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070" activeTab="5"/>
  </bookViews>
  <sheets>
    <sheet name="資料1-1法【計】" sheetId="1" r:id="rId1"/>
    <sheet name="←法【一括】" sheetId="2" r:id="rId2"/>
    <sheet name="←法【即時】" sheetId="3" r:id="rId3"/>
    <sheet name="資料1-2条例【計】" sheetId="4" r:id="rId4"/>
    <sheet name="←条例【一括】" sheetId="5" r:id="rId5"/>
    <sheet name="←条例【即時】" sheetId="6" r:id="rId6"/>
  </sheets>
  <definedNames>
    <definedName name="a">'←法【一括】'!$A:$A</definedName>
    <definedName name="_xlnm.Print_Area" localSheetId="4">'←条例【一括】'!$A$1:$O$47</definedName>
    <definedName name="_xlnm.Print_Area" localSheetId="5">'←条例【即時】'!$A$1:$O$47</definedName>
    <definedName name="_xlnm.Print_Area" localSheetId="1">'←法【一括】'!$A$1:$P$42</definedName>
    <definedName name="_xlnm.Print_Area" localSheetId="2">'←法【即時】'!$A$1:$P$42</definedName>
    <definedName name="_xlnm.Print_Area" localSheetId="0">'資料1-1法【計】'!$A$1:$P$42</definedName>
    <definedName name="_xlnm.Print_Area" localSheetId="3">'資料1-2条例【計】'!$A$1:$O$47</definedName>
    <definedName name="_xlnm.Print_Titles" localSheetId="4">'←条例【一括】'!$1:$4</definedName>
    <definedName name="_xlnm.Print_Titles" localSheetId="5">'←条例【即時】'!$1:$4</definedName>
    <definedName name="_xlnm.Print_Titles" localSheetId="3">'資料1-2条例【計】'!$1:$4</definedName>
  </definedNames>
  <calcPr calcMode="manual" fullCalcOnLoad="1"/>
</workbook>
</file>

<file path=xl/sharedStrings.xml><?xml version="1.0" encoding="utf-8"?>
<sst xmlns="http://schemas.openxmlformats.org/spreadsheetml/2006/main" count="498" uniqueCount="126">
  <si>
    <t>合計</t>
  </si>
  <si>
    <t>利用室課（所）</t>
  </si>
  <si>
    <t>利用事務等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</si>
  <si>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</si>
  <si>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</si>
  <si>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</si>
  <si>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</si>
  <si>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</si>
  <si>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</si>
  <si>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</si>
  <si>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</si>
  <si>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</si>
  <si>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</si>
  <si>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</si>
  <si>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旅行業法</t>
  </si>
  <si>
    <t>小計</t>
  </si>
  <si>
    <t>本所</t>
  </si>
  <si>
    <t>りんくう分室</t>
  </si>
  <si>
    <t>動物愛護畜産課</t>
  </si>
  <si>
    <t>家畜商法</t>
  </si>
  <si>
    <t>大店立地法</t>
  </si>
  <si>
    <t>建築振興課</t>
  </si>
  <si>
    <t>建設業法</t>
  </si>
  <si>
    <t>建設リサイクル法</t>
  </si>
  <si>
    <t>宅建業法</t>
  </si>
  <si>
    <t>不動産鑑定評価法</t>
  </si>
  <si>
    <t>消防法</t>
  </si>
  <si>
    <t>恩給法</t>
  </si>
  <si>
    <t>総務サービス課</t>
  </si>
  <si>
    <t>産業廃棄物指導課</t>
  </si>
  <si>
    <t>フロン回収法</t>
  </si>
  <si>
    <t>家庭支援課</t>
  </si>
  <si>
    <t>地域生活支援課</t>
  </si>
  <si>
    <t>建築振興課</t>
  </si>
  <si>
    <t>ものづくり支援課</t>
  </si>
  <si>
    <t>健康づくり課</t>
  </si>
  <si>
    <t>母子寡婦貸付の債権回収</t>
  </si>
  <si>
    <t>児童扶養手当の債権回収</t>
  </si>
  <si>
    <t>技能習得資金貸付の債権回収</t>
  </si>
  <si>
    <t>理学療法士等修学資金貸与の債権回収</t>
  </si>
  <si>
    <t>介護福祉士等修学資金貸与の債権回収</t>
  </si>
  <si>
    <t>障がい者生業資金貸与の債権回収</t>
  </si>
  <si>
    <t>宅建業の免許取消</t>
  </si>
  <si>
    <t>伝統工芸士認定</t>
  </si>
  <si>
    <t>教職員の退職金支給</t>
  </si>
  <si>
    <t>障がい者扶養共済支給</t>
  </si>
  <si>
    <t>退隠料</t>
  </si>
  <si>
    <t>がん登録</t>
  </si>
  <si>
    <t>資料1-1</t>
  </si>
  <si>
    <t>資料1-2</t>
  </si>
  <si>
    <t>3月</t>
  </si>
  <si>
    <t>3月</t>
  </si>
  <si>
    <t>建設業の許可取消等</t>
  </si>
  <si>
    <t>診察料等の債権回収</t>
  </si>
  <si>
    <t>医療対策課</t>
  </si>
  <si>
    <t>地域医療確保修学資金等貸与の債権回収</t>
  </si>
  <si>
    <t>看護師等修学資金貸与の債権回収</t>
  </si>
  <si>
    <t>中小企業高度化資金貸付の債権回収</t>
  </si>
  <si>
    <t>金融課</t>
  </si>
  <si>
    <t>施設財務課</t>
  </si>
  <si>
    <t>滞納授業料等の債権回収</t>
  </si>
  <si>
    <t>風俗営業の許可取消</t>
  </si>
  <si>
    <t>非常勤職員の公務災害等に対する補償等</t>
  </si>
  <si>
    <t>死体解剖資格認定</t>
  </si>
  <si>
    <t>先天性血液凝固因子障害等医療受給者証交付申請等</t>
  </si>
  <si>
    <t>協力援助者災害給付</t>
  </si>
  <si>
    <t>給与課</t>
  </si>
  <si>
    <t>保安課</t>
  </si>
  <si>
    <t>中小企業設備近代化資金貸付の債権回収</t>
  </si>
  <si>
    <t>福利課</t>
  </si>
  <si>
    <t>教育委員会（教育委員会事務局）</t>
  </si>
  <si>
    <t>公安委員会（警察本部）</t>
  </si>
  <si>
    <t>商業・サービス産業課</t>
  </si>
  <si>
    <t>パスポートセンター</t>
  </si>
  <si>
    <t>給与課（警察本部）</t>
  </si>
  <si>
    <t>重度障がい者介護手当の債権回収</t>
  </si>
  <si>
    <t>協力援助者災害給付</t>
  </si>
  <si>
    <t>3月</t>
  </si>
  <si>
    <t>パスポートセンター</t>
  </si>
  <si>
    <t>消防保安課</t>
  </si>
  <si>
    <t>旅券法</t>
  </si>
  <si>
    <t>放置車両の使用者に対する放置違反金の納付命令等</t>
  </si>
  <si>
    <t>法（計）</t>
  </si>
  <si>
    <t>法（即時）</t>
  </si>
  <si>
    <t>法（一括）</t>
  </si>
  <si>
    <t>条例（計）</t>
  </si>
  <si>
    <t>条例（即時）</t>
  </si>
  <si>
    <t>条例（一括）</t>
  </si>
  <si>
    <t>企画・観光課</t>
  </si>
  <si>
    <t>税務局</t>
  </si>
  <si>
    <t>地域保健課</t>
  </si>
  <si>
    <t>地方税法その他地方税に関する法律および条例</t>
  </si>
  <si>
    <t>駐車管理課</t>
  </si>
  <si>
    <t>こころの健康センター</t>
  </si>
  <si>
    <t>通訳案内士法</t>
  </si>
  <si>
    <t>関西広域連合</t>
  </si>
  <si>
    <t>府民文化総務課</t>
  </si>
  <si>
    <t>原爆援護法</t>
  </si>
  <si>
    <t>児童扶養手当法・特別児童扶養手当法</t>
  </si>
  <si>
    <t>母子及び父子並びに寡婦福祉法</t>
  </si>
  <si>
    <t>障害者総合支援法</t>
  </si>
  <si>
    <t>子ども家庭センター（池田・富田林・岸和田）</t>
  </si>
  <si>
    <t>生活困窮外国人に対する保護に関する事務</t>
  </si>
  <si>
    <t>地方公務員災害補償基金大阪府支部</t>
  </si>
  <si>
    <t>地方公務員災害補償法</t>
  </si>
  <si>
    <t>児童福祉法</t>
  </si>
  <si>
    <t>難病の患者に対する医療等に関する法律</t>
  </si>
  <si>
    <t>生活保護法</t>
  </si>
  <si>
    <t>子ども家庭センター（池田・富田林・岸和田）</t>
  </si>
  <si>
    <t>経営管理課</t>
  </si>
  <si>
    <t>環境衛生課</t>
  </si>
  <si>
    <t>福利課</t>
  </si>
  <si>
    <t>支援教育課</t>
  </si>
  <si>
    <t>大阪府における法事務　住基ネット利用状況（H30.4.1～H31.3.31）</t>
  </si>
  <si>
    <t>公営住宅法（平成30年５月29日付け市第1524号）</t>
  </si>
  <si>
    <t>特別支援学校就学奨励法（平成31年３月15日付市第4152号）</t>
  </si>
  <si>
    <t>住宅宿泊事業法（平成30年５月21日付け市第1466号）</t>
  </si>
  <si>
    <t>大阪府における法事務　住基ネット利用状況（H30.4.1～H31.3.31）【一括】</t>
  </si>
  <si>
    <t>大阪府における法事務　住基ネット利用状況（H30.4.1～H31.3.31）【即時】</t>
  </si>
  <si>
    <t>給与課</t>
  </si>
  <si>
    <t>給与課</t>
  </si>
  <si>
    <t>大阪府における条例事務　住基ネット利用状況（H30.4.1～H31.3.31）</t>
  </si>
  <si>
    <t>福祉人材・法人指導課</t>
  </si>
  <si>
    <t>特別支援学校就学奨励法</t>
  </si>
  <si>
    <t>大阪府における条例事務　住基ネット利用状況（H30.4.1～H31.3.31）【即時】</t>
  </si>
  <si>
    <t>大阪府における条例事務　住基ネット利用状況（H30.4.1～H31.3.31）【一括】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</si>
</sst>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%"/>
    <numFmt numFmtId="180" formatCode="#,##0;[Red]#,##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vertical="center" wrapText="1" shrinkToFit="1"/>
    </xf>
    <xf numFmtId="180" fontId="2" fillId="0" borderId="0" xfId="0" applyNumberFormat="1" applyFont="1" applyFill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180" fontId="2" fillId="0" borderId="26" xfId="0" applyNumberFormat="1" applyFont="1" applyFill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0" fontId="2" fillId="0" borderId="28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/>
    </xf>
    <xf numFmtId="180" fontId="2" fillId="0" borderId="3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180" fontId="2" fillId="35" borderId="16" xfId="0" applyNumberFormat="1" applyFont="1" applyFill="1" applyBorder="1" applyAlignment="1">
      <alignment horizontal="right" vertical="center"/>
    </xf>
    <xf numFmtId="180" fontId="2" fillId="35" borderId="32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vertical="center" wrapText="1"/>
    </xf>
    <xf numFmtId="180" fontId="2" fillId="0" borderId="33" xfId="0" applyNumberFormat="1" applyFont="1" applyFill="1" applyBorder="1" applyAlignment="1">
      <alignment horizontal="right" vertical="center"/>
    </xf>
    <xf numFmtId="180" fontId="2" fillId="0" borderId="34" xfId="0" applyNumberFormat="1" applyFont="1" applyFill="1" applyBorder="1" applyAlignment="1">
      <alignment horizontal="right" vertical="center"/>
    </xf>
    <xf numFmtId="180" fontId="2" fillId="0" borderId="35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180" fontId="2" fillId="0" borderId="37" xfId="0" applyNumberFormat="1" applyFont="1" applyFill="1" applyBorder="1" applyAlignment="1">
      <alignment horizontal="right" vertical="center"/>
    </xf>
    <xf numFmtId="180" fontId="2" fillId="0" borderId="38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180" fontId="2" fillId="0" borderId="4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180" fontId="2" fillId="7" borderId="30" xfId="0" applyNumberFormat="1" applyFont="1" applyFill="1" applyBorder="1" applyAlignment="1">
      <alignment horizontal="right" vertical="center"/>
    </xf>
    <xf numFmtId="180" fontId="2" fillId="7" borderId="28" xfId="0" applyNumberFormat="1" applyFont="1" applyFill="1" applyBorder="1" applyAlignment="1">
      <alignment horizontal="right" vertical="center"/>
    </xf>
    <xf numFmtId="180" fontId="2" fillId="7" borderId="42" xfId="0" applyNumberFormat="1" applyFont="1" applyFill="1" applyBorder="1" applyAlignment="1">
      <alignment horizontal="right" vertical="center"/>
    </xf>
    <xf numFmtId="180" fontId="2" fillId="7" borderId="43" xfId="0" applyNumberFormat="1" applyFont="1" applyFill="1" applyBorder="1" applyAlignment="1">
      <alignment horizontal="right" vertical="center"/>
    </xf>
    <xf numFmtId="180" fontId="2" fillId="7" borderId="44" xfId="0" applyNumberFormat="1" applyFont="1" applyFill="1" applyBorder="1" applyAlignment="1">
      <alignment horizontal="right" vertical="center"/>
    </xf>
    <xf numFmtId="180" fontId="2" fillId="7" borderId="45" xfId="0" applyNumberFormat="1" applyFont="1" applyFill="1" applyBorder="1" applyAlignment="1">
      <alignment horizontal="right" vertical="center"/>
    </xf>
    <xf numFmtId="0" fontId="2" fillId="7" borderId="42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180" fontId="2" fillId="7" borderId="47" xfId="0" applyNumberFormat="1" applyFont="1" applyFill="1" applyBorder="1" applyAlignment="1">
      <alignment horizontal="right" vertical="center"/>
    </xf>
    <xf numFmtId="180" fontId="2" fillId="7" borderId="48" xfId="0" applyNumberFormat="1" applyFont="1" applyFill="1" applyBorder="1" applyAlignment="1">
      <alignment horizontal="right" vertical="center"/>
    </xf>
    <xf numFmtId="38" fontId="2" fillId="0" borderId="0" xfId="49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45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180" fontId="10" fillId="0" borderId="27" xfId="0" applyNumberFormat="1" applyFont="1" applyFill="1" applyBorder="1" applyAlignment="1">
      <alignment horizontal="right" vertical="center"/>
    </xf>
    <xf numFmtId="180" fontId="2" fillId="0" borderId="45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7" fontId="2" fillId="0" borderId="22" xfId="0" applyNumberFormat="1" applyFont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0" fontId="2" fillId="7" borderId="52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80" fontId="2" fillId="7" borderId="55" xfId="0" applyNumberFormat="1" applyFont="1" applyFill="1" applyBorder="1" applyAlignment="1">
      <alignment horizontal="center" vertical="center"/>
    </xf>
    <xf numFmtId="180" fontId="2" fillId="7" borderId="56" xfId="0" applyNumberFormat="1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 shrinkToFit="1"/>
    </xf>
    <xf numFmtId="0" fontId="2" fillId="0" borderId="41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90" zoomScaleSheetLayoutView="90" zoomScalePageLayoutView="0" workbookViewId="0" topLeftCell="A31">
      <selection activeCell="D40" sqref="D40"/>
    </sheetView>
  </sheetViews>
  <sheetFormatPr defaultColWidth="9.00390625" defaultRowHeight="13.5"/>
  <cols>
    <col min="1" max="1" width="23.625" style="1" bestFit="1" customWidth="1"/>
    <col min="2" max="2" width="16.00390625" style="18" bestFit="1" customWidth="1"/>
    <col min="3" max="3" width="33.125" style="1" customWidth="1"/>
    <col min="4" max="15" width="7.00390625" style="1" customWidth="1"/>
    <col min="16" max="16" width="11.625" style="1" bestFit="1" customWidth="1"/>
    <col min="17" max="17" width="7.125" style="1" bestFit="1" customWidth="1"/>
    <col min="18" max="16384" width="9.00390625" style="1" customWidth="1"/>
  </cols>
  <sheetData>
    <row r="1" spans="15:16" ht="29.25" customHeight="1" thickBot="1">
      <c r="O1" s="119" t="s">
        <v>48</v>
      </c>
      <c r="P1" s="120"/>
    </row>
    <row r="2" spans="1:16" ht="15.75" customHeight="1">
      <c r="A2" s="121" t="s">
        <v>113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8" thickBot="1">
      <c r="A3" s="2"/>
      <c r="P3" s="1" t="s">
        <v>82</v>
      </c>
    </row>
    <row r="4" spans="1:16" ht="24" customHeight="1">
      <c r="A4" s="8" t="s">
        <v>1</v>
      </c>
      <c r="B4" s="20"/>
      <c r="C4" s="17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77</v>
      </c>
      <c r="P4" s="11" t="s">
        <v>0</v>
      </c>
    </row>
    <row r="5" spans="1:16" ht="20.25" customHeight="1">
      <c r="A5" s="25" t="s">
        <v>28</v>
      </c>
      <c r="B5" s="21" t="s">
        <v>27</v>
      </c>
      <c r="C5" s="16"/>
      <c r="D5" s="23">
        <f>SUM('←法【一括】'!D5,'←法【即時】'!D5)</f>
        <v>9</v>
      </c>
      <c r="E5" s="23">
        <f>SUM('←法【一括】'!E5,'←法【即時】'!E5)</f>
        <v>0</v>
      </c>
      <c r="F5" s="23">
        <f>SUM('←法【一括】'!F5,'←法【即時】'!F5)</f>
        <v>8</v>
      </c>
      <c r="G5" s="23">
        <f>SUM('←法【一括】'!G5,'←法【即時】'!G5)</f>
        <v>9</v>
      </c>
      <c r="H5" s="23">
        <f>SUM('←法【一括】'!H5,'←法【即時】'!H5)</f>
        <v>0</v>
      </c>
      <c r="I5" s="23">
        <f>SUM('←法【一括】'!I5,'←法【即時】'!I5)</f>
        <v>9</v>
      </c>
      <c r="J5" s="23">
        <f>SUM('←法【一括】'!J5,'←法【即時】'!J5)</f>
        <v>9</v>
      </c>
      <c r="K5" s="23">
        <f>SUM('←法【一括】'!K5,'←法【即時】'!K5)</f>
        <v>0</v>
      </c>
      <c r="L5" s="23">
        <f>SUM('←法【一括】'!L5,'←法【即時】'!L5)</f>
        <v>17</v>
      </c>
      <c r="M5" s="23">
        <f>SUM('←法【一括】'!M5,'←法【即時】'!M5)</f>
        <v>0</v>
      </c>
      <c r="N5" s="23">
        <f>SUM('←法【一括】'!N5,'←法【即時】'!N5)</f>
        <v>0</v>
      </c>
      <c r="O5" s="23">
        <f>SUM('←法【一括】'!O5,'←法【即時】'!O5)</f>
        <v>8</v>
      </c>
      <c r="P5" s="24">
        <f>SUM(D5:O5)</f>
        <v>69</v>
      </c>
    </row>
    <row r="6" spans="1:16" ht="20.25" customHeight="1">
      <c r="A6" s="126" t="s">
        <v>79</v>
      </c>
      <c r="B6" s="29" t="s">
        <v>27</v>
      </c>
      <c r="C6" s="30"/>
      <c r="D6" s="31">
        <f>SUM('←法【一括】'!D6,'←法【即時】'!D6)</f>
        <v>0</v>
      </c>
      <c r="E6" s="31">
        <f>SUM('←法【一括】'!E6,'←法【即時】'!E6)</f>
        <v>0</v>
      </c>
      <c r="F6" s="31">
        <f>SUM('←法【一括】'!F6,'←法【即時】'!F6)</f>
        <v>27</v>
      </c>
      <c r="G6" s="31">
        <f>SUM('←法【一括】'!G6,'←法【即時】'!G6)</f>
        <v>0</v>
      </c>
      <c r="H6" s="31">
        <f>SUM('←法【一括】'!H6,'←法【即時】'!H6)</f>
        <v>0</v>
      </c>
      <c r="I6" s="31">
        <f>SUM('←法【一括】'!I6,'←法【即時】'!I6)</f>
        <v>26</v>
      </c>
      <c r="J6" s="31">
        <f>SUM('←法【一括】'!J6,'←法【即時】'!J6)</f>
        <v>0</v>
      </c>
      <c r="K6" s="31">
        <f>SUM('←法【一括】'!K6,'←法【即時】'!K6)</f>
        <v>0</v>
      </c>
      <c r="L6" s="31">
        <f>SUM('←法【一括】'!L6,'←法【即時】'!L6)</f>
        <v>25</v>
      </c>
      <c r="M6" s="31">
        <f>SUM('←法【一括】'!M6,'←法【即時】'!M6)</f>
        <v>0</v>
      </c>
      <c r="N6" s="31">
        <f>SUM('←法【一括】'!N6,'←法【即時】'!N6)</f>
        <v>0</v>
      </c>
      <c r="O6" s="31">
        <f>SUM('←法【一括】'!O6,'←法【即時】'!O6)</f>
        <v>24</v>
      </c>
      <c r="P6" s="32">
        <f>SUM(D6:O6)</f>
        <v>102</v>
      </c>
    </row>
    <row r="7" spans="1:16" ht="20.25" customHeight="1">
      <c r="A7" s="127"/>
      <c r="B7" s="86" t="s">
        <v>26</v>
      </c>
      <c r="C7" s="87"/>
      <c r="D7" s="49">
        <f>SUM('←法【一括】'!D7,'←法【即時】'!D7)</f>
        <v>0</v>
      </c>
      <c r="E7" s="49">
        <f>SUM('←法【一括】'!E7,'←法【即時】'!E7)</f>
        <v>1</v>
      </c>
      <c r="F7" s="49">
        <f>SUM('←法【一括】'!F7,'←法【即時】'!F7)</f>
        <v>0</v>
      </c>
      <c r="G7" s="49">
        <f>SUM('←法【一括】'!G7,'←法【即時】'!G7)</f>
        <v>0</v>
      </c>
      <c r="H7" s="49">
        <f>SUM('←法【一括】'!H7,'←法【即時】'!H7)</f>
        <v>1</v>
      </c>
      <c r="I7" s="49">
        <f>SUM('←法【一括】'!I7,'←法【即時】'!I7)</f>
        <v>1</v>
      </c>
      <c r="J7" s="49">
        <f>SUM('←法【一括】'!J7,'←法【即時】'!J7)</f>
        <v>1</v>
      </c>
      <c r="K7" s="49">
        <f>SUM('←法【一括】'!K7,'←法【即時】'!K7)</f>
        <v>1</v>
      </c>
      <c r="L7" s="49">
        <f>SUM('←法【一括】'!L7,'←法【即時】'!L7)</f>
        <v>0</v>
      </c>
      <c r="M7" s="49">
        <f>SUM('←法【一括】'!M7,'←法【即時】'!M7)</f>
        <v>0</v>
      </c>
      <c r="N7" s="49">
        <f>SUM('←法【一括】'!N7,'←法【即時】'!N7)</f>
        <v>0</v>
      </c>
      <c r="O7" s="49">
        <f>SUM('←法【一括】'!O7,'←法【即時】'!O7)</f>
        <v>1</v>
      </c>
      <c r="P7" s="50">
        <f>SUM(D7:O7)</f>
        <v>6</v>
      </c>
    </row>
    <row r="8" spans="1:16" ht="20.25" customHeight="1">
      <c r="A8" s="127"/>
      <c r="B8" s="117" t="s">
        <v>15</v>
      </c>
      <c r="C8" s="118"/>
      <c r="D8" s="61">
        <f>SUM(D6:D7)</f>
        <v>0</v>
      </c>
      <c r="E8" s="61">
        <f aca="true" t="shared" si="0" ref="E8:O8">SUM(E6:E7)</f>
        <v>1</v>
      </c>
      <c r="F8" s="61">
        <f t="shared" si="0"/>
        <v>27</v>
      </c>
      <c r="G8" s="61">
        <f t="shared" si="0"/>
        <v>0</v>
      </c>
      <c r="H8" s="61">
        <f t="shared" si="0"/>
        <v>1</v>
      </c>
      <c r="I8" s="61">
        <f t="shared" si="0"/>
        <v>27</v>
      </c>
      <c r="J8" s="61">
        <f t="shared" si="0"/>
        <v>1</v>
      </c>
      <c r="K8" s="61">
        <f t="shared" si="0"/>
        <v>1</v>
      </c>
      <c r="L8" s="61">
        <f t="shared" si="0"/>
        <v>25</v>
      </c>
      <c r="M8" s="61">
        <f t="shared" si="0"/>
        <v>0</v>
      </c>
      <c r="N8" s="61">
        <f t="shared" si="0"/>
        <v>0</v>
      </c>
      <c r="O8" s="61">
        <f t="shared" si="0"/>
        <v>25</v>
      </c>
      <c r="P8" s="62">
        <f>SUM(P6:P7)</f>
        <v>108</v>
      </c>
    </row>
    <row r="9" spans="1:16" s="4" customFormat="1" ht="20.25" customHeight="1">
      <c r="A9" s="27" t="s">
        <v>95</v>
      </c>
      <c r="B9" s="29" t="s">
        <v>94</v>
      </c>
      <c r="C9" s="30"/>
      <c r="D9" s="31">
        <f>SUM('←法【一括】'!D9,'←法【即時】'!D9)</f>
        <v>0</v>
      </c>
      <c r="E9" s="31">
        <f>SUM('←法【一括】'!E9,'←法【即時】'!E9)</f>
        <v>0</v>
      </c>
      <c r="F9" s="31">
        <f>SUM('←法【一括】'!F9,'←法【即時】'!F9)</f>
        <v>0</v>
      </c>
      <c r="G9" s="31">
        <f>SUM('←法【一括】'!G9,'←法【即時】'!G9)</f>
        <v>0</v>
      </c>
      <c r="H9" s="31">
        <f>SUM('←法【一括】'!H9,'←法【即時】'!H9)</f>
        <v>0</v>
      </c>
      <c r="I9" s="31">
        <f>SUM('←法【一括】'!I9,'←法【即時】'!I9)</f>
        <v>0</v>
      </c>
      <c r="J9" s="31">
        <f>SUM('←法【一括】'!J9,'←法【即時】'!J9)</f>
        <v>0</v>
      </c>
      <c r="K9" s="31">
        <f>SUM('←法【一括】'!K9,'←法【即時】'!K9)</f>
        <v>0</v>
      </c>
      <c r="L9" s="31">
        <f>SUM('←法【一括】'!L9,'←法【即時】'!L9)</f>
        <v>0</v>
      </c>
      <c r="M9" s="31">
        <f>SUM('←法【一括】'!M9,'←法【即時】'!M9)</f>
        <v>0</v>
      </c>
      <c r="N9" s="31">
        <f>SUM('←法【一括】'!N9,'←法【即時】'!N9)</f>
        <v>0</v>
      </c>
      <c r="O9" s="31">
        <f>SUM('←法【一括】'!O9,'←法【即時】'!O9)</f>
        <v>3</v>
      </c>
      <c r="P9" s="32">
        <f>SUM(D9:O9)</f>
        <v>3</v>
      </c>
    </row>
    <row r="10" spans="1:16" s="4" customFormat="1" ht="20.25" customHeight="1">
      <c r="A10" s="27" t="s">
        <v>88</v>
      </c>
      <c r="B10" s="21" t="s">
        <v>14</v>
      </c>
      <c r="C10" s="16"/>
      <c r="D10" s="31">
        <f>SUM('←法【一括】'!D10,'←法【即時】'!D10)</f>
        <v>1</v>
      </c>
      <c r="E10" s="31">
        <f>SUM('←法【一括】'!E10,'←法【即時】'!E10)</f>
        <v>0</v>
      </c>
      <c r="F10" s="31">
        <f>SUM('←法【一括】'!F10,'←法【即時】'!F10)</f>
        <v>1</v>
      </c>
      <c r="G10" s="31">
        <f>SUM('←法【一括】'!G10,'←法【即時】'!G10)</f>
        <v>2</v>
      </c>
      <c r="H10" s="31">
        <f>SUM('←法【一括】'!H10,'←法【即時】'!H10)</f>
        <v>0</v>
      </c>
      <c r="I10" s="31">
        <f>SUM('←法【一括】'!I10,'←法【即時】'!I10)</f>
        <v>1</v>
      </c>
      <c r="J10" s="31">
        <f>SUM('←法【一括】'!J10,'←法【即時】'!J10)</f>
        <v>0</v>
      </c>
      <c r="K10" s="31">
        <f>SUM('←法【一括】'!K10,'←法【即時】'!K10)</f>
        <v>0</v>
      </c>
      <c r="L10" s="31">
        <f>SUM('←法【一括】'!L10,'←法【即時】'!L10)</f>
        <v>0</v>
      </c>
      <c r="M10" s="31">
        <f>SUM('←法【一括】'!M10,'←法【即時】'!M10)</f>
        <v>2</v>
      </c>
      <c r="N10" s="31">
        <f>SUM('←法【一括】'!N10,'←法【即時】'!N10)</f>
        <v>0</v>
      </c>
      <c r="O10" s="31">
        <f>SUM('←法【一括】'!O10,'←法【即時】'!O10)</f>
        <v>1</v>
      </c>
      <c r="P10" s="24">
        <f>SUM(D10:O10)</f>
        <v>8</v>
      </c>
    </row>
    <row r="11" spans="1:16" s="4" customFormat="1" ht="20.25" customHeight="1">
      <c r="A11" s="123" t="s">
        <v>78</v>
      </c>
      <c r="B11" s="29" t="s">
        <v>80</v>
      </c>
      <c r="C11" s="88" t="s">
        <v>16</v>
      </c>
      <c r="D11" s="31">
        <f>SUM('←法【一括】'!D11,'←法【即時】'!D11)</f>
        <v>12796</v>
      </c>
      <c r="E11" s="31">
        <f>SUM('←法【一括】'!E11,'←法【即時】'!E11)</f>
        <v>14370</v>
      </c>
      <c r="F11" s="31">
        <f>SUM('←法【一括】'!F11,'←法【即時】'!F11)</f>
        <v>13437</v>
      </c>
      <c r="G11" s="31">
        <f>SUM('←法【一括】'!G11,'←法【即時】'!G11)</f>
        <v>15315</v>
      </c>
      <c r="H11" s="31">
        <f>SUM('←法【一括】'!H11,'←法【即時】'!H11)</f>
        <v>16786</v>
      </c>
      <c r="I11" s="31">
        <f>SUM('←法【一括】'!I11,'←法【即時】'!I11)</f>
        <v>10129</v>
      </c>
      <c r="J11" s="31">
        <f>SUM('←法【一括】'!J11,'←法【即時】'!J11)</f>
        <v>13278</v>
      </c>
      <c r="K11" s="31">
        <f>SUM('←法【一括】'!K11,'←法【即時】'!K11)</f>
        <v>11021</v>
      </c>
      <c r="L11" s="31">
        <f>SUM('←法【一括】'!L11,'←法【即時】'!L11)</f>
        <v>11638</v>
      </c>
      <c r="M11" s="31">
        <f>SUM('←法【一括】'!M11,'←法【即時】'!M11)</f>
        <v>15292</v>
      </c>
      <c r="N11" s="31">
        <f>SUM('←法【一括】'!N11,'←法【即時】'!N11)</f>
        <v>14572</v>
      </c>
      <c r="O11" s="31">
        <f>SUM('←法【一括】'!O11,'←法【即時】'!O11)</f>
        <v>15740</v>
      </c>
      <c r="P11" s="32">
        <f>SUM(D11:O11)</f>
        <v>164374</v>
      </c>
    </row>
    <row r="12" spans="1:16" s="4" customFormat="1" ht="20.25" customHeight="1">
      <c r="A12" s="124"/>
      <c r="B12" s="86"/>
      <c r="C12" s="89" t="s">
        <v>17</v>
      </c>
      <c r="D12" s="49">
        <f>SUM('←法【一括】'!D12,'←法【即時】'!D12)</f>
        <v>1382</v>
      </c>
      <c r="E12" s="49">
        <f>SUM('←法【一括】'!E12,'←法【即時】'!E12)</f>
        <v>1474</v>
      </c>
      <c r="F12" s="49">
        <f>SUM('←法【一括】'!F12,'←法【即時】'!F12)</f>
        <v>1435</v>
      </c>
      <c r="G12" s="49">
        <f>SUM('←法【一括】'!G12,'←法【即時】'!G12)</f>
        <v>1761</v>
      </c>
      <c r="H12" s="49">
        <f>SUM('←法【一括】'!H12,'←法【即時】'!H12)</f>
        <v>1996</v>
      </c>
      <c r="I12" s="49">
        <f>SUM('←法【一括】'!I12,'←法【即時】'!I12)</f>
        <v>716</v>
      </c>
      <c r="J12" s="49">
        <f>SUM('←法【一括】'!J12,'←法【即時】'!J12)</f>
        <v>0</v>
      </c>
      <c r="K12" s="49">
        <f>SUM('←法【一括】'!K12,'←法【即時】'!K12)</f>
        <v>0</v>
      </c>
      <c r="L12" s="49">
        <f>SUM('←法【一括】'!L12,'←法【即時】'!L12)</f>
        <v>0</v>
      </c>
      <c r="M12" s="49">
        <f>SUM('←法【一括】'!M12,'←法【即時】'!M12)</f>
        <v>0</v>
      </c>
      <c r="N12" s="49">
        <f>SUM('←法【一括】'!N12,'←法【即時】'!N12)</f>
        <v>0</v>
      </c>
      <c r="O12" s="49">
        <f>SUM('←法【一括】'!O12,'←法【即時】'!O12)</f>
        <v>0</v>
      </c>
      <c r="P12" s="50">
        <f>SUM(D12:O12)</f>
        <v>8764</v>
      </c>
    </row>
    <row r="13" spans="1:17" s="4" customFormat="1" ht="20.25" customHeight="1">
      <c r="A13" s="124"/>
      <c r="B13" s="110" t="s">
        <v>15</v>
      </c>
      <c r="C13" s="111"/>
      <c r="D13" s="59">
        <f>SUM(D11:D12)</f>
        <v>14178</v>
      </c>
      <c r="E13" s="59">
        <f aca="true" t="shared" si="1" ref="E13:O13">SUM(E11:E12)</f>
        <v>15844</v>
      </c>
      <c r="F13" s="59">
        <f t="shared" si="1"/>
        <v>14872</v>
      </c>
      <c r="G13" s="59">
        <f t="shared" si="1"/>
        <v>17076</v>
      </c>
      <c r="H13" s="59">
        <f t="shared" si="1"/>
        <v>18782</v>
      </c>
      <c r="I13" s="59">
        <f t="shared" si="1"/>
        <v>10845</v>
      </c>
      <c r="J13" s="59">
        <f t="shared" si="1"/>
        <v>13278</v>
      </c>
      <c r="K13" s="59">
        <f t="shared" si="1"/>
        <v>11021</v>
      </c>
      <c r="L13" s="59">
        <f t="shared" si="1"/>
        <v>11638</v>
      </c>
      <c r="M13" s="59">
        <f t="shared" si="1"/>
        <v>15292</v>
      </c>
      <c r="N13" s="59">
        <f t="shared" si="1"/>
        <v>14572</v>
      </c>
      <c r="O13" s="59">
        <f t="shared" si="1"/>
        <v>15740</v>
      </c>
      <c r="P13" s="60">
        <f>SUM(P11:P12)</f>
        <v>173138</v>
      </c>
      <c r="Q13" s="35"/>
    </row>
    <row r="14" spans="1:16" s="4" customFormat="1" ht="20.25" customHeight="1">
      <c r="A14" s="26" t="s">
        <v>72</v>
      </c>
      <c r="B14" s="21" t="s">
        <v>20</v>
      </c>
      <c r="C14" s="16"/>
      <c r="D14" s="23">
        <f>SUM('←法【一括】'!D14,'←法【即時】'!D14)</f>
        <v>0</v>
      </c>
      <c r="E14" s="23">
        <f>SUM('←法【一括】'!E14,'←法【即時】'!E14)</f>
        <v>0</v>
      </c>
      <c r="F14" s="23">
        <f>SUM('←法【一括】'!F14,'←法【即時】'!F14)</f>
        <v>0</v>
      </c>
      <c r="G14" s="23">
        <f>SUM('←法【一括】'!G14,'←法【即時】'!G14)</f>
        <v>0</v>
      </c>
      <c r="H14" s="23">
        <f>SUM('←法【一括】'!H14,'←法【即時】'!H14)</f>
        <v>0</v>
      </c>
      <c r="I14" s="23">
        <f>SUM('←法【一括】'!I14,'←法【即時】'!I14)</f>
        <v>0</v>
      </c>
      <c r="J14" s="23">
        <f>SUM('←法【一括】'!J14,'←法【即時】'!J14)</f>
        <v>0</v>
      </c>
      <c r="K14" s="23">
        <f>SUM('←法【一括】'!K14,'←法【即時】'!K14)</f>
        <v>0</v>
      </c>
      <c r="L14" s="23">
        <f>SUM('←法【一括】'!L14,'←法【即時】'!L14)</f>
        <v>0</v>
      </c>
      <c r="M14" s="23">
        <f>SUM('←法【一括】'!M14,'←法【即時】'!M14)</f>
        <v>0</v>
      </c>
      <c r="N14" s="23">
        <f>SUM('←法【一括】'!N14,'←法【即時】'!N14)</f>
        <v>0</v>
      </c>
      <c r="O14" s="23">
        <f>SUM('←法【一括】'!O14,'←法【即時】'!O14)</f>
        <v>0</v>
      </c>
      <c r="P14" s="24">
        <f>SUM(D14:O14)</f>
        <v>0</v>
      </c>
    </row>
    <row r="15" spans="1:17" s="4" customFormat="1" ht="20.25" customHeight="1">
      <c r="A15" s="98" t="s">
        <v>31</v>
      </c>
      <c r="B15" s="83" t="s">
        <v>98</v>
      </c>
      <c r="C15" s="84"/>
      <c r="D15" s="31">
        <f>SUM('←法【一括】'!D15,'←法【即時】'!D15)</f>
        <v>0</v>
      </c>
      <c r="E15" s="31">
        <f>SUM('←法【一括】'!E15,'←法【即時】'!E15)</f>
        <v>0</v>
      </c>
      <c r="F15" s="31">
        <f>SUM('←法【一括】'!F15,'←法【即時】'!F15)</f>
        <v>0</v>
      </c>
      <c r="G15" s="31">
        <f>SUM('←法【一括】'!G15,'←法【即時】'!G15)</f>
        <v>0</v>
      </c>
      <c r="H15" s="31">
        <f>SUM('←法【一括】'!H15,'←法【即時】'!H15)</f>
        <v>0</v>
      </c>
      <c r="I15" s="31">
        <f>SUM('←法【一括】'!I15,'←法【即時】'!I15)</f>
        <v>0</v>
      </c>
      <c r="J15" s="31">
        <f>SUM('←法【一括】'!J15,'←法【即時】'!J15)</f>
        <v>0</v>
      </c>
      <c r="K15" s="31">
        <f>SUM('←法【一括】'!K15,'←法【即時】'!K15)</f>
        <v>0</v>
      </c>
      <c r="L15" s="31">
        <f>SUM('←法【一括】'!L15,'←法【即時】'!L15)</f>
        <v>0</v>
      </c>
      <c r="M15" s="31">
        <f>SUM('←法【一括】'!M15,'←法【即時】'!M15)</f>
        <v>0</v>
      </c>
      <c r="N15" s="31">
        <f>SUM('←法【一括】'!N15,'←法【即時】'!N15)</f>
        <v>0</v>
      </c>
      <c r="O15" s="31">
        <f>SUM('←法【一括】'!O15,'←法【即時】'!O15)</f>
        <v>0</v>
      </c>
      <c r="P15" s="32">
        <f>SUM(D15:O15)</f>
        <v>0</v>
      </c>
      <c r="Q15" s="35"/>
    </row>
    <row r="16" spans="1:17" s="4" customFormat="1" ht="20.25" customHeight="1">
      <c r="A16" s="99"/>
      <c r="B16" s="90" t="s">
        <v>99</v>
      </c>
      <c r="C16" s="91"/>
      <c r="D16" s="49">
        <f>SUM('←法【一括】'!D16,'←法【即時】'!D16)</f>
        <v>0</v>
      </c>
      <c r="E16" s="49">
        <f>SUM('←法【一括】'!E16,'←法【即時】'!E16)</f>
        <v>0</v>
      </c>
      <c r="F16" s="49">
        <f>SUM('←法【一括】'!F16,'←法【即時】'!F16)</f>
        <v>0</v>
      </c>
      <c r="G16" s="49">
        <f>SUM('←法【一括】'!G16,'←法【即時】'!G16)</f>
        <v>0</v>
      </c>
      <c r="H16" s="49">
        <f>SUM('←法【一括】'!H16,'←法【即時】'!H16)</f>
        <v>0</v>
      </c>
      <c r="I16" s="49">
        <f>SUM('←法【一括】'!I16,'←法【即時】'!I16)</f>
        <v>0</v>
      </c>
      <c r="J16" s="49">
        <f>SUM('←法【一括】'!J16,'←法【即時】'!J16)</f>
        <v>0</v>
      </c>
      <c r="K16" s="49">
        <f>SUM('←法【一括】'!K16,'←法【即時】'!K16)</f>
        <v>0</v>
      </c>
      <c r="L16" s="49">
        <f>SUM('←法【一括】'!L16,'←法【即時】'!L16)</f>
        <v>0</v>
      </c>
      <c r="M16" s="49">
        <f>SUM('←法【一括】'!M16,'←法【即時】'!M16)</f>
        <v>0</v>
      </c>
      <c r="N16" s="49">
        <f>SUM('←法【一括】'!N16,'←法【即時】'!N16)</f>
        <v>0</v>
      </c>
      <c r="O16" s="49">
        <f>SUM('←法【一括】'!O16,'←法【即時】'!O16)</f>
        <v>0</v>
      </c>
      <c r="P16" s="50">
        <f>SUM(D16:O16)</f>
        <v>0</v>
      </c>
      <c r="Q16" s="35"/>
    </row>
    <row r="17" spans="1:17" s="4" customFormat="1" ht="20.25" customHeight="1">
      <c r="A17" s="100"/>
      <c r="B17" s="117" t="s">
        <v>15</v>
      </c>
      <c r="C17" s="118"/>
      <c r="D17" s="59">
        <f aca="true" t="shared" si="2" ref="D17:K17">SUM(D15:D16)</f>
        <v>0</v>
      </c>
      <c r="E17" s="59">
        <f t="shared" si="2"/>
        <v>0</v>
      </c>
      <c r="F17" s="59">
        <f t="shared" si="2"/>
        <v>0</v>
      </c>
      <c r="G17" s="59">
        <f t="shared" si="2"/>
        <v>0</v>
      </c>
      <c r="H17" s="59">
        <f t="shared" si="2"/>
        <v>0</v>
      </c>
      <c r="I17" s="59">
        <f t="shared" si="2"/>
        <v>0</v>
      </c>
      <c r="J17" s="59">
        <f t="shared" si="2"/>
        <v>0</v>
      </c>
      <c r="K17" s="59">
        <f t="shared" si="2"/>
        <v>0</v>
      </c>
      <c r="L17" s="59">
        <f>SUM(L15:L16)</f>
        <v>0</v>
      </c>
      <c r="M17" s="59">
        <f>SUM(M15:M16)</f>
        <v>0</v>
      </c>
      <c r="N17" s="59">
        <f>SUM(N15:N16)</f>
        <v>0</v>
      </c>
      <c r="O17" s="59">
        <f>SUM(O15:O16)</f>
        <v>0</v>
      </c>
      <c r="P17" s="60">
        <f>SUM(P15:P16)</f>
        <v>0</v>
      </c>
      <c r="Q17" s="35"/>
    </row>
    <row r="18" spans="1:17" s="4" customFormat="1" ht="24">
      <c r="A18" s="40" t="s">
        <v>108</v>
      </c>
      <c r="B18" s="103" t="s">
        <v>107</v>
      </c>
      <c r="C18" s="104"/>
      <c r="D18" s="23">
        <f>SUM('←法【一括】'!D18,'←法【即時】'!D18)</f>
        <v>0</v>
      </c>
      <c r="E18" s="23">
        <f>SUM('←法【一括】'!E18,'←法【即時】'!E18)</f>
        <v>0</v>
      </c>
      <c r="F18" s="23">
        <f>SUM('←法【一括】'!F18,'←法【即時】'!F18)</f>
        <v>0</v>
      </c>
      <c r="G18" s="23">
        <f>SUM('←法【一括】'!G18,'←法【即時】'!G18)</f>
        <v>0</v>
      </c>
      <c r="H18" s="23">
        <f>SUM('←法【一括】'!H18,'←法【即時】'!H18)</f>
        <v>0</v>
      </c>
      <c r="I18" s="23">
        <f>SUM('←法【一括】'!I18,'←法【即時】'!I18)</f>
        <v>0</v>
      </c>
      <c r="J18" s="23">
        <f>SUM('←法【一括】'!J18,'←法【即時】'!J18)</f>
        <v>0</v>
      </c>
      <c r="K18" s="23">
        <f>SUM('←法【一括】'!K18,'←法【即時】'!K18)</f>
        <v>0</v>
      </c>
      <c r="L18" s="23">
        <f>SUM('←法【一括】'!L18,'←法【即時】'!L18)</f>
        <v>0</v>
      </c>
      <c r="M18" s="23">
        <f>SUM('←法【一括】'!M18,'←法【即時】'!M18)</f>
        <v>0</v>
      </c>
      <c r="N18" s="23">
        <f>SUM('←法【一括】'!N18,'←法【即時】'!N18)</f>
        <v>0</v>
      </c>
      <c r="O18" s="23">
        <f>SUM('←法【一括】'!O18,'←法【即時】'!O18)</f>
        <v>0</v>
      </c>
      <c r="P18" s="24">
        <f aca="true" t="shared" si="3" ref="P18:P23">SUM(D18:O18)</f>
        <v>0</v>
      </c>
      <c r="Q18" s="35"/>
    </row>
    <row r="19" spans="1:16" s="4" customFormat="1" ht="20.25" customHeight="1">
      <c r="A19" s="26" t="s">
        <v>29</v>
      </c>
      <c r="B19" s="21" t="s">
        <v>30</v>
      </c>
      <c r="C19" s="16"/>
      <c r="D19" s="23">
        <f>SUM('←法【一括】'!D19,'←法【即時】'!D19)</f>
        <v>2</v>
      </c>
      <c r="E19" s="23">
        <f>SUM('←法【一括】'!E19,'←法【即時】'!E19)</f>
        <v>1</v>
      </c>
      <c r="F19" s="23">
        <f>SUM('←法【一括】'!F19,'←法【即時】'!F19)</f>
        <v>0</v>
      </c>
      <c r="G19" s="23">
        <f>SUM('←法【一括】'!G19,'←法【即時】'!G19)</f>
        <v>1</v>
      </c>
      <c r="H19" s="23">
        <f>SUM('←法【一括】'!H19,'←法【即時】'!H19)</f>
        <v>2</v>
      </c>
      <c r="I19" s="23">
        <f>SUM('←法【一括】'!I19,'←法【即時】'!I19)</f>
        <v>3</v>
      </c>
      <c r="J19" s="23">
        <f>SUM('←法【一括】'!J19,'←法【即時】'!J19)</f>
        <v>1</v>
      </c>
      <c r="K19" s="23">
        <f>SUM('←法【一括】'!K19,'←法【即時】'!K19)</f>
        <v>4</v>
      </c>
      <c r="L19" s="23">
        <f>SUM('←法【一括】'!L19,'←法【即時】'!L19)</f>
        <v>2</v>
      </c>
      <c r="M19" s="23">
        <f>SUM('←法【一括】'!M19,'←法【即時】'!M19)</f>
        <v>2</v>
      </c>
      <c r="N19" s="23">
        <f>SUM('←法【一括】'!N19,'←法【即時】'!N19)</f>
        <v>2</v>
      </c>
      <c r="O19" s="23">
        <f>SUM('←法【一括】'!O19,'←法【即時】'!O19)</f>
        <v>1</v>
      </c>
      <c r="P19" s="24">
        <f t="shared" si="3"/>
        <v>21</v>
      </c>
    </row>
    <row r="20" spans="1:16" s="4" customFormat="1" ht="20.25" customHeight="1">
      <c r="A20" s="7" t="s">
        <v>18</v>
      </c>
      <c r="B20" s="21" t="s">
        <v>19</v>
      </c>
      <c r="C20" s="16"/>
      <c r="D20" s="23">
        <f>SUM('←法【一括】'!D20,'←法【即時】'!D20)</f>
        <v>0</v>
      </c>
      <c r="E20" s="23">
        <f>SUM('←法【一括】'!E20,'←法【即時】'!E20)</f>
        <v>0</v>
      </c>
      <c r="F20" s="23">
        <f>SUM('←法【一括】'!F20,'←法【即時】'!F20)</f>
        <v>0</v>
      </c>
      <c r="G20" s="23">
        <f>SUM('←法【一括】'!G20,'←法【即時】'!G20)</f>
        <v>0</v>
      </c>
      <c r="H20" s="23">
        <f>SUM('←法【一括】'!H20,'←法【即時】'!H20)</f>
        <v>0</v>
      </c>
      <c r="I20" s="23">
        <f>SUM('←法【一括】'!I20,'←法【即時】'!I20)</f>
        <v>0</v>
      </c>
      <c r="J20" s="23">
        <f>SUM('←法【一括】'!J20,'←法【即時】'!J20)</f>
        <v>0</v>
      </c>
      <c r="K20" s="23">
        <f>SUM('←法【一括】'!K20,'←法【即時】'!K20)</f>
        <v>0</v>
      </c>
      <c r="L20" s="23">
        <f>SUM('←法【一括】'!L20,'←法【即時】'!L20)</f>
        <v>0</v>
      </c>
      <c r="M20" s="23">
        <f>SUM('←法【一括】'!M20,'←法【即時】'!M20)</f>
        <v>0</v>
      </c>
      <c r="N20" s="23">
        <f>SUM('←法【一括】'!N20,'←法【即時】'!N20)</f>
        <v>0</v>
      </c>
      <c r="O20" s="23">
        <f>SUM('←法【一括】'!O20,'←法【即時】'!O20)</f>
        <v>0</v>
      </c>
      <c r="P20" s="24">
        <f t="shared" si="3"/>
        <v>0</v>
      </c>
    </row>
    <row r="21" spans="1:16" s="5" customFormat="1" ht="20.25" customHeight="1">
      <c r="A21" s="98" t="s">
        <v>90</v>
      </c>
      <c r="B21" s="29" t="s">
        <v>97</v>
      </c>
      <c r="C21" s="30"/>
      <c r="D21" s="31">
        <f>SUM('←法【一括】'!D21,'←法【即時】'!D21)</f>
        <v>4780</v>
      </c>
      <c r="E21" s="31">
        <f>SUM('←法【一括】'!E21,'←法【即時】'!E21)</f>
        <v>4660</v>
      </c>
      <c r="F21" s="31">
        <f>SUM('←法【一括】'!F21,'←法【即時】'!F21)</f>
        <v>4635</v>
      </c>
      <c r="G21" s="31">
        <f>SUM('←法【一括】'!G21,'←法【即時】'!G21)</f>
        <v>4622</v>
      </c>
      <c r="H21" s="31">
        <f>SUM('←法【一括】'!H21,'←法【即時】'!H21)</f>
        <v>4597</v>
      </c>
      <c r="I21" s="31">
        <f>SUM('←法【一括】'!I21,'←法【即時】'!I21)</f>
        <v>4570</v>
      </c>
      <c r="J21" s="31">
        <f>SUM('←法【一括】'!J21,'←法【即時】'!J21)</f>
        <v>4555</v>
      </c>
      <c r="K21" s="31">
        <f>SUM('←法【一括】'!K21,'←法【即時】'!K21)</f>
        <v>4540</v>
      </c>
      <c r="L21" s="31">
        <f>SUM('←法【一括】'!L21,'←法【即時】'!L21)</f>
        <v>4514</v>
      </c>
      <c r="M21" s="31">
        <f>SUM('←法【一括】'!M21,'←法【即時】'!M21)</f>
        <v>4604</v>
      </c>
      <c r="N21" s="31">
        <f>SUM('←法【一括】'!N21,'←法【即時】'!N21)</f>
        <v>4467</v>
      </c>
      <c r="O21" s="31">
        <f>SUM('←法【一括】'!O21,'←法【即時】'!O21)</f>
        <v>4443</v>
      </c>
      <c r="P21" s="32">
        <f t="shared" si="3"/>
        <v>54987</v>
      </c>
    </row>
    <row r="22" spans="1:16" s="5" customFormat="1" ht="20.25" customHeight="1">
      <c r="A22" s="99"/>
      <c r="B22" s="128" t="s">
        <v>106</v>
      </c>
      <c r="C22" s="129"/>
      <c r="D22" s="49">
        <f>SUM('←法【一括】'!D22,'←法【即時】'!D22)</f>
        <v>0</v>
      </c>
      <c r="E22" s="49">
        <f>SUM('←法【一括】'!E22,'←法【即時】'!E22)</f>
        <v>1380</v>
      </c>
      <c r="F22" s="49">
        <f>SUM('←法【一括】'!F22,'←法【即時】'!F22)</f>
        <v>456</v>
      </c>
      <c r="G22" s="49">
        <f>SUM('←法【一括】'!G22,'←法【即時】'!G22)</f>
        <v>633</v>
      </c>
      <c r="H22" s="49">
        <f>SUM('←法【一括】'!H22,'←法【即時】'!H22)</f>
        <v>0</v>
      </c>
      <c r="I22" s="49">
        <f>SUM('←法【一括】'!I22,'←法【即時】'!I22)</f>
        <v>0</v>
      </c>
      <c r="J22" s="49">
        <f>SUM('←法【一括】'!J22,'←法【即時】'!J22)</f>
        <v>0</v>
      </c>
      <c r="K22" s="49">
        <f>SUM('←法【一括】'!K22,'←法【即時】'!K22)</f>
        <v>0</v>
      </c>
      <c r="L22" s="49">
        <f>SUM('←法【一括】'!L22,'←法【即時】'!L22)</f>
        <v>1</v>
      </c>
      <c r="M22" s="49">
        <f>SUM('←法【一括】'!M22,'←法【即時】'!M22)</f>
        <v>0</v>
      </c>
      <c r="N22" s="49">
        <f>SUM('←法【一括】'!N22,'←法【即時】'!N22)</f>
        <v>0</v>
      </c>
      <c r="O22" s="49">
        <f>SUM('←法【一括】'!O22,'←法【即時】'!O22)</f>
        <v>0</v>
      </c>
      <c r="P22" s="50">
        <f t="shared" si="3"/>
        <v>2470</v>
      </c>
    </row>
    <row r="23" spans="1:16" s="5" customFormat="1" ht="20.25" customHeight="1">
      <c r="A23" s="99"/>
      <c r="B23" s="128" t="s">
        <v>105</v>
      </c>
      <c r="C23" s="129"/>
      <c r="D23" s="49">
        <f>SUM('←法【一括】'!D23,'←法【即時】'!D23)</f>
        <v>0</v>
      </c>
      <c r="E23" s="49">
        <f>SUM('←法【一括】'!E23,'←法【即時】'!E23)</f>
        <v>0</v>
      </c>
      <c r="F23" s="49">
        <f>SUM('←法【一括】'!F23,'←法【即時】'!F23)</f>
        <v>0</v>
      </c>
      <c r="G23" s="49">
        <f>SUM('←法【一括】'!G23,'←法【即時】'!G23)</f>
        <v>0</v>
      </c>
      <c r="H23" s="49">
        <f>SUM('←法【一括】'!H23,'←法【即時】'!H23)</f>
        <v>0</v>
      </c>
      <c r="I23" s="49">
        <f>SUM('←法【一括】'!I23,'←法【即時】'!I23)</f>
        <v>0</v>
      </c>
      <c r="J23" s="49">
        <f>SUM('←法【一括】'!J23,'←法【即時】'!J23)</f>
        <v>0</v>
      </c>
      <c r="K23" s="49">
        <f>SUM('←法【一括】'!K23,'←法【即時】'!K23)</f>
        <v>0</v>
      </c>
      <c r="L23" s="49">
        <f>SUM('←法【一括】'!L23,'←法【即時】'!L23)</f>
        <v>0</v>
      </c>
      <c r="M23" s="49">
        <f>SUM('←法【一括】'!M23,'←法【即時】'!M23)</f>
        <v>0</v>
      </c>
      <c r="N23" s="49">
        <f>SUM('←法【一括】'!N23,'←法【即時】'!N23)</f>
        <v>0</v>
      </c>
      <c r="O23" s="49">
        <f>SUM('←法【一括】'!O23,'←法【即時】'!O23)</f>
        <v>0</v>
      </c>
      <c r="P23" s="50">
        <f t="shared" si="3"/>
        <v>0</v>
      </c>
    </row>
    <row r="24" spans="1:16" s="5" customFormat="1" ht="20.25" customHeight="1">
      <c r="A24" s="100"/>
      <c r="B24" s="115" t="s">
        <v>15</v>
      </c>
      <c r="C24" s="116"/>
      <c r="D24" s="61">
        <f>SUM(D21:D23)</f>
        <v>4780</v>
      </c>
      <c r="E24" s="61">
        <f aca="true" t="shared" si="4" ref="E24:O24">SUM(E21:E23)</f>
        <v>6040</v>
      </c>
      <c r="F24" s="61">
        <f t="shared" si="4"/>
        <v>5091</v>
      </c>
      <c r="G24" s="61">
        <f t="shared" si="4"/>
        <v>5255</v>
      </c>
      <c r="H24" s="61">
        <f t="shared" si="4"/>
        <v>4597</v>
      </c>
      <c r="I24" s="61">
        <f t="shared" si="4"/>
        <v>4570</v>
      </c>
      <c r="J24" s="61">
        <f t="shared" si="4"/>
        <v>4555</v>
      </c>
      <c r="K24" s="61">
        <f t="shared" si="4"/>
        <v>4540</v>
      </c>
      <c r="L24" s="61">
        <f t="shared" si="4"/>
        <v>4515</v>
      </c>
      <c r="M24" s="61">
        <f t="shared" si="4"/>
        <v>4604</v>
      </c>
      <c r="N24" s="61">
        <f t="shared" si="4"/>
        <v>4467</v>
      </c>
      <c r="O24" s="61">
        <f t="shared" si="4"/>
        <v>4443</v>
      </c>
      <c r="P24" s="62">
        <f>SUM(P21:P23)</f>
        <v>57457</v>
      </c>
    </row>
    <row r="25" spans="1:17" s="4" customFormat="1" ht="20.25" customHeight="1">
      <c r="A25" s="55" t="s">
        <v>93</v>
      </c>
      <c r="B25" s="101" t="s">
        <v>100</v>
      </c>
      <c r="C25" s="102"/>
      <c r="D25" s="39">
        <f>SUM('←法【一括】'!D25,'←法【即時】'!D25)</f>
        <v>0</v>
      </c>
      <c r="E25" s="39">
        <f>SUM('←法【一括】'!E25,'←法【即時】'!E25)</f>
        <v>0</v>
      </c>
      <c r="F25" s="39">
        <f>SUM('←法【一括】'!F25,'←法【即時】'!F25)</f>
        <v>0</v>
      </c>
      <c r="G25" s="39">
        <f>SUM('←法【一括】'!G25,'←法【即時】'!G25)</f>
        <v>0</v>
      </c>
      <c r="H25" s="39">
        <f>SUM('←法【一括】'!H25,'←法【即時】'!H25)</f>
        <v>0</v>
      </c>
      <c r="I25" s="39">
        <f>SUM('←法【一括】'!I25,'←法【即時】'!I25)</f>
        <v>0</v>
      </c>
      <c r="J25" s="39">
        <f>SUM('←法【一括】'!J25,'←法【即時】'!J25)</f>
        <v>0</v>
      </c>
      <c r="K25" s="39">
        <f>SUM('←法【一括】'!K25,'←法【即時】'!K25)</f>
        <v>0</v>
      </c>
      <c r="L25" s="39">
        <f>SUM('←法【一括】'!L25,'←法【即時】'!L25)</f>
        <v>0</v>
      </c>
      <c r="M25" s="39">
        <f>SUM('←法【一括】'!M25,'←法【即時】'!M25)</f>
        <v>0</v>
      </c>
      <c r="N25" s="39">
        <f>SUM('←法【一括】'!N25,'←法【即時】'!N25)</f>
        <v>0</v>
      </c>
      <c r="O25" s="39">
        <f>SUM('←法【一括】'!O25,'←法【即時】'!O25)</f>
        <v>0</v>
      </c>
      <c r="P25" s="56">
        <f aca="true" t="shared" si="5" ref="P25:P30">SUM(D25:O25)</f>
        <v>0</v>
      </c>
      <c r="Q25" s="35"/>
    </row>
    <row r="26" spans="1:17" s="4" customFormat="1" ht="20.25" customHeight="1">
      <c r="A26" s="55" t="s">
        <v>110</v>
      </c>
      <c r="B26" s="101" t="s">
        <v>116</v>
      </c>
      <c r="C26" s="102"/>
      <c r="D26" s="39">
        <f>SUM('←法【一括】'!D26,'←法【即時】'!D26)</f>
        <v>0</v>
      </c>
      <c r="E26" s="39">
        <f>SUM('←法【一括】'!E26,'←法【即時】'!E26)</f>
        <v>0</v>
      </c>
      <c r="F26" s="39">
        <f>SUM('←法【一括】'!F26,'←法【即時】'!F26)</f>
        <v>0</v>
      </c>
      <c r="G26" s="39">
        <f>SUM('←法【一括】'!G26,'←法【即時】'!G26)</f>
        <v>51</v>
      </c>
      <c r="H26" s="39">
        <f>SUM('←法【一括】'!H26,'←法【即時】'!H26)</f>
        <v>0</v>
      </c>
      <c r="I26" s="39">
        <f>SUM('←法【一括】'!I26,'←法【即時】'!I26)</f>
        <v>12</v>
      </c>
      <c r="J26" s="39">
        <f>SUM('←法【一括】'!J26,'←法【即時】'!J26)</f>
        <v>0</v>
      </c>
      <c r="K26" s="39">
        <f>SUM('←法【一括】'!K26,'←法【即時】'!K26)</f>
        <v>15</v>
      </c>
      <c r="L26" s="39">
        <f>SUM('←法【一括】'!L26,'←法【即時】'!L26)</f>
        <v>7</v>
      </c>
      <c r="M26" s="39">
        <f>SUM('←法【一括】'!M26,'←法【即時】'!M26)</f>
        <v>0</v>
      </c>
      <c r="N26" s="39">
        <f>SUM('←法【一括】'!N26,'←法【即時】'!N26)</f>
        <v>11</v>
      </c>
      <c r="O26" s="39">
        <f>SUM('←法【一括】'!O26,'←法【即時】'!O26)</f>
        <v>6</v>
      </c>
      <c r="P26" s="56">
        <f t="shared" si="5"/>
        <v>102</v>
      </c>
      <c r="Q26" s="35"/>
    </row>
    <row r="27" spans="1:16" s="5" customFormat="1" ht="20.25" customHeight="1">
      <c r="A27" s="125" t="s">
        <v>21</v>
      </c>
      <c r="B27" s="29" t="s">
        <v>22</v>
      </c>
      <c r="C27" s="30"/>
      <c r="D27" s="43">
        <f>SUM('←法【一括】'!D27,'←法【即時】'!D27)</f>
        <v>18</v>
      </c>
      <c r="E27" s="43">
        <f>SUM('←法【一括】'!E27,'←法【即時】'!E27)</f>
        <v>43</v>
      </c>
      <c r="F27" s="43">
        <f>SUM('←法【一括】'!F27,'←法【即時】'!F27)</f>
        <v>28</v>
      </c>
      <c r="G27" s="43">
        <f>SUM('←法【一括】'!G27,'←法【即時】'!G27)</f>
        <v>28</v>
      </c>
      <c r="H27" s="43">
        <f>SUM('←法【一括】'!H27,'←法【即時】'!H27)</f>
        <v>22</v>
      </c>
      <c r="I27" s="43">
        <f>SUM('←法【一括】'!I27,'←法【即時】'!I27)</f>
        <v>19</v>
      </c>
      <c r="J27" s="43">
        <f>SUM('←法【一括】'!J27,'←法【即時】'!J27)</f>
        <v>27</v>
      </c>
      <c r="K27" s="43">
        <f>SUM('←法【一括】'!K27,'←法【即時】'!K27)</f>
        <v>20</v>
      </c>
      <c r="L27" s="43">
        <f>SUM('←法【一括】'!L27,'←法【即時】'!L27)</f>
        <v>17</v>
      </c>
      <c r="M27" s="43">
        <f>SUM('←法【一括】'!M27,'←法【即時】'!M27)</f>
        <v>16</v>
      </c>
      <c r="N27" s="43">
        <f>SUM('←法【一括】'!N27,'←法【即時】'!N27)</f>
        <v>39</v>
      </c>
      <c r="O27" s="43">
        <f>SUM('←法【一括】'!O27,'←法【即時】'!O27)</f>
        <v>26</v>
      </c>
      <c r="P27" s="32">
        <f t="shared" si="5"/>
        <v>303</v>
      </c>
    </row>
    <row r="28" spans="1:16" s="5" customFormat="1" ht="20.25" customHeight="1">
      <c r="A28" s="125"/>
      <c r="B28" s="86" t="s">
        <v>23</v>
      </c>
      <c r="C28" s="87"/>
      <c r="D28" s="92">
        <f>SUM('←法【一括】'!D28,'←法【即時】'!D28)</f>
        <v>0</v>
      </c>
      <c r="E28" s="80">
        <f>SUM('←法【一括】'!E28,'←法【即時】'!E28)</f>
        <v>0</v>
      </c>
      <c r="F28" s="80">
        <f>SUM('←法【一括】'!F28,'←法【即時】'!F28)</f>
        <v>0</v>
      </c>
      <c r="G28" s="80">
        <f>SUM('←法【一括】'!G28,'←法【即時】'!G28)</f>
        <v>0</v>
      </c>
      <c r="H28" s="80">
        <f>SUM('←法【一括】'!H28,'←法【即時】'!H28)</f>
        <v>0</v>
      </c>
      <c r="I28" s="80">
        <f>SUM('←法【一括】'!I28,'←法【即時】'!I28)</f>
        <v>0</v>
      </c>
      <c r="J28" s="80">
        <f>SUM('←法【一括】'!J28,'←法【即時】'!J28)</f>
        <v>0</v>
      </c>
      <c r="K28" s="80">
        <f>SUM('←法【一括】'!K28,'←法【即時】'!K28)</f>
        <v>0</v>
      </c>
      <c r="L28" s="80">
        <f>SUM('←法【一括】'!L28,'←法【即時】'!L28)</f>
        <v>0</v>
      </c>
      <c r="M28" s="80">
        <f>SUM('←法【一括】'!M28,'←法【即時】'!M28)</f>
        <v>0</v>
      </c>
      <c r="N28" s="80">
        <f>SUM('←法【一括】'!N28,'←法【即時】'!N28)</f>
        <v>0</v>
      </c>
      <c r="O28" s="80">
        <f>SUM('←法【一括】'!O28,'←法【即時】'!O28)</f>
        <v>0</v>
      </c>
      <c r="P28" s="50">
        <f t="shared" si="5"/>
        <v>0</v>
      </c>
    </row>
    <row r="29" spans="1:16" s="5" customFormat="1" ht="20.25" customHeight="1">
      <c r="A29" s="125"/>
      <c r="B29" s="86" t="s">
        <v>24</v>
      </c>
      <c r="C29" s="87"/>
      <c r="D29" s="92">
        <f>SUM('←法【一括】'!D29,'←法【即時】'!D29)</f>
        <v>9</v>
      </c>
      <c r="E29" s="80">
        <f>SUM('←法【一括】'!E29,'←法【即時】'!E29)</f>
        <v>9</v>
      </c>
      <c r="F29" s="80">
        <f>SUM('←法【一括】'!F29,'←法【即時】'!F29)</f>
        <v>10</v>
      </c>
      <c r="G29" s="80">
        <f>SUM('←法【一括】'!G29,'←法【即時】'!G29)</f>
        <v>6</v>
      </c>
      <c r="H29" s="80">
        <f>SUM('←法【一括】'!H29,'←法【即時】'!H29)</f>
        <v>5</v>
      </c>
      <c r="I29" s="80">
        <f>SUM('←法【一括】'!I29,'←法【即時】'!I29)</f>
        <v>3</v>
      </c>
      <c r="J29" s="80">
        <f>SUM('←法【一括】'!J29,'←法【即時】'!J29)</f>
        <v>14</v>
      </c>
      <c r="K29" s="80">
        <f>SUM('←法【一括】'!K29,'←法【即時】'!K29)</f>
        <v>5</v>
      </c>
      <c r="L29" s="80">
        <f>SUM('←法【一括】'!L29,'←法【即時】'!L29)</f>
        <v>13</v>
      </c>
      <c r="M29" s="80">
        <f>SUM('←法【一括】'!M29,'←法【即時】'!M29)</f>
        <v>18</v>
      </c>
      <c r="N29" s="80">
        <f>SUM('←法【一括】'!N29,'←法【即時】'!N29)</f>
        <v>16</v>
      </c>
      <c r="O29" s="80">
        <f>SUM('←法【一括】'!O29,'←法【即時】'!O29)</f>
        <v>11</v>
      </c>
      <c r="P29" s="50">
        <f t="shared" si="5"/>
        <v>119</v>
      </c>
    </row>
    <row r="30" spans="1:16" s="5" customFormat="1" ht="20.25" customHeight="1">
      <c r="A30" s="125"/>
      <c r="B30" s="86" t="s">
        <v>25</v>
      </c>
      <c r="C30" s="87"/>
      <c r="D30" s="92">
        <f>SUM('←法【一括】'!D30,'←法【即時】'!D30)</f>
        <v>0</v>
      </c>
      <c r="E30" s="80">
        <f>SUM('←法【一括】'!E30,'←法【即時】'!E30)</f>
        <v>0</v>
      </c>
      <c r="F30" s="80">
        <f>SUM('←法【一括】'!F30,'←法【即時】'!F30)</f>
        <v>0</v>
      </c>
      <c r="G30" s="80">
        <f>SUM('←法【一括】'!G30,'←法【即時】'!G30)</f>
        <v>0</v>
      </c>
      <c r="H30" s="80">
        <f>SUM('←法【一括】'!H30,'←法【即時】'!H30)</f>
        <v>0</v>
      </c>
      <c r="I30" s="80">
        <f>SUM('←法【一括】'!I30,'←法【即時】'!I30)</f>
        <v>0</v>
      </c>
      <c r="J30" s="80">
        <f>SUM('←法【一括】'!J30,'←法【即時】'!J30)</f>
        <v>0</v>
      </c>
      <c r="K30" s="80">
        <f>SUM('←法【一括】'!K30,'←法【即時】'!K30)</f>
        <v>0</v>
      </c>
      <c r="L30" s="80">
        <f>SUM('←法【一括】'!L30,'←法【即時】'!L30)</f>
        <v>0</v>
      </c>
      <c r="M30" s="80">
        <f>SUM('←法【一括】'!M30,'←法【即時】'!M30)</f>
        <v>0</v>
      </c>
      <c r="N30" s="80">
        <f>SUM('←法【一括】'!N30,'←法【即時】'!N30)</f>
        <v>0</v>
      </c>
      <c r="O30" s="80">
        <f>SUM('←法【一括】'!O30,'←法【即時】'!O30)</f>
        <v>0</v>
      </c>
      <c r="P30" s="50">
        <f t="shared" si="5"/>
        <v>0</v>
      </c>
    </row>
    <row r="31" spans="1:16" s="5" customFormat="1" ht="20.25" customHeight="1">
      <c r="A31" s="125"/>
      <c r="B31" s="112" t="s">
        <v>15</v>
      </c>
      <c r="C31" s="113"/>
      <c r="D31" s="61">
        <f>SUM(D27:D30)</f>
        <v>27</v>
      </c>
      <c r="E31" s="61">
        <f aca="true" t="shared" si="6" ref="E31:O31">SUM(E27:E30)</f>
        <v>52</v>
      </c>
      <c r="F31" s="61">
        <f t="shared" si="6"/>
        <v>38</v>
      </c>
      <c r="G31" s="61">
        <f t="shared" si="6"/>
        <v>34</v>
      </c>
      <c r="H31" s="61">
        <f t="shared" si="6"/>
        <v>27</v>
      </c>
      <c r="I31" s="61">
        <f t="shared" si="6"/>
        <v>22</v>
      </c>
      <c r="J31" s="61">
        <f t="shared" si="6"/>
        <v>41</v>
      </c>
      <c r="K31" s="61">
        <f t="shared" si="6"/>
        <v>25</v>
      </c>
      <c r="L31" s="61">
        <f t="shared" si="6"/>
        <v>30</v>
      </c>
      <c r="M31" s="61">
        <f t="shared" si="6"/>
        <v>34</v>
      </c>
      <c r="N31" s="61">
        <f t="shared" si="6"/>
        <v>55</v>
      </c>
      <c r="O31" s="61">
        <f t="shared" si="6"/>
        <v>37</v>
      </c>
      <c r="P31" s="62">
        <f>SUM(P27:P30)</f>
        <v>422</v>
      </c>
    </row>
    <row r="32" spans="1:17" s="4" customFormat="1" ht="20.25" customHeight="1">
      <c r="A32" s="55" t="s">
        <v>109</v>
      </c>
      <c r="B32" s="114" t="s">
        <v>114</v>
      </c>
      <c r="C32" s="114"/>
      <c r="D32" s="39">
        <f>SUM('←法【一括】'!D32,'←法【即時】'!D32)</f>
        <v>0</v>
      </c>
      <c r="E32" s="39">
        <f>SUM('←法【一括】'!E32,'←法【即時】'!E32)</f>
        <v>0</v>
      </c>
      <c r="F32" s="39">
        <f>SUM('←法【一括】'!F32,'←法【即時】'!F32)</f>
        <v>22</v>
      </c>
      <c r="G32" s="39">
        <f>SUM('←法【一括】'!G32,'←法【即時】'!G32)</f>
        <v>413</v>
      </c>
      <c r="H32" s="39">
        <f>SUM('←法【一括】'!H32,'←法【即時】'!H32)</f>
        <v>17470</v>
      </c>
      <c r="I32" s="39">
        <f>SUM('←法【一括】'!I32,'←法【即時】'!I32)</f>
        <v>0</v>
      </c>
      <c r="J32" s="39">
        <f>SUM('←法【一括】'!J32,'←法【即時】'!J32)</f>
        <v>104964</v>
      </c>
      <c r="K32" s="39">
        <f>SUM('←法【一括】'!K32,'←法【即時】'!K32)</f>
        <v>0</v>
      </c>
      <c r="L32" s="39">
        <f>SUM('←法【一括】'!L32,'←法【即時】'!L32)</f>
        <v>0</v>
      </c>
      <c r="M32" s="39">
        <f>SUM('←法【一括】'!M32,'←法【即時】'!M32)</f>
        <v>0</v>
      </c>
      <c r="N32" s="39">
        <f>SUM('←法【一括】'!N32,'←法【即時】'!N32)</f>
        <v>0</v>
      </c>
      <c r="O32" s="39">
        <f>SUM('←法【一括】'!O32,'←法【即時】'!O32)</f>
        <v>0</v>
      </c>
      <c r="P32" s="85">
        <f>SUM(D32:O32)</f>
        <v>122869</v>
      </c>
      <c r="Q32" s="35"/>
    </row>
    <row r="33" spans="1:16" s="5" customFormat="1" ht="20.25" customHeight="1">
      <c r="A33" s="25" t="s">
        <v>89</v>
      </c>
      <c r="B33" s="114" t="s">
        <v>91</v>
      </c>
      <c r="C33" s="114"/>
      <c r="D33" s="39">
        <f>SUM('←法【一括】'!D33,'←法【即時】'!D33)</f>
        <v>1011</v>
      </c>
      <c r="E33" s="39">
        <f>SUM('←法【一括】'!E33,'←法【即時】'!E33)</f>
        <v>1275</v>
      </c>
      <c r="F33" s="39">
        <f>SUM('←法【一括】'!F33,'←法【即時】'!F33)</f>
        <v>176822</v>
      </c>
      <c r="G33" s="39">
        <f>SUM('←法【一括】'!G33,'←法【即時】'!G33)</f>
        <v>5646</v>
      </c>
      <c r="H33" s="39">
        <f>SUM('←法【一括】'!H33,'←法【即時】'!H33)</f>
        <v>9019</v>
      </c>
      <c r="I33" s="39">
        <f>SUM('←法【一括】'!I33,'←法【即時】'!I33)</f>
        <v>12954</v>
      </c>
      <c r="J33" s="39">
        <f>SUM('←法【一括】'!J33,'←法【即時】'!J33)</f>
        <v>3269</v>
      </c>
      <c r="K33" s="39">
        <f>SUM('←法【一括】'!K33,'←法【即時】'!K33)</f>
        <v>2965</v>
      </c>
      <c r="L33" s="39">
        <f>SUM('←法【一括】'!L33,'←法【即時】'!L33)</f>
        <v>2587</v>
      </c>
      <c r="M33" s="39">
        <f>SUM('←法【一括】'!M33,'←法【即時】'!M33)</f>
        <v>2327</v>
      </c>
      <c r="N33" s="39">
        <f>SUM('←法【一括】'!N33,'←法【即時】'!N33)</f>
        <v>1991</v>
      </c>
      <c r="O33" s="39">
        <f>SUM('←法【一括】'!O33,'←法【即時】'!O33)</f>
        <v>1457</v>
      </c>
      <c r="P33" s="24">
        <f>SUM(D33:O33)</f>
        <v>221323</v>
      </c>
    </row>
    <row r="34" spans="1:16" s="5" customFormat="1" ht="19.5" customHeight="1">
      <c r="A34" s="95" t="s">
        <v>70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ht="20.25" customHeight="1">
      <c r="A35" s="25" t="s">
        <v>111</v>
      </c>
      <c r="B35" s="21" t="s">
        <v>27</v>
      </c>
      <c r="C35" s="16"/>
      <c r="D35" s="23">
        <f>SUM('←法【一括】'!D35,'←法【即時】'!D35)</f>
        <v>0</v>
      </c>
      <c r="E35" s="23">
        <f>SUM('←法【一括】'!E35,'←法【即時】'!E35)</f>
        <v>0</v>
      </c>
      <c r="F35" s="23">
        <f>SUM('←法【一括】'!F35,'←法【即時】'!F35)</f>
        <v>71</v>
      </c>
      <c r="G35" s="23">
        <f>SUM('←法【一括】'!G35,'←法【即時】'!G35)</f>
        <v>0</v>
      </c>
      <c r="H35" s="23">
        <f>SUM('←法【一括】'!H35,'←法【即時】'!H35)</f>
        <v>0</v>
      </c>
      <c r="I35" s="23">
        <f>SUM('←法【一括】'!I35,'←法【即時】'!I35)</f>
        <v>72</v>
      </c>
      <c r="J35" s="23">
        <f>SUM('←法【一括】'!J35,'←法【即時】'!J35)</f>
        <v>0</v>
      </c>
      <c r="K35" s="23">
        <f>SUM('←法【一括】'!K35,'←法【即時】'!K35)</f>
        <v>0</v>
      </c>
      <c r="L35" s="23">
        <f>SUM('←法【一括】'!L35,'←法【即時】'!L35)</f>
        <v>69</v>
      </c>
      <c r="M35" s="23">
        <f>SUM('←法【一括】'!M35,'←法【即時】'!M35)</f>
        <v>0</v>
      </c>
      <c r="N35" s="23">
        <f>SUM('←法【一括】'!N35,'←法【即時】'!N35)</f>
        <v>0</v>
      </c>
      <c r="O35" s="23">
        <f>SUM('←法【一括】'!O35,'←法【即時】'!O35)</f>
        <v>66</v>
      </c>
      <c r="P35" s="24">
        <f>SUM(D35:O35)</f>
        <v>278</v>
      </c>
    </row>
    <row r="36" spans="1:16" ht="20.25" customHeight="1">
      <c r="A36" s="25" t="s">
        <v>112</v>
      </c>
      <c r="B36" s="21" t="s">
        <v>115</v>
      </c>
      <c r="C36" s="16"/>
      <c r="D36" s="23">
        <f>SUM('←法【一括】'!D36,'←法【即時】'!D36)</f>
        <v>0</v>
      </c>
      <c r="E36" s="23">
        <f>SUM('←法【一括】'!E36,'←法【即時】'!E36)</f>
        <v>0</v>
      </c>
      <c r="F36" s="23">
        <f>SUM('←法【一括】'!F36,'←法【即時】'!F36)</f>
        <v>0</v>
      </c>
      <c r="G36" s="23">
        <f>SUM('←法【一括】'!G36,'←法【即時】'!G36)</f>
        <v>0</v>
      </c>
      <c r="H36" s="23">
        <f>SUM('←法【一括】'!H36,'←法【即時】'!H36)</f>
        <v>0</v>
      </c>
      <c r="I36" s="23">
        <f>SUM('←法【一括】'!I36,'←法【即時】'!I36)</f>
        <v>0</v>
      </c>
      <c r="J36" s="23">
        <f>SUM('←法【一括】'!J36,'←法【即時】'!J36)</f>
        <v>0</v>
      </c>
      <c r="K36" s="23">
        <f>SUM('←法【一括】'!K36,'←法【即時】'!K36)</f>
        <v>0</v>
      </c>
      <c r="L36" s="23">
        <f>SUM('←法【一括】'!L36,'←法【即時】'!L36)</f>
        <v>0</v>
      </c>
      <c r="M36" s="23">
        <f>SUM('←法【一括】'!M36,'←法【即時】'!M36)</f>
        <v>0</v>
      </c>
      <c r="N36" s="23">
        <f>SUM('←法【一括】'!N36,'←法【即時】'!N36)</f>
        <v>0</v>
      </c>
      <c r="O36" s="23">
        <f>SUM('←法【一括】'!O36,'←法【即時】'!O36)</f>
        <v>0</v>
      </c>
      <c r="P36" s="24">
        <f>SUM(D36:O36)</f>
        <v>0</v>
      </c>
    </row>
    <row r="37" spans="1:16" s="5" customFormat="1" ht="19.5" customHeight="1">
      <c r="A37" s="105" t="s">
        <v>71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7"/>
    </row>
    <row r="38" spans="1:16" ht="20.25" customHeight="1">
      <c r="A38" s="25" t="s">
        <v>120</v>
      </c>
      <c r="B38" s="21" t="s">
        <v>27</v>
      </c>
      <c r="C38" s="16"/>
      <c r="D38" s="23">
        <f>SUM('←法【一括】'!D38,'←法【即時】'!D38)</f>
        <v>0</v>
      </c>
      <c r="E38" s="23">
        <f>SUM('←法【一括】'!E38,'←法【即時】'!E38)</f>
        <v>0</v>
      </c>
      <c r="F38" s="23">
        <f>SUM('←法【一括】'!F38,'←法【即時】'!F38)</f>
        <v>339</v>
      </c>
      <c r="G38" s="23">
        <f>SUM('←法【一括】'!G38,'←法【即時】'!G38)</f>
        <v>0</v>
      </c>
      <c r="H38" s="23">
        <f>SUM('←法【一括】'!H38,'←法【即時】'!H38)</f>
        <v>0</v>
      </c>
      <c r="I38" s="23">
        <f>SUM('←法【一括】'!I38,'←法【即時】'!I38)</f>
        <v>332</v>
      </c>
      <c r="J38" s="23">
        <f>SUM('←法【一括】'!J38,'←法【即時】'!J38)</f>
        <v>0</v>
      </c>
      <c r="K38" s="23">
        <f>SUM('←法【一括】'!K38,'←法【即時】'!K38)</f>
        <v>0</v>
      </c>
      <c r="L38" s="23">
        <f>SUM('←法【一括】'!L38,'←法【即時】'!L38)</f>
        <v>480</v>
      </c>
      <c r="M38" s="23">
        <f>SUM('←法【一括】'!M38,'←法【即時】'!M38)</f>
        <v>0</v>
      </c>
      <c r="N38" s="23">
        <f>SUM('←法【一括】'!N38,'←法【即時】'!N38)</f>
        <v>0</v>
      </c>
      <c r="O38" s="23">
        <f>SUM('←法【一括】'!O38,'←法【即時】'!O38)</f>
        <v>303</v>
      </c>
      <c r="P38" s="24">
        <f>SUM(D38:O38)</f>
        <v>1454</v>
      </c>
    </row>
    <row r="39" spans="1:17" s="5" customFormat="1" ht="20.25" customHeight="1" thickBot="1">
      <c r="A39" s="108" t="s">
        <v>0</v>
      </c>
      <c r="B39" s="109"/>
      <c r="C39" s="109"/>
      <c r="D39" s="64">
        <f>SUM(D5+D6+D7+D9+D10+D11+D12+D14+D15+D16+D18+D19+D20+D21+D22+D23+D25+D26+D27+D28+D29+D30+D32+D33+D35+D36+D38)</f>
        <v>20008</v>
      </c>
      <c r="E39" s="64">
        <f aca="true" t="shared" si="7" ref="E39:P39">SUM(E5+E6+E7+E9+E10+E11+E12+E14+E15+E16+E18+E19+E20+E21+E22+E23+E25+E26+E27+E28+E29+E30+E32+E33+E35+E36+E38)</f>
        <v>23213</v>
      </c>
      <c r="F39" s="64">
        <f t="shared" si="7"/>
        <v>197291</v>
      </c>
      <c r="G39" s="64">
        <f t="shared" si="7"/>
        <v>28487</v>
      </c>
      <c r="H39" s="64">
        <f t="shared" si="7"/>
        <v>49898</v>
      </c>
      <c r="I39" s="64">
        <f t="shared" si="7"/>
        <v>28847</v>
      </c>
      <c r="J39" s="64">
        <f t="shared" si="7"/>
        <v>126118</v>
      </c>
      <c r="K39" s="64">
        <f t="shared" si="7"/>
        <v>18571</v>
      </c>
      <c r="L39" s="64">
        <f t="shared" si="7"/>
        <v>19370</v>
      </c>
      <c r="M39" s="64">
        <f t="shared" si="7"/>
        <v>22261</v>
      </c>
      <c r="N39" s="64">
        <f t="shared" si="7"/>
        <v>21098</v>
      </c>
      <c r="O39" s="64">
        <f t="shared" si="7"/>
        <v>22090</v>
      </c>
      <c r="P39" s="63">
        <f t="shared" si="7"/>
        <v>577252</v>
      </c>
      <c r="Q39" s="28"/>
    </row>
    <row r="40" ht="20.25" customHeight="1" thickBot="1"/>
    <row r="41" spans="1:16" ht="24" customHeight="1">
      <c r="A41" s="8" t="s">
        <v>1</v>
      </c>
      <c r="B41" s="20"/>
      <c r="C41" s="17"/>
      <c r="D41" s="10" t="s">
        <v>3</v>
      </c>
      <c r="E41" s="10" t="s">
        <v>4</v>
      </c>
      <c r="F41" s="10" t="s">
        <v>5</v>
      </c>
      <c r="G41" s="10" t="s">
        <v>6</v>
      </c>
      <c r="H41" s="10" t="s">
        <v>7</v>
      </c>
      <c r="I41" s="10" t="s">
        <v>8</v>
      </c>
      <c r="J41" s="10" t="s">
        <v>9</v>
      </c>
      <c r="K41" s="10" t="s">
        <v>10</v>
      </c>
      <c r="L41" s="10" t="s">
        <v>11</v>
      </c>
      <c r="M41" s="10" t="s">
        <v>12</v>
      </c>
      <c r="N41" s="10" t="s">
        <v>13</v>
      </c>
      <c r="O41" s="10" t="s">
        <v>51</v>
      </c>
      <c r="P41" s="11" t="s">
        <v>0</v>
      </c>
    </row>
    <row r="42" spans="1:17" s="4" customFormat="1" ht="24.75" customHeight="1" thickBot="1">
      <c r="A42" s="73" t="s">
        <v>103</v>
      </c>
      <c r="B42" s="74" t="s">
        <v>104</v>
      </c>
      <c r="C42" s="75"/>
      <c r="D42" s="76">
        <f>SUM('←法【一括】'!D42,'←法【即時】'!D42)</f>
        <v>55</v>
      </c>
      <c r="E42" s="76">
        <f>SUM('←法【一括】'!E42,'←法【即時】'!E42)</f>
        <v>0</v>
      </c>
      <c r="F42" s="76">
        <f>SUM('←法【一括】'!F42,'←法【即時】'!F42)</f>
        <v>0</v>
      </c>
      <c r="G42" s="76">
        <f>SUM('←法【一括】'!G42,'←法【即時】'!G42)</f>
        <v>7</v>
      </c>
      <c r="H42" s="76">
        <f>SUM('←法【一括】'!H42,'←法【即時】'!H42)</f>
        <v>0</v>
      </c>
      <c r="I42" s="76">
        <f>SUM('←法【一括】'!I42,'←法【即時】'!I42)</f>
        <v>0</v>
      </c>
      <c r="J42" s="76">
        <f>SUM('←法【一括】'!J42,'←法【即時】'!J42)</f>
        <v>0</v>
      </c>
      <c r="K42" s="76">
        <f>SUM('←法【一括】'!K42,'←法【即時】'!K42)</f>
        <v>0</v>
      </c>
      <c r="L42" s="76">
        <f>SUM('←法【一括】'!L42,'←法【即時】'!L42)</f>
        <v>0</v>
      </c>
      <c r="M42" s="76">
        <f>SUM('←法【一括】'!M42,'←法【即時】'!M42)</f>
        <v>0</v>
      </c>
      <c r="N42" s="76">
        <f>SUM('←法【一括】'!N42,'←法【即時】'!N42)</f>
        <v>0</v>
      </c>
      <c r="O42" s="76">
        <f>SUM('←法【一括】'!O42,'←法【即時】'!O42)</f>
        <v>0</v>
      </c>
      <c r="P42" s="77">
        <f>SUM(D42:O42)</f>
        <v>62</v>
      </c>
      <c r="Q42" s="35"/>
    </row>
    <row r="44" spans="1:16" ht="13.5">
      <c r="A44" s="3"/>
      <c r="B44" s="19"/>
      <c r="C44" s="3"/>
      <c r="D44" s="36"/>
      <c r="E44" s="3"/>
      <c r="F44" s="3"/>
      <c r="G44" s="3"/>
      <c r="H44" s="3"/>
      <c r="I44" s="36"/>
      <c r="J44" s="3"/>
      <c r="K44" s="36"/>
      <c r="L44" s="70"/>
      <c r="M44" s="70"/>
      <c r="N44" s="70"/>
      <c r="O44" s="71"/>
      <c r="P44" s="72"/>
    </row>
    <row r="45" ht="12">
      <c r="P45" s="69"/>
    </row>
  </sheetData>
  <sheetProtection/>
  <mergeCells count="22">
    <mergeCell ref="O1:P1"/>
    <mergeCell ref="A2:P2"/>
    <mergeCell ref="A11:A13"/>
    <mergeCell ref="A27:A31"/>
    <mergeCell ref="A6:A8"/>
    <mergeCell ref="B22:C22"/>
    <mergeCell ref="B23:C23"/>
    <mergeCell ref="B8:C8"/>
    <mergeCell ref="B13:C13"/>
    <mergeCell ref="B31:C31"/>
    <mergeCell ref="B33:C33"/>
    <mergeCell ref="B24:C24"/>
    <mergeCell ref="A21:A24"/>
    <mergeCell ref="B26:C26"/>
    <mergeCell ref="B32:C32"/>
    <mergeCell ref="B17:C17"/>
    <mergeCell ref="A34:P34"/>
    <mergeCell ref="A15:A17"/>
    <mergeCell ref="B25:C25"/>
    <mergeCell ref="B18:C18"/>
    <mergeCell ref="A37:P37"/>
    <mergeCell ref="A39:C39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90" zoomScaleSheetLayoutView="90" zoomScalePageLayoutView="0" workbookViewId="0" topLeftCell="A28">
      <selection activeCell="D40" sqref="D40"/>
    </sheetView>
  </sheetViews>
  <sheetFormatPr defaultColWidth="9.00390625" defaultRowHeight="13.5"/>
  <cols>
    <col min="1" max="1" width="23.625" style="1" bestFit="1" customWidth="1"/>
    <col min="2" max="2" width="16.00390625" style="18" bestFit="1" customWidth="1"/>
    <col min="3" max="3" width="24.00390625" style="1" customWidth="1"/>
    <col min="4" max="15" width="7.00390625" style="1" customWidth="1"/>
    <col min="16" max="16" width="9.00390625" style="1" customWidth="1"/>
    <col min="17" max="17" width="5.25390625" style="1" bestFit="1" customWidth="1"/>
    <col min="18" max="16384" width="9.00390625" style="1" customWidth="1"/>
  </cols>
  <sheetData>
    <row r="1" spans="15:16" ht="29.25" customHeight="1" thickBot="1">
      <c r="O1" s="119" t="s">
        <v>48</v>
      </c>
      <c r="P1" s="120"/>
    </row>
    <row r="2" spans="1:16" ht="15.75" customHeight="1">
      <c r="A2" s="121" t="s">
        <v>117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5.75" customHeight="1" thickBot="1">
      <c r="A3" s="2"/>
      <c r="P3" s="1" t="s">
        <v>84</v>
      </c>
    </row>
    <row r="4" spans="1:16" ht="24" customHeight="1">
      <c r="A4" s="8" t="s">
        <v>1</v>
      </c>
      <c r="B4" s="20"/>
      <c r="C4" s="17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51</v>
      </c>
      <c r="P4" s="11" t="s">
        <v>0</v>
      </c>
    </row>
    <row r="5" spans="1:16" ht="20.25" customHeight="1">
      <c r="A5" s="25" t="s">
        <v>28</v>
      </c>
      <c r="B5" s="21" t="s">
        <v>27</v>
      </c>
      <c r="C5" s="16"/>
      <c r="D5" s="23">
        <v>9</v>
      </c>
      <c r="E5" s="23">
        <v>0</v>
      </c>
      <c r="F5" s="23">
        <v>8</v>
      </c>
      <c r="G5" s="23">
        <v>8</v>
      </c>
      <c r="H5" s="23">
        <v>0</v>
      </c>
      <c r="I5" s="23">
        <v>8</v>
      </c>
      <c r="J5" s="23">
        <v>9</v>
      </c>
      <c r="K5" s="23">
        <v>0</v>
      </c>
      <c r="L5" s="23">
        <v>17</v>
      </c>
      <c r="M5" s="23">
        <v>0</v>
      </c>
      <c r="N5" s="23">
        <v>0</v>
      </c>
      <c r="O5" s="23">
        <v>8</v>
      </c>
      <c r="P5" s="24">
        <f>SUM(D5:O5)</f>
        <v>67</v>
      </c>
    </row>
    <row r="6" spans="1:16" ht="20.25" customHeight="1">
      <c r="A6" s="126" t="s">
        <v>79</v>
      </c>
      <c r="B6" s="29" t="s">
        <v>27</v>
      </c>
      <c r="C6" s="30"/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2">
        <f>SUM(D6:O6)</f>
        <v>0</v>
      </c>
    </row>
    <row r="7" spans="1:16" ht="20.25" customHeight="1">
      <c r="A7" s="127"/>
      <c r="B7" s="86" t="s">
        <v>26</v>
      </c>
      <c r="C7" s="87"/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f>SUM('←法【一括】'!I9,'←法【即時】'!I9)</f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50">
        <f>SUM(D7:O7)</f>
        <v>0</v>
      </c>
    </row>
    <row r="8" spans="1:16" ht="20.25" customHeight="1">
      <c r="A8" s="127"/>
      <c r="B8" s="117" t="s">
        <v>15</v>
      </c>
      <c r="C8" s="118"/>
      <c r="D8" s="61">
        <f>SUM(D6:D7)</f>
        <v>0</v>
      </c>
      <c r="E8" s="61">
        <f aca="true" t="shared" si="0" ref="E8:O8">SUM(E6:E7)</f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2">
        <f>SUM(P6:P7)</f>
        <v>0</v>
      </c>
    </row>
    <row r="9" spans="1:16" ht="20.25" customHeight="1">
      <c r="A9" s="27" t="s">
        <v>95</v>
      </c>
      <c r="B9" s="29" t="s">
        <v>94</v>
      </c>
      <c r="C9" s="30"/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2">
        <f>SUM(D9:O9)</f>
        <v>0</v>
      </c>
    </row>
    <row r="10" spans="1:16" ht="20.25" customHeight="1">
      <c r="A10" s="27" t="s">
        <v>88</v>
      </c>
      <c r="B10" s="21" t="s">
        <v>14</v>
      </c>
      <c r="C10" s="16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2">
        <f>SUM(D10:O10)</f>
        <v>0</v>
      </c>
    </row>
    <row r="11" spans="1:16" s="5" customFormat="1" ht="20.25" customHeight="1">
      <c r="A11" s="123" t="s">
        <v>73</v>
      </c>
      <c r="B11" s="29" t="s">
        <v>80</v>
      </c>
      <c r="C11" s="88" t="s">
        <v>16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2">
        <f>SUM(D11:O11)</f>
        <v>0</v>
      </c>
    </row>
    <row r="12" spans="1:16" s="5" customFormat="1" ht="20.25" customHeight="1">
      <c r="A12" s="124"/>
      <c r="B12" s="86"/>
      <c r="C12" s="89" t="s">
        <v>17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50">
        <f>SUM(D12:O12)</f>
        <v>0</v>
      </c>
    </row>
    <row r="13" spans="1:16" s="5" customFormat="1" ht="20.25" customHeight="1">
      <c r="A13" s="124"/>
      <c r="B13" s="110" t="s">
        <v>15</v>
      </c>
      <c r="C13" s="111"/>
      <c r="D13" s="59">
        <f>SUM(D11:D12)</f>
        <v>0</v>
      </c>
      <c r="E13" s="59">
        <f aca="true" t="shared" si="1" ref="E13:O13">SUM(E11:E12)</f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60">
        <f>SUM(P11:P12)</f>
        <v>0</v>
      </c>
    </row>
    <row r="14" spans="1:16" s="5" customFormat="1" ht="20.25" customHeight="1">
      <c r="A14" s="26" t="s">
        <v>72</v>
      </c>
      <c r="B14" s="21" t="s">
        <v>20</v>
      </c>
      <c r="C14" s="16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24">
        <f>SUM(D14:O14)</f>
        <v>0</v>
      </c>
    </row>
    <row r="15" spans="1:16" s="4" customFormat="1" ht="19.5" customHeight="1">
      <c r="A15" s="98" t="s">
        <v>31</v>
      </c>
      <c r="B15" s="83" t="s">
        <v>98</v>
      </c>
      <c r="C15" s="84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f>SUM(E15:O15)</f>
        <v>0</v>
      </c>
    </row>
    <row r="16" spans="1:16" s="4" customFormat="1" ht="20.25" customHeight="1">
      <c r="A16" s="99"/>
      <c r="B16" s="90" t="s">
        <v>99</v>
      </c>
      <c r="C16" s="91"/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50">
        <f>SUM(E16:O16)</f>
        <v>0</v>
      </c>
    </row>
    <row r="17" spans="1:16" s="4" customFormat="1" ht="20.25" customHeight="1">
      <c r="A17" s="100"/>
      <c r="B17" s="117" t="s">
        <v>15</v>
      </c>
      <c r="C17" s="118"/>
      <c r="D17" s="59">
        <f aca="true" t="shared" si="2" ref="D17:K17">SUM(D15:D16)</f>
        <v>0</v>
      </c>
      <c r="E17" s="59">
        <f t="shared" si="2"/>
        <v>0</v>
      </c>
      <c r="F17" s="59">
        <f t="shared" si="2"/>
        <v>0</v>
      </c>
      <c r="G17" s="59">
        <f t="shared" si="2"/>
        <v>0</v>
      </c>
      <c r="H17" s="59">
        <f t="shared" si="2"/>
        <v>0</v>
      </c>
      <c r="I17" s="59">
        <f t="shared" si="2"/>
        <v>0</v>
      </c>
      <c r="J17" s="59">
        <f t="shared" si="2"/>
        <v>0</v>
      </c>
      <c r="K17" s="59">
        <f t="shared" si="2"/>
        <v>0</v>
      </c>
      <c r="L17" s="59">
        <f>SUM(L15:L16)</f>
        <v>0</v>
      </c>
      <c r="M17" s="59">
        <f>SUM(M15:M16)</f>
        <v>0</v>
      </c>
      <c r="N17" s="59">
        <f>SUM(N15:N16)</f>
        <v>0</v>
      </c>
      <c r="O17" s="59">
        <f>SUM(O15:O16)</f>
        <v>0</v>
      </c>
      <c r="P17" s="60">
        <f>SUM(E17:O17)</f>
        <v>0</v>
      </c>
    </row>
    <row r="18" spans="1:16" s="5" customFormat="1" ht="24.75" customHeight="1">
      <c r="A18" s="40" t="s">
        <v>108</v>
      </c>
      <c r="B18" s="103" t="s">
        <v>107</v>
      </c>
      <c r="C18" s="104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24">
        <f aca="true" t="shared" si="3" ref="P18:P23">SUM(D18:O18)</f>
        <v>0</v>
      </c>
    </row>
    <row r="19" spans="1:16" s="5" customFormat="1" ht="20.25" customHeight="1">
      <c r="A19" s="26" t="s">
        <v>29</v>
      </c>
      <c r="B19" s="21" t="s">
        <v>30</v>
      </c>
      <c r="C19" s="16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24">
        <f t="shared" si="3"/>
        <v>0</v>
      </c>
    </row>
    <row r="20" spans="1:16" s="5" customFormat="1" ht="20.25" customHeight="1">
      <c r="A20" s="7" t="s">
        <v>18</v>
      </c>
      <c r="B20" s="21" t="s">
        <v>19</v>
      </c>
      <c r="C20" s="16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24">
        <f t="shared" si="3"/>
        <v>0</v>
      </c>
    </row>
    <row r="21" spans="1:16" s="5" customFormat="1" ht="20.25" customHeight="1">
      <c r="A21" s="98" t="s">
        <v>90</v>
      </c>
      <c r="B21" s="29" t="s">
        <v>97</v>
      </c>
      <c r="C21" s="30"/>
      <c r="D21" s="31">
        <v>4682</v>
      </c>
      <c r="E21" s="31">
        <v>4660</v>
      </c>
      <c r="F21" s="31">
        <v>4635</v>
      </c>
      <c r="G21" s="31">
        <v>4622</v>
      </c>
      <c r="H21" s="31">
        <v>4597</v>
      </c>
      <c r="I21" s="31">
        <v>4570</v>
      </c>
      <c r="J21" s="31">
        <v>4555</v>
      </c>
      <c r="K21" s="31">
        <v>4540</v>
      </c>
      <c r="L21" s="31">
        <v>4514</v>
      </c>
      <c r="M21" s="31">
        <v>4487</v>
      </c>
      <c r="N21" s="31">
        <v>4467</v>
      </c>
      <c r="O21" s="31">
        <v>4443</v>
      </c>
      <c r="P21" s="32">
        <f t="shared" si="3"/>
        <v>54772</v>
      </c>
    </row>
    <row r="22" spans="1:16" s="5" customFormat="1" ht="20.25" customHeight="1">
      <c r="A22" s="99"/>
      <c r="B22" s="128" t="s">
        <v>106</v>
      </c>
      <c r="C22" s="129"/>
      <c r="D22" s="49">
        <v>0</v>
      </c>
      <c r="E22" s="49">
        <v>1380</v>
      </c>
      <c r="F22" s="49">
        <v>456</v>
      </c>
      <c r="G22" s="49">
        <v>633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50">
        <f t="shared" si="3"/>
        <v>2469</v>
      </c>
    </row>
    <row r="23" spans="1:16" s="5" customFormat="1" ht="20.25" customHeight="1">
      <c r="A23" s="99"/>
      <c r="B23" s="128" t="s">
        <v>105</v>
      </c>
      <c r="C23" s="129"/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50">
        <f t="shared" si="3"/>
        <v>0</v>
      </c>
    </row>
    <row r="24" spans="1:16" s="5" customFormat="1" ht="19.5" customHeight="1">
      <c r="A24" s="100"/>
      <c r="B24" s="115" t="s">
        <v>15</v>
      </c>
      <c r="C24" s="116"/>
      <c r="D24" s="61">
        <f>SUM(D21:D23)</f>
        <v>4682</v>
      </c>
      <c r="E24" s="61">
        <f aca="true" t="shared" si="4" ref="E24:O24">SUM(E21:E23)</f>
        <v>6040</v>
      </c>
      <c r="F24" s="61">
        <f t="shared" si="4"/>
        <v>5091</v>
      </c>
      <c r="G24" s="61">
        <f t="shared" si="4"/>
        <v>5255</v>
      </c>
      <c r="H24" s="61">
        <f t="shared" si="4"/>
        <v>4597</v>
      </c>
      <c r="I24" s="61">
        <f t="shared" si="4"/>
        <v>4570</v>
      </c>
      <c r="J24" s="61">
        <f t="shared" si="4"/>
        <v>4555</v>
      </c>
      <c r="K24" s="61">
        <f t="shared" si="4"/>
        <v>4540</v>
      </c>
      <c r="L24" s="61">
        <f t="shared" si="4"/>
        <v>4514</v>
      </c>
      <c r="M24" s="61">
        <f t="shared" si="4"/>
        <v>4487</v>
      </c>
      <c r="N24" s="61">
        <f t="shared" si="4"/>
        <v>4467</v>
      </c>
      <c r="O24" s="61">
        <f t="shared" si="4"/>
        <v>4443</v>
      </c>
      <c r="P24" s="62">
        <f>SUM(P21:P23)</f>
        <v>57241</v>
      </c>
    </row>
    <row r="25" spans="1:16" s="4" customFormat="1" ht="20.25" customHeight="1">
      <c r="A25" s="55" t="s">
        <v>93</v>
      </c>
      <c r="B25" s="101" t="s">
        <v>100</v>
      </c>
      <c r="C25" s="102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56">
        <f aca="true" t="shared" si="5" ref="P25:P30">SUM(D25:O25)</f>
        <v>0</v>
      </c>
    </row>
    <row r="26" spans="1:16" s="4" customFormat="1" ht="20.25" customHeight="1">
      <c r="A26" s="55" t="s">
        <v>110</v>
      </c>
      <c r="B26" s="101" t="s">
        <v>116</v>
      </c>
      <c r="C26" s="102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56">
        <f t="shared" si="5"/>
        <v>0</v>
      </c>
    </row>
    <row r="27" spans="1:16" s="4" customFormat="1" ht="20.25" customHeight="1">
      <c r="A27" s="125" t="s">
        <v>21</v>
      </c>
      <c r="B27" s="29" t="s">
        <v>22</v>
      </c>
      <c r="C27" s="30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2">
        <f t="shared" si="5"/>
        <v>0</v>
      </c>
    </row>
    <row r="28" spans="1:16" s="4" customFormat="1" ht="20.25" customHeight="1">
      <c r="A28" s="125"/>
      <c r="B28" s="86" t="s">
        <v>23</v>
      </c>
      <c r="C28" s="87"/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50">
        <f t="shared" si="5"/>
        <v>0</v>
      </c>
    </row>
    <row r="29" spans="1:16" s="4" customFormat="1" ht="20.25" customHeight="1">
      <c r="A29" s="125"/>
      <c r="B29" s="86" t="s">
        <v>24</v>
      </c>
      <c r="C29" s="87"/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50">
        <f t="shared" si="5"/>
        <v>0</v>
      </c>
    </row>
    <row r="30" spans="1:16" s="4" customFormat="1" ht="20.25" customHeight="1">
      <c r="A30" s="125"/>
      <c r="B30" s="86" t="s">
        <v>25</v>
      </c>
      <c r="C30" s="87"/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50">
        <f t="shared" si="5"/>
        <v>0</v>
      </c>
    </row>
    <row r="31" spans="1:16" s="4" customFormat="1" ht="20.25" customHeight="1">
      <c r="A31" s="125"/>
      <c r="B31" s="112" t="s">
        <v>15</v>
      </c>
      <c r="C31" s="113"/>
      <c r="D31" s="61">
        <f>SUM(D27:D30)</f>
        <v>0</v>
      </c>
      <c r="E31" s="61">
        <f aca="true" t="shared" si="6" ref="E31:O31">SUM(E27:E30)</f>
        <v>0</v>
      </c>
      <c r="F31" s="61">
        <f t="shared" si="6"/>
        <v>0</v>
      </c>
      <c r="G31" s="61">
        <f t="shared" si="6"/>
        <v>0</v>
      </c>
      <c r="H31" s="61">
        <f t="shared" si="6"/>
        <v>0</v>
      </c>
      <c r="I31" s="61">
        <f t="shared" si="6"/>
        <v>0</v>
      </c>
      <c r="J31" s="61">
        <f t="shared" si="6"/>
        <v>0</v>
      </c>
      <c r="K31" s="61">
        <f t="shared" si="6"/>
        <v>0</v>
      </c>
      <c r="L31" s="61">
        <f t="shared" si="6"/>
        <v>0</v>
      </c>
      <c r="M31" s="61">
        <f t="shared" si="6"/>
        <v>0</v>
      </c>
      <c r="N31" s="61">
        <f t="shared" si="6"/>
        <v>0</v>
      </c>
      <c r="O31" s="61">
        <f t="shared" si="6"/>
        <v>0</v>
      </c>
      <c r="P31" s="62">
        <f>SUM(P27:P30)</f>
        <v>0</v>
      </c>
    </row>
    <row r="32" spans="1:16" s="4" customFormat="1" ht="20.25" customHeight="1">
      <c r="A32" s="55" t="s">
        <v>109</v>
      </c>
      <c r="B32" s="114" t="s">
        <v>114</v>
      </c>
      <c r="C32" s="114"/>
      <c r="D32" s="31">
        <v>0</v>
      </c>
      <c r="E32" s="31">
        <v>0</v>
      </c>
      <c r="F32" s="31">
        <v>22</v>
      </c>
      <c r="G32" s="31">
        <v>413</v>
      </c>
      <c r="H32" s="31">
        <v>17470</v>
      </c>
      <c r="I32" s="31">
        <v>0</v>
      </c>
      <c r="J32" s="31">
        <v>104964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56">
        <f>SUM(D32:O32)</f>
        <v>122869</v>
      </c>
    </row>
    <row r="33" spans="1:16" s="4" customFormat="1" ht="20.25" customHeight="1">
      <c r="A33" s="25" t="s">
        <v>89</v>
      </c>
      <c r="B33" s="114" t="s">
        <v>91</v>
      </c>
      <c r="C33" s="114"/>
      <c r="D33" s="31">
        <v>0</v>
      </c>
      <c r="E33" s="31">
        <v>0</v>
      </c>
      <c r="F33" s="31">
        <v>174497</v>
      </c>
      <c r="G33" s="31">
        <v>0</v>
      </c>
      <c r="H33" s="31">
        <v>1967</v>
      </c>
      <c r="I33" s="31">
        <v>10928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24">
        <f>SUM(D33:O33)</f>
        <v>187392</v>
      </c>
    </row>
    <row r="34" spans="1:16" ht="18.75" customHeight="1">
      <c r="A34" s="95" t="s">
        <v>70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ht="19.5" customHeight="1">
      <c r="A35" s="25" t="s">
        <v>111</v>
      </c>
      <c r="B35" s="21" t="s">
        <v>27</v>
      </c>
      <c r="C35" s="16"/>
      <c r="D35" s="31">
        <v>0</v>
      </c>
      <c r="E35" s="31">
        <v>0</v>
      </c>
      <c r="F35" s="31">
        <v>71</v>
      </c>
      <c r="G35" s="31">
        <v>0</v>
      </c>
      <c r="H35" s="31">
        <v>0</v>
      </c>
      <c r="I35" s="31">
        <v>70</v>
      </c>
      <c r="J35" s="31">
        <v>0</v>
      </c>
      <c r="K35" s="31">
        <v>0</v>
      </c>
      <c r="L35" s="31">
        <v>69</v>
      </c>
      <c r="M35" s="31">
        <v>0</v>
      </c>
      <c r="N35" s="31">
        <v>0</v>
      </c>
      <c r="O35" s="31">
        <v>66</v>
      </c>
      <c r="P35" s="24">
        <f>SUM(D35:O35)</f>
        <v>276</v>
      </c>
    </row>
    <row r="36" spans="1:17" s="5" customFormat="1" ht="19.5" customHeight="1">
      <c r="A36" s="25" t="s">
        <v>112</v>
      </c>
      <c r="B36" s="21" t="s">
        <v>115</v>
      </c>
      <c r="C36" s="16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24">
        <f>SUM(D36:O36)</f>
        <v>0</v>
      </c>
      <c r="Q36" s="28"/>
    </row>
    <row r="37" spans="1:17" s="5" customFormat="1" ht="19.5" customHeight="1">
      <c r="A37" s="105" t="s">
        <v>71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7"/>
      <c r="Q37" s="28"/>
    </row>
    <row r="38" spans="1:16" s="3" customFormat="1" ht="19.5" customHeight="1">
      <c r="A38" s="25" t="s">
        <v>74</v>
      </c>
      <c r="B38" s="21" t="s">
        <v>27</v>
      </c>
      <c r="C38" s="16"/>
      <c r="D38" s="31">
        <v>0</v>
      </c>
      <c r="E38" s="31">
        <v>0</v>
      </c>
      <c r="F38" s="31">
        <v>338</v>
      </c>
      <c r="G38" s="31">
        <v>0</v>
      </c>
      <c r="H38" s="31">
        <v>0</v>
      </c>
      <c r="I38" s="31">
        <v>330</v>
      </c>
      <c r="J38" s="31">
        <v>0</v>
      </c>
      <c r="K38" s="31">
        <v>0</v>
      </c>
      <c r="L38" s="31">
        <v>318</v>
      </c>
      <c r="M38" s="31">
        <v>0</v>
      </c>
      <c r="N38" s="31">
        <v>0</v>
      </c>
      <c r="O38" s="31">
        <v>301</v>
      </c>
      <c r="P38" s="24">
        <f>SUM(D38:O38)</f>
        <v>1287</v>
      </c>
    </row>
    <row r="39" spans="1:16" ht="19.5" customHeight="1" thickBot="1">
      <c r="A39" s="108" t="s">
        <v>0</v>
      </c>
      <c r="B39" s="109"/>
      <c r="C39" s="109"/>
      <c r="D39" s="64">
        <f>SUM(D5+D6+D7+D9+D10+D11+D12+D14+D15+D16+D18+D19+D20+D21+D22+D23+D25+D26+D27+D28+D29+D30+D32+D33+D35+D36+D38)</f>
        <v>4691</v>
      </c>
      <c r="E39" s="64">
        <f aca="true" t="shared" si="7" ref="E39:P39">SUM(E5+E6+E7+E9+E10+E11+E12+E14+E15+E16+E18+E19+E20+E21+E22+E23+E25+E26+E27+E28+E29+E30+E32+E33+E35+E36+E38)</f>
        <v>6040</v>
      </c>
      <c r="F39" s="64">
        <f t="shared" si="7"/>
        <v>180027</v>
      </c>
      <c r="G39" s="64">
        <f t="shared" si="7"/>
        <v>5676</v>
      </c>
      <c r="H39" s="64">
        <f t="shared" si="7"/>
        <v>24034</v>
      </c>
      <c r="I39" s="64">
        <f t="shared" si="7"/>
        <v>15906</v>
      </c>
      <c r="J39" s="64">
        <f t="shared" si="7"/>
        <v>109528</v>
      </c>
      <c r="K39" s="64">
        <f t="shared" si="7"/>
        <v>4540</v>
      </c>
      <c r="L39" s="64">
        <f t="shared" si="7"/>
        <v>4918</v>
      </c>
      <c r="M39" s="64">
        <f t="shared" si="7"/>
        <v>4487</v>
      </c>
      <c r="N39" s="64">
        <f t="shared" si="7"/>
        <v>4467</v>
      </c>
      <c r="O39" s="64">
        <f t="shared" si="7"/>
        <v>4818</v>
      </c>
      <c r="P39" s="63">
        <f t="shared" si="7"/>
        <v>369132</v>
      </c>
    </row>
    <row r="40" ht="19.5" customHeight="1" thickBot="1"/>
    <row r="41" spans="1:16" ht="24.75" customHeight="1">
      <c r="A41" s="8" t="s">
        <v>1</v>
      </c>
      <c r="B41" s="20"/>
      <c r="C41" s="17"/>
      <c r="D41" s="10" t="s">
        <v>3</v>
      </c>
      <c r="E41" s="10" t="s">
        <v>4</v>
      </c>
      <c r="F41" s="10" t="s">
        <v>5</v>
      </c>
      <c r="G41" s="10" t="s">
        <v>6</v>
      </c>
      <c r="H41" s="10" t="s">
        <v>7</v>
      </c>
      <c r="I41" s="10" t="s">
        <v>8</v>
      </c>
      <c r="J41" s="10" t="s">
        <v>9</v>
      </c>
      <c r="K41" s="10" t="s">
        <v>10</v>
      </c>
      <c r="L41" s="10" t="s">
        <v>11</v>
      </c>
      <c r="M41" s="10" t="s">
        <v>12</v>
      </c>
      <c r="N41" s="10" t="s">
        <v>13</v>
      </c>
      <c r="O41" s="10" t="s">
        <v>51</v>
      </c>
      <c r="P41" s="11" t="s">
        <v>0</v>
      </c>
    </row>
    <row r="42" spans="1:16" ht="24.75" customHeight="1" thickBot="1">
      <c r="A42" s="73" t="s">
        <v>103</v>
      </c>
      <c r="B42" s="74" t="s">
        <v>104</v>
      </c>
      <c r="C42" s="75"/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7">
        <f>SUM(D42:O42)</f>
        <v>0</v>
      </c>
    </row>
  </sheetData>
  <sheetProtection/>
  <mergeCells count="22">
    <mergeCell ref="A34:P34"/>
    <mergeCell ref="A37:P37"/>
    <mergeCell ref="A11:A13"/>
    <mergeCell ref="A15:A17"/>
    <mergeCell ref="A39:C39"/>
    <mergeCell ref="A21:A24"/>
    <mergeCell ref="B23:C23"/>
    <mergeCell ref="B24:C24"/>
    <mergeCell ref="B25:C25"/>
    <mergeCell ref="B26:C26"/>
    <mergeCell ref="O1:P1"/>
    <mergeCell ref="A2:P2"/>
    <mergeCell ref="B22:C22"/>
    <mergeCell ref="B13:C13"/>
    <mergeCell ref="A6:A8"/>
    <mergeCell ref="B8:C8"/>
    <mergeCell ref="B17:C17"/>
    <mergeCell ref="B18:C18"/>
    <mergeCell ref="A27:A31"/>
    <mergeCell ref="B31:C31"/>
    <mergeCell ref="B32:C32"/>
    <mergeCell ref="B33:C33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90" zoomScaleSheetLayoutView="90" zoomScalePageLayoutView="0" workbookViewId="0" topLeftCell="A1">
      <pane ySplit="4" topLeftCell="A26" activePane="bottomLeft" state="frozen"/>
      <selection pane="topLeft" activeCell="D40" sqref="D40"/>
      <selection pane="bottomLeft" activeCell="D40" sqref="D40"/>
    </sheetView>
  </sheetViews>
  <sheetFormatPr defaultColWidth="9.00390625" defaultRowHeight="13.5"/>
  <cols>
    <col min="1" max="1" width="23.625" style="1" bestFit="1" customWidth="1"/>
    <col min="2" max="2" width="16.00390625" style="18" bestFit="1" customWidth="1"/>
    <col min="3" max="3" width="24.00390625" style="1" customWidth="1"/>
    <col min="4" max="15" width="7.00390625" style="1" customWidth="1"/>
    <col min="16" max="16" width="9.00390625" style="1" customWidth="1"/>
    <col min="17" max="17" width="7.125" style="1" bestFit="1" customWidth="1"/>
    <col min="18" max="16384" width="9.00390625" style="1" customWidth="1"/>
  </cols>
  <sheetData>
    <row r="1" spans="15:16" ht="29.25" customHeight="1" thickBot="1">
      <c r="O1" s="119" t="s">
        <v>48</v>
      </c>
      <c r="P1" s="120"/>
    </row>
    <row r="2" spans="1:16" ht="15.75" customHeight="1">
      <c r="A2" s="121" t="s">
        <v>118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8" thickBot="1">
      <c r="A3" s="2"/>
      <c r="P3" s="1" t="s">
        <v>83</v>
      </c>
    </row>
    <row r="4" spans="1:16" ht="23.25" customHeight="1">
      <c r="A4" s="8" t="s">
        <v>1</v>
      </c>
      <c r="B4" s="20"/>
      <c r="C4" s="17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51</v>
      </c>
      <c r="P4" s="11" t="s">
        <v>0</v>
      </c>
    </row>
    <row r="5" spans="1:16" ht="20.25" customHeight="1">
      <c r="A5" s="25" t="s">
        <v>28</v>
      </c>
      <c r="B5" s="21" t="s">
        <v>27</v>
      </c>
      <c r="C5" s="16"/>
      <c r="D5" s="23">
        <v>0</v>
      </c>
      <c r="E5" s="23">
        <v>0</v>
      </c>
      <c r="F5" s="23">
        <v>0</v>
      </c>
      <c r="G5" s="23">
        <v>1</v>
      </c>
      <c r="H5" s="23">
        <v>0</v>
      </c>
      <c r="I5" s="23">
        <v>1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4">
        <f>SUM(D5:O5)</f>
        <v>2</v>
      </c>
    </row>
    <row r="6" spans="1:16" ht="20.25" customHeight="1">
      <c r="A6" s="126" t="s">
        <v>79</v>
      </c>
      <c r="B6" s="29" t="s">
        <v>27</v>
      </c>
      <c r="C6" s="30"/>
      <c r="D6" s="31">
        <v>0</v>
      </c>
      <c r="E6" s="31">
        <v>0</v>
      </c>
      <c r="F6" s="31">
        <v>27</v>
      </c>
      <c r="G6" s="31">
        <v>0</v>
      </c>
      <c r="H6" s="31">
        <v>0</v>
      </c>
      <c r="I6" s="31">
        <v>26</v>
      </c>
      <c r="J6" s="31">
        <v>0</v>
      </c>
      <c r="K6" s="31">
        <v>0</v>
      </c>
      <c r="L6" s="31">
        <v>25</v>
      </c>
      <c r="M6" s="31">
        <v>0</v>
      </c>
      <c r="N6" s="31">
        <v>0</v>
      </c>
      <c r="O6" s="31">
        <v>24</v>
      </c>
      <c r="P6" s="32">
        <f>SUM(D6:O6)</f>
        <v>102</v>
      </c>
    </row>
    <row r="7" spans="1:16" ht="20.25" customHeight="1">
      <c r="A7" s="127"/>
      <c r="B7" s="86" t="s">
        <v>26</v>
      </c>
      <c r="C7" s="87"/>
      <c r="D7" s="49">
        <v>0</v>
      </c>
      <c r="E7" s="49">
        <v>1</v>
      </c>
      <c r="F7" s="49">
        <v>0</v>
      </c>
      <c r="G7" s="49">
        <v>0</v>
      </c>
      <c r="H7" s="49">
        <v>1</v>
      </c>
      <c r="I7" s="49">
        <v>1</v>
      </c>
      <c r="J7" s="49">
        <v>1</v>
      </c>
      <c r="K7" s="49">
        <v>1</v>
      </c>
      <c r="L7" s="49">
        <v>0</v>
      </c>
      <c r="M7" s="49">
        <v>0</v>
      </c>
      <c r="N7" s="49">
        <v>0</v>
      </c>
      <c r="O7" s="49">
        <v>1</v>
      </c>
      <c r="P7" s="50">
        <f>SUM(D7:O7)</f>
        <v>6</v>
      </c>
    </row>
    <row r="8" spans="1:16" ht="20.25" customHeight="1">
      <c r="A8" s="127"/>
      <c r="B8" s="117" t="s">
        <v>15</v>
      </c>
      <c r="C8" s="118"/>
      <c r="D8" s="61">
        <f>SUM(D6:D7)</f>
        <v>0</v>
      </c>
      <c r="E8" s="61">
        <f aca="true" t="shared" si="0" ref="E8:O8">SUM(E6:E7)</f>
        <v>1</v>
      </c>
      <c r="F8" s="61">
        <f t="shared" si="0"/>
        <v>27</v>
      </c>
      <c r="G8" s="61">
        <f t="shared" si="0"/>
        <v>0</v>
      </c>
      <c r="H8" s="61">
        <f t="shared" si="0"/>
        <v>1</v>
      </c>
      <c r="I8" s="61">
        <f t="shared" si="0"/>
        <v>27</v>
      </c>
      <c r="J8" s="61">
        <f t="shared" si="0"/>
        <v>1</v>
      </c>
      <c r="K8" s="61">
        <f t="shared" si="0"/>
        <v>1</v>
      </c>
      <c r="L8" s="61">
        <f t="shared" si="0"/>
        <v>25</v>
      </c>
      <c r="M8" s="61">
        <f t="shared" si="0"/>
        <v>0</v>
      </c>
      <c r="N8" s="61">
        <f t="shared" si="0"/>
        <v>0</v>
      </c>
      <c r="O8" s="61">
        <f t="shared" si="0"/>
        <v>25</v>
      </c>
      <c r="P8" s="62">
        <f>SUM(P6:P7)</f>
        <v>108</v>
      </c>
    </row>
    <row r="9" spans="1:16" ht="20.25" customHeight="1">
      <c r="A9" s="27" t="s">
        <v>95</v>
      </c>
      <c r="B9" s="29" t="s">
        <v>94</v>
      </c>
      <c r="C9" s="30"/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3</v>
      </c>
      <c r="P9" s="78">
        <f>SUM(D9:O9)</f>
        <v>3</v>
      </c>
    </row>
    <row r="10" spans="1:16" ht="20.25" customHeight="1">
      <c r="A10" s="27" t="s">
        <v>88</v>
      </c>
      <c r="B10" s="21" t="s">
        <v>14</v>
      </c>
      <c r="C10" s="16"/>
      <c r="D10" s="31">
        <v>1</v>
      </c>
      <c r="E10" s="31">
        <v>0</v>
      </c>
      <c r="F10" s="31">
        <v>1</v>
      </c>
      <c r="G10" s="31">
        <v>2</v>
      </c>
      <c r="H10" s="31">
        <v>0</v>
      </c>
      <c r="I10" s="31">
        <v>1</v>
      </c>
      <c r="J10" s="31">
        <v>0</v>
      </c>
      <c r="K10" s="31">
        <v>0</v>
      </c>
      <c r="L10" s="31">
        <v>0</v>
      </c>
      <c r="M10" s="31">
        <v>2</v>
      </c>
      <c r="N10" s="31">
        <v>0</v>
      </c>
      <c r="O10" s="31">
        <v>1</v>
      </c>
      <c r="P10" s="78">
        <f>SUM(D10:O10)</f>
        <v>8</v>
      </c>
    </row>
    <row r="11" spans="1:16" s="5" customFormat="1" ht="20.25" customHeight="1">
      <c r="A11" s="123" t="s">
        <v>73</v>
      </c>
      <c r="B11" s="29" t="s">
        <v>80</v>
      </c>
      <c r="C11" s="88" t="s">
        <v>16</v>
      </c>
      <c r="D11" s="31">
        <v>12796</v>
      </c>
      <c r="E11" s="31">
        <v>14370</v>
      </c>
      <c r="F11" s="31">
        <v>13437</v>
      </c>
      <c r="G11" s="31">
        <v>15315</v>
      </c>
      <c r="H11" s="31">
        <v>16786</v>
      </c>
      <c r="I11" s="31">
        <v>10129</v>
      </c>
      <c r="J11" s="31">
        <v>13278</v>
      </c>
      <c r="K11" s="31">
        <v>11021</v>
      </c>
      <c r="L11" s="31">
        <v>11638</v>
      </c>
      <c r="M11" s="31">
        <v>15292</v>
      </c>
      <c r="N11" s="31">
        <v>14572</v>
      </c>
      <c r="O11" s="31">
        <v>15740</v>
      </c>
      <c r="P11" s="32">
        <f>SUM(D11:O11)</f>
        <v>164374</v>
      </c>
    </row>
    <row r="12" spans="1:16" s="5" customFormat="1" ht="20.25" customHeight="1">
      <c r="A12" s="124"/>
      <c r="B12" s="86"/>
      <c r="C12" s="89" t="s">
        <v>17</v>
      </c>
      <c r="D12" s="49">
        <v>1382</v>
      </c>
      <c r="E12" s="49">
        <v>1474</v>
      </c>
      <c r="F12" s="49">
        <v>1435</v>
      </c>
      <c r="G12" s="49">
        <v>1761</v>
      </c>
      <c r="H12" s="49">
        <v>1996</v>
      </c>
      <c r="I12" s="49">
        <v>716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50">
        <f>SUM(D12:O12)</f>
        <v>8764</v>
      </c>
    </row>
    <row r="13" spans="1:16" s="5" customFormat="1" ht="20.25" customHeight="1">
      <c r="A13" s="124"/>
      <c r="B13" s="110" t="s">
        <v>15</v>
      </c>
      <c r="C13" s="111"/>
      <c r="D13" s="59">
        <f>SUM(D11:D12)</f>
        <v>14178</v>
      </c>
      <c r="E13" s="59">
        <f aca="true" t="shared" si="1" ref="E13:O13">SUM(E11:E12)</f>
        <v>15844</v>
      </c>
      <c r="F13" s="59">
        <f t="shared" si="1"/>
        <v>14872</v>
      </c>
      <c r="G13" s="59">
        <f t="shared" si="1"/>
        <v>17076</v>
      </c>
      <c r="H13" s="59">
        <f t="shared" si="1"/>
        <v>18782</v>
      </c>
      <c r="I13" s="59">
        <f t="shared" si="1"/>
        <v>10845</v>
      </c>
      <c r="J13" s="59">
        <f t="shared" si="1"/>
        <v>13278</v>
      </c>
      <c r="K13" s="59">
        <f t="shared" si="1"/>
        <v>11021</v>
      </c>
      <c r="L13" s="59">
        <f t="shared" si="1"/>
        <v>11638</v>
      </c>
      <c r="M13" s="59">
        <f t="shared" si="1"/>
        <v>15292</v>
      </c>
      <c r="N13" s="59">
        <f t="shared" si="1"/>
        <v>14572</v>
      </c>
      <c r="O13" s="59">
        <f t="shared" si="1"/>
        <v>15740</v>
      </c>
      <c r="P13" s="60">
        <f>SUM(P11:P12)</f>
        <v>173138</v>
      </c>
    </row>
    <row r="14" spans="1:16" s="5" customFormat="1" ht="20.25" customHeight="1">
      <c r="A14" s="26" t="s">
        <v>72</v>
      </c>
      <c r="B14" s="21" t="s">
        <v>20</v>
      </c>
      <c r="C14" s="16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24">
        <f>SUM(D14:O14)</f>
        <v>0</v>
      </c>
    </row>
    <row r="15" spans="1:16" s="4" customFormat="1" ht="20.25" customHeight="1">
      <c r="A15" s="98" t="s">
        <v>31</v>
      </c>
      <c r="B15" s="83" t="s">
        <v>98</v>
      </c>
      <c r="C15" s="84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f>SUM(E15:O15)</f>
        <v>0</v>
      </c>
    </row>
    <row r="16" spans="1:16" s="4" customFormat="1" ht="20.25" customHeight="1">
      <c r="A16" s="99"/>
      <c r="B16" s="90" t="s">
        <v>99</v>
      </c>
      <c r="C16" s="91"/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50">
        <f>SUM(E16:O16)</f>
        <v>0</v>
      </c>
    </row>
    <row r="17" spans="1:16" s="4" customFormat="1" ht="20.25" customHeight="1">
      <c r="A17" s="100"/>
      <c r="B17" s="117" t="s">
        <v>15</v>
      </c>
      <c r="C17" s="118"/>
      <c r="D17" s="59">
        <f aca="true" t="shared" si="2" ref="D17:K17">SUM(D15:D16)</f>
        <v>0</v>
      </c>
      <c r="E17" s="59">
        <f t="shared" si="2"/>
        <v>0</v>
      </c>
      <c r="F17" s="59">
        <f t="shared" si="2"/>
        <v>0</v>
      </c>
      <c r="G17" s="59">
        <f t="shared" si="2"/>
        <v>0</v>
      </c>
      <c r="H17" s="59">
        <f t="shared" si="2"/>
        <v>0</v>
      </c>
      <c r="I17" s="59">
        <f t="shared" si="2"/>
        <v>0</v>
      </c>
      <c r="J17" s="59">
        <f t="shared" si="2"/>
        <v>0</v>
      </c>
      <c r="K17" s="59">
        <f t="shared" si="2"/>
        <v>0</v>
      </c>
      <c r="L17" s="59">
        <f>SUM(L15:L16)</f>
        <v>0</v>
      </c>
      <c r="M17" s="59">
        <f>SUM(M15:M16)</f>
        <v>0</v>
      </c>
      <c r="N17" s="59">
        <f>SUM(N15:N16)</f>
        <v>0</v>
      </c>
      <c r="O17" s="59">
        <f>SUM(O15:O16)</f>
        <v>0</v>
      </c>
      <c r="P17" s="60">
        <f>SUM(E17:O17)</f>
        <v>0</v>
      </c>
    </row>
    <row r="18" spans="1:16" s="5" customFormat="1" ht="24.75" customHeight="1">
      <c r="A18" s="40" t="s">
        <v>108</v>
      </c>
      <c r="B18" s="103" t="s">
        <v>107</v>
      </c>
      <c r="C18" s="104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24">
        <f aca="true" t="shared" si="3" ref="P18:P23">SUM(D18:O18)</f>
        <v>0</v>
      </c>
    </row>
    <row r="19" spans="1:16" s="5" customFormat="1" ht="20.25" customHeight="1">
      <c r="A19" s="26" t="s">
        <v>29</v>
      </c>
      <c r="B19" s="21" t="s">
        <v>30</v>
      </c>
      <c r="C19" s="16"/>
      <c r="D19" s="31">
        <v>2</v>
      </c>
      <c r="E19" s="31">
        <v>1</v>
      </c>
      <c r="F19" s="31">
        <v>0</v>
      </c>
      <c r="G19" s="31">
        <v>1</v>
      </c>
      <c r="H19" s="31">
        <v>2</v>
      </c>
      <c r="I19" s="31">
        <v>3</v>
      </c>
      <c r="J19" s="31">
        <v>1</v>
      </c>
      <c r="K19" s="31">
        <v>4</v>
      </c>
      <c r="L19" s="31">
        <v>2</v>
      </c>
      <c r="M19" s="31">
        <v>2</v>
      </c>
      <c r="N19" s="31">
        <v>2</v>
      </c>
      <c r="O19" s="31">
        <v>1</v>
      </c>
      <c r="P19" s="24">
        <f t="shared" si="3"/>
        <v>21</v>
      </c>
    </row>
    <row r="20" spans="1:16" s="5" customFormat="1" ht="20.25" customHeight="1">
      <c r="A20" s="7" t="s">
        <v>18</v>
      </c>
      <c r="B20" s="21" t="s">
        <v>19</v>
      </c>
      <c r="C20" s="16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24">
        <f t="shared" si="3"/>
        <v>0</v>
      </c>
    </row>
    <row r="21" spans="1:16" s="5" customFormat="1" ht="20.25" customHeight="1">
      <c r="A21" s="98" t="s">
        <v>90</v>
      </c>
      <c r="B21" s="29" t="s">
        <v>97</v>
      </c>
      <c r="C21" s="30"/>
      <c r="D21" s="31">
        <v>98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117</v>
      </c>
      <c r="N21" s="31">
        <v>0</v>
      </c>
      <c r="O21" s="31">
        <v>0</v>
      </c>
      <c r="P21" s="32">
        <f t="shared" si="3"/>
        <v>215</v>
      </c>
    </row>
    <row r="22" spans="1:16" s="5" customFormat="1" ht="20.25" customHeight="1">
      <c r="A22" s="99"/>
      <c r="B22" s="128" t="s">
        <v>106</v>
      </c>
      <c r="C22" s="129"/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1</v>
      </c>
      <c r="M22" s="49">
        <v>0</v>
      </c>
      <c r="N22" s="49">
        <v>0</v>
      </c>
      <c r="O22" s="49">
        <v>0</v>
      </c>
      <c r="P22" s="50">
        <f t="shared" si="3"/>
        <v>1</v>
      </c>
    </row>
    <row r="23" spans="1:16" s="5" customFormat="1" ht="20.25" customHeight="1">
      <c r="A23" s="99"/>
      <c r="B23" s="128" t="s">
        <v>105</v>
      </c>
      <c r="C23" s="129"/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50">
        <f t="shared" si="3"/>
        <v>0</v>
      </c>
    </row>
    <row r="24" spans="1:16" s="5" customFormat="1" ht="19.5" customHeight="1">
      <c r="A24" s="100"/>
      <c r="B24" s="115" t="s">
        <v>15</v>
      </c>
      <c r="C24" s="116"/>
      <c r="D24" s="61">
        <f>SUM(D21:D23)</f>
        <v>98</v>
      </c>
      <c r="E24" s="61">
        <f aca="true" t="shared" si="4" ref="E24:O24">SUM(E21:E23)</f>
        <v>0</v>
      </c>
      <c r="F24" s="61">
        <f t="shared" si="4"/>
        <v>0</v>
      </c>
      <c r="G24" s="61">
        <f t="shared" si="4"/>
        <v>0</v>
      </c>
      <c r="H24" s="61">
        <f t="shared" si="4"/>
        <v>0</v>
      </c>
      <c r="I24" s="61">
        <f t="shared" si="4"/>
        <v>0</v>
      </c>
      <c r="J24" s="61">
        <f t="shared" si="4"/>
        <v>0</v>
      </c>
      <c r="K24" s="61">
        <f t="shared" si="4"/>
        <v>0</v>
      </c>
      <c r="L24" s="61">
        <f t="shared" si="4"/>
        <v>1</v>
      </c>
      <c r="M24" s="61">
        <f t="shared" si="4"/>
        <v>117</v>
      </c>
      <c r="N24" s="61">
        <f t="shared" si="4"/>
        <v>0</v>
      </c>
      <c r="O24" s="61">
        <f t="shared" si="4"/>
        <v>0</v>
      </c>
      <c r="P24" s="62">
        <f>SUM(P21:P23)</f>
        <v>216</v>
      </c>
    </row>
    <row r="25" spans="1:16" s="4" customFormat="1" ht="20.25" customHeight="1">
      <c r="A25" s="55" t="s">
        <v>93</v>
      </c>
      <c r="B25" s="101" t="s">
        <v>100</v>
      </c>
      <c r="C25" s="102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56">
        <f aca="true" t="shared" si="5" ref="P25:P30">SUM(D25:O25)</f>
        <v>0</v>
      </c>
    </row>
    <row r="26" spans="1:17" ht="21" customHeight="1">
      <c r="A26" s="55" t="s">
        <v>110</v>
      </c>
      <c r="B26" s="101" t="s">
        <v>116</v>
      </c>
      <c r="C26" s="102"/>
      <c r="D26" s="31">
        <v>0</v>
      </c>
      <c r="E26" s="31">
        <v>0</v>
      </c>
      <c r="F26" s="31">
        <v>0</v>
      </c>
      <c r="G26" s="31">
        <v>51</v>
      </c>
      <c r="H26" s="31">
        <v>0</v>
      </c>
      <c r="I26" s="31">
        <v>12</v>
      </c>
      <c r="J26" s="31">
        <v>0</v>
      </c>
      <c r="K26" s="31">
        <v>15</v>
      </c>
      <c r="L26" s="31">
        <v>7</v>
      </c>
      <c r="M26" s="31">
        <v>0</v>
      </c>
      <c r="N26" s="31">
        <v>11</v>
      </c>
      <c r="O26" s="31">
        <v>6</v>
      </c>
      <c r="P26" s="56">
        <f t="shared" si="5"/>
        <v>102</v>
      </c>
      <c r="Q26" s="93"/>
    </row>
    <row r="27" spans="1:16" s="5" customFormat="1" ht="20.25" customHeight="1">
      <c r="A27" s="125" t="s">
        <v>21</v>
      </c>
      <c r="B27" s="29" t="s">
        <v>22</v>
      </c>
      <c r="C27" s="30"/>
      <c r="D27" s="31">
        <v>18</v>
      </c>
      <c r="E27" s="31">
        <v>43</v>
      </c>
      <c r="F27" s="31">
        <v>28</v>
      </c>
      <c r="G27" s="31">
        <v>28</v>
      </c>
      <c r="H27" s="31">
        <v>22</v>
      </c>
      <c r="I27" s="31">
        <v>19</v>
      </c>
      <c r="J27" s="31">
        <v>27</v>
      </c>
      <c r="K27" s="31">
        <v>20</v>
      </c>
      <c r="L27" s="31">
        <v>17</v>
      </c>
      <c r="M27" s="31">
        <v>16</v>
      </c>
      <c r="N27" s="31">
        <v>39</v>
      </c>
      <c r="O27" s="31">
        <v>26</v>
      </c>
      <c r="P27" s="32">
        <f t="shared" si="5"/>
        <v>303</v>
      </c>
    </row>
    <row r="28" spans="1:16" s="5" customFormat="1" ht="20.25" customHeight="1">
      <c r="A28" s="125"/>
      <c r="B28" s="86" t="s">
        <v>23</v>
      </c>
      <c r="C28" s="87"/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50">
        <f t="shared" si="5"/>
        <v>0</v>
      </c>
    </row>
    <row r="29" spans="1:16" s="5" customFormat="1" ht="20.25" customHeight="1">
      <c r="A29" s="125"/>
      <c r="B29" s="86" t="s">
        <v>24</v>
      </c>
      <c r="C29" s="87"/>
      <c r="D29" s="49">
        <v>9</v>
      </c>
      <c r="E29" s="49">
        <v>9</v>
      </c>
      <c r="F29" s="49">
        <v>10</v>
      </c>
      <c r="G29" s="49">
        <v>6</v>
      </c>
      <c r="H29" s="49">
        <v>5</v>
      </c>
      <c r="I29" s="49">
        <v>3</v>
      </c>
      <c r="J29" s="49">
        <v>14</v>
      </c>
      <c r="K29" s="49">
        <v>5</v>
      </c>
      <c r="L29" s="49">
        <v>13</v>
      </c>
      <c r="M29" s="49">
        <v>18</v>
      </c>
      <c r="N29" s="49">
        <v>16</v>
      </c>
      <c r="O29" s="49">
        <v>11</v>
      </c>
      <c r="P29" s="50">
        <f t="shared" si="5"/>
        <v>119</v>
      </c>
    </row>
    <row r="30" spans="1:16" ht="17.25" customHeight="1">
      <c r="A30" s="125"/>
      <c r="B30" s="86" t="s">
        <v>25</v>
      </c>
      <c r="C30" s="87"/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50">
        <f t="shared" si="5"/>
        <v>0</v>
      </c>
    </row>
    <row r="31" spans="1:16" ht="16.5" customHeight="1">
      <c r="A31" s="125"/>
      <c r="B31" s="112" t="s">
        <v>15</v>
      </c>
      <c r="C31" s="113"/>
      <c r="D31" s="61">
        <f>SUM(D27:D30)</f>
        <v>27</v>
      </c>
      <c r="E31" s="61">
        <f aca="true" t="shared" si="6" ref="E31:O31">SUM(E27:E30)</f>
        <v>52</v>
      </c>
      <c r="F31" s="61">
        <f t="shared" si="6"/>
        <v>38</v>
      </c>
      <c r="G31" s="61">
        <f t="shared" si="6"/>
        <v>34</v>
      </c>
      <c r="H31" s="61">
        <f t="shared" si="6"/>
        <v>27</v>
      </c>
      <c r="I31" s="61">
        <f t="shared" si="6"/>
        <v>22</v>
      </c>
      <c r="J31" s="61">
        <f t="shared" si="6"/>
        <v>41</v>
      </c>
      <c r="K31" s="61">
        <f t="shared" si="6"/>
        <v>25</v>
      </c>
      <c r="L31" s="61">
        <f t="shared" si="6"/>
        <v>30</v>
      </c>
      <c r="M31" s="61">
        <f t="shared" si="6"/>
        <v>34</v>
      </c>
      <c r="N31" s="61">
        <f t="shared" si="6"/>
        <v>55</v>
      </c>
      <c r="O31" s="61">
        <f t="shared" si="6"/>
        <v>37</v>
      </c>
      <c r="P31" s="62">
        <f>SUM(P27:P30)</f>
        <v>422</v>
      </c>
    </row>
    <row r="32" spans="1:16" ht="16.5" customHeight="1">
      <c r="A32" s="55" t="s">
        <v>109</v>
      </c>
      <c r="B32" s="114" t="s">
        <v>114</v>
      </c>
      <c r="C32" s="114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56">
        <f>SUM(D32:O32)</f>
        <v>0</v>
      </c>
    </row>
    <row r="33" spans="1:16" ht="19.5" customHeight="1">
      <c r="A33" s="25" t="s">
        <v>89</v>
      </c>
      <c r="B33" s="114" t="s">
        <v>91</v>
      </c>
      <c r="C33" s="114"/>
      <c r="D33" s="31">
        <v>1011</v>
      </c>
      <c r="E33" s="31">
        <v>1275</v>
      </c>
      <c r="F33" s="31">
        <v>2325</v>
      </c>
      <c r="G33" s="31">
        <v>5646</v>
      </c>
      <c r="H33" s="31">
        <v>7052</v>
      </c>
      <c r="I33" s="31">
        <v>2026</v>
      </c>
      <c r="J33" s="31">
        <v>3269</v>
      </c>
      <c r="K33" s="31">
        <v>2965</v>
      </c>
      <c r="L33" s="31">
        <v>2587</v>
      </c>
      <c r="M33" s="31">
        <v>2327</v>
      </c>
      <c r="N33" s="31">
        <v>1991</v>
      </c>
      <c r="O33" s="31">
        <v>1457</v>
      </c>
      <c r="P33" s="24">
        <f>SUM(D33:O33)</f>
        <v>33931</v>
      </c>
    </row>
    <row r="34" spans="1:16" ht="18.75" customHeight="1">
      <c r="A34" s="95" t="s">
        <v>70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ht="19.5" customHeight="1">
      <c r="A35" s="25" t="s">
        <v>111</v>
      </c>
      <c r="B35" s="21" t="s">
        <v>27</v>
      </c>
      <c r="C35" s="16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2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24">
        <f>SUM(D35:O35)</f>
        <v>2</v>
      </c>
    </row>
    <row r="36" spans="1:17" s="5" customFormat="1" ht="19.5" customHeight="1">
      <c r="A36" s="25" t="s">
        <v>112</v>
      </c>
      <c r="B36" s="21" t="s">
        <v>115</v>
      </c>
      <c r="C36" s="16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24">
        <f>SUM(D36:O36)</f>
        <v>0</v>
      </c>
      <c r="Q36" s="28"/>
    </row>
    <row r="37" spans="1:16" ht="20.25" customHeight="1">
      <c r="A37" s="105" t="s">
        <v>71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7"/>
    </row>
    <row r="38" spans="1:16" ht="20.25" customHeight="1">
      <c r="A38" s="25" t="s">
        <v>119</v>
      </c>
      <c r="B38" s="21" t="s">
        <v>27</v>
      </c>
      <c r="C38" s="16"/>
      <c r="D38" s="31">
        <v>0</v>
      </c>
      <c r="E38" s="31">
        <v>0</v>
      </c>
      <c r="F38" s="31">
        <v>1</v>
      </c>
      <c r="G38" s="31">
        <v>0</v>
      </c>
      <c r="H38" s="31">
        <v>0</v>
      </c>
      <c r="I38" s="31">
        <v>2</v>
      </c>
      <c r="J38" s="31">
        <v>0</v>
      </c>
      <c r="K38" s="31">
        <v>0</v>
      </c>
      <c r="L38" s="31">
        <v>162</v>
      </c>
      <c r="M38" s="31">
        <v>0</v>
      </c>
      <c r="N38" s="31">
        <v>0</v>
      </c>
      <c r="O38" s="31">
        <v>2</v>
      </c>
      <c r="P38" s="24">
        <f>SUM(D38:O38)</f>
        <v>167</v>
      </c>
    </row>
    <row r="39" spans="1:16" ht="20.25" customHeight="1" thickBot="1">
      <c r="A39" s="108" t="s">
        <v>0</v>
      </c>
      <c r="B39" s="109"/>
      <c r="C39" s="109"/>
      <c r="D39" s="64">
        <f>SUM(D5+D6+D7+D9+D10+D11+D12+D14+D15+D16+D18+D19+D20+D21+D22+D23+D25+D26+D27+D28+D29+D30+D32+D33+D35+D36+D38)</f>
        <v>15317</v>
      </c>
      <c r="E39" s="64">
        <f aca="true" t="shared" si="7" ref="E39:P39">SUM(E5+E6+E7+E9+E10+E11+E12+E14+E15+E16+E18+E19+E20+E21+E22+E23+E25+E26+E27+E28+E29+E30+E32+E33+E35+E36+E38)</f>
        <v>17173</v>
      </c>
      <c r="F39" s="64">
        <f t="shared" si="7"/>
        <v>17264</v>
      </c>
      <c r="G39" s="64">
        <f t="shared" si="7"/>
        <v>22811</v>
      </c>
      <c r="H39" s="64">
        <f t="shared" si="7"/>
        <v>25864</v>
      </c>
      <c r="I39" s="64">
        <f t="shared" si="7"/>
        <v>12941</v>
      </c>
      <c r="J39" s="64">
        <f t="shared" si="7"/>
        <v>16590</v>
      </c>
      <c r="K39" s="64">
        <f t="shared" si="7"/>
        <v>14031</v>
      </c>
      <c r="L39" s="64">
        <f t="shared" si="7"/>
        <v>14452</v>
      </c>
      <c r="M39" s="64">
        <f t="shared" si="7"/>
        <v>17774</v>
      </c>
      <c r="N39" s="64">
        <f t="shared" si="7"/>
        <v>16631</v>
      </c>
      <c r="O39" s="64">
        <f t="shared" si="7"/>
        <v>17272</v>
      </c>
      <c r="P39" s="63">
        <f t="shared" si="7"/>
        <v>208120</v>
      </c>
    </row>
    <row r="40" ht="20.25" customHeight="1" thickBot="1"/>
    <row r="41" spans="1:16" ht="24" customHeight="1">
      <c r="A41" s="8" t="s">
        <v>1</v>
      </c>
      <c r="B41" s="20"/>
      <c r="C41" s="17"/>
      <c r="D41" s="10" t="s">
        <v>3</v>
      </c>
      <c r="E41" s="10" t="s">
        <v>4</v>
      </c>
      <c r="F41" s="10" t="s">
        <v>5</v>
      </c>
      <c r="G41" s="10" t="s">
        <v>6</v>
      </c>
      <c r="H41" s="10" t="s">
        <v>7</v>
      </c>
      <c r="I41" s="10" t="s">
        <v>8</v>
      </c>
      <c r="J41" s="10" t="s">
        <v>9</v>
      </c>
      <c r="K41" s="10" t="s">
        <v>10</v>
      </c>
      <c r="L41" s="10" t="s">
        <v>11</v>
      </c>
      <c r="M41" s="10" t="s">
        <v>12</v>
      </c>
      <c r="N41" s="10" t="s">
        <v>13</v>
      </c>
      <c r="O41" s="10" t="s">
        <v>51</v>
      </c>
      <c r="P41" s="11" t="s">
        <v>0</v>
      </c>
    </row>
    <row r="42" spans="1:16" ht="24" customHeight="1" thickBot="1">
      <c r="A42" s="73" t="s">
        <v>103</v>
      </c>
      <c r="B42" s="74" t="s">
        <v>104</v>
      </c>
      <c r="C42" s="75"/>
      <c r="D42" s="79">
        <v>55</v>
      </c>
      <c r="E42" s="79">
        <v>0</v>
      </c>
      <c r="F42" s="79">
        <v>0</v>
      </c>
      <c r="G42" s="79">
        <v>7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7">
        <f>SUM(D42:O42)</f>
        <v>62</v>
      </c>
    </row>
  </sheetData>
  <sheetProtection/>
  <mergeCells count="22">
    <mergeCell ref="A34:P34"/>
    <mergeCell ref="A37:P37"/>
    <mergeCell ref="A39:C39"/>
    <mergeCell ref="A21:A24"/>
    <mergeCell ref="B23:C23"/>
    <mergeCell ref="B24:C24"/>
    <mergeCell ref="B25:C25"/>
    <mergeCell ref="B26:C26"/>
    <mergeCell ref="A27:A31"/>
    <mergeCell ref="B31:C31"/>
    <mergeCell ref="O1:P1"/>
    <mergeCell ref="A2:P2"/>
    <mergeCell ref="A6:A8"/>
    <mergeCell ref="B8:C8"/>
    <mergeCell ref="A11:A13"/>
    <mergeCell ref="A15:A17"/>
    <mergeCell ref="B33:C33"/>
    <mergeCell ref="B22:C22"/>
    <mergeCell ref="B13:C13"/>
    <mergeCell ref="B32:C32"/>
    <mergeCell ref="B17:C17"/>
    <mergeCell ref="B18:C18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="90" zoomScaleSheetLayoutView="90" workbookViewId="0" topLeftCell="A1">
      <pane ySplit="4" topLeftCell="A34" activePane="bottomLeft" state="frozen"/>
      <selection pane="topLeft" activeCell="D40" sqref="D40"/>
      <selection pane="bottomLeft" activeCell="D40" sqref="D40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9.25" customHeight="1" thickBot="1">
      <c r="N1" s="119" t="s">
        <v>49</v>
      </c>
      <c r="O1" s="120"/>
    </row>
    <row r="2" spans="1:15" ht="16.5" customHeight="1">
      <c r="A2" s="121" t="s">
        <v>121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8" thickBot="1">
      <c r="A3" s="2"/>
      <c r="O3" s="1" t="s">
        <v>85</v>
      </c>
    </row>
    <row r="4" spans="1:17" ht="24" customHeigh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50</v>
      </c>
      <c r="O4" s="11" t="s">
        <v>0</v>
      </c>
      <c r="P4" s="93"/>
      <c r="Q4" s="93"/>
    </row>
    <row r="5" spans="1:15" ht="19.5" customHeight="1">
      <c r="A5" s="37" t="s">
        <v>28</v>
      </c>
      <c r="B5" s="81" t="s">
        <v>46</v>
      </c>
      <c r="C5" s="23">
        <f>SUM('←条例【一括】'!C5,'←条例【即時】'!C5)</f>
        <v>10</v>
      </c>
      <c r="D5" s="23">
        <f>SUM('←条例【一括】'!D5,'←条例【即時】'!D5)</f>
        <v>0</v>
      </c>
      <c r="E5" s="23">
        <f>SUM('←条例【一括】'!E5,'←条例【即時】'!E5)</f>
        <v>10</v>
      </c>
      <c r="F5" s="23">
        <f>SUM('←条例【一括】'!F5,'←条例【即時】'!F5)</f>
        <v>10</v>
      </c>
      <c r="G5" s="23">
        <f>SUM('←条例【一括】'!G5,'←条例【即時】'!G5)</f>
        <v>0</v>
      </c>
      <c r="H5" s="23">
        <f>SUM('←条例【一括】'!H5,'←条例【即時】'!H5)</f>
        <v>10</v>
      </c>
      <c r="I5" s="23">
        <f>SUM('←条例【一括】'!I5,'←条例【即時】'!I5)</f>
        <v>10</v>
      </c>
      <c r="J5" s="23">
        <f>SUM('←条例【一括】'!J5,'←条例【即時】'!J5)</f>
        <v>0</v>
      </c>
      <c r="K5" s="23">
        <f>SUM('←条例【一括】'!K5,'←条例【即時】'!K5)</f>
        <v>20</v>
      </c>
      <c r="L5" s="23">
        <f>SUM('←条例【一括】'!L5,'←条例【即時】'!L5)</f>
        <v>0</v>
      </c>
      <c r="M5" s="23">
        <f>SUM('←条例【一括】'!M5,'←条例【即時】'!M5)</f>
        <v>0</v>
      </c>
      <c r="N5" s="23">
        <f>SUM('←条例【一括】'!N5,'←条例【即時】'!N5)</f>
        <v>10</v>
      </c>
      <c r="O5" s="22">
        <f>SUM(C5:N5)</f>
        <v>80</v>
      </c>
    </row>
    <row r="6" spans="1:15" s="5" customFormat="1" ht="19.5" customHeight="1">
      <c r="A6" s="7" t="s">
        <v>96</v>
      </c>
      <c r="B6" s="81" t="s">
        <v>46</v>
      </c>
      <c r="C6" s="23">
        <f>SUM('←条例【一括】'!C6,'←条例【即時】'!C6)</f>
        <v>0</v>
      </c>
      <c r="D6" s="23">
        <f>SUM('←条例【一括】'!D6,'←条例【即時】'!D6)</f>
        <v>0</v>
      </c>
      <c r="E6" s="23">
        <f>SUM('←条例【一括】'!E6,'←条例【即時】'!E6)</f>
        <v>3</v>
      </c>
      <c r="F6" s="23">
        <f>SUM('←条例【一括】'!F6,'←条例【即時】'!F6)</f>
        <v>0</v>
      </c>
      <c r="G6" s="23">
        <f>SUM('←条例【一括】'!G6,'←条例【即時】'!G6)</f>
        <v>0</v>
      </c>
      <c r="H6" s="23">
        <f>SUM('←条例【一括】'!H6,'←条例【即時】'!H6)</f>
        <v>3</v>
      </c>
      <c r="I6" s="23">
        <f>SUM('←条例【一括】'!I6,'←条例【即時】'!I6)</f>
        <v>0</v>
      </c>
      <c r="J6" s="23">
        <f>SUM('←条例【一括】'!J6,'←条例【即時】'!J6)</f>
        <v>0</v>
      </c>
      <c r="K6" s="23">
        <f>SUM('←条例【一括】'!K6,'←条例【即時】'!K6)</f>
        <v>3</v>
      </c>
      <c r="L6" s="23">
        <f>SUM('←条例【一括】'!L6,'←条例【即時】'!L6)</f>
        <v>0</v>
      </c>
      <c r="M6" s="23">
        <f>SUM('←条例【一括】'!M6,'←条例【即時】'!M6)</f>
        <v>0</v>
      </c>
      <c r="N6" s="23">
        <f>SUM('←条例【一括】'!N6,'←条例【即時】'!N6)</f>
        <v>2</v>
      </c>
      <c r="O6" s="24">
        <f>SUM(C6:N6)</f>
        <v>11</v>
      </c>
    </row>
    <row r="7" spans="1:15" s="5" customFormat="1" ht="19.5" customHeight="1">
      <c r="A7" s="7" t="s">
        <v>34</v>
      </c>
      <c r="B7" s="6" t="s">
        <v>43</v>
      </c>
      <c r="C7" s="23">
        <f>SUM('←条例【一括】'!C7,'←条例【即時】'!C7)</f>
        <v>0</v>
      </c>
      <c r="D7" s="23">
        <f>SUM('←条例【一括】'!D7,'←条例【即時】'!D7)</f>
        <v>0</v>
      </c>
      <c r="E7" s="23">
        <f>SUM('←条例【一括】'!E7,'←条例【即時】'!E7)</f>
        <v>0</v>
      </c>
      <c r="F7" s="23">
        <f>SUM('←条例【一括】'!F7,'←条例【即時】'!F7)</f>
        <v>0</v>
      </c>
      <c r="G7" s="23">
        <f>SUM('←条例【一括】'!G7,'←条例【即時】'!G7)</f>
        <v>0</v>
      </c>
      <c r="H7" s="23">
        <f>SUM('←条例【一括】'!H7,'←条例【即時】'!H7)</f>
        <v>0</v>
      </c>
      <c r="I7" s="23">
        <f>SUM('←条例【一括】'!I7,'←条例【即時】'!I7)</f>
        <v>0</v>
      </c>
      <c r="J7" s="23">
        <f>SUM('←条例【一括】'!J7,'←条例【即時】'!J7)</f>
        <v>0</v>
      </c>
      <c r="K7" s="23">
        <f>SUM('←条例【一括】'!K7,'←条例【即時】'!K7)</f>
        <v>3</v>
      </c>
      <c r="L7" s="23">
        <f>SUM('←条例【一括】'!L7,'←条例【即時】'!L7)</f>
        <v>0</v>
      </c>
      <c r="M7" s="23">
        <f>SUM('←条例【一括】'!M7,'←条例【即時】'!M7)</f>
        <v>0</v>
      </c>
      <c r="N7" s="23">
        <f>SUM('←条例【一括】'!N7,'←条例【即時】'!N7)</f>
        <v>0</v>
      </c>
      <c r="O7" s="24">
        <f>SUM(C7:N7)</f>
        <v>3</v>
      </c>
    </row>
    <row r="8" spans="1:15" s="5" customFormat="1" ht="19.5" customHeight="1">
      <c r="A8" s="98" t="s">
        <v>58</v>
      </c>
      <c r="B8" s="54" t="s">
        <v>68</v>
      </c>
      <c r="C8" s="31">
        <f>SUM('←条例【一括】'!C8,'←条例【即時】'!C8)</f>
        <v>0</v>
      </c>
      <c r="D8" s="31">
        <f>SUM('←条例【一括】'!D8,'←条例【即時】'!D8)</f>
        <v>0</v>
      </c>
      <c r="E8" s="31">
        <f>SUM('←条例【一括】'!E8,'←条例【即時】'!E8)</f>
        <v>0</v>
      </c>
      <c r="F8" s="31">
        <f>SUM('←条例【一括】'!F8,'←条例【即時】'!F8)</f>
        <v>0</v>
      </c>
      <c r="G8" s="31">
        <f>SUM('←条例【一括】'!G8,'←条例【即時】'!G8)</f>
        <v>0</v>
      </c>
      <c r="H8" s="31">
        <f>SUM('←条例【一括】'!H8,'←条例【即時】'!H8)</f>
        <v>0</v>
      </c>
      <c r="I8" s="31">
        <f>SUM('←条例【一括】'!I8,'←条例【即時】'!I8)</f>
        <v>0</v>
      </c>
      <c r="J8" s="31">
        <f>SUM('←条例【一括】'!J8,'←条例【即時】'!J8)</f>
        <v>0</v>
      </c>
      <c r="K8" s="31">
        <f>SUM('←条例【一括】'!K8,'←条例【即時】'!K8)</f>
        <v>0</v>
      </c>
      <c r="L8" s="31">
        <f>SUM('←条例【一括】'!L8,'←条例【即時】'!L8)</f>
        <v>0</v>
      </c>
      <c r="M8" s="31">
        <f>SUM('←条例【一括】'!M8,'←条例【即時】'!M8)</f>
        <v>0</v>
      </c>
      <c r="N8" s="31">
        <f>SUM('←条例【一括】'!N8,'←条例【即時】'!N8)</f>
        <v>0</v>
      </c>
      <c r="O8" s="34">
        <f>SUM(C8:N8)</f>
        <v>0</v>
      </c>
    </row>
    <row r="9" spans="1:15" s="5" customFormat="1" ht="19.5" customHeight="1">
      <c r="A9" s="99"/>
      <c r="B9" s="48" t="s">
        <v>57</v>
      </c>
      <c r="C9" s="49">
        <f>SUM('←条例【一括】'!C9,'←条例【即時】'!C9)</f>
        <v>0</v>
      </c>
      <c r="D9" s="49">
        <f>SUM('←条例【一括】'!D9,'←条例【即時】'!D9)</f>
        <v>0</v>
      </c>
      <c r="E9" s="49">
        <f>SUM('←条例【一括】'!E9,'←条例【即時】'!E9)</f>
        <v>0</v>
      </c>
      <c r="F9" s="49">
        <f>SUM('←条例【一括】'!F9,'←条例【即時】'!F9)</f>
        <v>0</v>
      </c>
      <c r="G9" s="49">
        <f>SUM('←条例【一括】'!G9,'←条例【即時】'!G9)</f>
        <v>0</v>
      </c>
      <c r="H9" s="49">
        <f>SUM('←条例【一括】'!H9,'←条例【即時】'!H9)</f>
        <v>0</v>
      </c>
      <c r="I9" s="49">
        <f>SUM('←条例【一括】'!I9,'←条例【即時】'!I9)</f>
        <v>0</v>
      </c>
      <c r="J9" s="49">
        <f>SUM('←条例【一括】'!J9,'←条例【即時】'!J9)</f>
        <v>0</v>
      </c>
      <c r="K9" s="49">
        <f>SUM('←条例【一括】'!K9,'←条例【即時】'!K9)</f>
        <v>0</v>
      </c>
      <c r="L9" s="49">
        <f>SUM('←条例【一括】'!L9,'←条例【即時】'!L9)</f>
        <v>0</v>
      </c>
      <c r="M9" s="49">
        <f>SUM('←条例【一括】'!M9,'←条例【即時】'!M9)</f>
        <v>0</v>
      </c>
      <c r="N9" s="49">
        <f>SUM('←条例【一括】'!N9,'←条例【即時】'!N9)</f>
        <v>0</v>
      </c>
      <c r="O9" s="50">
        <f>SUM(C9:N9)</f>
        <v>0</v>
      </c>
    </row>
    <row r="10" spans="1:15" s="5" customFormat="1" ht="19.5" customHeight="1">
      <c r="A10" s="100"/>
      <c r="B10" s="65" t="s">
        <v>15</v>
      </c>
      <c r="C10" s="61">
        <f>SUM(C8:C9)</f>
        <v>0</v>
      </c>
      <c r="D10" s="61">
        <f aca="true" t="shared" si="0" ref="D10:N10">SUM(D8:D9)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2">
        <f>SUM(O8:O9)</f>
        <v>0</v>
      </c>
    </row>
    <row r="11" spans="1:15" s="5" customFormat="1" ht="19.5" customHeight="1">
      <c r="A11" s="99" t="s">
        <v>31</v>
      </c>
      <c r="B11" s="54" t="s">
        <v>37</v>
      </c>
      <c r="C11" s="38">
        <f>SUM('←条例【一括】'!C11,'←条例【即時】'!C11)</f>
        <v>0</v>
      </c>
      <c r="D11" s="38">
        <f>SUM('←条例【一括】'!D11,'←条例【即時】'!D11)</f>
        <v>0</v>
      </c>
      <c r="E11" s="38">
        <f>SUM('←条例【一括】'!E11,'←条例【即時】'!E11)</f>
        <v>0</v>
      </c>
      <c r="F11" s="38">
        <f>SUM('←条例【一括】'!F11,'←条例【即時】'!F11)</f>
        <v>1</v>
      </c>
      <c r="G11" s="38">
        <f>SUM('←条例【一括】'!G11,'←条例【即時】'!G11)</f>
        <v>0</v>
      </c>
      <c r="H11" s="38">
        <f>SUM('←条例【一括】'!H11,'←条例【即時】'!H11)</f>
        <v>0</v>
      </c>
      <c r="I11" s="38">
        <f>SUM('←条例【一括】'!I11,'←条例【即時】'!I11)</f>
        <v>0</v>
      </c>
      <c r="J11" s="38">
        <f>SUM('←条例【一括】'!J11,'←条例【即時】'!J11)</f>
        <v>0</v>
      </c>
      <c r="K11" s="38">
        <f>SUM('←条例【一括】'!K11,'←条例【即時】'!K11)</f>
        <v>0</v>
      </c>
      <c r="L11" s="38">
        <f>SUM('←条例【一括】'!L11,'←条例【即時】'!L11)</f>
        <v>0</v>
      </c>
      <c r="M11" s="38">
        <f>SUM('←条例【一括】'!M11,'←条例【即時】'!M11)</f>
        <v>14</v>
      </c>
      <c r="N11" s="38">
        <f>SUM('←条例【一括】'!N11,'←条例【即時】'!N11)</f>
        <v>0</v>
      </c>
      <c r="O11" s="34">
        <f aca="true" t="shared" si="1" ref="O11:O16">SUM(C11:N11)</f>
        <v>15</v>
      </c>
    </row>
    <row r="12" spans="1:15" s="5" customFormat="1" ht="19.5" customHeight="1">
      <c r="A12" s="99"/>
      <c r="B12" s="48" t="s">
        <v>36</v>
      </c>
      <c r="C12" s="49">
        <f>SUM('←条例【一括】'!C12,'←条例【即時】'!C12)</f>
        <v>20</v>
      </c>
      <c r="D12" s="49">
        <f>SUM('←条例【一括】'!D12,'←条例【即時】'!D12)</f>
        <v>122</v>
      </c>
      <c r="E12" s="49">
        <f>SUM('←条例【一括】'!E12,'←条例【即時】'!E12)</f>
        <v>79</v>
      </c>
      <c r="F12" s="49">
        <f>SUM('←条例【一括】'!F12,'←条例【即時】'!F12)</f>
        <v>214</v>
      </c>
      <c r="G12" s="49">
        <f>SUM('←条例【一括】'!G12,'←条例【即時】'!G12)</f>
        <v>78</v>
      </c>
      <c r="H12" s="49">
        <f>SUM('←条例【一括】'!H12,'←条例【即時】'!H12)</f>
        <v>253</v>
      </c>
      <c r="I12" s="49">
        <f>SUM('←条例【一括】'!I12,'←条例【即時】'!I12)</f>
        <v>55</v>
      </c>
      <c r="J12" s="49">
        <f>SUM('←条例【一括】'!J12,'←条例【即時】'!J12)</f>
        <v>119</v>
      </c>
      <c r="K12" s="49">
        <f>SUM('←条例【一括】'!K12,'←条例【即時】'!K12)</f>
        <v>68</v>
      </c>
      <c r="L12" s="49">
        <f>SUM('←条例【一括】'!L12,'←条例【即時】'!L12)</f>
        <v>41</v>
      </c>
      <c r="M12" s="49">
        <f>SUM('←条例【一括】'!M12,'←条例【即時】'!M12)</f>
        <v>175</v>
      </c>
      <c r="N12" s="49">
        <f>SUM('←条例【一括】'!N12,'←条例【即時】'!N12)</f>
        <v>40</v>
      </c>
      <c r="O12" s="50">
        <f t="shared" si="1"/>
        <v>1264</v>
      </c>
    </row>
    <row r="13" spans="1:15" s="5" customFormat="1" ht="19.5" customHeight="1">
      <c r="A13" s="100"/>
      <c r="B13" s="65" t="s">
        <v>15</v>
      </c>
      <c r="C13" s="61">
        <f>SUM(C11:C12)</f>
        <v>20</v>
      </c>
      <c r="D13" s="61">
        <f aca="true" t="shared" si="2" ref="D13:N13">SUM(D11:D12)</f>
        <v>122</v>
      </c>
      <c r="E13" s="61">
        <f t="shared" si="2"/>
        <v>79</v>
      </c>
      <c r="F13" s="61">
        <f t="shared" si="2"/>
        <v>215</v>
      </c>
      <c r="G13" s="61">
        <f t="shared" si="2"/>
        <v>78</v>
      </c>
      <c r="H13" s="61">
        <f t="shared" si="2"/>
        <v>253</v>
      </c>
      <c r="I13" s="61">
        <f t="shared" si="2"/>
        <v>55</v>
      </c>
      <c r="J13" s="61">
        <f t="shared" si="2"/>
        <v>119</v>
      </c>
      <c r="K13" s="61">
        <f t="shared" si="2"/>
        <v>68</v>
      </c>
      <c r="L13" s="61">
        <f t="shared" si="2"/>
        <v>41</v>
      </c>
      <c r="M13" s="61">
        <f t="shared" si="2"/>
        <v>189</v>
      </c>
      <c r="N13" s="61">
        <f t="shared" si="2"/>
        <v>40</v>
      </c>
      <c r="O13" s="62">
        <f t="shared" si="1"/>
        <v>1279</v>
      </c>
    </row>
    <row r="14" spans="1:15" s="5" customFormat="1" ht="19.5" customHeight="1">
      <c r="A14" s="98" t="s">
        <v>32</v>
      </c>
      <c r="B14" s="54" t="s">
        <v>41</v>
      </c>
      <c r="C14" s="38">
        <f>SUM('←条例【一括】'!C14,'←条例【即時】'!C14)</f>
        <v>0</v>
      </c>
      <c r="D14" s="38">
        <f>SUM('←条例【一括】'!D14,'←条例【即時】'!D14)</f>
        <v>0</v>
      </c>
      <c r="E14" s="38">
        <f>SUM('←条例【一括】'!E14,'←条例【即時】'!E14)</f>
        <v>0</v>
      </c>
      <c r="F14" s="38">
        <f>SUM('←条例【一括】'!F14,'←条例【即時】'!F14)</f>
        <v>0</v>
      </c>
      <c r="G14" s="38">
        <f>SUM('←条例【一括】'!G14,'←条例【即時】'!G14)</f>
        <v>0</v>
      </c>
      <c r="H14" s="38">
        <f>SUM('←条例【一括】'!H14,'←条例【即時】'!H14)</f>
        <v>0</v>
      </c>
      <c r="I14" s="38">
        <f>SUM('←条例【一括】'!I14,'←条例【即時】'!I14)</f>
        <v>0</v>
      </c>
      <c r="J14" s="38">
        <f>SUM('←条例【一括】'!J14,'←条例【即時】'!J14)</f>
        <v>0</v>
      </c>
      <c r="K14" s="38">
        <f>SUM('←条例【一括】'!K14,'←条例【即時】'!K14)</f>
        <v>0</v>
      </c>
      <c r="L14" s="38">
        <f>SUM('←条例【一括】'!L14,'←条例【即時】'!L14)</f>
        <v>0</v>
      </c>
      <c r="M14" s="38">
        <f>SUM('←条例【一括】'!M14,'←条例【即時】'!M14)</f>
        <v>0</v>
      </c>
      <c r="N14" s="38">
        <f>SUM('←条例【一括】'!N14,'←条例【即時】'!N14)</f>
        <v>0</v>
      </c>
      <c r="O14" s="34">
        <f t="shared" si="1"/>
        <v>0</v>
      </c>
    </row>
    <row r="15" spans="1:15" s="5" customFormat="1" ht="19.5" customHeight="1">
      <c r="A15" s="99"/>
      <c r="B15" s="48" t="s">
        <v>45</v>
      </c>
      <c r="C15" s="49">
        <f>SUM('←条例【一括】'!C15,'←条例【即時】'!C15)</f>
        <v>0</v>
      </c>
      <c r="D15" s="49">
        <f>SUM('←条例【一括】'!D15,'←条例【即時】'!D15)</f>
        <v>0</v>
      </c>
      <c r="E15" s="49">
        <f>SUM('←条例【一括】'!E15,'←条例【即時】'!E15)</f>
        <v>0</v>
      </c>
      <c r="F15" s="49">
        <f>SUM('←条例【一括】'!F15,'←条例【即時】'!F15)</f>
        <v>0</v>
      </c>
      <c r="G15" s="49">
        <f>SUM('←条例【一括】'!G15,'←条例【即時】'!G15)</f>
        <v>0</v>
      </c>
      <c r="H15" s="49">
        <f>SUM('←条例【一括】'!H15,'←条例【即時】'!H15)</f>
        <v>0</v>
      </c>
      <c r="I15" s="49">
        <f>SUM('←条例【一括】'!I15,'←条例【即時】'!I15)</f>
        <v>0</v>
      </c>
      <c r="J15" s="49">
        <f>SUM('←条例【一括】'!J15,'←条例【即時】'!J15)</f>
        <v>0</v>
      </c>
      <c r="K15" s="49">
        <f>SUM('←条例【一括】'!K15,'←条例【即時】'!K15)</f>
        <v>0</v>
      </c>
      <c r="L15" s="49">
        <f>SUM('←条例【一括】'!L15,'←条例【即時】'!L15)</f>
        <v>0</v>
      </c>
      <c r="M15" s="49">
        <f>SUM('←条例【一括】'!M15,'←条例【即時】'!M15)</f>
        <v>0</v>
      </c>
      <c r="N15" s="49">
        <f>SUM('←条例【一括】'!N15,'←条例【即時】'!N15)</f>
        <v>0</v>
      </c>
      <c r="O15" s="50">
        <f t="shared" si="1"/>
        <v>0</v>
      </c>
    </row>
    <row r="16" spans="1:15" s="5" customFormat="1" ht="19.5" customHeight="1">
      <c r="A16" s="99"/>
      <c r="B16" s="48" t="s">
        <v>75</v>
      </c>
      <c r="C16" s="49">
        <f>SUM('←条例【一括】'!C16,'←条例【即時】'!C16)</f>
        <v>0</v>
      </c>
      <c r="D16" s="49">
        <f>SUM('←条例【一括】'!D16,'←条例【即時】'!D16)</f>
        <v>0</v>
      </c>
      <c r="E16" s="49">
        <f>SUM('←条例【一括】'!E16,'←条例【即時】'!E16)</f>
        <v>0</v>
      </c>
      <c r="F16" s="49">
        <f>SUM('←条例【一括】'!F16,'←条例【即時】'!F16)</f>
        <v>0</v>
      </c>
      <c r="G16" s="49">
        <f>SUM('←条例【一括】'!G16,'←条例【即時】'!G16)</f>
        <v>0</v>
      </c>
      <c r="H16" s="49">
        <f>SUM('←条例【一括】'!H16,'←条例【即時】'!H16)</f>
        <v>0</v>
      </c>
      <c r="I16" s="49">
        <f>SUM('←条例【一括】'!I16,'←条例【即時】'!I16)</f>
        <v>0</v>
      </c>
      <c r="J16" s="49">
        <f>SUM('←条例【一括】'!J16,'←条例【即時】'!J16)</f>
        <v>0</v>
      </c>
      <c r="K16" s="49">
        <f>SUM('←条例【一括】'!K16,'←条例【即時】'!K16)</f>
        <v>0</v>
      </c>
      <c r="L16" s="49">
        <f>SUM('←条例【一括】'!L16,'←条例【即時】'!L16)</f>
        <v>0</v>
      </c>
      <c r="M16" s="49">
        <f>SUM('←条例【一括】'!M16,'←条例【即時】'!M16)</f>
        <v>0</v>
      </c>
      <c r="N16" s="49">
        <f>SUM('←条例【一括】'!N16,'←条例【即時】'!N16)</f>
        <v>0</v>
      </c>
      <c r="O16" s="50">
        <f t="shared" si="1"/>
        <v>0</v>
      </c>
    </row>
    <row r="17" spans="1:15" s="5" customFormat="1" ht="19.5" customHeight="1">
      <c r="A17" s="100"/>
      <c r="B17" s="65" t="s">
        <v>15</v>
      </c>
      <c r="C17" s="61">
        <f>SUM(C14:C16)</f>
        <v>0</v>
      </c>
      <c r="D17" s="61">
        <f aca="true" t="shared" si="3" ref="D17:N17">SUM(D14:D16)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2">
        <f>SUM(O14:O16)</f>
        <v>0</v>
      </c>
    </row>
    <row r="18" spans="1:15" s="5" customFormat="1" ht="19.5" customHeight="1">
      <c r="A18" s="98" t="s">
        <v>122</v>
      </c>
      <c r="B18" s="81" t="s">
        <v>38</v>
      </c>
      <c r="C18" s="31">
        <f>SUM('←条例【一括】'!C18,'←条例【即時】'!C18)</f>
        <v>0</v>
      </c>
      <c r="D18" s="31">
        <f>SUM('←条例【一括】'!D18,'←条例【即時】'!D18)</f>
        <v>0</v>
      </c>
      <c r="E18" s="31">
        <f>SUM('←条例【一括】'!E18,'←条例【即時】'!E18)</f>
        <v>0</v>
      </c>
      <c r="F18" s="31">
        <f>SUM('←条例【一括】'!F18,'←条例【即時】'!F18)</f>
        <v>0</v>
      </c>
      <c r="G18" s="31">
        <f>SUM('←条例【一括】'!G18,'←条例【即時】'!G18)</f>
        <v>13</v>
      </c>
      <c r="H18" s="31">
        <f>SUM('←条例【一括】'!H18,'←条例【即時】'!H18)</f>
        <v>0</v>
      </c>
      <c r="I18" s="31">
        <f>SUM('←条例【一括】'!I18,'←条例【即時】'!I18)</f>
        <v>0</v>
      </c>
      <c r="J18" s="31">
        <f>SUM('←条例【一括】'!J18,'←条例【即時】'!J18)</f>
        <v>0</v>
      </c>
      <c r="K18" s="31">
        <f>SUM('←条例【一括】'!K18,'←条例【即時】'!K18)</f>
        <v>0</v>
      </c>
      <c r="L18" s="31">
        <f>SUM('←条例【一括】'!L18,'←条例【即時】'!L18)</f>
        <v>0</v>
      </c>
      <c r="M18" s="31">
        <f>SUM('←条例【一括】'!M18,'←条例【即時】'!M18)</f>
        <v>0</v>
      </c>
      <c r="N18" s="31">
        <f>SUM('←条例【一括】'!N18,'←条例【即時】'!N18)</f>
        <v>0</v>
      </c>
      <c r="O18" s="32">
        <f aca="true" t="shared" si="4" ref="O18:O26">SUM(C18:N18)</f>
        <v>13</v>
      </c>
    </row>
    <row r="19" spans="1:15" s="5" customFormat="1" ht="19.5" customHeight="1">
      <c r="A19" s="99"/>
      <c r="B19" s="48" t="s">
        <v>39</v>
      </c>
      <c r="C19" s="49">
        <f>SUM('←条例【一括】'!C19,'←条例【即時】'!C19)</f>
        <v>0</v>
      </c>
      <c r="D19" s="49">
        <f>SUM('←条例【一括】'!D19,'←条例【即時】'!D19)</f>
        <v>0</v>
      </c>
      <c r="E19" s="49">
        <f>SUM('←条例【一括】'!E19,'←条例【即時】'!E19)</f>
        <v>0</v>
      </c>
      <c r="F19" s="49">
        <f>SUM('←条例【一括】'!F19,'←条例【即時】'!F19)</f>
        <v>0</v>
      </c>
      <c r="G19" s="49">
        <f>SUM('←条例【一括】'!G19,'←条例【即時】'!G19)</f>
        <v>0</v>
      </c>
      <c r="H19" s="49">
        <f>SUM('←条例【一括】'!H19,'←条例【即時】'!H19)</f>
        <v>0</v>
      </c>
      <c r="I19" s="49">
        <f>SUM('←条例【一括】'!I19,'←条例【即時】'!I19)</f>
        <v>0</v>
      </c>
      <c r="J19" s="49">
        <f>SUM('←条例【一括】'!J19,'←条例【即時】'!J19)</f>
        <v>0</v>
      </c>
      <c r="K19" s="49">
        <f>SUM('←条例【一括】'!K19,'←条例【即時】'!K19)</f>
        <v>0</v>
      </c>
      <c r="L19" s="49">
        <f>SUM('←条例【一括】'!L19,'←条例【即時】'!L19)</f>
        <v>0</v>
      </c>
      <c r="M19" s="49">
        <f>SUM('←条例【一括】'!M19,'←条例【即時】'!M19)</f>
        <v>0</v>
      </c>
      <c r="N19" s="49">
        <f>SUM('←条例【一括】'!N19,'←条例【即時】'!N19)</f>
        <v>0</v>
      </c>
      <c r="O19" s="50">
        <f t="shared" si="4"/>
        <v>0</v>
      </c>
    </row>
    <row r="20" spans="1:15" s="5" customFormat="1" ht="19.5" customHeight="1">
      <c r="A20" s="99"/>
      <c r="B20" s="48" t="s">
        <v>40</v>
      </c>
      <c r="C20" s="49">
        <f>SUM('←条例【一括】'!C20,'←条例【即時】'!C20)</f>
        <v>0</v>
      </c>
      <c r="D20" s="49">
        <f>SUM('←条例【一括】'!D20,'←条例【即時】'!D20)</f>
        <v>0</v>
      </c>
      <c r="E20" s="49">
        <f>SUM('←条例【一括】'!E20,'←条例【即時】'!E20)</f>
        <v>0</v>
      </c>
      <c r="F20" s="49">
        <f>SUM('←条例【一括】'!F20,'←条例【即時】'!F20)</f>
        <v>0</v>
      </c>
      <c r="G20" s="49">
        <f>SUM('←条例【一括】'!G20,'←条例【即時】'!G20)</f>
        <v>0</v>
      </c>
      <c r="H20" s="49">
        <f>SUM('←条例【一括】'!H20,'←条例【即時】'!H20)</f>
        <v>0</v>
      </c>
      <c r="I20" s="49">
        <f>SUM('←条例【一括】'!I20,'←条例【即時】'!I20)</f>
        <v>0</v>
      </c>
      <c r="J20" s="49">
        <f>SUM('←条例【一括】'!J20,'←条例【即時】'!J20)</f>
        <v>0</v>
      </c>
      <c r="K20" s="49">
        <f>SUM('←条例【一括】'!K20,'←条例【即時】'!K20)</f>
        <v>0</v>
      </c>
      <c r="L20" s="49">
        <f>SUM('←条例【一括】'!L20,'←条例【即時】'!L20)</f>
        <v>0</v>
      </c>
      <c r="M20" s="49">
        <f>SUM('←条例【一括】'!M20,'←条例【即時】'!M20)</f>
        <v>0</v>
      </c>
      <c r="N20" s="49">
        <f>SUM('←条例【一括】'!N20,'←条例【即時】'!N20)</f>
        <v>0</v>
      </c>
      <c r="O20" s="50">
        <f t="shared" si="4"/>
        <v>0</v>
      </c>
    </row>
    <row r="21" spans="1:15" s="5" customFormat="1" ht="19.5" customHeight="1">
      <c r="A21" s="100"/>
      <c r="B21" s="65" t="s">
        <v>15</v>
      </c>
      <c r="C21" s="61">
        <f>SUM(C18:C20)</f>
        <v>0</v>
      </c>
      <c r="D21" s="61">
        <f aca="true" t="shared" si="5" ref="D21:N21">SUM(D18:D20)</f>
        <v>0</v>
      </c>
      <c r="E21" s="61">
        <f t="shared" si="5"/>
        <v>0</v>
      </c>
      <c r="F21" s="61">
        <f t="shared" si="5"/>
        <v>0</v>
      </c>
      <c r="G21" s="61">
        <f t="shared" si="5"/>
        <v>13</v>
      </c>
      <c r="H21" s="61">
        <f t="shared" si="5"/>
        <v>0</v>
      </c>
      <c r="I21" s="61">
        <f t="shared" si="5"/>
        <v>0</v>
      </c>
      <c r="J21" s="61">
        <f t="shared" si="5"/>
        <v>0</v>
      </c>
      <c r="K21" s="61">
        <f t="shared" si="5"/>
        <v>0</v>
      </c>
      <c r="L21" s="61">
        <f t="shared" si="5"/>
        <v>0</v>
      </c>
      <c r="M21" s="61">
        <f t="shared" si="5"/>
        <v>0</v>
      </c>
      <c r="N21" s="61">
        <f t="shared" si="5"/>
        <v>0</v>
      </c>
      <c r="O21" s="62">
        <f t="shared" si="4"/>
        <v>13</v>
      </c>
    </row>
    <row r="22" spans="1:15" s="5" customFormat="1" ht="32.25" customHeight="1">
      <c r="A22" s="7" t="s">
        <v>101</v>
      </c>
      <c r="B22" s="6" t="s">
        <v>102</v>
      </c>
      <c r="C22" s="23">
        <f>SUM('←条例【一括】'!C22,'←条例【即時】'!C22)</f>
        <v>0</v>
      </c>
      <c r="D22" s="23">
        <f>SUM('←条例【一括】'!D22,'←条例【即時】'!D22)</f>
        <v>0</v>
      </c>
      <c r="E22" s="23">
        <f>SUM('←条例【一括】'!E22,'←条例【即時】'!E22)</f>
        <v>0</v>
      </c>
      <c r="F22" s="23">
        <f>SUM('←条例【一括】'!F22,'←条例【即時】'!F22)</f>
        <v>0</v>
      </c>
      <c r="G22" s="23">
        <f>SUM('←条例【一括】'!G22,'←条例【即時】'!G22)</f>
        <v>0</v>
      </c>
      <c r="H22" s="23">
        <f>SUM('←条例【一括】'!H22,'←条例【即時】'!H22)</f>
        <v>0</v>
      </c>
      <c r="I22" s="23">
        <f>SUM('←条例【一括】'!I22,'←条例【即時】'!I22)</f>
        <v>0</v>
      </c>
      <c r="J22" s="23">
        <f>SUM('←条例【一括】'!J22,'←条例【即時】'!J22)</f>
        <v>0</v>
      </c>
      <c r="K22" s="23">
        <f>SUM('←条例【一括】'!K22,'←条例【即時】'!K22)</f>
        <v>0</v>
      </c>
      <c r="L22" s="23">
        <f>SUM('←条例【一括】'!L22,'←条例【即時】'!L22)</f>
        <v>0</v>
      </c>
      <c r="M22" s="23">
        <f>SUM('←条例【一括】'!M22,'←条例【即時】'!M22)</f>
        <v>0</v>
      </c>
      <c r="N22" s="23">
        <f>SUM('←条例【一括】'!N22,'←条例【即時】'!N22)</f>
        <v>0</v>
      </c>
      <c r="O22" s="24">
        <f t="shared" si="4"/>
        <v>0</v>
      </c>
    </row>
    <row r="23" spans="1:15" s="5" customFormat="1" ht="19.5" customHeight="1">
      <c r="A23" s="98" t="s">
        <v>54</v>
      </c>
      <c r="B23" s="54" t="s">
        <v>53</v>
      </c>
      <c r="C23" s="31">
        <f>SUM('←条例【一括】'!C23,'←条例【即時】'!C23)</f>
        <v>0</v>
      </c>
      <c r="D23" s="31">
        <f>SUM('←条例【一括】'!D23,'←条例【即時】'!D23)</f>
        <v>128</v>
      </c>
      <c r="E23" s="31">
        <f>SUM('←条例【一括】'!E23,'←条例【即時】'!E23)</f>
        <v>247</v>
      </c>
      <c r="F23" s="31">
        <f>SUM('←条例【一括】'!F23,'←条例【即時】'!F23)</f>
        <v>147</v>
      </c>
      <c r="G23" s="31">
        <f>SUM('←条例【一括】'!G23,'←条例【即時】'!G23)</f>
        <v>0</v>
      </c>
      <c r="H23" s="31">
        <f>SUM('←条例【一括】'!H23,'←条例【即時】'!H23)</f>
        <v>0</v>
      </c>
      <c r="I23" s="31">
        <f>SUM('←条例【一括】'!I23,'←条例【即時】'!I23)</f>
        <v>0</v>
      </c>
      <c r="J23" s="31">
        <f>SUM('←条例【一括】'!J23,'←条例【即時】'!J23)</f>
        <v>0</v>
      </c>
      <c r="K23" s="31">
        <f>SUM('←条例【一括】'!K23,'←条例【即時】'!K23)</f>
        <v>0</v>
      </c>
      <c r="L23" s="31">
        <f>SUM('←条例【一括】'!L23,'←条例【即時】'!L23)</f>
        <v>0</v>
      </c>
      <c r="M23" s="31">
        <f>SUM('←条例【一括】'!M23,'←条例【即時】'!M23)</f>
        <v>0</v>
      </c>
      <c r="N23" s="31">
        <f>SUM('←条例【一括】'!N23,'←条例【即時】'!N23)</f>
        <v>0</v>
      </c>
      <c r="O23" s="34">
        <f t="shared" si="4"/>
        <v>522</v>
      </c>
    </row>
    <row r="24" spans="1:15" s="5" customFormat="1" ht="19.5" customHeight="1">
      <c r="A24" s="99"/>
      <c r="B24" s="48" t="s">
        <v>55</v>
      </c>
      <c r="C24" s="49">
        <f>SUM('←条例【一括】'!C24,'←条例【即時】'!C24)</f>
        <v>0</v>
      </c>
      <c r="D24" s="49">
        <f>SUM('←条例【一括】'!D24,'←条例【即時】'!D24)</f>
        <v>0</v>
      </c>
      <c r="E24" s="49">
        <f>SUM('←条例【一括】'!E24,'←条例【即時】'!E24)</f>
        <v>0</v>
      </c>
      <c r="F24" s="49">
        <f>SUM('←条例【一括】'!F24,'←条例【即時】'!F24)</f>
        <v>0</v>
      </c>
      <c r="G24" s="49">
        <f>SUM('←条例【一括】'!G24,'←条例【即時】'!G24)</f>
        <v>0</v>
      </c>
      <c r="H24" s="49">
        <f>SUM('←条例【一括】'!H24,'←条例【即時】'!H24)</f>
        <v>0</v>
      </c>
      <c r="I24" s="49">
        <f>SUM('←条例【一括】'!I24,'←条例【即時】'!I24)</f>
        <v>0</v>
      </c>
      <c r="J24" s="49">
        <f>SUM('←条例【一括】'!J24,'←条例【即時】'!J24)</f>
        <v>0</v>
      </c>
      <c r="K24" s="49">
        <f>SUM('←条例【一括】'!K24,'←条例【即時】'!K24)</f>
        <v>0</v>
      </c>
      <c r="L24" s="49">
        <f>SUM('←条例【一括】'!L24,'←条例【即時】'!L24)</f>
        <v>0</v>
      </c>
      <c r="M24" s="49">
        <f>SUM('←条例【一括】'!M24,'←条例【即時】'!M24)</f>
        <v>0</v>
      </c>
      <c r="N24" s="49">
        <f>SUM('←条例【一括】'!N24,'←条例【即時】'!N24)</f>
        <v>0</v>
      </c>
      <c r="O24" s="50">
        <f t="shared" si="4"/>
        <v>0</v>
      </c>
    </row>
    <row r="25" spans="1:15" s="5" customFormat="1" ht="19.5" customHeight="1">
      <c r="A25" s="99"/>
      <c r="B25" s="48" t="s">
        <v>63</v>
      </c>
      <c r="C25" s="49">
        <f>SUM('←条例【一括】'!C25,'←条例【即時】'!C25)</f>
        <v>0</v>
      </c>
      <c r="D25" s="49">
        <f>SUM('←条例【一括】'!D25,'←条例【即時】'!D25)</f>
        <v>0</v>
      </c>
      <c r="E25" s="49">
        <f>SUM('←条例【一括】'!E25,'←条例【即時】'!E25)</f>
        <v>0</v>
      </c>
      <c r="F25" s="49">
        <f>SUM('←条例【一括】'!F25,'←条例【即時】'!F25)</f>
        <v>0</v>
      </c>
      <c r="G25" s="49">
        <f>SUM('←条例【一括】'!G25,'←条例【即時】'!G25)</f>
        <v>0</v>
      </c>
      <c r="H25" s="49">
        <f>SUM('←条例【一括】'!H25,'←条例【即時】'!H25)</f>
        <v>0</v>
      </c>
      <c r="I25" s="49">
        <f>SUM('←条例【一括】'!I25,'←条例【即時】'!I25)</f>
        <v>0</v>
      </c>
      <c r="J25" s="49">
        <f>SUM('←条例【一括】'!J25,'←条例【即時】'!J25)</f>
        <v>0</v>
      </c>
      <c r="K25" s="49">
        <f>SUM('←条例【一括】'!K25,'←条例【即時】'!K25)</f>
        <v>0</v>
      </c>
      <c r="L25" s="49">
        <f>SUM('←条例【一括】'!L25,'←条例【即時】'!L25)</f>
        <v>0</v>
      </c>
      <c r="M25" s="49">
        <f>SUM('←条例【一括】'!M25,'←条例【即時】'!M25)</f>
        <v>0</v>
      </c>
      <c r="N25" s="49">
        <f>SUM('←条例【一括】'!N25,'←条例【即時】'!N25)</f>
        <v>0</v>
      </c>
      <c r="O25" s="50">
        <f t="shared" si="4"/>
        <v>0</v>
      </c>
    </row>
    <row r="26" spans="1:15" s="5" customFormat="1" ht="19.5" customHeight="1">
      <c r="A26" s="99"/>
      <c r="B26" s="48" t="s">
        <v>56</v>
      </c>
      <c r="C26" s="49">
        <f>SUM('←条例【一括】'!C26,'←条例【即時】'!C26)</f>
        <v>0</v>
      </c>
      <c r="D26" s="49">
        <f>SUM('←条例【一括】'!D26,'←条例【即時】'!D26)</f>
        <v>0</v>
      </c>
      <c r="E26" s="49">
        <f>SUM('←条例【一括】'!E26,'←条例【即時】'!E26)</f>
        <v>129</v>
      </c>
      <c r="F26" s="49">
        <f>SUM('←条例【一括】'!F26,'←条例【即時】'!F26)</f>
        <v>0</v>
      </c>
      <c r="G26" s="49">
        <f>SUM('←条例【一括】'!G26,'←条例【即時】'!G26)</f>
        <v>3</v>
      </c>
      <c r="H26" s="49">
        <f>SUM('←条例【一括】'!H26,'←条例【即時】'!H26)</f>
        <v>0</v>
      </c>
      <c r="I26" s="49">
        <f>SUM('←条例【一括】'!I26,'←条例【即時】'!I26)</f>
        <v>3</v>
      </c>
      <c r="J26" s="49">
        <f>SUM('←条例【一括】'!J26,'←条例【即時】'!J26)</f>
        <v>10</v>
      </c>
      <c r="K26" s="49">
        <f>SUM('←条例【一括】'!K26,'←条例【即時】'!K26)</f>
        <v>5</v>
      </c>
      <c r="L26" s="49">
        <f>SUM('←条例【一括】'!L26,'←条例【即時】'!L26)</f>
        <v>0</v>
      </c>
      <c r="M26" s="49">
        <f>SUM('←条例【一括】'!M26,'←条例【即時】'!M26)</f>
        <v>12</v>
      </c>
      <c r="N26" s="49">
        <f>SUM('←条例【一括】'!N26,'←条例【即時】'!N26)</f>
        <v>5</v>
      </c>
      <c r="O26" s="50">
        <f t="shared" si="4"/>
        <v>167</v>
      </c>
    </row>
    <row r="27" spans="1:15" s="5" customFormat="1" ht="19.5" customHeight="1">
      <c r="A27" s="100"/>
      <c r="B27" s="65" t="s">
        <v>15</v>
      </c>
      <c r="C27" s="61">
        <f>SUM(C23:C24:C26)</f>
        <v>0</v>
      </c>
      <c r="D27" s="61">
        <f>SUM(D23:D24:D26)</f>
        <v>128</v>
      </c>
      <c r="E27" s="61">
        <f>SUM(E23:E24:E26)</f>
        <v>376</v>
      </c>
      <c r="F27" s="61">
        <f>SUM(F23:F24:F26)</f>
        <v>147</v>
      </c>
      <c r="G27" s="61">
        <f>SUM(G23:G24:G26)</f>
        <v>3</v>
      </c>
      <c r="H27" s="61">
        <f>SUM(H23:H24:H26)</f>
        <v>0</v>
      </c>
      <c r="I27" s="61">
        <f>SUM(I23:I24:I26)</f>
        <v>3</v>
      </c>
      <c r="J27" s="61">
        <f>SUM(J23:J24:J26)</f>
        <v>10</v>
      </c>
      <c r="K27" s="61">
        <f>SUM(K23:K24:K26)</f>
        <v>5</v>
      </c>
      <c r="L27" s="61">
        <f>SUM(L23:L24:L26)</f>
        <v>0</v>
      </c>
      <c r="M27" s="61">
        <f>SUM(M23:M24:M26)</f>
        <v>12</v>
      </c>
      <c r="N27" s="61">
        <f>SUM(N23:N24:N26)</f>
        <v>5</v>
      </c>
      <c r="O27" s="62">
        <f>SUM(O23:O24:O26)</f>
        <v>689</v>
      </c>
    </row>
    <row r="28" spans="1:15" s="5" customFormat="1" ht="19.5" customHeight="1">
      <c r="A28" s="99" t="s">
        <v>35</v>
      </c>
      <c r="B28" s="51" t="s">
        <v>64</v>
      </c>
      <c r="C28" s="46">
        <f>SUM('←条例【一括】'!C28,'←条例【即時】'!C28)</f>
        <v>0</v>
      </c>
      <c r="D28" s="46">
        <f>SUM('←条例【一括】'!D28,'←条例【即時】'!D28)</f>
        <v>0</v>
      </c>
      <c r="E28" s="46">
        <f>SUM('←条例【一括】'!E28,'←条例【即時】'!E28)</f>
        <v>0</v>
      </c>
      <c r="F28" s="46">
        <f>SUM('←条例【一括】'!F28,'←条例【即時】'!F28)</f>
        <v>0</v>
      </c>
      <c r="G28" s="46">
        <f>SUM('←条例【一括】'!G28,'←条例【即時】'!G28)</f>
        <v>0</v>
      </c>
      <c r="H28" s="46">
        <f>SUM('←条例【一括】'!H28,'←条例【即時】'!H28)</f>
        <v>0</v>
      </c>
      <c r="I28" s="46">
        <f>SUM('←条例【一括】'!I28,'←条例【即時】'!I28)</f>
        <v>0</v>
      </c>
      <c r="J28" s="46">
        <f>SUM('←条例【一括】'!J28,'←条例【即時】'!J28)</f>
        <v>0</v>
      </c>
      <c r="K28" s="46">
        <f>SUM('←条例【一括】'!K28,'←条例【即時】'!K28)</f>
        <v>0</v>
      </c>
      <c r="L28" s="46">
        <f>SUM('←条例【一括】'!L28,'←条例【即時】'!L28)</f>
        <v>0</v>
      </c>
      <c r="M28" s="46">
        <f>SUM('←条例【一括】'!M28,'←条例【即時】'!M28)</f>
        <v>0</v>
      </c>
      <c r="N28" s="46">
        <f>SUM('←条例【一括】'!N28,'←条例【即時】'!N28)</f>
        <v>0</v>
      </c>
      <c r="O28" s="45">
        <f>SUM(C28:N28)</f>
        <v>0</v>
      </c>
    </row>
    <row r="29" spans="1:15" s="5" customFormat="1" ht="19.5" customHeight="1">
      <c r="A29" s="99"/>
      <c r="B29" s="58" t="s">
        <v>47</v>
      </c>
      <c r="C29" s="49">
        <f>SUM('←条例【一括】'!C29,'←条例【即時】'!C29)</f>
        <v>0</v>
      </c>
      <c r="D29" s="49">
        <f>SUM('←条例【一括】'!D29,'←条例【即時】'!D29)</f>
        <v>103751</v>
      </c>
      <c r="E29" s="49">
        <f>SUM('←条例【一括】'!E29,'←条例【即時】'!E29)</f>
        <v>456</v>
      </c>
      <c r="F29" s="49">
        <f>SUM('←条例【一括】'!F29,'←条例【即時】'!F29)</f>
        <v>103751</v>
      </c>
      <c r="G29" s="49">
        <f>SUM('←条例【一括】'!G29,'←条例【即時】'!G29)</f>
        <v>0</v>
      </c>
      <c r="H29" s="49">
        <f>SUM('←条例【一括】'!H29,'←条例【即時】'!H29)</f>
        <v>5855</v>
      </c>
      <c r="I29" s="49">
        <f>SUM('←条例【一括】'!I29,'←条例【即時】'!I29)</f>
        <v>0</v>
      </c>
      <c r="J29" s="49">
        <f>SUM('←条例【一括】'!J29,'←条例【即時】'!J29)</f>
        <v>0</v>
      </c>
      <c r="K29" s="49">
        <f>SUM('←条例【一括】'!K29,'←条例【即時】'!K29)</f>
        <v>0</v>
      </c>
      <c r="L29" s="49">
        <f>SUM('←条例【一括】'!L29,'←条例【即時】'!L29)</f>
        <v>0</v>
      </c>
      <c r="M29" s="49">
        <f>SUM('←条例【一括】'!M29,'←条例【即時】'!M29)</f>
        <v>0</v>
      </c>
      <c r="N29" s="49">
        <f>SUM('←条例【一括】'!N29,'←条例【即時】'!N29)</f>
        <v>0</v>
      </c>
      <c r="O29" s="50">
        <f>SUM(C29:N29)</f>
        <v>213813</v>
      </c>
    </row>
    <row r="30" spans="1:15" s="5" customFormat="1" ht="19.5" customHeight="1">
      <c r="A30" s="100"/>
      <c r="B30" s="65" t="s">
        <v>15</v>
      </c>
      <c r="C30" s="61">
        <f>SUM(C28:C29)</f>
        <v>0</v>
      </c>
      <c r="D30" s="61">
        <f aca="true" t="shared" si="6" ref="D30:N30">SUM(D28:D29)</f>
        <v>103751</v>
      </c>
      <c r="E30" s="61">
        <f t="shared" si="6"/>
        <v>456</v>
      </c>
      <c r="F30" s="61">
        <f t="shared" si="6"/>
        <v>103751</v>
      </c>
      <c r="G30" s="61">
        <f t="shared" si="6"/>
        <v>0</v>
      </c>
      <c r="H30" s="61">
        <f t="shared" si="6"/>
        <v>5855</v>
      </c>
      <c r="I30" s="61">
        <f t="shared" si="6"/>
        <v>0</v>
      </c>
      <c r="J30" s="61">
        <f t="shared" si="6"/>
        <v>0</v>
      </c>
      <c r="K30" s="61">
        <f t="shared" si="6"/>
        <v>0</v>
      </c>
      <c r="L30" s="61">
        <f t="shared" si="6"/>
        <v>0</v>
      </c>
      <c r="M30" s="61">
        <f t="shared" si="6"/>
        <v>0</v>
      </c>
      <c r="N30" s="61">
        <f t="shared" si="6"/>
        <v>0</v>
      </c>
      <c r="O30" s="62">
        <f>SUM(O28:O29)</f>
        <v>213813</v>
      </c>
    </row>
    <row r="31" spans="1:15" s="5" customFormat="1" ht="19.5" customHeight="1">
      <c r="A31" s="98" t="s">
        <v>33</v>
      </c>
      <c r="B31" s="51" t="s">
        <v>52</v>
      </c>
      <c r="C31" s="46">
        <f>SUM('←条例【一括】'!C31,'←条例【即時】'!C31)</f>
        <v>0</v>
      </c>
      <c r="D31" s="46">
        <f>SUM('←条例【一括】'!D31,'←条例【即時】'!D31)</f>
        <v>0</v>
      </c>
      <c r="E31" s="46">
        <f>SUM('←条例【一括】'!E31,'←条例【即時】'!E31)</f>
        <v>0</v>
      </c>
      <c r="F31" s="46">
        <f>SUM('←条例【一括】'!F31,'←条例【即時】'!F31)</f>
        <v>0</v>
      </c>
      <c r="G31" s="46">
        <f>SUM('←条例【一括】'!G31,'←条例【即時】'!G31)</f>
        <v>0</v>
      </c>
      <c r="H31" s="46">
        <f>SUM('←条例【一括】'!H31,'←条例【即時】'!H31)</f>
        <v>0</v>
      </c>
      <c r="I31" s="46">
        <f>SUM('←条例【一括】'!I31,'←条例【即時】'!I31)</f>
        <v>0</v>
      </c>
      <c r="J31" s="46">
        <f>SUM('←条例【一括】'!J31,'←条例【即時】'!J31)</f>
        <v>0</v>
      </c>
      <c r="K31" s="46">
        <f>SUM('←条例【一括】'!K31,'←条例【即時】'!K31)</f>
        <v>0</v>
      </c>
      <c r="L31" s="46">
        <f>SUM('←条例【一括】'!L31,'←条例【即時】'!L31)</f>
        <v>0</v>
      </c>
      <c r="M31" s="46">
        <f>SUM('←条例【一括】'!M31,'←条例【即時】'!M31)</f>
        <v>0</v>
      </c>
      <c r="N31" s="46">
        <f>SUM('←条例【一括】'!N31,'←条例【即時】'!N31)</f>
        <v>0</v>
      </c>
      <c r="O31" s="45">
        <f>SUM(C31:N31)</f>
        <v>0</v>
      </c>
    </row>
    <row r="32" spans="1:15" s="5" customFormat="1" ht="19.5" customHeight="1">
      <c r="A32" s="99"/>
      <c r="B32" s="51" t="s">
        <v>42</v>
      </c>
      <c r="C32" s="46">
        <f>SUM('←条例【一括】'!C32,'←条例【即時】'!C32)</f>
        <v>0</v>
      </c>
      <c r="D32" s="46">
        <f>SUM('←条例【一括】'!D32,'←条例【即時】'!D32)</f>
        <v>0</v>
      </c>
      <c r="E32" s="46">
        <f>SUM('←条例【一括】'!E32,'←条例【即時】'!E32)</f>
        <v>0</v>
      </c>
      <c r="F32" s="46">
        <f>SUM('←条例【一括】'!F32,'←条例【即時】'!F32)</f>
        <v>0</v>
      </c>
      <c r="G32" s="46">
        <f>SUM('←条例【一括】'!G32,'←条例【即時】'!G32)</f>
        <v>0</v>
      </c>
      <c r="H32" s="46">
        <f>SUM('←条例【一括】'!H32,'←条例【即時】'!H32)</f>
        <v>0</v>
      </c>
      <c r="I32" s="46">
        <f>SUM('←条例【一括】'!I32,'←条例【即時】'!I32)</f>
        <v>0</v>
      </c>
      <c r="J32" s="46">
        <f>SUM('←条例【一括】'!J32,'←条例【即時】'!J32)</f>
        <v>0</v>
      </c>
      <c r="K32" s="46">
        <f>SUM('←条例【一括】'!K32,'←条例【即時】'!K32)</f>
        <v>0</v>
      </c>
      <c r="L32" s="46">
        <f>SUM('←条例【一括】'!L32,'←条例【即時】'!L32)</f>
        <v>0</v>
      </c>
      <c r="M32" s="46">
        <f>SUM('←条例【一括】'!M32,'←条例【即時】'!M32)</f>
        <v>0</v>
      </c>
      <c r="N32" s="46">
        <f>SUM('←条例【一括】'!N32,'←条例【即時】'!N32)</f>
        <v>0</v>
      </c>
      <c r="O32" s="45">
        <f>SUM(C32:N32)</f>
        <v>0</v>
      </c>
    </row>
    <row r="33" spans="1:15" s="5" customFormat="1" ht="19.5" customHeight="1">
      <c r="A33" s="100"/>
      <c r="B33" s="65" t="s">
        <v>15</v>
      </c>
      <c r="C33" s="61">
        <f>SUM(C31:C32)</f>
        <v>0</v>
      </c>
      <c r="D33" s="61">
        <f aca="true" t="shared" si="7" ref="D33:N33">SUM(D31:D32)</f>
        <v>0</v>
      </c>
      <c r="E33" s="61">
        <f t="shared" si="7"/>
        <v>0</v>
      </c>
      <c r="F33" s="61">
        <f t="shared" si="7"/>
        <v>0</v>
      </c>
      <c r="G33" s="61">
        <f t="shared" si="7"/>
        <v>0</v>
      </c>
      <c r="H33" s="61">
        <f t="shared" si="7"/>
        <v>0</v>
      </c>
      <c r="I33" s="61">
        <f t="shared" si="7"/>
        <v>0</v>
      </c>
      <c r="J33" s="61">
        <f t="shared" si="7"/>
        <v>0</v>
      </c>
      <c r="K33" s="61">
        <f t="shared" si="7"/>
        <v>0</v>
      </c>
      <c r="L33" s="61">
        <f t="shared" si="7"/>
        <v>0</v>
      </c>
      <c r="M33" s="61">
        <f t="shared" si="7"/>
        <v>0</v>
      </c>
      <c r="N33" s="61">
        <f t="shared" si="7"/>
        <v>0</v>
      </c>
      <c r="O33" s="62">
        <f>SUM(O31:O32)</f>
        <v>0</v>
      </c>
    </row>
    <row r="34" spans="1:15" s="5" customFormat="1" ht="19.5" customHeight="1">
      <c r="A34" s="14" t="s">
        <v>70</v>
      </c>
      <c r="B34" s="1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1:15" s="5" customFormat="1" ht="19.5" customHeight="1">
      <c r="A35" s="135" t="s">
        <v>69</v>
      </c>
      <c r="B35" s="51" t="s">
        <v>46</v>
      </c>
      <c r="C35" s="46">
        <f>SUM('←条例【一括】'!C35,'←条例【即時】'!C35)</f>
        <v>0</v>
      </c>
      <c r="D35" s="46">
        <f>SUM('←条例【一括】'!D35,'←条例【即時】'!D35)</f>
        <v>0</v>
      </c>
      <c r="E35" s="46">
        <f>SUM('←条例【一括】'!E35,'←条例【即時】'!E35)</f>
        <v>1</v>
      </c>
      <c r="F35" s="46">
        <f>SUM('←条例【一括】'!F35,'←条例【即時】'!F35)</f>
        <v>0</v>
      </c>
      <c r="G35" s="46">
        <f>SUM('←条例【一括】'!G35,'←条例【即時】'!G35)</f>
        <v>0</v>
      </c>
      <c r="H35" s="46">
        <f>SUM('←条例【一括】'!H35,'←条例【即時】'!H35)</f>
        <v>1</v>
      </c>
      <c r="I35" s="46">
        <f>SUM('←条例【一括】'!I35,'←条例【即時】'!I35)</f>
        <v>0</v>
      </c>
      <c r="J35" s="46">
        <f>SUM('←条例【一括】'!J35,'←条例【即時】'!J35)</f>
        <v>0</v>
      </c>
      <c r="K35" s="46">
        <f>SUM('←条例【一括】'!K35,'←条例【即時】'!K35)</f>
        <v>1</v>
      </c>
      <c r="L35" s="46">
        <f>SUM('←条例【一括】'!L35,'←条例【即時】'!L35)</f>
        <v>0</v>
      </c>
      <c r="M35" s="46">
        <f>SUM('←条例【一括】'!M35,'←条例【即時】'!M35)</f>
        <v>0</v>
      </c>
      <c r="N35" s="46">
        <f>SUM('←条例【一括】'!N35,'←条例【即時】'!N35)</f>
        <v>19</v>
      </c>
      <c r="O35" s="45">
        <f>SUM(C35:N35)</f>
        <v>22</v>
      </c>
    </row>
    <row r="36" spans="1:15" s="4" customFormat="1" ht="19.5" customHeight="1">
      <c r="A36" s="136"/>
      <c r="B36" s="51" t="s">
        <v>44</v>
      </c>
      <c r="C36" s="46">
        <f>SUM('←条例【一括】'!C36,'←条例【即時】'!C36)</f>
        <v>0</v>
      </c>
      <c r="D36" s="46">
        <f>SUM('←条例【一括】'!D36,'←条例【即時】'!D36)</f>
        <v>0</v>
      </c>
      <c r="E36" s="46">
        <f>SUM('←条例【一括】'!E36,'←条例【即時】'!E36)</f>
        <v>21</v>
      </c>
      <c r="F36" s="46">
        <f>SUM('←条例【一括】'!F36,'←条例【即時】'!F36)</f>
        <v>0</v>
      </c>
      <c r="G36" s="46">
        <f>SUM('←条例【一括】'!G36,'←条例【即時】'!G36)</f>
        <v>0</v>
      </c>
      <c r="H36" s="46">
        <f>SUM('←条例【一括】'!H36,'←条例【即時】'!H36)</f>
        <v>21</v>
      </c>
      <c r="I36" s="46">
        <f>SUM('←条例【一括】'!I36,'←条例【即時】'!I36)</f>
        <v>0</v>
      </c>
      <c r="J36" s="46">
        <f>SUM('←条例【一括】'!J36,'←条例【即時】'!J36)</f>
        <v>0</v>
      </c>
      <c r="K36" s="46">
        <f>SUM('←条例【一括】'!K36,'←条例【即時】'!K36)</f>
        <v>21</v>
      </c>
      <c r="L36" s="46">
        <f>SUM('←条例【一括】'!L36,'←条例【即時】'!L36)</f>
        <v>0</v>
      </c>
      <c r="M36" s="46">
        <f>SUM('←条例【一括】'!M36,'←条例【即時】'!M36)</f>
        <v>0</v>
      </c>
      <c r="N36" s="46">
        <f>SUM('←条例【一括】'!N36,'←条例【即時】'!N36)</f>
        <v>0</v>
      </c>
      <c r="O36" s="45">
        <f>SUM(C36:N36)</f>
        <v>63</v>
      </c>
    </row>
    <row r="37" spans="1:15" s="5" customFormat="1" ht="19.5" customHeight="1">
      <c r="A37" s="137"/>
      <c r="B37" s="65" t="s">
        <v>15</v>
      </c>
      <c r="C37" s="61">
        <f>SUM(C35:C36)</f>
        <v>0</v>
      </c>
      <c r="D37" s="61">
        <f aca="true" t="shared" si="8" ref="D37:N37">SUM(D35:D36)</f>
        <v>0</v>
      </c>
      <c r="E37" s="61">
        <f t="shared" si="8"/>
        <v>22</v>
      </c>
      <c r="F37" s="61">
        <f t="shared" si="8"/>
        <v>0</v>
      </c>
      <c r="G37" s="61">
        <f t="shared" si="8"/>
        <v>0</v>
      </c>
      <c r="H37" s="61">
        <f t="shared" si="8"/>
        <v>22</v>
      </c>
      <c r="I37" s="61">
        <f t="shared" si="8"/>
        <v>0</v>
      </c>
      <c r="J37" s="61">
        <f t="shared" si="8"/>
        <v>0</v>
      </c>
      <c r="K37" s="61">
        <f t="shared" si="8"/>
        <v>22</v>
      </c>
      <c r="L37" s="61">
        <f t="shared" si="8"/>
        <v>0</v>
      </c>
      <c r="M37" s="61">
        <f t="shared" si="8"/>
        <v>0</v>
      </c>
      <c r="N37" s="61">
        <f t="shared" si="8"/>
        <v>19</v>
      </c>
      <c r="O37" s="62">
        <f>SUM(O35:O36)</f>
        <v>85</v>
      </c>
    </row>
    <row r="38" spans="1:15" s="5" customFormat="1" ht="19.5" customHeight="1">
      <c r="A38" s="7" t="s">
        <v>59</v>
      </c>
      <c r="B38" s="6" t="s">
        <v>60</v>
      </c>
      <c r="C38" s="23">
        <f>SUM('←条例【一括】'!C38,'←条例【即時】'!C38)</f>
        <v>0</v>
      </c>
      <c r="D38" s="23">
        <f>SUM('←条例【一括】'!D38,'←条例【即時】'!D38)</f>
        <v>0</v>
      </c>
      <c r="E38" s="23">
        <f>SUM('←条例【一括】'!E38,'←条例【即時】'!E38)</f>
        <v>0</v>
      </c>
      <c r="F38" s="23">
        <f>SUM('←条例【一括】'!F38,'←条例【即時】'!F38)</f>
        <v>0</v>
      </c>
      <c r="G38" s="23">
        <f>SUM('←条例【一括】'!G38,'←条例【即時】'!G38)</f>
        <v>0</v>
      </c>
      <c r="H38" s="23">
        <f>SUM('←条例【一括】'!H38,'←条例【即時】'!H38)</f>
        <v>0</v>
      </c>
      <c r="I38" s="23">
        <f>SUM('←条例【一括】'!I38,'←条例【即時】'!I38)</f>
        <v>0</v>
      </c>
      <c r="J38" s="23">
        <f>SUM('←条例【一括】'!J38,'←条例【即時】'!J38)</f>
        <v>0</v>
      </c>
      <c r="K38" s="23">
        <f>SUM('←条例【一括】'!K38,'←条例【即時】'!K38)</f>
        <v>0</v>
      </c>
      <c r="L38" s="23">
        <f>SUM('←条例【一括】'!L38,'←条例【即時】'!L38)</f>
        <v>0</v>
      </c>
      <c r="M38" s="23">
        <f>SUM('←条例【一括】'!M38,'←条例【即時】'!M38)</f>
        <v>0</v>
      </c>
      <c r="N38" s="23">
        <f>SUM('←条例【一括】'!N38,'←条例【即時】'!N38)</f>
        <v>0</v>
      </c>
      <c r="O38" s="24">
        <f>SUM(C38:N38)</f>
        <v>0</v>
      </c>
    </row>
    <row r="39" spans="1:15" s="5" customFormat="1" ht="19.5" customHeight="1">
      <c r="A39" s="82" t="s">
        <v>112</v>
      </c>
      <c r="B39" s="21" t="s">
        <v>123</v>
      </c>
      <c r="C39" s="23">
        <f>SUM('←条例【一括】'!C39,'←条例【即時】'!C39)</f>
        <v>0</v>
      </c>
      <c r="D39" s="23">
        <f>SUM('←条例【一括】'!D39,'←条例【即時】'!D39)</f>
        <v>0</v>
      </c>
      <c r="E39" s="23">
        <f>SUM('←条例【一括】'!E39,'←条例【即時】'!E39)</f>
        <v>0</v>
      </c>
      <c r="F39" s="23">
        <f>SUM('←条例【一括】'!F39,'←条例【即時】'!F39)</f>
        <v>0</v>
      </c>
      <c r="G39" s="23">
        <f>SUM('←条例【一括】'!G39,'←条例【即時】'!G39)</f>
        <v>0</v>
      </c>
      <c r="H39" s="23">
        <f>SUM('←条例【一括】'!H39,'←条例【即時】'!H39)</f>
        <v>0</v>
      </c>
      <c r="I39" s="23">
        <f>SUM('←条例【一括】'!I39,'←条例【即時】'!I39)</f>
        <v>0</v>
      </c>
      <c r="J39" s="23">
        <f>SUM('←条例【一括】'!J39,'←条例【即時】'!J39)</f>
        <v>0</v>
      </c>
      <c r="K39" s="23">
        <f>SUM('←条例【一括】'!K39,'←条例【即時】'!K39)</f>
        <v>0</v>
      </c>
      <c r="L39" s="23">
        <f>SUM('←条例【一括】'!L39,'←条例【即時】'!L39)</f>
        <v>0</v>
      </c>
      <c r="M39" s="23">
        <f>SUM('←条例【一括】'!M39,'←条例【即時】'!M39)</f>
        <v>0</v>
      </c>
      <c r="N39" s="23">
        <f>SUM('←条例【一括】'!N39,'←条例【即時】'!N39)</f>
        <v>0</v>
      </c>
      <c r="O39" s="24">
        <f>SUM(C39:N39)</f>
        <v>0</v>
      </c>
    </row>
    <row r="40" spans="1:15" s="5" customFormat="1" ht="19.5" customHeight="1">
      <c r="A40" s="12" t="s">
        <v>71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</row>
    <row r="41" spans="1:15" ht="19.5" customHeight="1">
      <c r="A41" s="130" t="s">
        <v>66</v>
      </c>
      <c r="B41" s="51" t="s">
        <v>46</v>
      </c>
      <c r="C41" s="46">
        <f>SUM('←条例【一括】'!C41,'←条例【即時】'!C41)</f>
        <v>0</v>
      </c>
      <c r="D41" s="46">
        <f>SUM('←条例【一括】'!D41,'←条例【即時】'!D41)</f>
        <v>0</v>
      </c>
      <c r="E41" s="46">
        <f>SUM('←条例【一括】'!E41,'←条例【即時】'!E41)</f>
        <v>1</v>
      </c>
      <c r="F41" s="46">
        <f>SUM('←条例【一括】'!F41,'←条例【即時】'!F41)</f>
        <v>0</v>
      </c>
      <c r="G41" s="46">
        <f>SUM('←条例【一括】'!G41,'←条例【即時】'!G41)</f>
        <v>0</v>
      </c>
      <c r="H41" s="46">
        <f>SUM('←条例【一括】'!H41,'←条例【即時】'!H41)</f>
        <v>1</v>
      </c>
      <c r="I41" s="46">
        <f>SUM('←条例【一括】'!I41,'←条例【即時】'!I41)</f>
        <v>0</v>
      </c>
      <c r="J41" s="46">
        <f>SUM('←条例【一括】'!J41,'←条例【即時】'!J41)</f>
        <v>0</v>
      </c>
      <c r="K41" s="46">
        <f>SUM('←条例【一括】'!K41,'←条例【即時】'!K41)</f>
        <v>1</v>
      </c>
      <c r="L41" s="46">
        <f>SUM('←条例【一括】'!L41,'←条例【即時】'!L41)</f>
        <v>0</v>
      </c>
      <c r="M41" s="46">
        <f>SUM('←条例【一括】'!M41,'←条例【即時】'!M41)</f>
        <v>0</v>
      </c>
      <c r="N41" s="46">
        <f>SUM('←条例【一括】'!N41,'←条例【即時】'!N41)</f>
        <v>1</v>
      </c>
      <c r="O41" s="45">
        <f aca="true" t="shared" si="9" ref="O41:O46">SUM(C41:N41)</f>
        <v>4</v>
      </c>
    </row>
    <row r="42" spans="1:15" ht="19.5" customHeight="1">
      <c r="A42" s="131"/>
      <c r="B42" s="48" t="s">
        <v>76</v>
      </c>
      <c r="C42" s="46">
        <f>SUM('←条例【一括】'!C42,'←条例【即時】'!C42)</f>
        <v>0</v>
      </c>
      <c r="D42" s="46">
        <f>SUM('←条例【一括】'!D42,'←条例【即時】'!D42)</f>
        <v>3</v>
      </c>
      <c r="E42" s="46">
        <f>SUM('←条例【一括】'!E42,'←条例【即時】'!E42)</f>
        <v>0</v>
      </c>
      <c r="F42" s="46">
        <f>SUM('←条例【一括】'!F42,'←条例【即時】'!F42)</f>
        <v>0</v>
      </c>
      <c r="G42" s="46">
        <f>SUM('←条例【一括】'!G42,'←条例【即時】'!G42)</f>
        <v>3</v>
      </c>
      <c r="H42" s="46">
        <f>SUM('←条例【一括】'!H42,'←条例【即時】'!H42)</f>
        <v>1</v>
      </c>
      <c r="I42" s="46">
        <f>SUM('←条例【一括】'!I42,'←条例【即時】'!I42)</f>
        <v>0</v>
      </c>
      <c r="J42" s="46">
        <f>SUM('←条例【一括】'!J42,'←条例【即時】'!J42)</f>
        <v>0</v>
      </c>
      <c r="K42" s="46">
        <f>SUM('←条例【一括】'!K42,'←条例【即時】'!K42)</f>
        <v>3</v>
      </c>
      <c r="L42" s="46">
        <f>SUM('←条例【一括】'!L42,'←条例【即時】'!L42)</f>
        <v>0</v>
      </c>
      <c r="M42" s="46">
        <f>SUM('←条例【一括】'!M42,'←条例【即時】'!M42)</f>
        <v>0</v>
      </c>
      <c r="N42" s="46">
        <f>SUM('←条例【一括】'!N42,'←条例【即時】'!N42)</f>
        <v>3</v>
      </c>
      <c r="O42" s="50">
        <f t="shared" si="9"/>
        <v>13</v>
      </c>
    </row>
    <row r="43" spans="1:15" ht="19.5" customHeight="1">
      <c r="A43" s="131"/>
      <c r="B43" s="51" t="s">
        <v>62</v>
      </c>
      <c r="C43" s="46">
        <f>SUM('←条例【一括】'!C43,'←条例【即時】'!C43)</f>
        <v>0</v>
      </c>
      <c r="D43" s="46">
        <f>SUM('←条例【一括】'!D43,'←条例【即時】'!D43)</f>
        <v>0</v>
      </c>
      <c r="E43" s="46">
        <f>SUM('←条例【一括】'!E43,'←条例【即時】'!E43)</f>
        <v>0</v>
      </c>
      <c r="F43" s="46">
        <f>SUM('←条例【一括】'!F43,'←条例【即時】'!F43)</f>
        <v>0</v>
      </c>
      <c r="G43" s="46">
        <f>SUM('←条例【一括】'!G43,'←条例【即時】'!G43)</f>
        <v>0</v>
      </c>
      <c r="H43" s="46">
        <f>SUM('←条例【一括】'!H43,'←条例【即時】'!H43)</f>
        <v>4</v>
      </c>
      <c r="I43" s="46">
        <f>SUM('←条例【一括】'!I43,'←条例【即時】'!I43)</f>
        <v>0</v>
      </c>
      <c r="J43" s="46">
        <f>SUM('←条例【一括】'!J43,'←条例【即時】'!J43)</f>
        <v>0</v>
      </c>
      <c r="K43" s="46">
        <f>SUM('←条例【一括】'!K43,'←条例【即時】'!K43)</f>
        <v>0</v>
      </c>
      <c r="L43" s="46">
        <f>SUM('←条例【一括】'!L43,'←条例【即時】'!L43)</f>
        <v>0</v>
      </c>
      <c r="M43" s="46">
        <f>SUM('←条例【一括】'!M43,'←条例【即時】'!M43)</f>
        <v>0</v>
      </c>
      <c r="N43" s="46">
        <f>SUM('←条例【一括】'!N43,'←条例【即時】'!N43)</f>
        <v>0</v>
      </c>
      <c r="O43" s="45">
        <f t="shared" si="9"/>
        <v>4</v>
      </c>
    </row>
    <row r="44" spans="1:15" s="5" customFormat="1" ht="19.5" customHeight="1">
      <c r="A44" s="132"/>
      <c r="B44" s="65" t="s">
        <v>15</v>
      </c>
      <c r="C44" s="61">
        <f>SUM(C41:C43)</f>
        <v>0</v>
      </c>
      <c r="D44" s="61">
        <f aca="true" t="shared" si="10" ref="D44:N44">SUM(D41:D43)</f>
        <v>3</v>
      </c>
      <c r="E44" s="61">
        <f t="shared" si="10"/>
        <v>1</v>
      </c>
      <c r="F44" s="61">
        <f t="shared" si="10"/>
        <v>0</v>
      </c>
      <c r="G44" s="61">
        <f t="shared" si="10"/>
        <v>3</v>
      </c>
      <c r="H44" s="61">
        <f t="shared" si="10"/>
        <v>6</v>
      </c>
      <c r="I44" s="61">
        <f t="shared" si="10"/>
        <v>0</v>
      </c>
      <c r="J44" s="61">
        <f t="shared" si="10"/>
        <v>0</v>
      </c>
      <c r="K44" s="61">
        <f t="shared" si="10"/>
        <v>4</v>
      </c>
      <c r="L44" s="61">
        <f t="shared" si="10"/>
        <v>0</v>
      </c>
      <c r="M44" s="61">
        <f t="shared" si="10"/>
        <v>0</v>
      </c>
      <c r="N44" s="61">
        <f t="shared" si="10"/>
        <v>4</v>
      </c>
      <c r="O44" s="62">
        <f t="shared" si="9"/>
        <v>21</v>
      </c>
    </row>
    <row r="45" spans="1:15" s="5" customFormat="1" ht="19.5" customHeight="1">
      <c r="A45" s="7" t="s">
        <v>67</v>
      </c>
      <c r="B45" s="6" t="s">
        <v>61</v>
      </c>
      <c r="C45" s="23">
        <f>SUM('←条例【一括】'!C45,'←条例【即時】'!C45)</f>
        <v>0</v>
      </c>
      <c r="D45" s="23">
        <f>SUM('←条例【一括】'!D45,'←条例【即時】'!D45)</f>
        <v>0</v>
      </c>
      <c r="E45" s="23">
        <f>SUM('←条例【一括】'!E45,'←条例【即時】'!E45)</f>
        <v>0</v>
      </c>
      <c r="F45" s="23">
        <f>SUM('←条例【一括】'!F45,'←条例【即時】'!F45)</f>
        <v>0</v>
      </c>
      <c r="G45" s="23">
        <f>SUM('←条例【一括】'!G45,'←条例【即時】'!G45)</f>
        <v>0</v>
      </c>
      <c r="H45" s="23">
        <f>SUM('←条例【一括】'!H45,'←条例【即時】'!H45)</f>
        <v>0</v>
      </c>
      <c r="I45" s="23">
        <f>SUM('←条例【一括】'!I45,'←条例【即時】'!I45)</f>
        <v>0</v>
      </c>
      <c r="J45" s="23">
        <f>SUM('←条例【一括】'!J45,'←条例【即時】'!J45)</f>
        <v>0</v>
      </c>
      <c r="K45" s="23">
        <f>SUM('←条例【一括】'!K45,'←条例【即時】'!K45)</f>
        <v>0</v>
      </c>
      <c r="L45" s="23">
        <f>SUM('←条例【一括】'!L45,'←条例【即時】'!L45)</f>
        <v>0</v>
      </c>
      <c r="M45" s="23">
        <f>SUM('←条例【一括】'!M45,'←条例【即時】'!M45)</f>
        <v>0</v>
      </c>
      <c r="N45" s="23">
        <f>SUM('←条例【一括】'!N45,'←条例【即時】'!N45)</f>
        <v>0</v>
      </c>
      <c r="O45" s="24">
        <f t="shared" si="9"/>
        <v>0</v>
      </c>
    </row>
    <row r="46" spans="1:15" s="5" customFormat="1" ht="19.5" customHeight="1">
      <c r="A46" s="7" t="s">
        <v>92</v>
      </c>
      <c r="B46" s="6" t="s">
        <v>81</v>
      </c>
      <c r="C46" s="23">
        <f>SUM('←条例【一括】'!C46,'←条例【即時】'!C46)</f>
        <v>1756</v>
      </c>
      <c r="D46" s="23">
        <f>SUM('←条例【一括】'!D46,'←条例【即時】'!D46)</f>
        <v>2023</v>
      </c>
      <c r="E46" s="23">
        <f>SUM('←条例【一括】'!E46,'←条例【即時】'!E46)</f>
        <v>1605</v>
      </c>
      <c r="F46" s="23">
        <f>SUM('←条例【一括】'!F46,'←条例【即時】'!F46)</f>
        <v>1819</v>
      </c>
      <c r="G46" s="23">
        <f>SUM('←条例【一括】'!G46,'←条例【即時】'!G46)</f>
        <v>1746</v>
      </c>
      <c r="H46" s="23">
        <f>SUM('←条例【一括】'!H46,'←条例【即時】'!H46)</f>
        <v>1366</v>
      </c>
      <c r="I46" s="23">
        <f>SUM('←条例【一括】'!I46,'←条例【即時】'!I46)</f>
        <v>1763</v>
      </c>
      <c r="J46" s="23">
        <f>SUM('←条例【一括】'!J46,'←条例【即時】'!J46)</f>
        <v>1562</v>
      </c>
      <c r="K46" s="23">
        <f>SUM('←条例【一括】'!K46,'←条例【即時】'!K46)</f>
        <v>1317</v>
      </c>
      <c r="L46" s="23">
        <f>SUM('←条例【一括】'!L46,'←条例【即時】'!L46)</f>
        <v>1365</v>
      </c>
      <c r="M46" s="23">
        <f>SUM('←条例【一括】'!M46,'←条例【即時】'!M46)</f>
        <v>1042</v>
      </c>
      <c r="N46" s="23">
        <f>SUM('←条例【一括】'!N46,'←条例【即時】'!N46)</f>
        <v>1325</v>
      </c>
      <c r="O46" s="24">
        <f t="shared" si="9"/>
        <v>18689</v>
      </c>
    </row>
    <row r="47" spans="1:15" s="5" customFormat="1" ht="19.5" customHeight="1" thickBot="1">
      <c r="A47" s="133" t="s">
        <v>0</v>
      </c>
      <c r="B47" s="134"/>
      <c r="C47" s="68">
        <f>SUM(C5+C6+C7+C8+C9+C11+C12+C14+C15+C16+C18+C19+C20+C22+C23+C24+C25+C26+C28+C29+C31+C32+C35+C36+C38+C39+C41+C42+C43+C45+C46)</f>
        <v>1786</v>
      </c>
      <c r="D47" s="68">
        <f aca="true" t="shared" si="11" ref="D47:O47">SUM(D5+D6+D7+D8+D9+D11+D12+D14+D15+D16+D18+D19+D20+D22+D23+D24+D25+D26+D28+D29+D31+D32+D35+D36+D38+D39+D41+D42+D43+D45+D46)</f>
        <v>106027</v>
      </c>
      <c r="E47" s="68">
        <f t="shared" si="11"/>
        <v>2552</v>
      </c>
      <c r="F47" s="68">
        <f t="shared" si="11"/>
        <v>105942</v>
      </c>
      <c r="G47" s="68">
        <f t="shared" si="11"/>
        <v>1843</v>
      </c>
      <c r="H47" s="68">
        <f t="shared" si="11"/>
        <v>7515</v>
      </c>
      <c r="I47" s="68">
        <f t="shared" si="11"/>
        <v>1831</v>
      </c>
      <c r="J47" s="68">
        <f t="shared" si="11"/>
        <v>1691</v>
      </c>
      <c r="K47" s="68">
        <f t="shared" si="11"/>
        <v>1442</v>
      </c>
      <c r="L47" s="68">
        <f t="shared" si="11"/>
        <v>1406</v>
      </c>
      <c r="M47" s="68">
        <f t="shared" si="11"/>
        <v>1243</v>
      </c>
      <c r="N47" s="68">
        <f t="shared" si="11"/>
        <v>1405</v>
      </c>
      <c r="O47" s="94">
        <f t="shared" si="11"/>
        <v>234683</v>
      </c>
    </row>
    <row r="58" spans="9:13" ht="13.5">
      <c r="I58" s="3"/>
      <c r="J58" s="3"/>
      <c r="K58" s="3"/>
      <c r="L58" s="3"/>
      <c r="M58" s="36"/>
    </row>
    <row r="59" spans="5:18" s="3" customFormat="1" ht="15.75" customHeight="1">
      <c r="E59" s="36"/>
      <c r="I59" s="1"/>
      <c r="J59" s="1"/>
      <c r="K59" s="1"/>
      <c r="L59" s="1"/>
      <c r="M59" s="1"/>
      <c r="R59" s="36"/>
    </row>
    <row r="63" spans="1:5" ht="13.5">
      <c r="A63" s="3"/>
      <c r="B63" s="3"/>
      <c r="C63" s="3"/>
      <c r="D63" s="3"/>
      <c r="E63" s="36"/>
    </row>
  </sheetData>
  <sheetProtection/>
  <mergeCells count="12">
    <mergeCell ref="A47:B47"/>
    <mergeCell ref="A31:A33"/>
    <mergeCell ref="A23:A27"/>
    <mergeCell ref="A8:A10"/>
    <mergeCell ref="A28:A30"/>
    <mergeCell ref="A35:A37"/>
    <mergeCell ref="A41:A44"/>
    <mergeCell ref="A14:A17"/>
    <mergeCell ref="N1:O1"/>
    <mergeCell ref="A2:O2"/>
    <mergeCell ref="A18:A21"/>
    <mergeCell ref="A11:A13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85" zoomScaleSheetLayoutView="85" workbookViewId="0" topLeftCell="A1">
      <pane ySplit="4" topLeftCell="A41" activePane="bottomLeft" state="frozen"/>
      <selection pane="topLeft" activeCell="D40" sqref="D40"/>
      <selection pane="bottomLeft" activeCell="D40" sqref="D40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9.25" customHeight="1" thickBot="1">
      <c r="N1" s="119" t="s">
        <v>49</v>
      </c>
      <c r="O1" s="120"/>
    </row>
    <row r="2" spans="1:15" ht="16.5" customHeight="1">
      <c r="A2" s="121" t="s">
        <v>125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8" thickBot="1">
      <c r="A3" s="2"/>
      <c r="O3" s="33" t="s">
        <v>87</v>
      </c>
    </row>
    <row r="4" spans="1:15" ht="24" customHeigh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57" t="s">
        <v>50</v>
      </c>
      <c r="O4" s="11" t="s">
        <v>0</v>
      </c>
    </row>
    <row r="5" spans="1:15" ht="19.5" customHeight="1">
      <c r="A5" s="37" t="s">
        <v>28</v>
      </c>
      <c r="B5" s="81" t="s">
        <v>46</v>
      </c>
      <c r="C5" s="23">
        <v>10</v>
      </c>
      <c r="D5" s="23">
        <v>0</v>
      </c>
      <c r="E5" s="23">
        <v>10</v>
      </c>
      <c r="F5" s="23">
        <v>10</v>
      </c>
      <c r="G5" s="23">
        <v>0</v>
      </c>
      <c r="H5" s="23">
        <v>10</v>
      </c>
      <c r="I5" s="23">
        <v>10</v>
      </c>
      <c r="J5" s="23">
        <v>0</v>
      </c>
      <c r="K5" s="23">
        <v>20</v>
      </c>
      <c r="L5" s="23">
        <v>0</v>
      </c>
      <c r="M5" s="23">
        <v>0</v>
      </c>
      <c r="N5" s="23">
        <v>10</v>
      </c>
      <c r="O5" s="22">
        <f>SUM(C5:N5)</f>
        <v>80</v>
      </c>
    </row>
    <row r="6" spans="1:15" s="5" customFormat="1" ht="19.5" customHeight="1">
      <c r="A6" s="7" t="s">
        <v>96</v>
      </c>
      <c r="B6" s="81" t="s">
        <v>46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f>SUM(C6:N6)</f>
        <v>0</v>
      </c>
    </row>
    <row r="7" spans="1:15" s="5" customFormat="1" ht="19.5" customHeight="1">
      <c r="A7" s="7" t="s">
        <v>34</v>
      </c>
      <c r="B7" s="6" t="s">
        <v>43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f>SUM(C7:N7)</f>
        <v>0</v>
      </c>
    </row>
    <row r="8" spans="1:15" s="5" customFormat="1" ht="19.5" customHeight="1">
      <c r="A8" s="98" t="s">
        <v>58</v>
      </c>
      <c r="B8" s="51" t="s">
        <v>68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5">
        <f>SUM(C8:N8)</f>
        <v>0</v>
      </c>
    </row>
    <row r="9" spans="1:15" s="5" customFormat="1" ht="19.5" customHeight="1">
      <c r="A9" s="99"/>
      <c r="B9" s="51" t="s">
        <v>57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5">
        <f>SUM(C9:N9)</f>
        <v>0</v>
      </c>
    </row>
    <row r="10" spans="1:15" s="5" customFormat="1" ht="19.5" customHeight="1">
      <c r="A10" s="100"/>
      <c r="B10" s="66" t="s">
        <v>15</v>
      </c>
      <c r="C10" s="61">
        <f>SUM(C8:C9)</f>
        <v>0</v>
      </c>
      <c r="D10" s="61">
        <f aca="true" t="shared" si="0" ref="D10:N10">SUM(D8:D9)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7">
        <f>SUM(O8:O9)</f>
        <v>0</v>
      </c>
    </row>
    <row r="11" spans="1:15" s="5" customFormat="1" ht="19.5" customHeight="1">
      <c r="A11" s="99" t="s">
        <v>31</v>
      </c>
      <c r="B11" s="54" t="s">
        <v>37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4">
        <f aca="true" t="shared" si="1" ref="O11:O16">SUM(C11:N11)</f>
        <v>0</v>
      </c>
    </row>
    <row r="12" spans="1:15" s="5" customFormat="1" ht="19.5" customHeight="1">
      <c r="A12" s="99"/>
      <c r="B12" s="48" t="s">
        <v>36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50">
        <f t="shared" si="1"/>
        <v>0</v>
      </c>
    </row>
    <row r="13" spans="1:15" s="5" customFormat="1" ht="19.5" customHeight="1">
      <c r="A13" s="100"/>
      <c r="B13" s="65" t="s">
        <v>15</v>
      </c>
      <c r="C13" s="61">
        <v>0</v>
      </c>
      <c r="D13" s="61">
        <f aca="true" t="shared" si="2" ref="D13:N13">SUM(D11:D12)</f>
        <v>0</v>
      </c>
      <c r="E13" s="61">
        <f t="shared" si="2"/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 s="61">
        <f t="shared" si="2"/>
        <v>0</v>
      </c>
      <c r="K13" s="61">
        <f t="shared" si="2"/>
        <v>0</v>
      </c>
      <c r="L13" s="61">
        <f t="shared" si="2"/>
        <v>0</v>
      </c>
      <c r="M13" s="61">
        <f t="shared" si="2"/>
        <v>0</v>
      </c>
      <c r="N13" s="61">
        <f t="shared" si="2"/>
        <v>0</v>
      </c>
      <c r="O13" s="62">
        <f t="shared" si="1"/>
        <v>0</v>
      </c>
    </row>
    <row r="14" spans="1:15" s="5" customFormat="1" ht="19.5" customHeight="1">
      <c r="A14" s="98" t="s">
        <v>32</v>
      </c>
      <c r="B14" s="54" t="s">
        <v>41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4">
        <f t="shared" si="1"/>
        <v>0</v>
      </c>
    </row>
    <row r="15" spans="1:15" s="5" customFormat="1" ht="19.5" customHeight="1">
      <c r="A15" s="99"/>
      <c r="B15" s="52" t="s">
        <v>45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3">
        <f t="shared" si="1"/>
        <v>0</v>
      </c>
    </row>
    <row r="16" spans="1:15" s="5" customFormat="1" ht="19.5" customHeight="1">
      <c r="A16" s="99"/>
      <c r="B16" s="48" t="s">
        <v>75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f t="shared" si="1"/>
        <v>0</v>
      </c>
    </row>
    <row r="17" spans="1:15" s="5" customFormat="1" ht="19.5" customHeight="1">
      <c r="A17" s="100"/>
      <c r="B17" s="65" t="s">
        <v>15</v>
      </c>
      <c r="C17" s="61">
        <f>SUM(C14:C16)</f>
        <v>0</v>
      </c>
      <c r="D17" s="61">
        <f aca="true" t="shared" si="3" ref="D17:N17">SUM(D14:D16)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2">
        <f>SUM(O14:O16)</f>
        <v>0</v>
      </c>
    </row>
    <row r="18" spans="1:15" s="5" customFormat="1" ht="18.75" customHeight="1">
      <c r="A18" s="98" t="s">
        <v>122</v>
      </c>
      <c r="B18" s="47" t="s">
        <v>38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44">
        <f aca="true" t="shared" si="4" ref="O18:O26">SUM(C18:N18)</f>
        <v>0</v>
      </c>
    </row>
    <row r="19" spans="1:15" s="5" customFormat="1" ht="19.5" customHeight="1">
      <c r="A19" s="99"/>
      <c r="B19" s="48" t="s">
        <v>39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50">
        <f t="shared" si="4"/>
        <v>0</v>
      </c>
    </row>
    <row r="20" spans="1:15" s="5" customFormat="1" ht="19.5" customHeight="1">
      <c r="A20" s="99"/>
      <c r="B20" s="48" t="s">
        <v>40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50">
        <f t="shared" si="4"/>
        <v>0</v>
      </c>
    </row>
    <row r="21" spans="1:15" s="5" customFormat="1" ht="19.5" customHeight="1">
      <c r="A21" s="100"/>
      <c r="B21" s="65" t="s">
        <v>15</v>
      </c>
      <c r="C21" s="61">
        <f>SUM(C18:C20)</f>
        <v>0</v>
      </c>
      <c r="D21" s="61">
        <f aca="true" t="shared" si="5" ref="D21:N21">SUM(D18:D20)</f>
        <v>0</v>
      </c>
      <c r="E21" s="61">
        <f t="shared" si="5"/>
        <v>0</v>
      </c>
      <c r="F21" s="61">
        <f t="shared" si="5"/>
        <v>0</v>
      </c>
      <c r="G21" s="61">
        <f t="shared" si="5"/>
        <v>0</v>
      </c>
      <c r="H21" s="61">
        <f t="shared" si="5"/>
        <v>0</v>
      </c>
      <c r="I21" s="61">
        <f t="shared" si="5"/>
        <v>0</v>
      </c>
      <c r="J21" s="61">
        <f t="shared" si="5"/>
        <v>0</v>
      </c>
      <c r="K21" s="61">
        <f t="shared" si="5"/>
        <v>0</v>
      </c>
      <c r="L21" s="61">
        <f t="shared" si="5"/>
        <v>0</v>
      </c>
      <c r="M21" s="61">
        <f t="shared" si="5"/>
        <v>0</v>
      </c>
      <c r="N21" s="61">
        <f t="shared" si="5"/>
        <v>0</v>
      </c>
      <c r="O21" s="62">
        <f t="shared" si="4"/>
        <v>0</v>
      </c>
    </row>
    <row r="22" spans="1:15" s="5" customFormat="1" ht="24" customHeight="1">
      <c r="A22" s="7" t="s">
        <v>101</v>
      </c>
      <c r="B22" s="6" t="s">
        <v>102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f t="shared" si="4"/>
        <v>0</v>
      </c>
    </row>
    <row r="23" spans="1:15" s="5" customFormat="1" ht="19.5" customHeight="1">
      <c r="A23" s="98" t="s">
        <v>54</v>
      </c>
      <c r="B23" s="54" t="s">
        <v>53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4">
        <f t="shared" si="4"/>
        <v>0</v>
      </c>
    </row>
    <row r="24" spans="1:15" s="5" customFormat="1" ht="19.5" customHeight="1">
      <c r="A24" s="99"/>
      <c r="B24" s="48" t="s">
        <v>55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53">
        <f t="shared" si="4"/>
        <v>0</v>
      </c>
    </row>
    <row r="25" spans="1:15" s="5" customFormat="1" ht="19.5" customHeight="1">
      <c r="A25" s="99"/>
      <c r="B25" s="48" t="s">
        <v>63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>
        <f t="shared" si="4"/>
        <v>0</v>
      </c>
    </row>
    <row r="26" spans="1:15" s="5" customFormat="1" ht="19.5" customHeight="1">
      <c r="A26" s="99"/>
      <c r="B26" s="48" t="s">
        <v>56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f t="shared" si="4"/>
        <v>0</v>
      </c>
    </row>
    <row r="27" spans="1:15" s="5" customFormat="1" ht="19.5" customHeight="1">
      <c r="A27" s="100"/>
      <c r="B27" s="65" t="s">
        <v>15</v>
      </c>
      <c r="C27" s="61">
        <f>SUM(C23:C26)</f>
        <v>0</v>
      </c>
      <c r="D27" s="61">
        <f aca="true" t="shared" si="6" ref="D27:N27">SUM(D23:D26)</f>
        <v>0</v>
      </c>
      <c r="E27" s="61">
        <f t="shared" si="6"/>
        <v>0</v>
      </c>
      <c r="F27" s="61">
        <f t="shared" si="6"/>
        <v>0</v>
      </c>
      <c r="G27" s="61">
        <f t="shared" si="6"/>
        <v>0</v>
      </c>
      <c r="H27" s="61">
        <f t="shared" si="6"/>
        <v>0</v>
      </c>
      <c r="I27" s="61">
        <f t="shared" si="6"/>
        <v>0</v>
      </c>
      <c r="J27" s="61">
        <f t="shared" si="6"/>
        <v>0</v>
      </c>
      <c r="K27" s="61">
        <f t="shared" si="6"/>
        <v>0</v>
      </c>
      <c r="L27" s="61">
        <f t="shared" si="6"/>
        <v>0</v>
      </c>
      <c r="M27" s="61">
        <f t="shared" si="6"/>
        <v>0</v>
      </c>
      <c r="N27" s="61">
        <f t="shared" si="6"/>
        <v>0</v>
      </c>
      <c r="O27" s="62">
        <f>SUM(O23:O24:O26)</f>
        <v>0</v>
      </c>
    </row>
    <row r="28" spans="1:15" s="5" customFormat="1" ht="19.5" customHeight="1">
      <c r="A28" s="99" t="s">
        <v>35</v>
      </c>
      <c r="B28" s="51" t="s">
        <v>64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45">
        <f>SUM(C28:N28)</f>
        <v>0</v>
      </c>
    </row>
    <row r="29" spans="1:15" s="5" customFormat="1" ht="19.5" customHeight="1">
      <c r="A29" s="99"/>
      <c r="B29" s="58" t="s">
        <v>47</v>
      </c>
      <c r="C29" s="49">
        <v>0</v>
      </c>
      <c r="D29" s="49">
        <v>103751</v>
      </c>
      <c r="E29" s="49">
        <v>456</v>
      </c>
      <c r="F29" s="49">
        <v>103751</v>
      </c>
      <c r="G29" s="49">
        <v>0</v>
      </c>
      <c r="H29" s="49">
        <v>5855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5">
        <f>SUM(C29:N29)</f>
        <v>213813</v>
      </c>
    </row>
    <row r="30" spans="1:15" s="5" customFormat="1" ht="19.5" customHeight="1">
      <c r="A30" s="100"/>
      <c r="B30" s="65" t="s">
        <v>15</v>
      </c>
      <c r="C30" s="61">
        <f>SUM(C28:C29)</f>
        <v>0</v>
      </c>
      <c r="D30" s="61">
        <f aca="true" t="shared" si="7" ref="D30:N30">SUM(D28:D29)</f>
        <v>103751</v>
      </c>
      <c r="E30" s="61">
        <f t="shared" si="7"/>
        <v>456</v>
      </c>
      <c r="F30" s="61">
        <f t="shared" si="7"/>
        <v>103751</v>
      </c>
      <c r="G30" s="61">
        <f t="shared" si="7"/>
        <v>0</v>
      </c>
      <c r="H30" s="61">
        <f t="shared" si="7"/>
        <v>5855</v>
      </c>
      <c r="I30" s="61">
        <f t="shared" si="7"/>
        <v>0</v>
      </c>
      <c r="J30" s="61">
        <f t="shared" si="7"/>
        <v>0</v>
      </c>
      <c r="K30" s="61">
        <f t="shared" si="7"/>
        <v>0</v>
      </c>
      <c r="L30" s="61">
        <f t="shared" si="7"/>
        <v>0</v>
      </c>
      <c r="M30" s="61">
        <f t="shared" si="7"/>
        <v>0</v>
      </c>
      <c r="N30" s="61">
        <f t="shared" si="7"/>
        <v>0</v>
      </c>
      <c r="O30" s="62">
        <f>SUM(O28:O29)</f>
        <v>213813</v>
      </c>
    </row>
    <row r="31" spans="1:15" s="5" customFormat="1" ht="19.5" customHeight="1">
      <c r="A31" s="98" t="s">
        <v>33</v>
      </c>
      <c r="B31" s="51" t="s">
        <v>52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5">
        <f>SUM(C31:N31)</f>
        <v>0</v>
      </c>
    </row>
    <row r="32" spans="1:15" s="5" customFormat="1" ht="19.5" customHeight="1">
      <c r="A32" s="99"/>
      <c r="B32" s="51" t="s">
        <v>42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5">
        <f>SUM(C32:N32)</f>
        <v>0</v>
      </c>
    </row>
    <row r="33" spans="1:15" s="5" customFormat="1" ht="19.5" customHeight="1">
      <c r="A33" s="100"/>
      <c r="B33" s="65" t="s">
        <v>15</v>
      </c>
      <c r="C33" s="61">
        <f>SUM(C31:C32)</f>
        <v>0</v>
      </c>
      <c r="D33" s="61">
        <f aca="true" t="shared" si="8" ref="D33:N33">SUM(D31:D32)</f>
        <v>0</v>
      </c>
      <c r="E33" s="61">
        <f t="shared" si="8"/>
        <v>0</v>
      </c>
      <c r="F33" s="61">
        <f t="shared" si="8"/>
        <v>0</v>
      </c>
      <c r="G33" s="61">
        <f t="shared" si="8"/>
        <v>0</v>
      </c>
      <c r="H33" s="61">
        <f t="shared" si="8"/>
        <v>0</v>
      </c>
      <c r="I33" s="61">
        <f t="shared" si="8"/>
        <v>0</v>
      </c>
      <c r="J33" s="61">
        <f t="shared" si="8"/>
        <v>0</v>
      </c>
      <c r="K33" s="61">
        <f t="shared" si="8"/>
        <v>0</v>
      </c>
      <c r="L33" s="61">
        <f t="shared" si="8"/>
        <v>0</v>
      </c>
      <c r="M33" s="61">
        <f t="shared" si="8"/>
        <v>0</v>
      </c>
      <c r="N33" s="61">
        <f t="shared" si="8"/>
        <v>0</v>
      </c>
      <c r="O33" s="62">
        <f>SUM(O31:O32)</f>
        <v>0</v>
      </c>
    </row>
    <row r="34" spans="1:15" s="5" customFormat="1" ht="19.5" customHeight="1">
      <c r="A34" s="14" t="s">
        <v>70</v>
      </c>
      <c r="B34" s="1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1:15" s="5" customFormat="1" ht="19.5" customHeight="1">
      <c r="A35" s="135" t="s">
        <v>69</v>
      </c>
      <c r="B35" s="51" t="s">
        <v>46</v>
      </c>
      <c r="C35" s="31">
        <v>0</v>
      </c>
      <c r="D35" s="31">
        <v>0</v>
      </c>
      <c r="E35" s="31">
        <v>1</v>
      </c>
      <c r="F35" s="31">
        <v>0</v>
      </c>
      <c r="G35" s="31">
        <v>0</v>
      </c>
      <c r="H35" s="31">
        <v>1</v>
      </c>
      <c r="I35" s="31">
        <v>0</v>
      </c>
      <c r="J35" s="31">
        <v>0</v>
      </c>
      <c r="K35" s="31">
        <v>1</v>
      </c>
      <c r="L35" s="31">
        <v>0</v>
      </c>
      <c r="M35" s="31">
        <v>0</v>
      </c>
      <c r="N35" s="31">
        <v>1</v>
      </c>
      <c r="O35" s="45">
        <f>SUM(C35:N35)</f>
        <v>4</v>
      </c>
    </row>
    <row r="36" spans="1:15" s="4" customFormat="1" ht="19.5" customHeight="1">
      <c r="A36" s="136"/>
      <c r="B36" s="51" t="s">
        <v>44</v>
      </c>
      <c r="C36" s="49">
        <v>0</v>
      </c>
      <c r="D36" s="49">
        <v>0</v>
      </c>
      <c r="E36" s="49">
        <v>21</v>
      </c>
      <c r="F36" s="49">
        <v>0</v>
      </c>
      <c r="G36" s="49">
        <v>0</v>
      </c>
      <c r="H36" s="49">
        <v>21</v>
      </c>
      <c r="I36" s="49">
        <v>0</v>
      </c>
      <c r="J36" s="49">
        <v>0</v>
      </c>
      <c r="K36" s="49">
        <v>21</v>
      </c>
      <c r="L36" s="49">
        <v>0</v>
      </c>
      <c r="M36" s="49">
        <v>0</v>
      </c>
      <c r="N36" s="49">
        <v>0</v>
      </c>
      <c r="O36" s="45">
        <f>SUM(C36:N36)</f>
        <v>63</v>
      </c>
    </row>
    <row r="37" spans="1:15" s="5" customFormat="1" ht="19.5" customHeight="1">
      <c r="A37" s="137"/>
      <c r="B37" s="65" t="s">
        <v>15</v>
      </c>
      <c r="C37" s="61">
        <f>SUM(C35:C36)</f>
        <v>0</v>
      </c>
      <c r="D37" s="61">
        <f aca="true" t="shared" si="9" ref="D37:N37">SUM(D35:D36)</f>
        <v>0</v>
      </c>
      <c r="E37" s="61">
        <f t="shared" si="9"/>
        <v>22</v>
      </c>
      <c r="F37" s="61">
        <f t="shared" si="9"/>
        <v>0</v>
      </c>
      <c r="G37" s="61">
        <f t="shared" si="9"/>
        <v>0</v>
      </c>
      <c r="H37" s="61">
        <f t="shared" si="9"/>
        <v>22</v>
      </c>
      <c r="I37" s="61">
        <f t="shared" si="9"/>
        <v>0</v>
      </c>
      <c r="J37" s="61">
        <f t="shared" si="9"/>
        <v>0</v>
      </c>
      <c r="K37" s="61">
        <f t="shared" si="9"/>
        <v>22</v>
      </c>
      <c r="L37" s="61">
        <f t="shared" si="9"/>
        <v>0</v>
      </c>
      <c r="M37" s="61">
        <f t="shared" si="9"/>
        <v>0</v>
      </c>
      <c r="N37" s="61">
        <f t="shared" si="9"/>
        <v>1</v>
      </c>
      <c r="O37" s="62">
        <f>SUM(O35:O36)</f>
        <v>67</v>
      </c>
    </row>
    <row r="38" spans="1:15" s="5" customFormat="1" ht="19.5" customHeight="1">
      <c r="A38" s="7" t="s">
        <v>59</v>
      </c>
      <c r="B38" s="6" t="s">
        <v>60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f>SUM(C38:N38)</f>
        <v>0</v>
      </c>
    </row>
    <row r="39" spans="1:15" s="5" customFormat="1" ht="19.5" customHeight="1">
      <c r="A39" s="82" t="s">
        <v>112</v>
      </c>
      <c r="B39" s="21" t="s">
        <v>123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f>SUM(C39:N39)</f>
        <v>0</v>
      </c>
    </row>
    <row r="40" spans="1:15" ht="19.5" customHeight="1">
      <c r="A40" s="12" t="s">
        <v>71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</row>
    <row r="41" spans="1:15" ht="19.5" customHeight="1">
      <c r="A41" s="130" t="s">
        <v>66</v>
      </c>
      <c r="B41" s="51" t="s">
        <v>46</v>
      </c>
      <c r="C41" s="31">
        <v>0</v>
      </c>
      <c r="D41" s="31">
        <v>0</v>
      </c>
      <c r="E41" s="31">
        <v>1</v>
      </c>
      <c r="F41" s="31">
        <v>0</v>
      </c>
      <c r="G41" s="31">
        <v>0</v>
      </c>
      <c r="H41" s="31">
        <v>1</v>
      </c>
      <c r="I41" s="31">
        <v>0</v>
      </c>
      <c r="J41" s="31">
        <v>0</v>
      </c>
      <c r="K41" s="31">
        <v>1</v>
      </c>
      <c r="L41" s="31">
        <v>0</v>
      </c>
      <c r="M41" s="31">
        <v>0</v>
      </c>
      <c r="N41" s="31">
        <v>1</v>
      </c>
      <c r="O41" s="45">
        <f aca="true" t="shared" si="10" ref="O41:O46">SUM(C41:N41)</f>
        <v>4</v>
      </c>
    </row>
    <row r="42" spans="1:15" ht="19.5" customHeight="1">
      <c r="A42" s="131"/>
      <c r="B42" s="48" t="s">
        <v>65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50">
        <f t="shared" si="10"/>
        <v>0</v>
      </c>
    </row>
    <row r="43" spans="1:15" s="5" customFormat="1" ht="19.5" customHeight="1">
      <c r="A43" s="131"/>
      <c r="B43" s="51" t="s">
        <v>62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2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5">
        <f t="shared" si="10"/>
        <v>2</v>
      </c>
    </row>
    <row r="44" spans="1:15" s="5" customFormat="1" ht="19.5" customHeight="1">
      <c r="A44" s="132"/>
      <c r="B44" s="65" t="s">
        <v>15</v>
      </c>
      <c r="C44" s="61">
        <f>SUM(C41:C43)</f>
        <v>0</v>
      </c>
      <c r="D44" s="61">
        <f aca="true" t="shared" si="11" ref="D44:N44">SUM(D41:D43)</f>
        <v>0</v>
      </c>
      <c r="E44" s="61">
        <f t="shared" si="11"/>
        <v>1</v>
      </c>
      <c r="F44" s="61">
        <f t="shared" si="11"/>
        <v>0</v>
      </c>
      <c r="G44" s="61">
        <f t="shared" si="11"/>
        <v>0</v>
      </c>
      <c r="H44" s="61">
        <f t="shared" si="11"/>
        <v>3</v>
      </c>
      <c r="I44" s="61">
        <f t="shared" si="11"/>
        <v>0</v>
      </c>
      <c r="J44" s="61">
        <f t="shared" si="11"/>
        <v>0</v>
      </c>
      <c r="K44" s="61">
        <f t="shared" si="11"/>
        <v>1</v>
      </c>
      <c r="L44" s="61">
        <f t="shared" si="11"/>
        <v>0</v>
      </c>
      <c r="M44" s="61">
        <f t="shared" si="11"/>
        <v>0</v>
      </c>
      <c r="N44" s="61">
        <f t="shared" si="11"/>
        <v>1</v>
      </c>
      <c r="O44" s="62">
        <f t="shared" si="10"/>
        <v>6</v>
      </c>
    </row>
    <row r="45" spans="1:15" s="5" customFormat="1" ht="19.5" customHeight="1">
      <c r="A45" s="7" t="s">
        <v>67</v>
      </c>
      <c r="B45" s="6" t="s">
        <v>61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f t="shared" si="10"/>
        <v>0</v>
      </c>
    </row>
    <row r="46" spans="1:15" s="5" customFormat="1" ht="31.5" customHeight="1">
      <c r="A46" s="7" t="s">
        <v>92</v>
      </c>
      <c r="B46" s="6" t="s">
        <v>81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4">
        <f t="shared" si="10"/>
        <v>0</v>
      </c>
    </row>
    <row r="47" spans="1:15" s="3" customFormat="1" ht="15.75" customHeight="1" thickBot="1">
      <c r="A47" s="133" t="s">
        <v>0</v>
      </c>
      <c r="B47" s="134"/>
      <c r="C47" s="68">
        <f>SUM(C5+C6+C7+C8+C9+C11+C12+C14+C15+C16+C18+C19+C20+C22+C23+C24+C25+C26+C28+C29+C31+C32+C35+C36+C38+C39+C41+C42+C43+C45+C46)</f>
        <v>10</v>
      </c>
      <c r="D47" s="68">
        <f aca="true" t="shared" si="12" ref="D47:O47">SUM(D5+D6+D7+D8+D9+D11+D12+D14+D15+D16+D18+D19+D20+D22+D23+D24+D25+D26+D28+D29+D31+D32+D35+D36+D38+D39+D41+D42+D43+D45+D46)</f>
        <v>103751</v>
      </c>
      <c r="E47" s="68">
        <f t="shared" si="12"/>
        <v>489</v>
      </c>
      <c r="F47" s="68">
        <f t="shared" si="12"/>
        <v>103761</v>
      </c>
      <c r="G47" s="68">
        <f t="shared" si="12"/>
        <v>0</v>
      </c>
      <c r="H47" s="68">
        <f t="shared" si="12"/>
        <v>5890</v>
      </c>
      <c r="I47" s="68">
        <f t="shared" si="12"/>
        <v>10</v>
      </c>
      <c r="J47" s="68">
        <f t="shared" si="12"/>
        <v>0</v>
      </c>
      <c r="K47" s="68">
        <f t="shared" si="12"/>
        <v>43</v>
      </c>
      <c r="L47" s="68">
        <f t="shared" si="12"/>
        <v>0</v>
      </c>
      <c r="M47" s="68">
        <f t="shared" si="12"/>
        <v>0</v>
      </c>
      <c r="N47" s="68">
        <f t="shared" si="12"/>
        <v>12</v>
      </c>
      <c r="O47" s="94">
        <f t="shared" si="12"/>
        <v>213966</v>
      </c>
    </row>
  </sheetData>
  <sheetProtection/>
  <mergeCells count="12">
    <mergeCell ref="A47:B47"/>
    <mergeCell ref="N1:O1"/>
    <mergeCell ref="A2:O2"/>
    <mergeCell ref="A35:A37"/>
    <mergeCell ref="A8:A10"/>
    <mergeCell ref="A11:A13"/>
    <mergeCell ref="A14:A17"/>
    <mergeCell ref="A18:A21"/>
    <mergeCell ref="A28:A30"/>
    <mergeCell ref="A31:A33"/>
    <mergeCell ref="A23:A27"/>
    <mergeCell ref="A41:A44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view="pageBreakPreview" zoomScale="90" zoomScaleSheetLayoutView="90" workbookViewId="0" topLeftCell="A1">
      <pane ySplit="4" topLeftCell="A34" activePane="bottomLeft" state="frozen"/>
      <selection pane="topLeft" activeCell="D40" sqref="D40"/>
      <selection pane="bottomLeft" activeCell="D40" sqref="D40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9.25" customHeight="1" thickBot="1">
      <c r="N1" s="119" t="s">
        <v>49</v>
      </c>
      <c r="O1" s="120"/>
    </row>
    <row r="2" spans="1:15" ht="16.5" customHeight="1">
      <c r="A2" s="121" t="s">
        <v>124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8" thickBot="1">
      <c r="A3" s="2"/>
      <c r="O3" s="33" t="s">
        <v>86</v>
      </c>
    </row>
    <row r="4" spans="1:15" ht="24" customHeigh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50</v>
      </c>
      <c r="O4" s="11" t="s">
        <v>0</v>
      </c>
    </row>
    <row r="5" spans="1:15" ht="19.5" customHeight="1">
      <c r="A5" s="37" t="s">
        <v>28</v>
      </c>
      <c r="B5" s="81" t="s">
        <v>46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2">
        <f>SUM(C5:N5)</f>
        <v>0</v>
      </c>
    </row>
    <row r="6" spans="1:15" s="5" customFormat="1" ht="19.5" customHeight="1">
      <c r="A6" s="7" t="s">
        <v>96</v>
      </c>
      <c r="B6" s="81" t="s">
        <v>46</v>
      </c>
      <c r="C6" s="23">
        <v>0</v>
      </c>
      <c r="D6" s="23">
        <v>0</v>
      </c>
      <c r="E6" s="23">
        <v>3</v>
      </c>
      <c r="F6" s="23">
        <v>0</v>
      </c>
      <c r="G6" s="23">
        <v>0</v>
      </c>
      <c r="H6" s="23">
        <v>3</v>
      </c>
      <c r="I6" s="23">
        <v>0</v>
      </c>
      <c r="J6" s="23">
        <v>0</v>
      </c>
      <c r="K6" s="23">
        <v>3</v>
      </c>
      <c r="L6" s="23">
        <v>0</v>
      </c>
      <c r="M6" s="23">
        <v>0</v>
      </c>
      <c r="N6" s="23">
        <v>2</v>
      </c>
      <c r="O6" s="24">
        <f>SUM(C6:N6)</f>
        <v>11</v>
      </c>
    </row>
    <row r="7" spans="1:15" s="5" customFormat="1" ht="19.5" customHeight="1">
      <c r="A7" s="7" t="s">
        <v>34</v>
      </c>
      <c r="B7" s="6" t="s">
        <v>43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3</v>
      </c>
      <c r="L7" s="23">
        <v>0</v>
      </c>
      <c r="M7" s="23">
        <v>0</v>
      </c>
      <c r="N7" s="23">
        <v>0</v>
      </c>
      <c r="O7" s="24">
        <f>SUM(C7:N7)</f>
        <v>3</v>
      </c>
    </row>
    <row r="8" spans="1:15" s="5" customFormat="1" ht="19.5" customHeight="1">
      <c r="A8" s="98" t="s">
        <v>58</v>
      </c>
      <c r="B8" s="51" t="s">
        <v>68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5">
        <f>SUM(C8:N8)</f>
        <v>0</v>
      </c>
    </row>
    <row r="9" spans="1:15" s="5" customFormat="1" ht="19.5" customHeight="1">
      <c r="A9" s="99"/>
      <c r="B9" s="51" t="s">
        <v>57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5">
        <f>SUM(C9:N9)</f>
        <v>0</v>
      </c>
    </row>
    <row r="10" spans="1:15" s="5" customFormat="1" ht="19.5" customHeight="1">
      <c r="A10" s="100"/>
      <c r="B10" s="66" t="s">
        <v>15</v>
      </c>
      <c r="C10" s="61">
        <f>SUM(C8:C9)</f>
        <v>0</v>
      </c>
      <c r="D10" s="61">
        <f aca="true" t="shared" si="0" ref="D10:N10">SUM(D8:D9)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7">
        <f>SUM(O8:O9)</f>
        <v>0</v>
      </c>
    </row>
    <row r="11" spans="1:15" s="5" customFormat="1" ht="19.5" customHeight="1">
      <c r="A11" s="99" t="s">
        <v>31</v>
      </c>
      <c r="B11" s="54" t="s">
        <v>37</v>
      </c>
      <c r="C11" s="31">
        <v>0</v>
      </c>
      <c r="D11" s="31">
        <v>0</v>
      </c>
      <c r="E11" s="31">
        <v>0</v>
      </c>
      <c r="F11" s="31">
        <v>1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14</v>
      </c>
      <c r="N11" s="31">
        <v>0</v>
      </c>
      <c r="O11" s="34">
        <f aca="true" t="shared" si="1" ref="O11:O16">SUM(C11:N11)</f>
        <v>15</v>
      </c>
    </row>
    <row r="12" spans="1:15" s="5" customFormat="1" ht="19.5" customHeight="1">
      <c r="A12" s="99"/>
      <c r="B12" s="48" t="s">
        <v>36</v>
      </c>
      <c r="C12" s="49">
        <v>20</v>
      </c>
      <c r="D12" s="49">
        <v>122</v>
      </c>
      <c r="E12" s="49">
        <v>79</v>
      </c>
      <c r="F12" s="49">
        <v>214</v>
      </c>
      <c r="G12" s="49">
        <v>78</v>
      </c>
      <c r="H12" s="49">
        <v>253</v>
      </c>
      <c r="I12" s="49">
        <v>55</v>
      </c>
      <c r="J12" s="49">
        <v>119</v>
      </c>
      <c r="K12" s="49">
        <v>68</v>
      </c>
      <c r="L12" s="49">
        <v>41</v>
      </c>
      <c r="M12" s="49">
        <v>175</v>
      </c>
      <c r="N12" s="49">
        <v>40</v>
      </c>
      <c r="O12" s="50">
        <f t="shared" si="1"/>
        <v>1264</v>
      </c>
    </row>
    <row r="13" spans="1:15" s="5" customFormat="1" ht="19.5" customHeight="1">
      <c r="A13" s="100"/>
      <c r="B13" s="65" t="s">
        <v>15</v>
      </c>
      <c r="C13" s="61">
        <f>SUM(C11:C12)</f>
        <v>20</v>
      </c>
      <c r="D13" s="61">
        <f aca="true" t="shared" si="2" ref="D13:N13">SUM(D11:D12)</f>
        <v>122</v>
      </c>
      <c r="E13" s="61">
        <f t="shared" si="2"/>
        <v>79</v>
      </c>
      <c r="F13" s="61">
        <f t="shared" si="2"/>
        <v>215</v>
      </c>
      <c r="G13" s="61">
        <f t="shared" si="2"/>
        <v>78</v>
      </c>
      <c r="H13" s="61">
        <f t="shared" si="2"/>
        <v>253</v>
      </c>
      <c r="I13" s="61">
        <f t="shared" si="2"/>
        <v>55</v>
      </c>
      <c r="J13" s="61">
        <f t="shared" si="2"/>
        <v>119</v>
      </c>
      <c r="K13" s="61">
        <f t="shared" si="2"/>
        <v>68</v>
      </c>
      <c r="L13" s="61">
        <f t="shared" si="2"/>
        <v>41</v>
      </c>
      <c r="M13" s="61">
        <f t="shared" si="2"/>
        <v>189</v>
      </c>
      <c r="N13" s="61">
        <f t="shared" si="2"/>
        <v>40</v>
      </c>
      <c r="O13" s="62">
        <f t="shared" si="1"/>
        <v>1279</v>
      </c>
    </row>
    <row r="14" spans="1:15" s="5" customFormat="1" ht="19.5" customHeight="1">
      <c r="A14" s="98" t="s">
        <v>32</v>
      </c>
      <c r="B14" s="54" t="s">
        <v>41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4">
        <f t="shared" si="1"/>
        <v>0</v>
      </c>
    </row>
    <row r="15" spans="1:15" s="5" customFormat="1" ht="19.5" customHeight="1">
      <c r="A15" s="99"/>
      <c r="B15" s="52" t="s">
        <v>45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3">
        <f t="shared" si="1"/>
        <v>0</v>
      </c>
    </row>
    <row r="16" spans="1:15" s="5" customFormat="1" ht="19.5" customHeight="1">
      <c r="A16" s="99"/>
      <c r="B16" s="48" t="s">
        <v>75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f t="shared" si="1"/>
        <v>0</v>
      </c>
    </row>
    <row r="17" spans="1:15" s="5" customFormat="1" ht="19.5" customHeight="1">
      <c r="A17" s="100"/>
      <c r="B17" s="65" t="s">
        <v>15</v>
      </c>
      <c r="C17" s="61">
        <f>SUM(C14:C16)</f>
        <v>0</v>
      </c>
      <c r="D17" s="61">
        <f aca="true" t="shared" si="3" ref="D17:N17">SUM(D14:D16)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2">
        <f>SUM(O14:O16)</f>
        <v>0</v>
      </c>
    </row>
    <row r="18" spans="1:15" s="5" customFormat="1" ht="19.5" customHeight="1">
      <c r="A18" s="98" t="s">
        <v>122</v>
      </c>
      <c r="B18" s="47" t="s">
        <v>38</v>
      </c>
      <c r="C18" s="31">
        <v>0</v>
      </c>
      <c r="D18" s="31">
        <v>0</v>
      </c>
      <c r="E18" s="31">
        <v>0</v>
      </c>
      <c r="F18" s="31">
        <v>0</v>
      </c>
      <c r="G18" s="31">
        <v>13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44">
        <f aca="true" t="shared" si="4" ref="O18:O26">SUM(C18:N18)</f>
        <v>13</v>
      </c>
    </row>
    <row r="19" spans="1:15" s="5" customFormat="1" ht="19.5" customHeight="1">
      <c r="A19" s="99"/>
      <c r="B19" s="48" t="s">
        <v>39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50">
        <f t="shared" si="4"/>
        <v>0</v>
      </c>
    </row>
    <row r="20" spans="1:15" s="5" customFormat="1" ht="19.5" customHeight="1">
      <c r="A20" s="99"/>
      <c r="B20" s="48" t="s">
        <v>40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50">
        <f t="shared" si="4"/>
        <v>0</v>
      </c>
    </row>
    <row r="21" spans="1:15" s="5" customFormat="1" ht="19.5" customHeight="1">
      <c r="A21" s="100"/>
      <c r="B21" s="65" t="s">
        <v>15</v>
      </c>
      <c r="C21" s="61">
        <f>SUM(C18:C20)</f>
        <v>0</v>
      </c>
      <c r="D21" s="61">
        <f aca="true" t="shared" si="5" ref="D21:N21">SUM(D18:D20)</f>
        <v>0</v>
      </c>
      <c r="E21" s="61">
        <f t="shared" si="5"/>
        <v>0</v>
      </c>
      <c r="F21" s="61">
        <f t="shared" si="5"/>
        <v>0</v>
      </c>
      <c r="G21" s="61">
        <f t="shared" si="5"/>
        <v>13</v>
      </c>
      <c r="H21" s="61">
        <f t="shared" si="5"/>
        <v>0</v>
      </c>
      <c r="I21" s="61">
        <f t="shared" si="5"/>
        <v>0</v>
      </c>
      <c r="J21" s="61">
        <f t="shared" si="5"/>
        <v>0</v>
      </c>
      <c r="K21" s="61">
        <f t="shared" si="5"/>
        <v>0</v>
      </c>
      <c r="L21" s="61">
        <f t="shared" si="5"/>
        <v>0</v>
      </c>
      <c r="M21" s="61">
        <f t="shared" si="5"/>
        <v>0</v>
      </c>
      <c r="N21" s="61">
        <f t="shared" si="5"/>
        <v>0</v>
      </c>
      <c r="O21" s="62">
        <f t="shared" si="4"/>
        <v>13</v>
      </c>
    </row>
    <row r="22" spans="1:15" s="5" customFormat="1" ht="24.75" customHeight="1">
      <c r="A22" s="7" t="s">
        <v>101</v>
      </c>
      <c r="B22" s="6" t="s">
        <v>102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f t="shared" si="4"/>
        <v>0</v>
      </c>
    </row>
    <row r="23" spans="1:15" s="5" customFormat="1" ht="19.5" customHeight="1">
      <c r="A23" s="98" t="s">
        <v>54</v>
      </c>
      <c r="B23" s="54" t="s">
        <v>53</v>
      </c>
      <c r="C23" s="31">
        <v>0</v>
      </c>
      <c r="D23" s="31">
        <v>128</v>
      </c>
      <c r="E23" s="31">
        <v>247</v>
      </c>
      <c r="F23" s="31">
        <v>147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4">
        <f t="shared" si="4"/>
        <v>522</v>
      </c>
    </row>
    <row r="24" spans="1:15" s="5" customFormat="1" ht="19.5" customHeight="1">
      <c r="A24" s="99"/>
      <c r="B24" s="48" t="s">
        <v>55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53">
        <f t="shared" si="4"/>
        <v>0</v>
      </c>
    </row>
    <row r="25" spans="1:15" s="5" customFormat="1" ht="19.5" customHeight="1">
      <c r="A25" s="99"/>
      <c r="B25" s="48" t="s">
        <v>63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>
        <f t="shared" si="4"/>
        <v>0</v>
      </c>
    </row>
    <row r="26" spans="1:15" s="5" customFormat="1" ht="19.5" customHeight="1">
      <c r="A26" s="99"/>
      <c r="B26" s="48" t="s">
        <v>56</v>
      </c>
      <c r="C26" s="49">
        <v>0</v>
      </c>
      <c r="D26" s="49">
        <v>0</v>
      </c>
      <c r="E26" s="49">
        <v>129</v>
      </c>
      <c r="F26" s="49">
        <v>0</v>
      </c>
      <c r="G26" s="49">
        <v>3</v>
      </c>
      <c r="H26" s="49">
        <v>0</v>
      </c>
      <c r="I26" s="49">
        <v>3</v>
      </c>
      <c r="J26" s="49">
        <v>10</v>
      </c>
      <c r="K26" s="49">
        <v>5</v>
      </c>
      <c r="L26" s="49">
        <v>0</v>
      </c>
      <c r="M26" s="49">
        <v>12</v>
      </c>
      <c r="N26" s="49">
        <v>5</v>
      </c>
      <c r="O26" s="45">
        <f t="shared" si="4"/>
        <v>167</v>
      </c>
    </row>
    <row r="27" spans="1:15" s="5" customFormat="1" ht="19.5" customHeight="1">
      <c r="A27" s="100"/>
      <c r="B27" s="65" t="s">
        <v>15</v>
      </c>
      <c r="C27" s="61">
        <f>SUM(C23:C26)</f>
        <v>0</v>
      </c>
      <c r="D27" s="61">
        <f aca="true" t="shared" si="6" ref="D27:N27">SUM(D23:D26)</f>
        <v>128</v>
      </c>
      <c r="E27" s="61">
        <f t="shared" si="6"/>
        <v>376</v>
      </c>
      <c r="F27" s="61">
        <f t="shared" si="6"/>
        <v>147</v>
      </c>
      <c r="G27" s="61">
        <f t="shared" si="6"/>
        <v>3</v>
      </c>
      <c r="H27" s="61">
        <f t="shared" si="6"/>
        <v>0</v>
      </c>
      <c r="I27" s="61">
        <f t="shared" si="6"/>
        <v>3</v>
      </c>
      <c r="J27" s="61">
        <f t="shared" si="6"/>
        <v>10</v>
      </c>
      <c r="K27" s="61">
        <f t="shared" si="6"/>
        <v>5</v>
      </c>
      <c r="L27" s="61">
        <f t="shared" si="6"/>
        <v>0</v>
      </c>
      <c r="M27" s="61">
        <f t="shared" si="6"/>
        <v>12</v>
      </c>
      <c r="N27" s="61">
        <f t="shared" si="6"/>
        <v>5</v>
      </c>
      <c r="O27" s="62">
        <f>SUM(O23:O24:O26)</f>
        <v>689</v>
      </c>
    </row>
    <row r="28" spans="1:15" s="5" customFormat="1" ht="19.5" customHeight="1">
      <c r="A28" s="99" t="s">
        <v>35</v>
      </c>
      <c r="B28" s="51" t="s">
        <v>64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45">
        <f>SUM(C28:N28)</f>
        <v>0</v>
      </c>
    </row>
    <row r="29" spans="1:15" s="5" customFormat="1" ht="19.5" customHeight="1">
      <c r="A29" s="99"/>
      <c r="B29" s="58" t="s">
        <v>47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5">
        <f>SUM(C29:N29)</f>
        <v>0</v>
      </c>
    </row>
    <row r="30" spans="1:15" s="5" customFormat="1" ht="19.5" customHeight="1">
      <c r="A30" s="100"/>
      <c r="B30" s="65" t="s">
        <v>15</v>
      </c>
      <c r="C30" s="61">
        <f>SUM(C28:C29)</f>
        <v>0</v>
      </c>
      <c r="D30" s="61">
        <f aca="true" t="shared" si="7" ref="D30:N30">SUM(D28:D29)</f>
        <v>0</v>
      </c>
      <c r="E30" s="61">
        <f t="shared" si="7"/>
        <v>0</v>
      </c>
      <c r="F30" s="61">
        <f t="shared" si="7"/>
        <v>0</v>
      </c>
      <c r="G30" s="61">
        <f t="shared" si="7"/>
        <v>0</v>
      </c>
      <c r="H30" s="61">
        <f t="shared" si="7"/>
        <v>0</v>
      </c>
      <c r="I30" s="61">
        <f t="shared" si="7"/>
        <v>0</v>
      </c>
      <c r="J30" s="61">
        <f t="shared" si="7"/>
        <v>0</v>
      </c>
      <c r="K30" s="61">
        <f t="shared" si="7"/>
        <v>0</v>
      </c>
      <c r="L30" s="61">
        <f t="shared" si="7"/>
        <v>0</v>
      </c>
      <c r="M30" s="61">
        <f t="shared" si="7"/>
        <v>0</v>
      </c>
      <c r="N30" s="61">
        <f t="shared" si="7"/>
        <v>0</v>
      </c>
      <c r="O30" s="62">
        <f>SUM(O28:O29)</f>
        <v>0</v>
      </c>
    </row>
    <row r="31" spans="1:15" s="5" customFormat="1" ht="19.5" customHeight="1">
      <c r="A31" s="98" t="s">
        <v>33</v>
      </c>
      <c r="B31" s="51" t="s">
        <v>52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5">
        <f>SUM(C31:N31)</f>
        <v>0</v>
      </c>
    </row>
    <row r="32" spans="1:15" s="5" customFormat="1" ht="19.5" customHeight="1">
      <c r="A32" s="99"/>
      <c r="B32" s="51" t="s">
        <v>42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5">
        <f>SUM(C32:N32)</f>
        <v>0</v>
      </c>
    </row>
    <row r="33" spans="1:15" s="5" customFormat="1" ht="19.5" customHeight="1">
      <c r="A33" s="100"/>
      <c r="B33" s="65" t="s">
        <v>15</v>
      </c>
      <c r="C33" s="61">
        <f>SUM(C31:C32)</f>
        <v>0</v>
      </c>
      <c r="D33" s="61">
        <f aca="true" t="shared" si="8" ref="D33:N33">SUM(D31:D32)</f>
        <v>0</v>
      </c>
      <c r="E33" s="61">
        <f t="shared" si="8"/>
        <v>0</v>
      </c>
      <c r="F33" s="61">
        <f t="shared" si="8"/>
        <v>0</v>
      </c>
      <c r="G33" s="61">
        <f t="shared" si="8"/>
        <v>0</v>
      </c>
      <c r="H33" s="61">
        <f t="shared" si="8"/>
        <v>0</v>
      </c>
      <c r="I33" s="61">
        <f t="shared" si="8"/>
        <v>0</v>
      </c>
      <c r="J33" s="61">
        <f t="shared" si="8"/>
        <v>0</v>
      </c>
      <c r="K33" s="61">
        <f t="shared" si="8"/>
        <v>0</v>
      </c>
      <c r="L33" s="61">
        <f t="shared" si="8"/>
        <v>0</v>
      </c>
      <c r="M33" s="61">
        <f t="shared" si="8"/>
        <v>0</v>
      </c>
      <c r="N33" s="61">
        <f t="shared" si="8"/>
        <v>0</v>
      </c>
      <c r="O33" s="62">
        <f>SUM(O31:O32)</f>
        <v>0</v>
      </c>
    </row>
    <row r="34" spans="1:15" s="5" customFormat="1" ht="19.5" customHeight="1">
      <c r="A34" s="14" t="s">
        <v>70</v>
      </c>
      <c r="B34" s="1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1:15" s="5" customFormat="1" ht="19.5" customHeight="1">
      <c r="A35" s="135" t="s">
        <v>69</v>
      </c>
      <c r="B35" s="51" t="s">
        <v>46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18</v>
      </c>
      <c r="O35" s="45">
        <f>SUM(C35:N35)</f>
        <v>18</v>
      </c>
    </row>
    <row r="36" spans="1:15" s="4" customFormat="1" ht="19.5" customHeight="1">
      <c r="A36" s="136"/>
      <c r="B36" s="51" t="s">
        <v>44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5">
        <f>SUM(C36:N36)</f>
        <v>0</v>
      </c>
    </row>
    <row r="37" spans="1:15" s="5" customFormat="1" ht="19.5" customHeight="1">
      <c r="A37" s="137"/>
      <c r="B37" s="65" t="s">
        <v>15</v>
      </c>
      <c r="C37" s="61">
        <f>SUM(C35:C36)</f>
        <v>0</v>
      </c>
      <c r="D37" s="61">
        <f aca="true" t="shared" si="9" ref="D37:N37">SUM(D35:D36)</f>
        <v>0</v>
      </c>
      <c r="E37" s="61">
        <f t="shared" si="9"/>
        <v>0</v>
      </c>
      <c r="F37" s="61">
        <f t="shared" si="9"/>
        <v>0</v>
      </c>
      <c r="G37" s="61">
        <f t="shared" si="9"/>
        <v>0</v>
      </c>
      <c r="H37" s="61">
        <f t="shared" si="9"/>
        <v>0</v>
      </c>
      <c r="I37" s="61">
        <f t="shared" si="9"/>
        <v>0</v>
      </c>
      <c r="J37" s="61">
        <f t="shared" si="9"/>
        <v>0</v>
      </c>
      <c r="K37" s="61">
        <f t="shared" si="9"/>
        <v>0</v>
      </c>
      <c r="L37" s="61">
        <f t="shared" si="9"/>
        <v>0</v>
      </c>
      <c r="M37" s="61">
        <f t="shared" si="9"/>
        <v>0</v>
      </c>
      <c r="N37" s="61">
        <f t="shared" si="9"/>
        <v>18</v>
      </c>
      <c r="O37" s="62">
        <f>SUM(O35:O36)</f>
        <v>18</v>
      </c>
    </row>
    <row r="38" spans="1:15" s="5" customFormat="1" ht="19.5" customHeight="1">
      <c r="A38" s="7" t="s">
        <v>59</v>
      </c>
      <c r="B38" s="6" t="s">
        <v>60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f>SUM(C38:N38)</f>
        <v>0</v>
      </c>
    </row>
    <row r="39" spans="1:15" s="5" customFormat="1" ht="19.5" customHeight="1">
      <c r="A39" s="82" t="s">
        <v>112</v>
      </c>
      <c r="B39" s="21" t="s">
        <v>123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f>SUM(C39:N39)</f>
        <v>0</v>
      </c>
    </row>
    <row r="40" spans="1:15" ht="19.5" customHeight="1">
      <c r="A40" s="12" t="s">
        <v>71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</row>
    <row r="41" spans="1:15" ht="19.5" customHeight="1">
      <c r="A41" s="130" t="s">
        <v>66</v>
      </c>
      <c r="B41" s="51" t="s">
        <v>46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5">
        <f aca="true" t="shared" si="10" ref="O41:O46">SUM(C41:N41)</f>
        <v>0</v>
      </c>
    </row>
    <row r="42" spans="1:15" ht="19.5" customHeight="1">
      <c r="A42" s="131"/>
      <c r="B42" s="48" t="s">
        <v>65</v>
      </c>
      <c r="C42" s="49">
        <v>0</v>
      </c>
      <c r="D42" s="49">
        <v>3</v>
      </c>
      <c r="E42" s="49">
        <v>0</v>
      </c>
      <c r="F42" s="49">
        <v>0</v>
      </c>
      <c r="G42" s="49">
        <v>3</v>
      </c>
      <c r="H42" s="49">
        <v>1</v>
      </c>
      <c r="I42" s="49">
        <v>0</v>
      </c>
      <c r="J42" s="49">
        <v>0</v>
      </c>
      <c r="K42" s="49">
        <v>3</v>
      </c>
      <c r="L42" s="49">
        <v>0</v>
      </c>
      <c r="M42" s="49">
        <v>0</v>
      </c>
      <c r="N42" s="49">
        <v>3</v>
      </c>
      <c r="O42" s="50">
        <f t="shared" si="10"/>
        <v>13</v>
      </c>
    </row>
    <row r="43" spans="1:15" s="5" customFormat="1" ht="19.5" customHeight="1">
      <c r="A43" s="131"/>
      <c r="B43" s="51" t="s">
        <v>62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2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5">
        <f t="shared" si="10"/>
        <v>2</v>
      </c>
    </row>
    <row r="44" spans="1:15" s="5" customFormat="1" ht="19.5" customHeight="1">
      <c r="A44" s="132"/>
      <c r="B44" s="65" t="s">
        <v>15</v>
      </c>
      <c r="C44" s="61">
        <f>SUM(C41:C43)</f>
        <v>0</v>
      </c>
      <c r="D44" s="61">
        <f aca="true" t="shared" si="11" ref="D44:N44">SUM(D41:D43)</f>
        <v>3</v>
      </c>
      <c r="E44" s="61">
        <f t="shared" si="11"/>
        <v>0</v>
      </c>
      <c r="F44" s="61">
        <f t="shared" si="11"/>
        <v>0</v>
      </c>
      <c r="G44" s="61">
        <f t="shared" si="11"/>
        <v>3</v>
      </c>
      <c r="H44" s="61">
        <f t="shared" si="11"/>
        <v>3</v>
      </c>
      <c r="I44" s="61">
        <f t="shared" si="11"/>
        <v>0</v>
      </c>
      <c r="J44" s="61">
        <f t="shared" si="11"/>
        <v>0</v>
      </c>
      <c r="K44" s="61">
        <f t="shared" si="11"/>
        <v>3</v>
      </c>
      <c r="L44" s="61">
        <f t="shared" si="11"/>
        <v>0</v>
      </c>
      <c r="M44" s="61">
        <f t="shared" si="11"/>
        <v>0</v>
      </c>
      <c r="N44" s="61">
        <f t="shared" si="11"/>
        <v>3</v>
      </c>
      <c r="O44" s="62">
        <f t="shared" si="10"/>
        <v>15</v>
      </c>
    </row>
    <row r="45" spans="1:17" s="5" customFormat="1" ht="19.5" customHeight="1">
      <c r="A45" s="7" t="s">
        <v>67</v>
      </c>
      <c r="B45" s="6" t="s">
        <v>61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f t="shared" si="10"/>
        <v>0</v>
      </c>
      <c r="P45" s="1"/>
      <c r="Q45" s="1"/>
    </row>
    <row r="46" spans="1:17" s="5" customFormat="1" ht="19.5" customHeight="1">
      <c r="A46" s="7" t="s">
        <v>92</v>
      </c>
      <c r="B46" s="6" t="s">
        <v>81</v>
      </c>
      <c r="C46" s="23">
        <v>1756</v>
      </c>
      <c r="D46" s="23">
        <v>2023</v>
      </c>
      <c r="E46" s="23">
        <v>1605</v>
      </c>
      <c r="F46" s="23">
        <v>1819</v>
      </c>
      <c r="G46" s="23">
        <v>1746</v>
      </c>
      <c r="H46" s="23">
        <v>1366</v>
      </c>
      <c r="I46" s="23">
        <v>1763</v>
      </c>
      <c r="J46" s="23">
        <v>1562</v>
      </c>
      <c r="K46" s="23">
        <v>1317</v>
      </c>
      <c r="L46" s="23">
        <v>1365</v>
      </c>
      <c r="M46" s="23">
        <v>1042</v>
      </c>
      <c r="N46" s="23">
        <v>1325</v>
      </c>
      <c r="O46" s="24">
        <f t="shared" si="10"/>
        <v>18689</v>
      </c>
      <c r="P46" s="1"/>
      <c r="Q46" s="1"/>
    </row>
    <row r="47" spans="1:17" s="3" customFormat="1" ht="19.5" customHeight="1" thickBot="1">
      <c r="A47" s="133" t="s">
        <v>0</v>
      </c>
      <c r="B47" s="134"/>
      <c r="C47" s="68">
        <f>SUM(C5+C6+C7+C8+C9+C11+C12+C14+C15+C16+C18+C19+C20+C22+C23+C24+C25+C26+C28+C29+C31+C32+C35+C36+C38+C39+C41+C42+C43+C45+C46)</f>
        <v>1776</v>
      </c>
      <c r="D47" s="68">
        <f aca="true" t="shared" si="12" ref="D47:N47">SUM(D5+D6+D7+D8+D9+D11+D12+D14+D15+D16+D18+D19+D20+D22+D23+D24+D25+D26+D28+D29+D31+D32+D35+D36+D38+D39+D41+D42+D43+D45+D46)</f>
        <v>2276</v>
      </c>
      <c r="E47" s="68">
        <f t="shared" si="12"/>
        <v>2063</v>
      </c>
      <c r="F47" s="68">
        <f t="shared" si="12"/>
        <v>2181</v>
      </c>
      <c r="G47" s="68">
        <f t="shared" si="12"/>
        <v>1843</v>
      </c>
      <c r="H47" s="68">
        <f t="shared" si="12"/>
        <v>1625</v>
      </c>
      <c r="I47" s="68">
        <f t="shared" si="12"/>
        <v>1821</v>
      </c>
      <c r="J47" s="68">
        <f t="shared" si="12"/>
        <v>1691</v>
      </c>
      <c r="K47" s="68">
        <f t="shared" si="12"/>
        <v>1399</v>
      </c>
      <c r="L47" s="68">
        <f t="shared" si="12"/>
        <v>1406</v>
      </c>
      <c r="M47" s="68">
        <f t="shared" si="12"/>
        <v>1243</v>
      </c>
      <c r="N47" s="68">
        <f t="shared" si="12"/>
        <v>1393</v>
      </c>
      <c r="O47" s="94">
        <f>SUM(O5+O6+O7+O8+O9+O11+O12+O14+O15+O16+O18+O19+O20+O22+O23+O24+O25+O26+O28+O29+O31+O32+O35+O36+O38+O39+O41+O42+O43+O45+O46)</f>
        <v>20717</v>
      </c>
      <c r="P47" s="5"/>
      <c r="Q47" s="5"/>
    </row>
    <row r="48" spans="16:17" ht="12">
      <c r="P48" s="5"/>
      <c r="Q48" s="5"/>
    </row>
    <row r="49" spans="16:17" ht="12">
      <c r="P49" s="5"/>
      <c r="Q49" s="5"/>
    </row>
    <row r="50" spans="16:17" ht="12">
      <c r="P50" s="5"/>
      <c r="Q50" s="5"/>
    </row>
    <row r="51" spans="16:17" ht="12">
      <c r="P51" s="5"/>
      <c r="Q51" s="5"/>
    </row>
    <row r="52" spans="16:17" ht="12">
      <c r="P52" s="5"/>
      <c r="Q52" s="5"/>
    </row>
    <row r="53" spans="16:17" ht="12">
      <c r="P53" s="5"/>
      <c r="Q53" s="5"/>
    </row>
    <row r="54" spans="16:17" ht="12">
      <c r="P54" s="5"/>
      <c r="Q54" s="5"/>
    </row>
    <row r="55" spans="16:17" ht="12">
      <c r="P55" s="5"/>
      <c r="Q55" s="5"/>
    </row>
    <row r="56" spans="16:17" ht="12">
      <c r="P56" s="5"/>
      <c r="Q56" s="5"/>
    </row>
    <row r="57" spans="16:17" ht="12">
      <c r="P57" s="5"/>
      <c r="Q57" s="5"/>
    </row>
    <row r="58" spans="16:17" ht="12">
      <c r="P58" s="5"/>
      <c r="Q58" s="5"/>
    </row>
    <row r="59" spans="16:17" ht="12">
      <c r="P59" s="5"/>
      <c r="Q59" s="5"/>
    </row>
    <row r="60" spans="16:17" ht="12">
      <c r="P60" s="5"/>
      <c r="Q60" s="5"/>
    </row>
    <row r="61" spans="16:17" ht="12">
      <c r="P61" s="5"/>
      <c r="Q61" s="5"/>
    </row>
    <row r="62" spans="16:17" ht="12">
      <c r="P62" s="5"/>
      <c r="Q62" s="5"/>
    </row>
    <row r="63" spans="16:17" ht="12">
      <c r="P63" s="5"/>
      <c r="Q63" s="5"/>
    </row>
    <row r="64" spans="16:17" ht="12">
      <c r="P64" s="5"/>
      <c r="Q64" s="5"/>
    </row>
    <row r="65" spans="16:17" ht="12">
      <c r="P65" s="5"/>
      <c r="Q65" s="5"/>
    </row>
    <row r="66" spans="16:17" ht="12">
      <c r="P66" s="5"/>
      <c r="Q66" s="5"/>
    </row>
    <row r="67" spans="16:17" ht="12">
      <c r="P67" s="5"/>
      <c r="Q67" s="5"/>
    </row>
    <row r="68" spans="16:17" ht="12">
      <c r="P68" s="5"/>
      <c r="Q68" s="5"/>
    </row>
    <row r="69" spans="16:17" ht="12">
      <c r="P69" s="5"/>
      <c r="Q69" s="5"/>
    </row>
    <row r="70" spans="16:17" ht="12">
      <c r="P70" s="5"/>
      <c r="Q70" s="5"/>
    </row>
    <row r="71" spans="16:17" ht="12">
      <c r="P71" s="5"/>
      <c r="Q71" s="5"/>
    </row>
    <row r="72" spans="16:17" ht="12">
      <c r="P72" s="5"/>
      <c r="Q72" s="5"/>
    </row>
    <row r="73" spans="16:17" ht="12">
      <c r="P73" s="5"/>
      <c r="Q73" s="5"/>
    </row>
    <row r="74" spans="16:17" ht="12">
      <c r="P74" s="5"/>
      <c r="Q74" s="5"/>
    </row>
    <row r="75" spans="16:17" ht="12">
      <c r="P75" s="5"/>
      <c r="Q75" s="5"/>
    </row>
    <row r="76" spans="16:17" ht="12">
      <c r="P76" s="5"/>
      <c r="Q76" s="5"/>
    </row>
    <row r="77" spans="16:17" ht="12">
      <c r="P77" s="4"/>
      <c r="Q77" s="4"/>
    </row>
    <row r="78" spans="16:17" ht="12">
      <c r="P78" s="5"/>
      <c r="Q78" s="5"/>
    </row>
    <row r="79" spans="16:17" ht="12">
      <c r="P79" s="5"/>
      <c r="Q79" s="5"/>
    </row>
    <row r="80" spans="16:17" ht="12">
      <c r="P80" s="5"/>
      <c r="Q80" s="5"/>
    </row>
    <row r="84" spans="16:17" ht="12">
      <c r="P84" s="5"/>
      <c r="Q84" s="5"/>
    </row>
    <row r="85" spans="16:17" ht="12">
      <c r="P85" s="5"/>
      <c r="Q85" s="5"/>
    </row>
    <row r="86" spans="16:17" ht="12">
      <c r="P86" s="5"/>
      <c r="Q86" s="5"/>
    </row>
    <row r="87" spans="16:17" ht="12">
      <c r="P87" s="5"/>
      <c r="Q87" s="5"/>
    </row>
    <row r="88" spans="16:17" ht="13.5">
      <c r="P88" s="3"/>
      <c r="Q88" s="3"/>
    </row>
  </sheetData>
  <sheetProtection/>
  <mergeCells count="12">
    <mergeCell ref="A47:B47"/>
    <mergeCell ref="N1:O1"/>
    <mergeCell ref="A2:O2"/>
    <mergeCell ref="A35:A37"/>
    <mergeCell ref="A8:A10"/>
    <mergeCell ref="A11:A13"/>
    <mergeCell ref="A14:A17"/>
    <mergeCell ref="A18:A21"/>
    <mergeCell ref="A28:A30"/>
    <mergeCell ref="A31:A33"/>
    <mergeCell ref="A23:A27"/>
    <mergeCell ref="A41:A44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2021-03-28T01:56:16Z</dcterms:created>
  <dcterms:modified xsi:type="dcterms:W3CDTF">2021-03-28T02:00:10Z</dcterms:modified>
  <cp:category/>
  <cp:version/>
  <cp:contentType/>
  <cp:contentStatus/>
</cp:coreProperties>
</file>