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相談件数" sheetId="1" r:id="rId1"/>
  </sheets>
  <definedNames/>
  <calcPr fullCalcOnLoad="1"/>
</workbook>
</file>

<file path=xl/sharedStrings.xml><?xml version="1.0" encoding="utf-8"?>
<sst xmlns="http://schemas.openxmlformats.org/spreadsheetml/2006/main" count="74" uniqueCount="25">
  <si>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</si>
  <si>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</si>
  <si>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</si>
  <si>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</si>
  <si>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</si>
  <si>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</si>
  <si>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</si>
  <si>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</si>
  <si>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</si>
  <si>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</si>
  <si>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</si>
  <si>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</si>
  <si>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</si>
  <si>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</si>
  <si>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</si>
  <si>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　　合　計</t>
  </si>
  <si>
    <t>配偶者からの暴力</t>
  </si>
  <si>
    <t>生活の本拠を共にする交際相手からの暴力</t>
  </si>
  <si>
    <t>配偶者からの暴力</t>
  </si>
  <si>
    <t>生活の本拠を共にする交際相手からの暴力</t>
  </si>
  <si>
    <t>令和３年度府内市町村における配偶者からの暴力に関する相談件数報告 〈確定値〉</t>
  </si>
  <si>
    <t xml:space="preserve">【(令和３年度上半期）令和３年４月～令和３年９月分】  </t>
  </si>
  <si>
    <t>※一部市町村より修正依頼があったため、令和４年６月30日付けで上記相談件数を一部修正しています。</t>
  </si>
  <si>
    <t>【(令和３年度下半期）令和３年10月～令和４年３月分】</t>
  </si>
  <si>
    <t>【(令和３年度合計）令和３年４月～令和４年３月分】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</si>
</sst>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176" fontId="4" fillId="34" borderId="14" xfId="60" applyNumberFormat="1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 locked="0"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  <xf numFmtId="176" fontId="7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/>
    </xf>
    <xf numFmtId="176" fontId="7" fillId="34" borderId="29" xfId="60" applyNumberFormat="1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/>
    </xf>
    <xf numFmtId="176" fontId="7" fillId="34" borderId="33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176" fontId="41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25" xfId="60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 locked="0"/>
    </xf>
    <xf numFmtId="176" fontId="41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37" xfId="60" applyNumberFormat="1" applyFont="1" applyFill="1" applyBorder="1" applyAlignment="1" applyProtection="1">
      <alignment horizontal="center" vertical="center"/>
      <protection locked="0"/>
    </xf>
    <xf numFmtId="176" fontId="7" fillId="34" borderId="38" xfId="60" applyNumberFormat="1" applyFont="1" applyFill="1" applyBorder="1" applyAlignment="1" applyProtection="1">
      <alignment horizontal="center" vertical="center"/>
      <protection locked="0"/>
    </xf>
    <xf numFmtId="0" fontId="4" fillId="33" borderId="32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176" fontId="7" fillId="34" borderId="39" xfId="60" applyNumberFormat="1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176" fontId="4" fillId="34" borderId="41" xfId="60" applyNumberFormat="1" applyFont="1" applyFill="1" applyBorder="1" applyAlignment="1" applyProtection="1">
      <alignment horizontal="center" vertical="center"/>
      <protection/>
    </xf>
    <xf numFmtId="176" fontId="7" fillId="34" borderId="42" xfId="60" applyNumberFormat="1" applyFont="1" applyFill="1" applyBorder="1" applyAlignment="1" applyProtection="1">
      <alignment horizontal="center" vertical="center"/>
      <protection/>
    </xf>
    <xf numFmtId="176" fontId="41" fillId="34" borderId="42" xfId="60" applyNumberFormat="1" applyFont="1" applyFill="1" applyBorder="1" applyAlignment="1" applyProtection="1">
      <alignment horizontal="center" vertical="center"/>
      <protection locked="0"/>
    </xf>
    <xf numFmtId="176" fontId="41" fillId="34" borderId="43" xfId="60" applyNumberFormat="1" applyFont="1" applyFill="1" applyBorder="1" applyAlignment="1" applyProtection="1">
      <alignment horizontal="center" vertical="center"/>
      <protection locked="0"/>
    </xf>
    <xf numFmtId="176" fontId="41" fillId="34" borderId="19" xfId="60" applyNumberFormat="1" applyFont="1" applyFill="1" applyBorder="1" applyAlignment="1" applyProtection="1">
      <alignment horizontal="center" vertical="center"/>
      <protection locked="0"/>
    </xf>
    <xf numFmtId="176" fontId="4" fillId="34" borderId="44" xfId="60" applyNumberFormat="1" applyFont="1" applyFill="1" applyBorder="1" applyAlignment="1" applyProtection="1">
      <alignment horizontal="center" vertical="center"/>
      <protection/>
    </xf>
    <xf numFmtId="176" fontId="7" fillId="34" borderId="20" xfId="60" applyNumberFormat="1" applyFont="1" applyFill="1" applyBorder="1" applyAlignment="1" applyProtection="1">
      <alignment horizontal="center" vertical="center"/>
      <protection/>
    </xf>
    <xf numFmtId="176" fontId="41" fillId="34" borderId="21" xfId="60" applyNumberFormat="1" applyFont="1" applyFill="1" applyBorder="1" applyAlignment="1" applyProtection="1">
      <alignment horizontal="center" vertical="center"/>
      <protection locked="0"/>
    </xf>
    <xf numFmtId="176" fontId="41" fillId="34" borderId="37" xfId="60" applyNumberFormat="1" applyFont="1" applyFill="1" applyBorder="1" applyAlignment="1" applyProtection="1">
      <alignment horizontal="center" vertical="center"/>
      <protection locked="0"/>
    </xf>
    <xf numFmtId="176" fontId="41" fillId="34" borderId="22" xfId="60" applyNumberFormat="1" applyFont="1" applyFill="1" applyBorder="1" applyAlignment="1" applyProtection="1">
      <alignment horizontal="center" vertical="center"/>
      <protection locked="0"/>
    </xf>
    <xf numFmtId="176" fontId="4" fillId="34" borderId="45" xfId="60" applyNumberFormat="1" applyFont="1" applyFill="1" applyBorder="1" applyAlignment="1" applyProtection="1">
      <alignment horizontal="center" vertical="center"/>
      <protection/>
    </xf>
    <xf numFmtId="176" fontId="7" fillId="34" borderId="46" xfId="60" applyNumberFormat="1" applyFont="1" applyFill="1" applyBorder="1" applyAlignment="1" applyProtection="1">
      <alignment horizontal="center" vertical="center"/>
      <protection/>
    </xf>
    <xf numFmtId="176" fontId="41" fillId="34" borderId="12" xfId="60" applyNumberFormat="1" applyFont="1" applyFill="1" applyBorder="1" applyAlignment="1" applyProtection="1">
      <alignment horizontal="center" vertical="center"/>
      <protection locked="0"/>
    </xf>
    <xf numFmtId="176" fontId="41" fillId="34" borderId="31" xfId="60" applyNumberFormat="1" applyFont="1" applyFill="1" applyBorder="1" applyAlignment="1" applyProtection="1">
      <alignment horizontal="center" vertical="center"/>
      <protection locked="0"/>
    </xf>
    <xf numFmtId="176" fontId="41" fillId="34" borderId="47" xfId="60" applyNumberFormat="1" applyFont="1" applyFill="1" applyBorder="1" applyAlignment="1" applyProtection="1">
      <alignment horizontal="center" vertical="center"/>
      <protection locked="0"/>
    </xf>
    <xf numFmtId="176" fontId="7" fillId="34" borderId="48" xfId="60" applyNumberFormat="1" applyFont="1" applyFill="1" applyBorder="1" applyAlignment="1" applyProtection="1">
      <alignment horizontal="center" vertical="center"/>
      <protection/>
    </xf>
    <xf numFmtId="176" fontId="7" fillId="34" borderId="49" xfId="60" applyNumberFormat="1" applyFont="1" applyFill="1" applyBorder="1" applyAlignment="1" applyProtection="1">
      <alignment horizontal="center" vertical="center"/>
      <protection/>
    </xf>
    <xf numFmtId="176" fontId="7" fillId="34" borderId="50" xfId="60" applyNumberFormat="1" applyFont="1" applyFill="1" applyBorder="1" applyAlignment="1" applyProtection="1">
      <alignment horizontal="center" vertical="center"/>
      <protection/>
    </xf>
    <xf numFmtId="176" fontId="7" fillId="34" borderId="51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4" fillId="33" borderId="43" xfId="60" applyFont="1" applyFill="1" applyBorder="1" applyAlignment="1" applyProtection="1">
      <alignment horizontal="center" vertical="center"/>
      <protection/>
    </xf>
    <xf numFmtId="0" fontId="4" fillId="33" borderId="57" xfId="60" applyFont="1" applyFill="1" applyBorder="1" applyAlignment="1" applyProtection="1">
      <alignment horizontal="center" vertical="center"/>
      <protection/>
    </xf>
    <xf numFmtId="0" fontId="4" fillId="33" borderId="55" xfId="60" applyFont="1" applyFill="1" applyBorder="1" applyAlignment="1" applyProtection="1">
      <alignment horizontal="center" vertical="center"/>
      <protection/>
    </xf>
    <xf numFmtId="0" fontId="4" fillId="33" borderId="56" xfId="60" applyFont="1" applyFill="1" applyBorder="1" applyAlignment="1" applyProtection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5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59" xfId="60" applyFont="1" applyBorder="1" applyAlignment="1">
      <alignment horizontal="center" vertical="center" wrapText="1"/>
      <protection/>
    </xf>
    <xf numFmtId="0" fontId="4" fillId="0" borderId="60" xfId="60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43" xfId="60" applyFont="1" applyFill="1" applyBorder="1" applyAlignment="1" applyProtection="1">
      <alignment horizontal="left" vertical="center"/>
      <protection/>
    </xf>
    <xf numFmtId="0" fontId="4" fillId="33" borderId="37" xfId="60" applyFont="1" applyFill="1" applyBorder="1" applyAlignment="1" applyProtection="1">
      <alignment horizontal="center" vertical="center"/>
      <protection/>
    </xf>
    <xf numFmtId="0" fontId="4" fillId="33" borderId="61" xfId="60" applyFont="1" applyFill="1" applyBorder="1" applyAlignment="1" applyProtection="1">
      <alignment horizontal="center"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 shrinkToFit="1"/>
      <protection/>
    </xf>
    <xf numFmtId="0" fontId="4" fillId="33" borderId="61" xfId="60" applyFont="1" applyFill="1" applyBorder="1" applyAlignment="1" applyProtection="1">
      <alignment horizontal="center" vertical="center" shrinkToFit="1"/>
      <protection/>
    </xf>
    <xf numFmtId="0" fontId="4" fillId="33" borderId="62" xfId="60" applyFont="1" applyFill="1" applyBorder="1" applyAlignment="1" applyProtection="1">
      <alignment horizontal="center" vertical="center" shrinkToFit="1"/>
      <protection/>
    </xf>
    <xf numFmtId="176" fontId="4" fillId="34" borderId="43" xfId="6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zoomScalePageLayoutView="0" workbookViewId="0" topLeftCell="A1">
      <selection activeCell="I26" sqref="I26"/>
    </sheetView>
  </sheetViews>
  <sheetFormatPr defaultColWidth="9.140625" defaultRowHeight="15"/>
  <cols>
    <col min="1" max="13" width="12.57421875" style="0" customWidth="1"/>
  </cols>
  <sheetData>
    <row r="1" spans="1:13" ht="18.75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14" t="s">
        <v>21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thickBot="1">
      <c r="A4" s="1"/>
      <c r="B4" s="1"/>
      <c r="C4" s="1"/>
      <c r="D4" s="1"/>
      <c r="E4" s="4"/>
      <c r="F4" s="1"/>
      <c r="G4" s="1"/>
      <c r="H4" s="4"/>
      <c r="I4" s="4"/>
      <c r="J4" s="4"/>
      <c r="K4" s="4"/>
      <c r="L4" s="4"/>
      <c r="M4" s="4"/>
    </row>
    <row r="5" spans="1:13" ht="14.25">
      <c r="A5" s="2"/>
      <c r="B5" s="80" t="s">
        <v>15</v>
      </c>
      <c r="C5" s="81"/>
      <c r="D5" s="81"/>
      <c r="E5" s="81"/>
      <c r="F5" s="81"/>
      <c r="G5" s="81"/>
      <c r="H5" s="81"/>
      <c r="I5" s="2" t="s">
        <v>0</v>
      </c>
      <c r="J5" s="71"/>
      <c r="K5" s="71"/>
      <c r="L5" s="71"/>
      <c r="M5" s="72"/>
    </row>
    <row r="6" spans="1:13" ht="14.25">
      <c r="A6" s="3"/>
      <c r="B6" s="36"/>
      <c r="C6" s="82" t="s">
        <v>16</v>
      </c>
      <c r="D6" s="83"/>
      <c r="E6" s="84"/>
      <c r="F6" s="85" t="s">
        <v>17</v>
      </c>
      <c r="G6" s="86"/>
      <c r="H6" s="87"/>
      <c r="I6" s="3"/>
      <c r="J6" s="73"/>
      <c r="K6" s="73"/>
      <c r="L6" s="73"/>
      <c r="M6" s="74"/>
    </row>
    <row r="7" spans="1:13" ht="14.25">
      <c r="A7" s="3"/>
      <c r="B7" s="3" t="s">
        <v>1</v>
      </c>
      <c r="C7" s="65" t="s">
        <v>2</v>
      </c>
      <c r="D7" s="75"/>
      <c r="E7" s="77" t="s">
        <v>3</v>
      </c>
      <c r="F7" s="65" t="s">
        <v>2</v>
      </c>
      <c r="G7" s="75"/>
      <c r="H7" s="77" t="s">
        <v>3</v>
      </c>
      <c r="I7" s="3" t="s">
        <v>4</v>
      </c>
      <c r="J7" s="65" t="s">
        <v>5</v>
      </c>
      <c r="K7" s="66"/>
      <c r="L7" s="66"/>
      <c r="M7" s="67"/>
    </row>
    <row r="8" spans="1:13" ht="14.25">
      <c r="A8" s="3"/>
      <c r="B8" s="3"/>
      <c r="C8" s="68"/>
      <c r="D8" s="76"/>
      <c r="E8" s="78"/>
      <c r="F8" s="68"/>
      <c r="G8" s="76"/>
      <c r="H8" s="78"/>
      <c r="I8" s="42"/>
      <c r="J8" s="68"/>
      <c r="K8" s="69"/>
      <c r="L8" s="69"/>
      <c r="M8" s="70"/>
    </row>
    <row r="9" spans="1:13" ht="15" thickBot="1">
      <c r="A9" s="3"/>
      <c r="B9" s="3"/>
      <c r="C9" s="5" t="s">
        <v>6</v>
      </c>
      <c r="D9" s="5" t="s">
        <v>7</v>
      </c>
      <c r="E9" s="79"/>
      <c r="F9" s="37" t="s">
        <v>6</v>
      </c>
      <c r="G9" s="5" t="s">
        <v>7</v>
      </c>
      <c r="H9" s="79"/>
      <c r="I9" s="43"/>
      <c r="J9" s="29" t="s">
        <v>8</v>
      </c>
      <c r="K9" s="29" t="s">
        <v>9</v>
      </c>
      <c r="L9" s="29" t="s">
        <v>14</v>
      </c>
      <c r="M9" s="6" t="s">
        <v>10</v>
      </c>
    </row>
    <row r="10" spans="1:13" ht="18.75">
      <c r="A10" s="7" t="s">
        <v>11</v>
      </c>
      <c r="B10" s="31">
        <f>SUM(C10:H10)</f>
        <v>4072</v>
      </c>
      <c r="C10" s="34">
        <v>3562</v>
      </c>
      <c r="D10" s="16">
        <v>58</v>
      </c>
      <c r="E10" s="38">
        <v>326</v>
      </c>
      <c r="F10" s="39">
        <v>114</v>
      </c>
      <c r="G10" s="16">
        <v>5</v>
      </c>
      <c r="H10" s="38">
        <v>7</v>
      </c>
      <c r="I10" s="44">
        <f>SUM(J10:M10)</f>
        <v>4072</v>
      </c>
      <c r="J10" s="16">
        <v>110</v>
      </c>
      <c r="K10" s="16">
        <v>588</v>
      </c>
      <c r="L10" s="16">
        <v>2871</v>
      </c>
      <c r="M10" s="17">
        <v>503</v>
      </c>
    </row>
    <row r="11" spans="1:13" ht="18.75">
      <c r="A11" s="8" t="s">
        <v>12</v>
      </c>
      <c r="B11" s="30">
        <f>SUM(C11:H11)</f>
        <v>4074</v>
      </c>
      <c r="C11" s="18">
        <v>2839</v>
      </c>
      <c r="D11" s="19">
        <v>64</v>
      </c>
      <c r="E11" s="19">
        <v>1017</v>
      </c>
      <c r="F11" s="18">
        <v>75</v>
      </c>
      <c r="G11" s="19">
        <v>2</v>
      </c>
      <c r="H11" s="40">
        <v>77</v>
      </c>
      <c r="I11" s="44">
        <f>SUM(J11:M11)</f>
        <v>4074</v>
      </c>
      <c r="J11" s="19">
        <v>27</v>
      </c>
      <c r="K11" s="19">
        <v>333</v>
      </c>
      <c r="L11" s="19">
        <v>2681</v>
      </c>
      <c r="M11" s="20">
        <v>1033</v>
      </c>
    </row>
    <row r="12" spans="1:13" ht="19.5" thickBot="1">
      <c r="A12" s="9" t="s">
        <v>13</v>
      </c>
      <c r="B12" s="21">
        <f>SUM(C12:H12)</f>
        <v>733</v>
      </c>
      <c r="C12" s="22">
        <v>387</v>
      </c>
      <c r="D12" s="23">
        <v>22</v>
      </c>
      <c r="E12" s="23">
        <v>280</v>
      </c>
      <c r="F12" s="22">
        <v>30</v>
      </c>
      <c r="G12" s="23">
        <v>0</v>
      </c>
      <c r="H12" s="41">
        <v>14</v>
      </c>
      <c r="I12" s="44">
        <f>SUM(J12:M12)</f>
        <v>733</v>
      </c>
      <c r="J12" s="23">
        <v>30</v>
      </c>
      <c r="K12" s="23">
        <v>153</v>
      </c>
      <c r="L12" s="23">
        <v>284</v>
      </c>
      <c r="M12" s="24">
        <v>266</v>
      </c>
    </row>
    <row r="13" spans="1:13" ht="19.5" thickBot="1">
      <c r="A13" s="10" t="s">
        <v>0</v>
      </c>
      <c r="B13" s="25">
        <f>SUM(B10:B12)</f>
        <v>8879</v>
      </c>
      <c r="C13" s="26">
        <f aca="true" t="shared" si="0" ref="C13:M13">SUM(C10:C12)</f>
        <v>6788</v>
      </c>
      <c r="D13" s="27">
        <f t="shared" si="0"/>
        <v>144</v>
      </c>
      <c r="E13" s="35">
        <f t="shared" si="0"/>
        <v>1623</v>
      </c>
      <c r="F13" s="26">
        <f>SUM(F10:F12)</f>
        <v>219</v>
      </c>
      <c r="G13" s="27">
        <f>SUM(G10:G12)</f>
        <v>7</v>
      </c>
      <c r="H13" s="35">
        <f>SUM(H10:H12)</f>
        <v>98</v>
      </c>
      <c r="I13" s="45">
        <f t="shared" si="0"/>
        <v>8879</v>
      </c>
      <c r="J13" s="26">
        <f t="shared" si="0"/>
        <v>167</v>
      </c>
      <c r="K13" s="26">
        <f t="shared" si="0"/>
        <v>1074</v>
      </c>
      <c r="L13" s="26">
        <f t="shared" si="0"/>
        <v>5836</v>
      </c>
      <c r="M13" s="28">
        <f t="shared" si="0"/>
        <v>1802</v>
      </c>
    </row>
    <row r="14" spans="1:13" ht="14.25">
      <c r="A14" s="88" t="s">
        <v>22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8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.75">
      <c r="A16" s="14" t="s">
        <v>23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1"/>
      <c r="B17" s="1"/>
      <c r="C17" s="1"/>
      <c r="D17" s="1"/>
      <c r="E17" s="4"/>
      <c r="F17" s="1"/>
      <c r="G17" s="1"/>
      <c r="H17" s="4"/>
      <c r="I17" s="4"/>
      <c r="J17" s="4"/>
      <c r="K17" s="4"/>
      <c r="L17" s="4"/>
      <c r="M17" s="4"/>
    </row>
    <row r="18" spans="1:13" ht="14.25">
      <c r="A18" s="2"/>
      <c r="B18" s="80" t="s">
        <v>15</v>
      </c>
      <c r="C18" s="81"/>
      <c r="D18" s="81"/>
      <c r="E18" s="81"/>
      <c r="F18" s="81"/>
      <c r="G18" s="81"/>
      <c r="H18" s="81"/>
      <c r="I18" s="2" t="s">
        <v>0</v>
      </c>
      <c r="J18" s="71"/>
      <c r="K18" s="71"/>
      <c r="L18" s="71"/>
      <c r="M18" s="72"/>
    </row>
    <row r="19" spans="1:13" ht="14.25" customHeight="1">
      <c r="A19" s="3"/>
      <c r="B19" s="36"/>
      <c r="C19" s="82" t="s">
        <v>18</v>
      </c>
      <c r="D19" s="83"/>
      <c r="E19" s="84"/>
      <c r="F19" s="85" t="s">
        <v>19</v>
      </c>
      <c r="G19" s="86"/>
      <c r="H19" s="87"/>
      <c r="I19" s="3"/>
      <c r="J19" s="73"/>
      <c r="K19" s="73"/>
      <c r="L19" s="73"/>
      <c r="M19" s="74"/>
    </row>
    <row r="20" spans="1:13" ht="14.25" customHeight="1">
      <c r="A20" s="3"/>
      <c r="B20" s="3" t="s">
        <v>1</v>
      </c>
      <c r="C20" s="65" t="s">
        <v>2</v>
      </c>
      <c r="D20" s="75"/>
      <c r="E20" s="77" t="s">
        <v>3</v>
      </c>
      <c r="F20" s="65" t="s">
        <v>2</v>
      </c>
      <c r="G20" s="75"/>
      <c r="H20" s="77" t="s">
        <v>3</v>
      </c>
      <c r="I20" s="3" t="s">
        <v>4</v>
      </c>
      <c r="J20" s="65" t="s">
        <v>5</v>
      </c>
      <c r="K20" s="66"/>
      <c r="L20" s="66"/>
      <c r="M20" s="67"/>
    </row>
    <row r="21" spans="1:13" ht="14.25">
      <c r="A21" s="3"/>
      <c r="B21" s="3"/>
      <c r="C21" s="68"/>
      <c r="D21" s="76"/>
      <c r="E21" s="78"/>
      <c r="F21" s="68"/>
      <c r="G21" s="76"/>
      <c r="H21" s="78"/>
      <c r="I21" s="42"/>
      <c r="J21" s="68"/>
      <c r="K21" s="69"/>
      <c r="L21" s="69"/>
      <c r="M21" s="70"/>
    </row>
    <row r="22" spans="1:13" ht="15" thickBot="1">
      <c r="A22" s="3"/>
      <c r="B22" s="3"/>
      <c r="C22" s="5" t="s">
        <v>6</v>
      </c>
      <c r="D22" s="5" t="s">
        <v>7</v>
      </c>
      <c r="E22" s="79"/>
      <c r="F22" s="37" t="s">
        <v>6</v>
      </c>
      <c r="G22" s="5" t="s">
        <v>7</v>
      </c>
      <c r="H22" s="79"/>
      <c r="I22" s="43"/>
      <c r="J22" s="29" t="s">
        <v>8</v>
      </c>
      <c r="K22" s="29" t="s">
        <v>9</v>
      </c>
      <c r="L22" s="29" t="s">
        <v>14</v>
      </c>
      <c r="M22" s="6" t="s">
        <v>10</v>
      </c>
    </row>
    <row r="23" spans="1:13" ht="18.75">
      <c r="A23" s="7" t="s">
        <v>11</v>
      </c>
      <c r="B23" s="31">
        <f>SUM(C23:H23)</f>
        <v>3842</v>
      </c>
      <c r="C23" s="34">
        <v>3509</v>
      </c>
      <c r="D23" s="16">
        <v>59</v>
      </c>
      <c r="E23" s="38">
        <v>174</v>
      </c>
      <c r="F23" s="39">
        <v>89</v>
      </c>
      <c r="G23" s="16">
        <v>1</v>
      </c>
      <c r="H23" s="38">
        <v>10</v>
      </c>
      <c r="I23" s="44">
        <f>SUM(J23:M23)</f>
        <v>3842</v>
      </c>
      <c r="J23" s="16">
        <v>85</v>
      </c>
      <c r="K23" s="16">
        <v>558</v>
      </c>
      <c r="L23" s="16">
        <v>2808</v>
      </c>
      <c r="M23" s="17">
        <v>391</v>
      </c>
    </row>
    <row r="24" spans="1:13" ht="18.75">
      <c r="A24" s="8" t="s">
        <v>12</v>
      </c>
      <c r="B24" s="30">
        <f>SUM(C24:H24)</f>
        <v>3689</v>
      </c>
      <c r="C24" s="18">
        <v>2566</v>
      </c>
      <c r="D24" s="19">
        <v>88</v>
      </c>
      <c r="E24" s="19">
        <v>877</v>
      </c>
      <c r="F24" s="18">
        <v>99</v>
      </c>
      <c r="G24" s="19">
        <v>5</v>
      </c>
      <c r="H24" s="40">
        <v>54</v>
      </c>
      <c r="I24" s="44">
        <f>SUM(J24:M24)</f>
        <v>3689</v>
      </c>
      <c r="J24" s="19">
        <v>18</v>
      </c>
      <c r="K24" s="19">
        <v>314</v>
      </c>
      <c r="L24" s="19">
        <v>2446</v>
      </c>
      <c r="M24" s="20">
        <v>911</v>
      </c>
    </row>
    <row r="25" spans="1:13" ht="19.5" thickBot="1">
      <c r="A25" s="9" t="s">
        <v>13</v>
      </c>
      <c r="B25" s="21">
        <f>SUM(C25:H25)</f>
        <v>643</v>
      </c>
      <c r="C25" s="22">
        <v>315</v>
      </c>
      <c r="D25" s="23">
        <v>9</v>
      </c>
      <c r="E25" s="23">
        <v>284</v>
      </c>
      <c r="F25" s="22">
        <v>20</v>
      </c>
      <c r="G25" s="23">
        <v>1</v>
      </c>
      <c r="H25" s="41">
        <v>14</v>
      </c>
      <c r="I25" s="44">
        <f>SUM(J25:M25)</f>
        <v>643</v>
      </c>
      <c r="J25" s="23">
        <v>26</v>
      </c>
      <c r="K25" s="23">
        <v>125</v>
      </c>
      <c r="L25" s="23">
        <v>272</v>
      </c>
      <c r="M25" s="24">
        <v>220</v>
      </c>
    </row>
    <row r="26" spans="1:13" ht="19.5" thickBot="1">
      <c r="A26" s="10" t="s">
        <v>0</v>
      </c>
      <c r="B26" s="25">
        <f aca="true" t="shared" si="1" ref="B26:M26">SUM(B23:B25)</f>
        <v>8174</v>
      </c>
      <c r="C26" s="26">
        <f t="shared" si="1"/>
        <v>6390</v>
      </c>
      <c r="D26" s="27">
        <f t="shared" si="1"/>
        <v>156</v>
      </c>
      <c r="E26" s="35">
        <f t="shared" si="1"/>
        <v>1335</v>
      </c>
      <c r="F26" s="26">
        <f t="shared" si="1"/>
        <v>208</v>
      </c>
      <c r="G26" s="27">
        <f t="shared" si="1"/>
        <v>7</v>
      </c>
      <c r="H26" s="35">
        <f t="shared" si="1"/>
        <v>78</v>
      </c>
      <c r="I26" s="45">
        <f t="shared" si="1"/>
        <v>8174</v>
      </c>
      <c r="J26" s="26">
        <f t="shared" si="1"/>
        <v>129</v>
      </c>
      <c r="K26" s="26">
        <f t="shared" si="1"/>
        <v>997</v>
      </c>
      <c r="L26" s="26">
        <f t="shared" si="1"/>
        <v>5526</v>
      </c>
      <c r="M26" s="28">
        <f t="shared" si="1"/>
        <v>1522</v>
      </c>
    </row>
    <row r="29" spans="1:13" ht="18.75">
      <c r="A29" s="14" t="s">
        <v>24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 thickBo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4"/>
      <c r="M30" s="4"/>
    </row>
    <row r="31" spans="1:13" ht="14.25">
      <c r="A31" s="2"/>
      <c r="B31" s="80" t="s">
        <v>15</v>
      </c>
      <c r="C31" s="81"/>
      <c r="D31" s="81"/>
      <c r="E31" s="81"/>
      <c r="F31" s="81"/>
      <c r="G31" s="81"/>
      <c r="H31" s="81"/>
      <c r="I31" s="2" t="s">
        <v>0</v>
      </c>
      <c r="J31" s="71"/>
      <c r="K31" s="71"/>
      <c r="L31" s="71"/>
      <c r="M31" s="72"/>
    </row>
    <row r="32" spans="1:13" ht="14.25">
      <c r="A32" s="3"/>
      <c r="B32" s="36"/>
      <c r="C32" s="82" t="s">
        <v>18</v>
      </c>
      <c r="D32" s="83"/>
      <c r="E32" s="84"/>
      <c r="F32" s="85" t="s">
        <v>19</v>
      </c>
      <c r="G32" s="86"/>
      <c r="H32" s="87"/>
      <c r="I32" s="3"/>
      <c r="J32" s="73"/>
      <c r="K32" s="73"/>
      <c r="L32" s="73"/>
      <c r="M32" s="74"/>
    </row>
    <row r="33" spans="1:13" ht="14.25">
      <c r="A33" s="3"/>
      <c r="B33" s="3" t="s">
        <v>1</v>
      </c>
      <c r="C33" s="65" t="s">
        <v>2</v>
      </c>
      <c r="D33" s="75"/>
      <c r="E33" s="77" t="s">
        <v>3</v>
      </c>
      <c r="F33" s="65" t="s">
        <v>2</v>
      </c>
      <c r="G33" s="75"/>
      <c r="H33" s="77" t="s">
        <v>3</v>
      </c>
      <c r="I33" s="3" t="s">
        <v>4</v>
      </c>
      <c r="J33" s="65" t="s">
        <v>5</v>
      </c>
      <c r="K33" s="66"/>
      <c r="L33" s="66"/>
      <c r="M33" s="67"/>
    </row>
    <row r="34" spans="1:13" ht="14.25">
      <c r="A34" s="3"/>
      <c r="B34" s="3"/>
      <c r="C34" s="68"/>
      <c r="D34" s="76"/>
      <c r="E34" s="78"/>
      <c r="F34" s="68"/>
      <c r="G34" s="76"/>
      <c r="H34" s="78"/>
      <c r="I34" s="42"/>
      <c r="J34" s="68"/>
      <c r="K34" s="69"/>
      <c r="L34" s="69"/>
      <c r="M34" s="70"/>
    </row>
    <row r="35" spans="1:13" ht="15" thickBot="1">
      <c r="A35" s="3"/>
      <c r="B35" s="3"/>
      <c r="C35" s="5" t="s">
        <v>6</v>
      </c>
      <c r="D35" s="5" t="s">
        <v>7</v>
      </c>
      <c r="E35" s="79"/>
      <c r="F35" s="37" t="s">
        <v>6</v>
      </c>
      <c r="G35" s="5" t="s">
        <v>7</v>
      </c>
      <c r="H35" s="79"/>
      <c r="I35" s="43"/>
      <c r="J35" s="29" t="s">
        <v>8</v>
      </c>
      <c r="K35" s="29" t="s">
        <v>9</v>
      </c>
      <c r="L35" s="29" t="s">
        <v>14</v>
      </c>
      <c r="M35" s="6" t="s">
        <v>10</v>
      </c>
    </row>
    <row r="36" spans="1:13" ht="18.75">
      <c r="A36" s="46" t="s">
        <v>11</v>
      </c>
      <c r="B36" s="47">
        <f>SUM(C36:H36)</f>
        <v>7914</v>
      </c>
      <c r="C36" s="48">
        <f>SUM(C10,C23)</f>
        <v>7071</v>
      </c>
      <c r="D36" s="48">
        <f aca="true" t="shared" si="2" ref="D36:M38">SUM(D10,D23)</f>
        <v>117</v>
      </c>
      <c r="E36" s="48">
        <f t="shared" si="2"/>
        <v>500</v>
      </c>
      <c r="F36" s="48">
        <f t="shared" si="2"/>
        <v>203</v>
      </c>
      <c r="G36" s="48">
        <f t="shared" si="2"/>
        <v>6</v>
      </c>
      <c r="H36" s="49">
        <f t="shared" si="2"/>
        <v>17</v>
      </c>
      <c r="I36" s="31">
        <f>SUM(J36:M36)</f>
        <v>7914</v>
      </c>
      <c r="J36" s="48">
        <f t="shared" si="2"/>
        <v>195</v>
      </c>
      <c r="K36" s="48">
        <f t="shared" si="2"/>
        <v>1146</v>
      </c>
      <c r="L36" s="48">
        <f t="shared" si="2"/>
        <v>5679</v>
      </c>
      <c r="M36" s="50">
        <f t="shared" si="2"/>
        <v>894</v>
      </c>
    </row>
    <row r="37" spans="1:13" ht="18.75">
      <c r="A37" s="51" t="s">
        <v>12</v>
      </c>
      <c r="B37" s="52">
        <f>SUM(C37:H37)</f>
        <v>7763</v>
      </c>
      <c r="C37" s="53">
        <f>SUM(C11,C24)</f>
        <v>5405</v>
      </c>
      <c r="D37" s="53">
        <f t="shared" si="2"/>
        <v>152</v>
      </c>
      <c r="E37" s="53">
        <f t="shared" si="2"/>
        <v>1894</v>
      </c>
      <c r="F37" s="53">
        <f t="shared" si="2"/>
        <v>174</v>
      </c>
      <c r="G37" s="53">
        <f t="shared" si="2"/>
        <v>7</v>
      </c>
      <c r="H37" s="54">
        <f t="shared" si="2"/>
        <v>131</v>
      </c>
      <c r="I37" s="44">
        <f>SUM(J37:M37)</f>
        <v>7763</v>
      </c>
      <c r="J37" s="53">
        <f>SUM(J11,J24)</f>
        <v>45</v>
      </c>
      <c r="K37" s="53">
        <f t="shared" si="2"/>
        <v>647</v>
      </c>
      <c r="L37" s="53">
        <f t="shared" si="2"/>
        <v>5127</v>
      </c>
      <c r="M37" s="55">
        <f t="shared" si="2"/>
        <v>1944</v>
      </c>
    </row>
    <row r="38" spans="1:13" ht="19.5" thickBot="1">
      <c r="A38" s="56" t="s">
        <v>13</v>
      </c>
      <c r="B38" s="57">
        <f>SUM(C38:H38)</f>
        <v>1376</v>
      </c>
      <c r="C38" s="58">
        <f>SUM(C12,C25)</f>
        <v>702</v>
      </c>
      <c r="D38" s="58">
        <f t="shared" si="2"/>
        <v>31</v>
      </c>
      <c r="E38" s="58">
        <f t="shared" si="2"/>
        <v>564</v>
      </c>
      <c r="F38" s="58">
        <f t="shared" si="2"/>
        <v>50</v>
      </c>
      <c r="G38" s="58">
        <f t="shared" si="2"/>
        <v>1</v>
      </c>
      <c r="H38" s="59">
        <f t="shared" si="2"/>
        <v>28</v>
      </c>
      <c r="I38" s="30">
        <f>SUM(J38:M38)</f>
        <v>1376</v>
      </c>
      <c r="J38" s="58">
        <f>SUM(J12,J25)</f>
        <v>56</v>
      </c>
      <c r="K38" s="58">
        <f t="shared" si="2"/>
        <v>278</v>
      </c>
      <c r="L38" s="58">
        <f t="shared" si="2"/>
        <v>556</v>
      </c>
      <c r="M38" s="60">
        <f t="shared" si="2"/>
        <v>486</v>
      </c>
    </row>
    <row r="39" spans="1:13" ht="19.5" thickBot="1">
      <c r="A39" s="10" t="s">
        <v>0</v>
      </c>
      <c r="B39" s="45">
        <f aca="true" t="shared" si="3" ref="B39:M39">SUM(B36:B38)</f>
        <v>17053</v>
      </c>
      <c r="C39" s="26">
        <f t="shared" si="3"/>
        <v>13178</v>
      </c>
      <c r="D39" s="61">
        <f t="shared" si="3"/>
        <v>300</v>
      </c>
      <c r="E39" s="62">
        <f t="shared" si="3"/>
        <v>2958</v>
      </c>
      <c r="F39" s="26">
        <f t="shared" si="3"/>
        <v>427</v>
      </c>
      <c r="G39" s="61">
        <f t="shared" si="3"/>
        <v>14</v>
      </c>
      <c r="H39" s="63">
        <f t="shared" si="3"/>
        <v>176</v>
      </c>
      <c r="I39" s="45">
        <f t="shared" si="3"/>
        <v>17053</v>
      </c>
      <c r="J39" s="26">
        <f t="shared" si="3"/>
        <v>296</v>
      </c>
      <c r="K39" s="26">
        <f t="shared" si="3"/>
        <v>2071</v>
      </c>
      <c r="L39" s="26">
        <f t="shared" si="3"/>
        <v>11362</v>
      </c>
      <c r="M39" s="64">
        <f t="shared" si="3"/>
        <v>3324</v>
      </c>
    </row>
  </sheetData>
  <sheetProtection/>
  <mergeCells count="28">
    <mergeCell ref="A14:M14"/>
    <mergeCell ref="B31:H31"/>
    <mergeCell ref="J31:M32"/>
    <mergeCell ref="C32:E32"/>
    <mergeCell ref="F32:H32"/>
    <mergeCell ref="C33:D34"/>
    <mergeCell ref="E33:E35"/>
    <mergeCell ref="F33:G34"/>
    <mergeCell ref="H33:H35"/>
    <mergeCell ref="J33:M34"/>
    <mergeCell ref="B18:H18"/>
    <mergeCell ref="J18:M19"/>
    <mergeCell ref="C19:E19"/>
    <mergeCell ref="F19:H19"/>
    <mergeCell ref="C20:D21"/>
    <mergeCell ref="E20:E22"/>
    <mergeCell ref="F20:G21"/>
    <mergeCell ref="H20:H22"/>
    <mergeCell ref="J20:M21"/>
    <mergeCell ref="J7:M8"/>
    <mergeCell ref="J5:M6"/>
    <mergeCell ref="C7:D8"/>
    <mergeCell ref="E7:E9"/>
    <mergeCell ref="F7:G8"/>
    <mergeCell ref="H7:H9"/>
    <mergeCell ref="B5:H5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大阪府</cp:lastModifiedBy>
  <cp:lastPrinted>2022-06-27T05:22:29Z</cp:lastPrinted>
  <dcterms:created xsi:type="dcterms:W3CDTF">2011-04-25T04:57:56Z</dcterms:created>
  <dcterms:modified xsi:type="dcterms:W3CDTF">2022-06-27T09:48:46Z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