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filterPrivacy="1" defaultThemeVersion="124226"/>
  <xr:revisionPtr revIDLastSave="0" documentId="13_ncr:1_{78E37BB0-682E-4EED-9961-AEB9B4F8D7A4}" xr6:coauthVersionLast="47" xr6:coauthVersionMax="47" xr10:uidLastSave="{00000000-0000-0000-0000-000000000000}"/>
  <bookViews>
    <workbookView xWindow="28680" yWindow="-120" windowWidth="29040" windowHeight="15840" tabRatio="911" xr2:uid="{00000000-000D-0000-FFFF-FFFF00000000}"/>
  </bookViews>
  <sheets>
    <sheet name="一覧" sheetId="40" r:id="rId1"/>
    <sheet name="(参考)データシート" sheetId="62" state="hidden" r:id="rId2"/>
  </sheets>
  <definedNames>
    <definedName name="_1_1回目提出">#REF!</definedName>
    <definedName name="_10_413新設大学助手">#REF!</definedName>
    <definedName name="_11_413大学教授_北陸・医なし">#REF!</definedName>
    <definedName name="_12_413大学教授近畿医歯なし">#REF!</definedName>
    <definedName name="_13_413大学教授全国">#REF!</definedName>
    <definedName name="_14_413大学教授東北医歯なし">#REF!</definedName>
    <definedName name="_15_413大学教授北海道医歯なし">#REF!</definedName>
    <definedName name="_16_413大学講師_北陸・医なし">#REF!</definedName>
    <definedName name="_17_413大学講師近畿医歯なし">#REF!</definedName>
    <definedName name="_18_413大学講師全国">#REF!</definedName>
    <definedName name="_19_413大学講師東北医歯なし">#REF!</definedName>
    <definedName name="_2_413教授医歯なし">#REF!</definedName>
    <definedName name="_20_413大学講師北海道医歯なし">#REF!</definedName>
    <definedName name="_21_413大学助教授_北陸・医なし">#REF!</definedName>
    <definedName name="_22_413大学助教授近畿医歯なし">#REF!</definedName>
    <definedName name="_23_413大学助教授東北医歯なし">#REF!</definedName>
    <definedName name="_24_413大学助教授北海道医歯なし">#REF!</definedName>
    <definedName name="_25_413大学助手_北陸・医なし">#REF!</definedName>
    <definedName name="_26_413大学助手近畿医歯なし">#REF!</definedName>
    <definedName name="_27_413大学助手東北医歯なし">#REF!</definedName>
    <definedName name="_28_413大学助手北海道医歯なし">#REF!</definedName>
    <definedName name="_29高校集計_系統">#REF!</definedName>
    <definedName name="_3_413教授南関文系">#REF!</definedName>
    <definedName name="_30高校集計_系統地域">#REF!</definedName>
    <definedName name="_31高校集計_地域">#REF!</definedName>
    <definedName name="_32高校集計_都道府県">#REF!</definedName>
    <definedName name="_33高校平均_系統">#REF!</definedName>
    <definedName name="_34高校平均_系統地域">#REF!</definedName>
    <definedName name="_35高校平均_県">#REF!</definedName>
    <definedName name="_36高校平均_地域">#REF!</definedName>
    <definedName name="_37消費集計_系統">#REF!</definedName>
    <definedName name="_38貸借集計_系統">#REF!</definedName>
    <definedName name="_39短大集計_系統">#REF!</definedName>
    <definedName name="_4_413講師南関文系">#REF!</definedName>
    <definedName name="_40短大集計_系統地域">#REF!</definedName>
    <definedName name="_5_413助教授南関文系">#REF!</definedName>
    <definedName name="_6_413助手南関文系">#REF!</definedName>
    <definedName name="_7_413新設大学教授">#REF!</definedName>
    <definedName name="_8_413新設大学講師">#REF!</definedName>
    <definedName name="_9_413新設大学助教授">#REF!</definedName>
    <definedName name="_xlnm._FilterDatabase" localSheetId="0" hidden="1">一覧!$A$5:$L$21</definedName>
    <definedName name="IDOU_GAKUSEI_W1_1">#REF!</definedName>
    <definedName name="IDOU_GAKUSEI_W1_2">#REF!</definedName>
    <definedName name="_xlnm.Print_Area" localSheetId="0">一覧!$C$1:$T$23</definedName>
    <definedName name="_xlnm.Print_Titles" localSheetId="0">一覧!$2:$5</definedName>
    <definedName name="その他">#REF!</definedName>
    <definedName name="その他１">#REF!</definedName>
    <definedName name="その他支出">#REF!</definedName>
    <definedName name="その他支出１">#REF!</definedName>
    <definedName name="学生納付金">#REF!</definedName>
    <definedName name="学生納付金１">#REF!</definedName>
    <definedName name="管理">#REF!</definedName>
    <definedName name="管理１">#REF!</definedName>
    <definedName name="寄付金">#REF!</definedName>
    <definedName name="寄付金１">#REF!</definedName>
    <definedName name="教育研究">#REF!</definedName>
    <definedName name="教育研究１">#REF!</definedName>
    <definedName name="教授データ">#REF!</definedName>
    <definedName name="後">#REF!</definedName>
    <definedName name="高校県">#REF!</definedName>
    <definedName name="高校県平均">#REF!</definedName>
    <definedName name="高校地域">#REF!</definedName>
    <definedName name="高校地域規模">#REF!</definedName>
    <definedName name="高校地域規模平均">#REF!</definedName>
    <definedName name="高校地域男女">#REF!</definedName>
    <definedName name="高校地域男女平均">#REF!</definedName>
    <definedName name="高校地域平均">#REF!</definedName>
    <definedName name="雑">#REF!</definedName>
    <definedName name="雑１">#REF!</definedName>
    <definedName name="支出決算">#REF!</definedName>
    <definedName name="支出予算">#REF!</definedName>
    <definedName name="施設">#REF!</definedName>
    <definedName name="施設１">#REF!</definedName>
    <definedName name="資金支出">#REF!</definedName>
    <definedName name="資金支出１">#REF!</definedName>
    <definedName name="資金収入">#REF!</definedName>
    <definedName name="資金収入１">#REF!</definedName>
    <definedName name="資金調製">#REF!</definedName>
    <definedName name="資金調製１">#REF!</definedName>
    <definedName name="資産運用">#REF!</definedName>
    <definedName name="資産運用１">#REF!</definedName>
    <definedName name="資産運用支出">#REF!</definedName>
    <definedName name="資産運用支出１">#REF!</definedName>
    <definedName name="資産売却">#REF!</definedName>
    <definedName name="資産売却１">#REF!</definedName>
    <definedName name="事業">#REF!</definedName>
    <definedName name="事業１">#REF!</definedName>
    <definedName name="事業種">一覧!#REF!</definedName>
    <definedName name="次年度繰越">#REF!</definedName>
    <definedName name="次年度繰越１">#REF!</definedName>
    <definedName name="借入金">#REF!</definedName>
    <definedName name="借入金１">#REF!</definedName>
    <definedName name="借入金返済">#REF!</definedName>
    <definedName name="借入金返済１">#REF!</definedName>
    <definedName name="借入金利息">#REF!</definedName>
    <definedName name="借入金利息１">#REF!</definedName>
    <definedName name="手数料">#REF!</definedName>
    <definedName name="手数料１">#REF!</definedName>
    <definedName name="収入決算">#REF!</definedName>
    <definedName name="収入予算">#REF!</definedName>
    <definedName name="消費集計">#REF!</definedName>
    <definedName name="人件費">#REF!</definedName>
    <definedName name="人件費１">#REF!</definedName>
    <definedName name="設備">#REF!</definedName>
    <definedName name="設備１">#REF!</definedName>
    <definedName name="前">#REF!</definedName>
    <definedName name="前受金">#REF!</definedName>
    <definedName name="前受金１">#REF!</definedName>
    <definedName name="前年度繰越">#REF!</definedName>
    <definedName name="前年度繰越１">#REF!</definedName>
    <definedName name="貸借集計">#REF!</definedName>
    <definedName name="地域合計">#REF!</definedName>
    <definedName name="補助金">#REF!</definedName>
    <definedName name="補助金１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40" l="1"/>
  <c r="U6" i="40"/>
  <c r="K6" i="40"/>
  <c r="D29" i="40"/>
  <c r="U7" i="40"/>
  <c r="U8" i="40"/>
  <c r="U9" i="40"/>
  <c r="U10" i="40"/>
  <c r="U11" i="40"/>
  <c r="U12" i="40"/>
  <c r="U13" i="40"/>
  <c r="U14" i="40"/>
  <c r="U15" i="40"/>
  <c r="U16" i="40"/>
  <c r="U17" i="40"/>
  <c r="U18" i="40"/>
  <c r="U19" i="40"/>
  <c r="U20" i="40"/>
  <c r="L20" i="40" s="1"/>
  <c r="B7" i="40"/>
  <c r="B8" i="40"/>
  <c r="B9" i="40"/>
  <c r="B10" i="40"/>
  <c r="B11" i="40"/>
  <c r="B12" i="40"/>
  <c r="B13" i="40"/>
  <c r="B14" i="40"/>
  <c r="B15" i="40"/>
  <c r="B16" i="40"/>
  <c r="B17" i="40"/>
  <c r="B18" i="40"/>
  <c r="B19" i="40"/>
  <c r="B20" i="40"/>
  <c r="B6" i="40"/>
  <c r="K8" i="40"/>
  <c r="L8" i="40" s="1"/>
  <c r="K9" i="40"/>
  <c r="L9" i="40"/>
  <c r="K10" i="40"/>
  <c r="K11" i="40"/>
  <c r="L11" i="40" s="1"/>
  <c r="K12" i="40"/>
  <c r="K13" i="40"/>
  <c r="K14" i="40"/>
  <c r="K15" i="40"/>
  <c r="K16" i="40"/>
  <c r="K17" i="40"/>
  <c r="L17" i="40" s="1"/>
  <c r="K18" i="40"/>
  <c r="K19" i="40"/>
  <c r="L19" i="40" s="1"/>
  <c r="K20" i="40"/>
  <c r="K7" i="40"/>
  <c r="L7" i="40" s="1"/>
  <c r="D27" i="40"/>
  <c r="D28" i="40"/>
  <c r="L15" i="40"/>
  <c r="D30" i="40"/>
  <c r="L13" i="40"/>
  <c r="D26" i="40"/>
  <c r="L16" i="40" l="1"/>
  <c r="L12" i="40"/>
  <c r="L6" i="40"/>
  <c r="L18" i="40"/>
  <c r="L14" i="40"/>
  <c r="L10" i="40"/>
  <c r="D31" i="40"/>
</calcChain>
</file>

<file path=xl/sharedStrings.xml><?xml version="1.0" encoding="utf-8"?>
<sst xmlns="http://schemas.openxmlformats.org/spreadsheetml/2006/main" count="149" uniqueCount="99">
  <si>
    <t>学校法人名</t>
    <rPh sb="0" eb="2">
      <t>ガッコウ</t>
    </rPh>
    <rPh sb="2" eb="4">
      <t>ホウジン</t>
    </rPh>
    <rPh sb="4" eb="5">
      <t>メイ</t>
    </rPh>
    <phoneticPr fontId="2"/>
  </si>
  <si>
    <t>事業名</t>
    <rPh sb="0" eb="2">
      <t>ジギョウ</t>
    </rPh>
    <rPh sb="2" eb="3">
      <t>メイ</t>
    </rPh>
    <phoneticPr fontId="2"/>
  </si>
  <si>
    <t>備考</t>
    <rPh sb="0" eb="2">
      <t>ビコウ</t>
    </rPh>
    <phoneticPr fontId="2"/>
  </si>
  <si>
    <t>学校名</t>
    <rPh sb="0" eb="2">
      <t>ガッコウ</t>
    </rPh>
    <rPh sb="2" eb="3">
      <t>メイ</t>
    </rPh>
    <phoneticPr fontId="2"/>
  </si>
  <si>
    <t>工事費</t>
    <rPh sb="0" eb="3">
      <t>コウジヒ</t>
    </rPh>
    <phoneticPr fontId="2"/>
  </si>
  <si>
    <t>様式１</t>
    <rPh sb="0" eb="2">
      <t>ヨウシキ</t>
    </rPh>
    <phoneticPr fontId="2"/>
  </si>
  <si>
    <t>実施設計費</t>
    <rPh sb="0" eb="2">
      <t>ジッシ</t>
    </rPh>
    <rPh sb="2" eb="5">
      <t>セッケイヒ</t>
    </rPh>
    <phoneticPr fontId="2"/>
  </si>
  <si>
    <t>整理
番号</t>
    <rPh sb="0" eb="2">
      <t>セイリ</t>
    </rPh>
    <rPh sb="3" eb="5">
      <t>バンゴウ</t>
    </rPh>
    <phoneticPr fontId="2"/>
  </si>
  <si>
    <t>事業区分</t>
    <rPh sb="0" eb="2">
      <t>ジギョウ</t>
    </rPh>
    <rPh sb="2" eb="4">
      <t>クブン</t>
    </rPh>
    <phoneticPr fontId="2"/>
  </si>
  <si>
    <t>【内訳】</t>
    <rPh sb="1" eb="3">
      <t>ウチワケ</t>
    </rPh>
    <phoneticPr fontId="2"/>
  </si>
  <si>
    <t>計</t>
    <rPh sb="0" eb="1">
      <t>ケイ</t>
    </rPh>
    <phoneticPr fontId="2"/>
  </si>
  <si>
    <t>補助対象</t>
    <rPh sb="0" eb="2">
      <t>ホジョ</t>
    </rPh>
    <rPh sb="2" eb="4">
      <t>タイショウ</t>
    </rPh>
    <phoneticPr fontId="2"/>
  </si>
  <si>
    <t>事業経費
（円）</t>
    <rPh sb="0" eb="2">
      <t>ジギョウ</t>
    </rPh>
    <rPh sb="2" eb="4">
      <t>ケイヒ</t>
    </rPh>
    <rPh sb="6" eb="7">
      <t>エン</t>
    </rPh>
    <phoneticPr fontId="2"/>
  </si>
  <si>
    <t>都道府県名</t>
    <rPh sb="0" eb="4">
      <t>トドウフケン</t>
    </rPh>
    <rPh sb="4" eb="5">
      <t>メイ</t>
    </rPh>
    <phoneticPr fontId="2"/>
  </si>
  <si>
    <t>補強前</t>
    <rPh sb="0" eb="2">
      <t>ホキョウ</t>
    </rPh>
    <rPh sb="2" eb="3">
      <t>マエ</t>
    </rPh>
    <phoneticPr fontId="2"/>
  </si>
  <si>
    <t>補強後</t>
    <rPh sb="0" eb="2">
      <t>ホキョウ</t>
    </rPh>
    <rPh sb="2" eb="3">
      <t>ゴ</t>
    </rPh>
    <phoneticPr fontId="2"/>
  </si>
  <si>
    <t>耐震補強</t>
    <rPh sb="0" eb="2">
      <t>タイシン</t>
    </rPh>
    <rPh sb="2" eb="4">
      <t>ホキョウ</t>
    </rPh>
    <phoneticPr fontId="2"/>
  </si>
  <si>
    <t>防災機能強化</t>
    <rPh sb="0" eb="2">
      <t>ボウサイ</t>
    </rPh>
    <rPh sb="2" eb="4">
      <t>キノウ</t>
    </rPh>
    <rPh sb="4" eb="6">
      <t>キョウカ</t>
    </rPh>
    <phoneticPr fontId="2"/>
  </si>
  <si>
    <t>補助希望額
（円）</t>
    <rPh sb="0" eb="2">
      <t>ホジョ</t>
    </rPh>
    <rPh sb="2" eb="4">
      <t>キボウ</t>
    </rPh>
    <rPh sb="4" eb="5">
      <t>ガク</t>
    </rPh>
    <rPh sb="7" eb="8">
      <t>エン</t>
    </rPh>
    <phoneticPr fontId="2"/>
  </si>
  <si>
    <t>番号</t>
    <rPh sb="0" eb="2">
      <t>バンゴウ</t>
    </rPh>
    <phoneticPr fontId="2"/>
  </si>
  <si>
    <t>交付要綱上の記載</t>
    <rPh sb="0" eb="2">
      <t>コウフ</t>
    </rPh>
    <rPh sb="2" eb="4">
      <t>ヨウコウ</t>
    </rPh>
    <rPh sb="4" eb="5">
      <t>ジョウ</t>
    </rPh>
    <rPh sb="6" eb="8">
      <t>キサイ</t>
    </rPh>
    <phoneticPr fontId="2"/>
  </si>
  <si>
    <t>北海道</t>
  </si>
  <si>
    <t>教育の情報化に関連した教室等の改造工事</t>
    <phoneticPr fontId="2"/>
  </si>
  <si>
    <t>青森県</t>
  </si>
  <si>
    <t>岩手県</t>
  </si>
  <si>
    <t>校舎等のバリアフリー化整備</t>
    <phoneticPr fontId="2"/>
  </si>
  <si>
    <t>宮城県</t>
  </si>
  <si>
    <t>秋田県</t>
  </si>
  <si>
    <t>耐震補強工事及び付帯工事</t>
    <phoneticPr fontId="2"/>
  </si>
  <si>
    <t>山形県</t>
  </si>
  <si>
    <t>非構造部材の耐震対策工事及び付帯工事</t>
    <phoneticPr fontId="2"/>
  </si>
  <si>
    <t>福島県</t>
  </si>
  <si>
    <t>防犯対策のための施設工事</t>
    <phoneticPr fontId="2"/>
  </si>
  <si>
    <t>茨城県</t>
  </si>
  <si>
    <t>栃木県</t>
  </si>
  <si>
    <t>防災機能強化のための屋外防災施設の設置等</t>
    <phoneticPr fontId="2"/>
  </si>
  <si>
    <t>群馬県</t>
  </si>
  <si>
    <t>耐震改築</t>
    <rPh sb="0" eb="2">
      <t>タイシン</t>
    </rPh>
    <rPh sb="2" eb="4">
      <t>カイチク</t>
    </rPh>
    <phoneticPr fontId="2"/>
  </si>
  <si>
    <t>耐震改築工事及び付帯工事</t>
    <phoneticPr fontId="2"/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</si>
  <si>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</si>
  <si>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</si>
  <si>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</si>
  <si>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</si>
  <si>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</si>
  <si>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</si>
  <si>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</si>
  <si>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</si>
  <si>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</si>
  <si>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</si>
  <si>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</si>
  <si>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</si>
  <si>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</si>
  <si>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</si>
  <si>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</si>
  <si>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</si>
  <si>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</si>
  <si>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</si>
  <si>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</si>
  <si>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</si>
  <si>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</si>
  <si>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</si>
  <si>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</si>
  <si>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</si>
  <si>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</si>
  <si>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</si>
  <si>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</si>
  <si>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</si>
  <si>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</si>
  <si>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</si>
  <si>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</si>
  <si>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</si>
  <si>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</si>
  <si>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</si>
  <si>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</si>
  <si>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</si>
  <si>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</si>
  <si>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契約（予定）日</t>
    <rPh sb="0" eb="2">
      <t>ケイヤク</t>
    </rPh>
    <rPh sb="3" eb="5">
      <t>ヨテイ</t>
    </rPh>
    <rPh sb="6" eb="7">
      <t>ヒ</t>
    </rPh>
    <phoneticPr fontId="2"/>
  </si>
  <si>
    <t>事業完了
（予定）日</t>
    <rPh sb="0" eb="2">
      <t>ジギョウ</t>
    </rPh>
    <rPh sb="2" eb="4">
      <t>カンリョウ</t>
    </rPh>
    <rPh sb="6" eb="8">
      <t>ヨテイ</t>
    </rPh>
    <rPh sb="9" eb="10">
      <t>ヒ</t>
    </rPh>
    <phoneticPr fontId="2"/>
  </si>
  <si>
    <t>実施計画調査</t>
    <rPh sb="0" eb="2">
      <t>ジッシ</t>
    </rPh>
    <rPh sb="2" eb="4">
      <t>ケイカク</t>
    </rPh>
    <rPh sb="4" eb="6">
      <t>チョウサ</t>
    </rPh>
    <phoneticPr fontId="2"/>
  </si>
  <si>
    <t>Ｉｓ値又はIｗ値</t>
    <rPh sb="2" eb="3">
      <t>アタイ</t>
    </rPh>
    <rPh sb="3" eb="4">
      <t>マタ</t>
    </rPh>
    <rPh sb="7" eb="8">
      <t>チ</t>
    </rPh>
    <phoneticPr fontId="2"/>
  </si>
  <si>
    <t>耐震診断経費
耐震点検経費
調査分析費
点検調査費</t>
    <rPh sb="0" eb="2">
      <t>タイシン</t>
    </rPh>
    <rPh sb="2" eb="4">
      <t>シンダン</t>
    </rPh>
    <rPh sb="4" eb="6">
      <t>ケイヒ</t>
    </rPh>
    <rPh sb="7" eb="9">
      <t>タイシン</t>
    </rPh>
    <rPh sb="9" eb="11">
      <t>テンケン</t>
    </rPh>
    <rPh sb="11" eb="13">
      <t>ケイヒ</t>
    </rPh>
    <rPh sb="14" eb="16">
      <t>チョウサ</t>
    </rPh>
    <rPh sb="16" eb="18">
      <t>ブンセキ</t>
    </rPh>
    <rPh sb="18" eb="19">
      <t>ヒ</t>
    </rPh>
    <rPh sb="20" eb="22">
      <t>テンケン</t>
    </rPh>
    <rPh sb="22" eb="24">
      <t>チョウサ</t>
    </rPh>
    <rPh sb="24" eb="25">
      <t>ヒ</t>
    </rPh>
    <phoneticPr fontId="2"/>
  </si>
  <si>
    <t>●</t>
    <phoneticPr fontId="2"/>
  </si>
  <si>
    <t>非構造部材の耐震対策</t>
    <rPh sb="0" eb="1">
      <t>ヒ</t>
    </rPh>
    <rPh sb="1" eb="3">
      <t>コウゾウ</t>
    </rPh>
    <rPh sb="3" eb="5">
      <t>ブザイ</t>
    </rPh>
    <rPh sb="6" eb="8">
      <t>タイシン</t>
    </rPh>
    <rPh sb="8" eb="10">
      <t>タイサク</t>
    </rPh>
    <phoneticPr fontId="2"/>
  </si>
  <si>
    <t>施設環境改善整備事業（空調）</t>
    <rPh sb="11" eb="13">
      <t>クウチョウ</t>
    </rPh>
    <phoneticPr fontId="2"/>
  </si>
  <si>
    <t>施設環境改善整備事業（トイレ）</t>
    <rPh sb="0" eb="2">
      <t>シセツ</t>
    </rPh>
    <rPh sb="2" eb="4">
      <t>カンキョウ</t>
    </rPh>
    <rPh sb="4" eb="6">
      <t>カイゼン</t>
    </rPh>
    <rPh sb="6" eb="8">
      <t>セイビ</t>
    </rPh>
    <rPh sb="8" eb="10">
      <t>ジギョウ</t>
    </rPh>
    <phoneticPr fontId="2"/>
  </si>
  <si>
    <t>非構造部材</t>
    <rPh sb="0" eb="3">
      <t>ヒコウゾウ</t>
    </rPh>
    <rPh sb="3" eb="5">
      <t>ブザイ</t>
    </rPh>
    <phoneticPr fontId="2"/>
  </si>
  <si>
    <t>校内LAN</t>
    <rPh sb="0" eb="5">
      <t>コウナイラン</t>
    </rPh>
    <phoneticPr fontId="2"/>
  </si>
  <si>
    <t>バリアフリー化</t>
    <rPh sb="6" eb="7">
      <t>カ</t>
    </rPh>
    <phoneticPr fontId="2"/>
  </si>
  <si>
    <t>特支の老朽改築</t>
    <rPh sb="0" eb="2">
      <t>トクシ</t>
    </rPh>
    <rPh sb="3" eb="7">
      <t>ロウキュウカイチク</t>
    </rPh>
    <phoneticPr fontId="2"/>
  </si>
  <si>
    <t>トイレ改修</t>
    <rPh sb="3" eb="5">
      <t>カイシュウ</t>
    </rPh>
    <phoneticPr fontId="2"/>
  </si>
  <si>
    <t>空調設備</t>
    <rPh sb="0" eb="4">
      <t>クウチョウセツビ</t>
    </rPh>
    <phoneticPr fontId="2"/>
  </si>
  <si>
    <t>衛生環境の改善を図るため教室等の空調設備等整備</t>
    <rPh sb="12" eb="15">
      <t>キョウシツトウ</t>
    </rPh>
    <rPh sb="16" eb="18">
      <t>クウチョウ</t>
    </rPh>
    <rPh sb="18" eb="21">
      <t>セツビトウ</t>
    </rPh>
    <rPh sb="21" eb="23">
      <t>セイビ</t>
    </rPh>
    <phoneticPr fontId="2"/>
  </si>
  <si>
    <t>衛生環境の改善を図るためトイレ改修工事</t>
    <rPh sb="0" eb="4">
      <t>エイセイカンキョウ</t>
    </rPh>
    <rPh sb="5" eb="7">
      <t>カイゼン</t>
    </rPh>
    <rPh sb="8" eb="9">
      <t>ハカ</t>
    </rPh>
    <rPh sb="15" eb="19">
      <t>カイシュウコウジ</t>
    </rPh>
    <phoneticPr fontId="2"/>
  </si>
  <si>
    <t>令和４年度 私立高等学校等施設高機能化整備費申請一覧</t>
    <rPh sb="0" eb="1">
      <t>レイ</t>
    </rPh>
    <rPh sb="1" eb="2">
      <t>ワ</t>
    </rPh>
    <rPh sb="3" eb="5">
      <t>ネンド</t>
    </rPh>
    <rPh sb="6" eb="8">
      <t>シリツ</t>
    </rPh>
    <rPh sb="8" eb="10">
      <t>コウトウ</t>
    </rPh>
    <rPh sb="10" eb="13">
      <t>ガッコウナド</t>
    </rPh>
    <rPh sb="13" eb="15">
      <t>シセツ</t>
    </rPh>
    <rPh sb="15" eb="19">
      <t>コウキノウカ</t>
    </rPh>
    <rPh sb="19" eb="22">
      <t>セイビヒ</t>
    </rPh>
    <rPh sb="22" eb="24">
      <t>シンセイ</t>
    </rPh>
    <rPh sb="24" eb="26">
      <t>イチラン</t>
    </rPh>
    <phoneticPr fontId="2"/>
  </si>
  <si>
    <t>選択↓</t>
  </si>
  <si>
    <t>選択↓</t>
    <rPh sb="0" eb="2">
      <t>センタク</t>
    </rPh>
    <phoneticPr fontId="2"/>
  </si>
  <si>
    <t>【補足】補助金事業の採択に当たっては、事業区分や契約（予定）日、実施計画調書の記載状況等を踏まえ決定する可能性があること。</t>
    <rPh sb="1" eb="3">
      <t>ホソク</t>
    </rPh>
    <rPh sb="4" eb="9">
      <t>ホジョキンジギョウ</t>
    </rPh>
    <rPh sb="10" eb="12">
      <t>サイタク</t>
    </rPh>
    <rPh sb="13" eb="14">
      <t>ア</t>
    </rPh>
    <rPh sb="19" eb="23">
      <t>ジギョウクブン</t>
    </rPh>
    <rPh sb="24" eb="26">
      <t>ケイヤク</t>
    </rPh>
    <rPh sb="27" eb="29">
      <t>ヨテイ</t>
    </rPh>
    <rPh sb="30" eb="31">
      <t>ビ</t>
    </rPh>
    <rPh sb="32" eb="38">
      <t>ジッシケイカクチョウショ</t>
    </rPh>
    <rPh sb="39" eb="43">
      <t>キサイジョウキョウ</t>
    </rPh>
    <rPh sb="43" eb="44">
      <t>トウ</t>
    </rPh>
    <rPh sb="45" eb="46">
      <t>フ</t>
    </rPh>
    <rPh sb="48" eb="50">
      <t>ケッテイ</t>
    </rPh>
    <rPh sb="52" eb="55">
      <t>カノウセイ</t>
    </rPh>
    <phoneticPr fontId="2"/>
  </si>
  <si>
    <t>防犯対策</t>
    <rPh sb="0" eb="2">
      <t>ボウハン</t>
    </rPh>
    <rPh sb="2" eb="4">
      <t>タイサク</t>
    </rPh>
    <phoneticPr fontId="2"/>
  </si>
  <si>
    <t>アスベスト対策</t>
    <rPh sb="5" eb="7">
      <t>タイサク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</si>
</sst>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_ "/>
    <numFmt numFmtId="177" formatCode="[$-411]ge\.m\.d;@"/>
    <numFmt numFmtId="178" formatCode="0_ "/>
    <numFmt numFmtId="179" formatCode="0&quot;学&quot;&quot;校&quot;&quot;法&quot;&quot;人&quot;"/>
    <numFmt numFmtId="180" formatCode="#,###&quot;都&quot;&quot;府&quot;&quot;県&quot;"/>
    <numFmt numFmtId="181" formatCode="#,###&quot;事&quot;&quot;業&quot;"/>
    <numFmt numFmtId="182" formatCode="#,###&quot;件&quot;"/>
    <numFmt numFmtId="183" formatCode="0.000_);[Red]\(0.000\)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color indexed="55"/>
      <name val="ＭＳ Ｐゴシック"/>
      <family val="3"/>
      <charset val="128"/>
    </font>
    <font>
      <sz val="10"/>
      <color indexed="55"/>
      <name val="ＭＳ Ｐゴシック"/>
      <family val="3"/>
      <charset val="128"/>
    </font>
    <font>
      <sz val="12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Font="1" applyFill="1">
      <alignment vertical="center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180" fontId="3" fillId="0" borderId="0" xfId="0" applyNumberFormat="1" applyFont="1" applyFill="1" applyAlignment="1">
      <alignment horizontal="center" vertical="center"/>
    </xf>
    <xf numFmtId="179" fontId="3" fillId="0" borderId="0" xfId="0" applyNumberFormat="1" applyFont="1" applyFill="1" applyAlignment="1">
      <alignment horizontal="left" vertical="center" wrapText="1"/>
    </xf>
    <xf numFmtId="181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NumberFormat="1" applyFont="1" applyFill="1" applyAlignment="1">
      <alignment horizontal="center" vertical="center"/>
    </xf>
    <xf numFmtId="182" fontId="3" fillId="0" borderId="0" xfId="0" applyNumberFormat="1" applyFont="1" applyFill="1" applyAlignment="1">
      <alignment horizontal="left" vertical="center" wrapText="1"/>
    </xf>
    <xf numFmtId="3" fontId="3" fillId="24" borderId="12" xfId="33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>
      <alignment vertical="center"/>
    </xf>
    <xf numFmtId="176" fontId="3" fillId="0" borderId="11" xfId="0" applyNumberFormat="1" applyFont="1" applyFill="1" applyBorder="1">
      <alignment vertical="center"/>
    </xf>
    <xf numFmtId="176" fontId="3" fillId="0" borderId="12" xfId="0" applyNumberFormat="1" applyFont="1" applyFill="1" applyBorder="1">
      <alignment vertical="center"/>
    </xf>
    <xf numFmtId="0" fontId="3" fillId="0" borderId="15" xfId="0" applyFont="1" applyFill="1" applyBorder="1" applyAlignment="1">
      <alignment horizontal="center" vertical="center"/>
    </xf>
    <xf numFmtId="183" fontId="6" fillId="0" borderId="0" xfId="0" applyNumberFormat="1" applyFont="1" applyFill="1" applyAlignment="1">
      <alignment vertical="center" wrapText="1"/>
    </xf>
    <xf numFmtId="183" fontId="5" fillId="0" borderId="16" xfId="0" applyNumberFormat="1" applyFont="1" applyFill="1" applyBorder="1" applyAlignment="1">
      <alignment horizontal="center" vertical="center" wrapText="1"/>
    </xf>
    <xf numFmtId="183" fontId="5" fillId="0" borderId="17" xfId="0" applyNumberFormat="1" applyFont="1" applyFill="1" applyBorder="1" applyAlignment="1">
      <alignment horizontal="center" vertical="center" wrapText="1"/>
    </xf>
    <xf numFmtId="183" fontId="5" fillId="0" borderId="0" xfId="0" applyNumberFormat="1" applyFont="1" applyFill="1" applyAlignment="1">
      <alignment horizontal="right" vertical="center" wrapText="1"/>
    </xf>
    <xf numFmtId="0" fontId="25" fillId="0" borderId="0" xfId="0" applyNumberFormat="1" applyFont="1" applyFill="1" applyAlignment="1">
      <alignment horizontal="center" vertical="center" wrapText="1"/>
    </xf>
    <xf numFmtId="3" fontId="25" fillId="0" borderId="0" xfId="0" applyNumberFormat="1" applyFont="1" applyFill="1" applyAlignment="1">
      <alignment vertical="center" wrapText="1"/>
    </xf>
    <xf numFmtId="3" fontId="26" fillId="0" borderId="0" xfId="0" applyNumberFormat="1" applyFont="1" applyFill="1" applyAlignment="1">
      <alignment vertical="center" wrapText="1"/>
    </xf>
    <xf numFmtId="0" fontId="26" fillId="0" borderId="0" xfId="0" applyNumberFormat="1" applyFont="1" applyFill="1" applyAlignment="1">
      <alignment horizontal="center" vertical="center" wrapText="1"/>
    </xf>
    <xf numFmtId="0" fontId="0" fillId="0" borderId="11" xfId="0" applyBorder="1" applyAlignment="1">
      <alignment vertical="center" shrinkToFit="1"/>
    </xf>
    <xf numFmtId="0" fontId="0" fillId="0" borderId="11" xfId="0" applyBorder="1">
      <alignment vertical="center"/>
    </xf>
    <xf numFmtId="0" fontId="0" fillId="0" borderId="1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shrinkToFit="1"/>
    </xf>
    <xf numFmtId="181" fontId="3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77" fontId="3" fillId="0" borderId="14" xfId="0" applyNumberFormat="1" applyFont="1" applyFill="1" applyBorder="1">
      <alignment vertical="center"/>
    </xf>
    <xf numFmtId="177" fontId="3" fillId="0" borderId="12" xfId="0" applyNumberFormat="1" applyFont="1" applyFill="1" applyBorder="1">
      <alignment vertical="center"/>
    </xf>
    <xf numFmtId="176" fontId="3" fillId="0" borderId="18" xfId="0" applyNumberFormat="1" applyFont="1" applyFill="1" applyBorder="1">
      <alignment vertical="center"/>
    </xf>
    <xf numFmtId="183" fontId="5" fillId="0" borderId="21" xfId="0" applyNumberFormat="1" applyFont="1" applyFill="1" applyBorder="1" applyAlignment="1">
      <alignment horizontal="center" vertical="center" wrapText="1"/>
    </xf>
    <xf numFmtId="183" fontId="5" fillId="0" borderId="22" xfId="0" applyNumberFormat="1" applyFont="1" applyFill="1" applyBorder="1" applyAlignment="1">
      <alignment horizontal="center" vertical="center" wrapText="1"/>
    </xf>
    <xf numFmtId="183" fontId="5" fillId="0" borderId="23" xfId="0" applyNumberFormat="1" applyFont="1" applyFill="1" applyBorder="1" applyAlignment="1">
      <alignment horizontal="center" vertical="center" wrapText="1"/>
    </xf>
    <xf numFmtId="176" fontId="3" fillId="0" borderId="24" xfId="0" applyNumberFormat="1" applyFont="1" applyFill="1" applyBorder="1">
      <alignment vertical="center"/>
    </xf>
    <xf numFmtId="183" fontId="5" fillId="0" borderId="25" xfId="0" applyNumberFormat="1" applyFont="1" applyFill="1" applyBorder="1" applyAlignment="1">
      <alignment horizontal="center" vertical="center" wrapText="1"/>
    </xf>
    <xf numFmtId="183" fontId="5" fillId="0" borderId="26" xfId="0" applyNumberFormat="1" applyFont="1" applyFill="1" applyBorder="1" applyAlignment="1">
      <alignment horizontal="center" vertical="center" wrapText="1"/>
    </xf>
    <xf numFmtId="176" fontId="3" fillId="0" borderId="27" xfId="0" applyNumberFormat="1" applyFont="1" applyFill="1" applyBorder="1">
      <alignment vertical="center"/>
    </xf>
    <xf numFmtId="176" fontId="3" fillId="0" borderId="28" xfId="0" applyNumberFormat="1" applyFont="1" applyFill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178" fontId="3" fillId="0" borderId="36" xfId="0" applyNumberFormat="1" applyFont="1" applyFill="1" applyBorder="1" applyAlignment="1">
      <alignment horizontal="center" vertical="center" shrinkToFit="1"/>
    </xf>
    <xf numFmtId="178" fontId="3" fillId="0" borderId="11" xfId="0" applyNumberFormat="1" applyFont="1" applyFill="1" applyBorder="1" applyAlignment="1">
      <alignment horizontal="center" vertical="center" shrinkToFit="1"/>
    </xf>
    <xf numFmtId="0" fontId="3" fillId="0" borderId="36" xfId="0" applyNumberFormat="1" applyFont="1" applyFill="1" applyBorder="1" applyAlignment="1">
      <alignment horizontal="left" vertical="center" wrapText="1"/>
    </xf>
    <xf numFmtId="0" fontId="3" fillId="0" borderId="30" xfId="0" applyNumberFormat="1" applyFont="1" applyFill="1" applyBorder="1" applyAlignment="1">
      <alignment horizontal="left" vertical="center" wrapText="1"/>
    </xf>
    <xf numFmtId="176" fontId="3" fillId="0" borderId="36" xfId="0" applyNumberFormat="1" applyFont="1" applyFill="1" applyBorder="1">
      <alignment vertical="center"/>
    </xf>
    <xf numFmtId="177" fontId="3" fillId="0" borderId="36" xfId="0" applyNumberFormat="1" applyFont="1" applyFill="1" applyBorder="1">
      <alignment vertical="center"/>
    </xf>
    <xf numFmtId="183" fontId="5" fillId="0" borderId="37" xfId="0" applyNumberFormat="1" applyFont="1" applyFill="1" applyBorder="1" applyAlignment="1">
      <alignment horizontal="center" vertical="center" wrapText="1"/>
    </xf>
    <xf numFmtId="183" fontId="5" fillId="0" borderId="29" xfId="0" applyNumberFormat="1" applyFont="1" applyFill="1" applyBorder="1" applyAlignment="1">
      <alignment horizontal="center" vertical="center" wrapText="1"/>
    </xf>
    <xf numFmtId="178" fontId="3" fillId="0" borderId="12" xfId="0" applyNumberFormat="1" applyFont="1" applyFill="1" applyBorder="1" applyAlignment="1">
      <alignment horizontal="center" vertical="center" shrinkToFit="1"/>
    </xf>
    <xf numFmtId="177" fontId="3" fillId="0" borderId="36" xfId="0" applyNumberFormat="1" applyFont="1" applyFill="1" applyBorder="1" applyAlignment="1">
      <alignment horizontal="center" vertical="center" shrinkToFit="1"/>
    </xf>
    <xf numFmtId="177" fontId="3" fillId="0" borderId="11" xfId="0" applyNumberFormat="1" applyFont="1" applyFill="1" applyBorder="1" applyAlignment="1">
      <alignment horizontal="center" vertical="center" shrinkToFit="1"/>
    </xf>
    <xf numFmtId="177" fontId="3" fillId="0" borderId="12" xfId="0" applyNumberFormat="1" applyFont="1" applyFill="1" applyBorder="1" applyAlignment="1">
      <alignment horizontal="center" vertical="center" shrinkToFit="1"/>
    </xf>
    <xf numFmtId="3" fontId="1" fillId="24" borderId="12" xfId="33" applyNumberFormat="1" applyFont="1" applyFill="1" applyBorder="1" applyAlignment="1">
      <alignment horizontal="center" vertical="center" wrapText="1"/>
    </xf>
    <xf numFmtId="3" fontId="1" fillId="24" borderId="13" xfId="33" applyNumberFormat="1" applyFont="1" applyFill="1" applyBorder="1" applyAlignment="1">
      <alignment horizontal="center" vertical="center" wrapText="1"/>
    </xf>
    <xf numFmtId="183" fontId="5" fillId="0" borderId="36" xfId="0" applyNumberFormat="1" applyFont="1" applyFill="1" applyBorder="1" applyAlignment="1">
      <alignment horizontal="center" vertical="center" shrinkToFit="1"/>
    </xf>
    <xf numFmtId="183" fontId="5" fillId="0" borderId="11" xfId="0" applyNumberFormat="1" applyFont="1" applyFill="1" applyBorder="1" applyAlignment="1">
      <alignment horizontal="center" vertical="center" shrinkToFit="1"/>
    </xf>
    <xf numFmtId="183" fontId="5" fillId="0" borderId="12" xfId="0" applyNumberFormat="1" applyFont="1" applyFill="1" applyBorder="1" applyAlignment="1">
      <alignment horizontal="center" vertical="center" shrinkToFit="1"/>
    </xf>
    <xf numFmtId="180" fontId="27" fillId="0" borderId="0" xfId="0" applyNumberFormat="1" applyFont="1" applyFill="1" applyAlignment="1">
      <alignment vertical="center"/>
    </xf>
    <xf numFmtId="183" fontId="0" fillId="24" borderId="29" xfId="0" applyNumberFormat="1" applyFont="1" applyFill="1" applyBorder="1" applyAlignment="1">
      <alignment horizontal="center" vertical="center" wrapText="1"/>
    </xf>
    <xf numFmtId="183" fontId="0" fillId="24" borderId="17" xfId="0" applyNumberFormat="1" applyFont="1" applyFill="1" applyBorder="1" applyAlignment="1">
      <alignment horizontal="center" vertical="center" wrapText="1"/>
    </xf>
    <xf numFmtId="0" fontId="0" fillId="24" borderId="30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183" fontId="0" fillId="24" borderId="30" xfId="0" applyNumberFormat="1" applyFont="1" applyFill="1" applyBorder="1" applyAlignment="1">
      <alignment horizontal="center" vertical="center" wrapText="1"/>
    </xf>
    <xf numFmtId="183" fontId="0" fillId="24" borderId="13" xfId="0" applyNumberFormat="1" applyFont="1" applyFill="1" applyBorder="1" applyAlignment="1">
      <alignment horizontal="center" vertical="center" wrapText="1"/>
    </xf>
    <xf numFmtId="183" fontId="0" fillId="24" borderId="31" xfId="0" applyNumberFormat="1" applyFont="1" applyFill="1" applyBorder="1" applyAlignment="1">
      <alignment horizontal="center" vertical="center" wrapText="1"/>
    </xf>
    <xf numFmtId="183" fontId="0" fillId="24" borderId="32" xfId="0" applyNumberFormat="1" applyFont="1" applyFill="1" applyBorder="1" applyAlignment="1">
      <alignment horizontal="center" vertical="center" wrapText="1"/>
    </xf>
    <xf numFmtId="183" fontId="0" fillId="24" borderId="33" xfId="0" applyNumberFormat="1" applyFont="1" applyFill="1" applyBorder="1" applyAlignment="1">
      <alignment horizontal="center" vertical="center" wrapText="1"/>
    </xf>
    <xf numFmtId="183" fontId="0" fillId="24" borderId="28" xfId="0" applyNumberFormat="1" applyFont="1" applyFill="1" applyBorder="1" applyAlignment="1">
      <alignment horizontal="center" vertical="center" wrapText="1"/>
    </xf>
    <xf numFmtId="183" fontId="0" fillId="24" borderId="2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shrinkToFit="1"/>
    </xf>
    <xf numFmtId="183" fontId="4" fillId="0" borderId="0" xfId="0" applyNumberFormat="1" applyFont="1" applyFill="1" applyAlignment="1">
      <alignment horizontal="right" vertical="center" justifyLastLine="1"/>
    </xf>
    <xf numFmtId="0" fontId="0" fillId="24" borderId="30" xfId="0" applyNumberFormat="1" applyFont="1" applyFill="1" applyBorder="1" applyAlignment="1">
      <alignment horizontal="center" vertical="center" wrapText="1"/>
    </xf>
    <xf numFmtId="0" fontId="0" fillId="24" borderId="13" xfId="0" applyNumberFormat="1" applyFont="1" applyFill="1" applyBorder="1" applyAlignment="1">
      <alignment horizontal="center" vertical="center" wrapText="1"/>
    </xf>
    <xf numFmtId="0" fontId="0" fillId="24" borderId="34" xfId="0" applyFont="1" applyFill="1" applyBorder="1" applyAlignment="1">
      <alignment horizontal="center" vertical="center"/>
    </xf>
    <xf numFmtId="0" fontId="0" fillId="24" borderId="35" xfId="0" applyFont="1" applyFill="1" applyBorder="1" applyAlignment="1">
      <alignment horizontal="center" vertical="center"/>
    </xf>
    <xf numFmtId="0" fontId="0" fillId="24" borderId="30" xfId="0" applyFont="1" applyFill="1" applyBorder="1" applyAlignment="1">
      <alignment horizontal="center" vertical="center" shrinkToFit="1"/>
    </xf>
    <xf numFmtId="0" fontId="0" fillId="24" borderId="13" xfId="0" applyFont="1" applyFill="1" applyBorder="1" applyAlignment="1">
      <alignment horizontal="center" vertical="center" shrinkToFit="1"/>
    </xf>
    <xf numFmtId="0" fontId="0" fillId="24" borderId="31" xfId="0" applyFont="1" applyFill="1" applyBorder="1" applyAlignment="1">
      <alignment horizontal="center" vertical="center"/>
    </xf>
    <xf numFmtId="0" fontId="0" fillId="24" borderId="32" xfId="0" applyFont="1" applyFill="1" applyBorder="1" applyAlignment="1">
      <alignment horizontal="center" vertical="center"/>
    </xf>
    <xf numFmtId="0" fontId="0" fillId="24" borderId="33" xfId="0" applyFont="1" applyFill="1" applyBorder="1" applyAlignment="1">
      <alignment horizontal="center" vertical="center"/>
    </xf>
    <xf numFmtId="0" fontId="0" fillId="24" borderId="31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0" fillId="0" borderId="11" xfId="0" applyFill="1" applyBorder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75"/>
  <sheetViews>
    <sheetView tabSelected="1" view="pageBreakPreview" topLeftCell="C1" zoomScale="85" zoomScaleNormal="70" zoomScaleSheetLayoutView="85" workbookViewId="0">
      <selection activeCell="G10" sqref="G10"/>
    </sheetView>
  </sheetViews>
  <sheetFormatPr defaultColWidth="9" defaultRowHeight="12" x14ac:dyDescent="0.2"/>
  <cols>
    <col min="1" max="1" width="2.6640625" style="1" hidden="1" customWidth="1"/>
    <col min="2" max="2" width="5.6640625" style="1" hidden="1" customWidth="1"/>
    <col min="3" max="3" width="11.21875" style="2" customWidth="1"/>
    <col min="4" max="5" width="18.44140625" style="3" customWidth="1"/>
    <col min="6" max="6" width="32.88671875" style="3" customWidth="1"/>
    <col min="7" max="7" width="17.77734375" style="38" customWidth="1"/>
    <col min="8" max="12" width="12" style="4" customWidth="1"/>
    <col min="13" max="13" width="13.109375" style="4" customWidth="1"/>
    <col min="14" max="14" width="12" style="4" customWidth="1"/>
    <col min="15" max="15" width="5" style="4" customWidth="1"/>
    <col min="16" max="16" width="6.6640625" style="29" bestFit="1" customWidth="1"/>
    <col min="17" max="17" width="5" style="29" customWidth="1"/>
    <col min="18" max="18" width="6.6640625" style="29" bestFit="1" customWidth="1"/>
    <col min="19" max="19" width="12.88671875" style="29" customWidth="1"/>
    <col min="20" max="20" width="13.88671875" style="29" customWidth="1"/>
    <col min="21" max="21" width="2.6640625" style="31" customWidth="1"/>
    <col min="22" max="16384" width="9" style="1"/>
  </cols>
  <sheetData>
    <row r="1" spans="1:21" ht="16.2" x14ac:dyDescent="0.2">
      <c r="R1" s="86" t="s">
        <v>5</v>
      </c>
      <c r="S1" s="86"/>
      <c r="T1" s="86"/>
    </row>
    <row r="2" spans="1:21" ht="57" customHeight="1" x14ac:dyDescent="0.2">
      <c r="C2" s="85" t="s">
        <v>93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1:21" ht="19.8" thickBot="1" x14ac:dyDescent="0.25">
      <c r="C3" s="5"/>
      <c r="D3" s="5"/>
      <c r="E3" s="5"/>
      <c r="F3" s="5"/>
      <c r="G3" s="5"/>
      <c r="P3" s="26"/>
      <c r="Q3" s="26"/>
      <c r="R3" s="26"/>
      <c r="S3" s="26"/>
      <c r="T3" s="26"/>
    </row>
    <row r="4" spans="1:21" ht="21.6" customHeight="1" x14ac:dyDescent="0.2">
      <c r="C4" s="89" t="s">
        <v>13</v>
      </c>
      <c r="D4" s="87" t="s">
        <v>0</v>
      </c>
      <c r="E4" s="87" t="s">
        <v>3</v>
      </c>
      <c r="F4" s="87" t="s">
        <v>1</v>
      </c>
      <c r="G4" s="91" t="s">
        <v>8</v>
      </c>
      <c r="H4" s="93" t="s">
        <v>11</v>
      </c>
      <c r="I4" s="94"/>
      <c r="J4" s="94"/>
      <c r="K4" s="95"/>
      <c r="L4" s="96" t="s">
        <v>18</v>
      </c>
      <c r="M4" s="76" t="s">
        <v>76</v>
      </c>
      <c r="N4" s="76" t="s">
        <v>77</v>
      </c>
      <c r="O4" s="80" t="s">
        <v>79</v>
      </c>
      <c r="P4" s="81"/>
      <c r="Q4" s="81"/>
      <c r="R4" s="82"/>
      <c r="S4" s="78" t="s">
        <v>78</v>
      </c>
      <c r="T4" s="74" t="s">
        <v>2</v>
      </c>
      <c r="U4" s="32"/>
    </row>
    <row r="5" spans="1:21" s="2" customFormat="1" ht="72.599999999999994" thickBot="1" x14ac:dyDescent="0.25">
      <c r="A5" s="6" t="s">
        <v>7</v>
      </c>
      <c r="C5" s="90"/>
      <c r="D5" s="88"/>
      <c r="E5" s="88"/>
      <c r="F5" s="88"/>
      <c r="G5" s="92"/>
      <c r="H5" s="21" t="s">
        <v>80</v>
      </c>
      <c r="I5" s="68" t="s">
        <v>6</v>
      </c>
      <c r="J5" s="68" t="s">
        <v>4</v>
      </c>
      <c r="K5" s="69" t="s">
        <v>12</v>
      </c>
      <c r="L5" s="97"/>
      <c r="M5" s="77"/>
      <c r="N5" s="77"/>
      <c r="O5" s="83" t="s">
        <v>14</v>
      </c>
      <c r="P5" s="84"/>
      <c r="Q5" s="83" t="s">
        <v>15</v>
      </c>
      <c r="R5" s="84"/>
      <c r="S5" s="79"/>
      <c r="T5" s="75"/>
      <c r="U5" s="33"/>
    </row>
    <row r="6" spans="1:21" s="4" customFormat="1" ht="28.5" customHeight="1" x14ac:dyDescent="0.2">
      <c r="A6" s="4">
        <v>1</v>
      </c>
      <c r="B6" s="8" t="e">
        <f>VLOOKUP(C6,'(参考)データシート'!$A$3:$B$49,2,FALSE)</f>
        <v>#N/A</v>
      </c>
      <c r="C6" s="41"/>
      <c r="D6" s="58"/>
      <c r="E6" s="58"/>
      <c r="F6" s="59"/>
      <c r="G6" s="56" t="s">
        <v>95</v>
      </c>
      <c r="H6" s="60"/>
      <c r="I6" s="60"/>
      <c r="J6" s="60"/>
      <c r="K6" s="60">
        <f>SUM(H6:J6)</f>
        <v>0</v>
      </c>
      <c r="L6" s="60">
        <f t="shared" ref="L6:L20" si="0">ROUNDDOWN(K6/U6,-3)</f>
        <v>0</v>
      </c>
      <c r="M6" s="65" t="s">
        <v>94</v>
      </c>
      <c r="N6" s="61"/>
      <c r="O6" s="49"/>
      <c r="P6" s="48"/>
      <c r="Q6" s="49"/>
      <c r="R6" s="62"/>
      <c r="S6" s="70" t="s">
        <v>94</v>
      </c>
      <c r="T6" s="63"/>
      <c r="U6" s="30">
        <f t="shared" ref="U6:U20" si="1">IF(P6="",3,IF(AND(P6&lt;0.3,G6="耐震補強"),2,3))</f>
        <v>3</v>
      </c>
    </row>
    <row r="7" spans="1:21" s="4" customFormat="1" ht="28.5" customHeight="1" x14ac:dyDescent="0.2">
      <c r="A7" s="4">
        <v>2</v>
      </c>
      <c r="B7" s="8" t="e">
        <f>VLOOKUP(C7,'(参考)データシート'!$A$3:$B$49,2,FALSE)</f>
        <v>#N/A</v>
      </c>
      <c r="C7" s="25"/>
      <c r="D7" s="9"/>
      <c r="E7" s="9"/>
      <c r="F7" s="9"/>
      <c r="G7" s="57" t="s">
        <v>95</v>
      </c>
      <c r="H7" s="23"/>
      <c r="I7" s="23"/>
      <c r="J7" s="22"/>
      <c r="K7" s="23">
        <f>SUM(H7:J7)</f>
        <v>0</v>
      </c>
      <c r="L7" s="22">
        <f t="shared" si="0"/>
        <v>0</v>
      </c>
      <c r="M7" s="66" t="s">
        <v>94</v>
      </c>
      <c r="N7" s="43"/>
      <c r="O7" s="45"/>
      <c r="P7" s="50"/>
      <c r="Q7" s="45"/>
      <c r="R7" s="46"/>
      <c r="S7" s="71" t="s">
        <v>94</v>
      </c>
      <c r="T7" s="27"/>
      <c r="U7" s="30">
        <f t="shared" si="1"/>
        <v>3</v>
      </c>
    </row>
    <row r="8" spans="1:21" s="4" customFormat="1" ht="28.5" customHeight="1" x14ac:dyDescent="0.2">
      <c r="A8" s="4">
        <v>3</v>
      </c>
      <c r="B8" s="8" t="e">
        <f>VLOOKUP(C8,'(参考)データシート'!$A$3:$B$49,2,FALSE)</f>
        <v>#N/A</v>
      </c>
      <c r="C8" s="25"/>
      <c r="D8" s="9"/>
      <c r="E8" s="9"/>
      <c r="F8" s="9"/>
      <c r="G8" s="57" t="s">
        <v>95</v>
      </c>
      <c r="H8" s="23"/>
      <c r="I8" s="23"/>
      <c r="J8" s="22"/>
      <c r="K8" s="23">
        <f t="shared" ref="K8:K19" si="2">SUM(H8:J8)</f>
        <v>0</v>
      </c>
      <c r="L8" s="22">
        <f t="shared" si="0"/>
        <v>0</v>
      </c>
      <c r="M8" s="66" t="s">
        <v>94</v>
      </c>
      <c r="N8" s="43"/>
      <c r="O8" s="45"/>
      <c r="P8" s="50"/>
      <c r="Q8" s="45"/>
      <c r="R8" s="46"/>
      <c r="S8" s="71" t="s">
        <v>94</v>
      </c>
      <c r="T8" s="27"/>
      <c r="U8" s="30">
        <f t="shared" si="1"/>
        <v>3</v>
      </c>
    </row>
    <row r="9" spans="1:21" s="4" customFormat="1" ht="28.5" customHeight="1" x14ac:dyDescent="0.2">
      <c r="A9" s="4">
        <v>4</v>
      </c>
      <c r="B9" s="8" t="e">
        <f>VLOOKUP(C9,'(参考)データシート'!$A$3:$B$49,2,FALSE)</f>
        <v>#N/A</v>
      </c>
      <c r="C9" s="25"/>
      <c r="D9" s="10"/>
      <c r="E9" s="9"/>
      <c r="F9" s="9"/>
      <c r="G9" s="57" t="s">
        <v>95</v>
      </c>
      <c r="H9" s="23"/>
      <c r="I9" s="23"/>
      <c r="J9" s="22"/>
      <c r="K9" s="23">
        <f t="shared" si="2"/>
        <v>0</v>
      </c>
      <c r="L9" s="22">
        <f t="shared" si="0"/>
        <v>0</v>
      </c>
      <c r="M9" s="66" t="s">
        <v>94</v>
      </c>
      <c r="N9" s="43"/>
      <c r="O9" s="45"/>
      <c r="P9" s="50"/>
      <c r="Q9" s="45"/>
      <c r="R9" s="46"/>
      <c r="S9" s="71" t="s">
        <v>94</v>
      </c>
      <c r="T9" s="27"/>
      <c r="U9" s="30">
        <f t="shared" si="1"/>
        <v>3</v>
      </c>
    </row>
    <row r="10" spans="1:21" s="4" customFormat="1" ht="28.5" customHeight="1" x14ac:dyDescent="0.2">
      <c r="A10" s="4">
        <v>5</v>
      </c>
      <c r="B10" s="8" t="e">
        <f>VLOOKUP(C10,'(参考)データシート'!$A$3:$B$49,2,FALSE)</f>
        <v>#N/A</v>
      </c>
      <c r="C10" s="25"/>
      <c r="D10" s="10"/>
      <c r="E10" s="9"/>
      <c r="F10" s="9"/>
      <c r="G10" s="57" t="s">
        <v>95</v>
      </c>
      <c r="H10" s="23"/>
      <c r="I10" s="23"/>
      <c r="J10" s="22"/>
      <c r="K10" s="23">
        <f t="shared" si="2"/>
        <v>0</v>
      </c>
      <c r="L10" s="22">
        <f t="shared" si="0"/>
        <v>0</v>
      </c>
      <c r="M10" s="66" t="s">
        <v>94</v>
      </c>
      <c r="N10" s="43"/>
      <c r="O10" s="45"/>
      <c r="P10" s="50"/>
      <c r="Q10" s="45"/>
      <c r="R10" s="46"/>
      <c r="S10" s="71" t="s">
        <v>94</v>
      </c>
      <c r="T10" s="27"/>
      <c r="U10" s="30">
        <f t="shared" si="1"/>
        <v>3</v>
      </c>
    </row>
    <row r="11" spans="1:21" s="4" customFormat="1" ht="28.5" customHeight="1" x14ac:dyDescent="0.2">
      <c r="A11" s="4">
        <v>6</v>
      </c>
      <c r="B11" s="8" t="e">
        <f>VLOOKUP(C11,'(参考)データシート'!$A$3:$B$49,2,FALSE)</f>
        <v>#N/A</v>
      </c>
      <c r="C11" s="25"/>
      <c r="D11" s="10"/>
      <c r="E11" s="9"/>
      <c r="F11" s="9"/>
      <c r="G11" s="57" t="s">
        <v>95</v>
      </c>
      <c r="H11" s="23"/>
      <c r="I11" s="23"/>
      <c r="J11" s="22"/>
      <c r="K11" s="23">
        <f t="shared" si="2"/>
        <v>0</v>
      </c>
      <c r="L11" s="22">
        <f t="shared" si="0"/>
        <v>0</v>
      </c>
      <c r="M11" s="66" t="s">
        <v>94</v>
      </c>
      <c r="N11" s="43"/>
      <c r="O11" s="45"/>
      <c r="P11" s="50"/>
      <c r="Q11" s="45"/>
      <c r="R11" s="46"/>
      <c r="S11" s="71" t="s">
        <v>94</v>
      </c>
      <c r="T11" s="27"/>
      <c r="U11" s="30">
        <f t="shared" si="1"/>
        <v>3</v>
      </c>
    </row>
    <row r="12" spans="1:21" s="4" customFormat="1" ht="28.5" customHeight="1" x14ac:dyDescent="0.2">
      <c r="A12" s="4">
        <v>7</v>
      </c>
      <c r="B12" s="8" t="e">
        <f>VLOOKUP(C12,'(参考)データシート'!$A$3:$B$49,2,FALSE)</f>
        <v>#N/A</v>
      </c>
      <c r="C12" s="25"/>
      <c r="D12" s="10"/>
      <c r="E12" s="9"/>
      <c r="F12" s="9"/>
      <c r="G12" s="57" t="s">
        <v>95</v>
      </c>
      <c r="H12" s="23"/>
      <c r="I12" s="23"/>
      <c r="J12" s="22"/>
      <c r="K12" s="23">
        <f t="shared" si="2"/>
        <v>0</v>
      </c>
      <c r="L12" s="22">
        <f t="shared" si="0"/>
        <v>0</v>
      </c>
      <c r="M12" s="66" t="s">
        <v>94</v>
      </c>
      <c r="N12" s="43"/>
      <c r="O12" s="45"/>
      <c r="P12" s="50"/>
      <c r="Q12" s="45"/>
      <c r="R12" s="46"/>
      <c r="S12" s="71" t="s">
        <v>94</v>
      </c>
      <c r="T12" s="27"/>
      <c r="U12" s="30">
        <f t="shared" si="1"/>
        <v>3</v>
      </c>
    </row>
    <row r="13" spans="1:21" s="4" customFormat="1" ht="28.5" customHeight="1" x14ac:dyDescent="0.2">
      <c r="A13" s="4">
        <v>8</v>
      </c>
      <c r="B13" s="8" t="e">
        <f>VLOOKUP(C13,'(参考)データシート'!$A$3:$B$49,2,FALSE)</f>
        <v>#N/A</v>
      </c>
      <c r="C13" s="25"/>
      <c r="D13" s="9"/>
      <c r="E13" s="9"/>
      <c r="F13" s="9"/>
      <c r="G13" s="57" t="s">
        <v>95</v>
      </c>
      <c r="H13" s="23"/>
      <c r="I13" s="23"/>
      <c r="J13" s="22"/>
      <c r="K13" s="23">
        <f t="shared" si="2"/>
        <v>0</v>
      </c>
      <c r="L13" s="22">
        <f t="shared" si="0"/>
        <v>0</v>
      </c>
      <c r="M13" s="66" t="s">
        <v>94</v>
      </c>
      <c r="N13" s="43"/>
      <c r="O13" s="45"/>
      <c r="P13" s="50"/>
      <c r="Q13" s="45"/>
      <c r="R13" s="46"/>
      <c r="S13" s="71" t="s">
        <v>94</v>
      </c>
      <c r="T13" s="27"/>
      <c r="U13" s="30">
        <f t="shared" si="1"/>
        <v>3</v>
      </c>
    </row>
    <row r="14" spans="1:21" s="4" customFormat="1" ht="28.5" customHeight="1" x14ac:dyDescent="0.2">
      <c r="A14" s="4">
        <v>9</v>
      </c>
      <c r="B14" s="8" t="e">
        <f>VLOOKUP(C14,'(参考)データシート'!$A$3:$B$49,2,FALSE)</f>
        <v>#N/A</v>
      </c>
      <c r="C14" s="25"/>
      <c r="D14" s="10"/>
      <c r="E14" s="9"/>
      <c r="F14" s="9"/>
      <c r="G14" s="57" t="s">
        <v>95</v>
      </c>
      <c r="H14" s="23"/>
      <c r="I14" s="23"/>
      <c r="J14" s="22"/>
      <c r="K14" s="23">
        <f t="shared" si="2"/>
        <v>0</v>
      </c>
      <c r="L14" s="22">
        <f t="shared" si="0"/>
        <v>0</v>
      </c>
      <c r="M14" s="66" t="s">
        <v>94</v>
      </c>
      <c r="N14" s="43"/>
      <c r="O14" s="45"/>
      <c r="P14" s="50"/>
      <c r="Q14" s="45"/>
      <c r="R14" s="46"/>
      <c r="S14" s="71" t="s">
        <v>94</v>
      </c>
      <c r="T14" s="27"/>
      <c r="U14" s="30">
        <f t="shared" si="1"/>
        <v>3</v>
      </c>
    </row>
    <row r="15" spans="1:21" s="4" customFormat="1" ht="28.5" customHeight="1" x14ac:dyDescent="0.2">
      <c r="A15" s="4">
        <v>10</v>
      </c>
      <c r="B15" s="8" t="e">
        <f>VLOOKUP(C15,'(参考)データシート'!$A$3:$B$49,2,FALSE)</f>
        <v>#N/A</v>
      </c>
      <c r="C15" s="25"/>
      <c r="D15" s="10"/>
      <c r="E15" s="9"/>
      <c r="F15" s="9"/>
      <c r="G15" s="57" t="s">
        <v>95</v>
      </c>
      <c r="H15" s="23"/>
      <c r="I15" s="23"/>
      <c r="J15" s="22"/>
      <c r="K15" s="23">
        <f t="shared" si="2"/>
        <v>0</v>
      </c>
      <c r="L15" s="22">
        <f t="shared" si="0"/>
        <v>0</v>
      </c>
      <c r="M15" s="66" t="s">
        <v>94</v>
      </c>
      <c r="N15" s="43"/>
      <c r="O15" s="45"/>
      <c r="P15" s="50"/>
      <c r="Q15" s="45"/>
      <c r="R15" s="46"/>
      <c r="S15" s="71" t="s">
        <v>94</v>
      </c>
      <c r="T15" s="27"/>
      <c r="U15" s="30">
        <f t="shared" si="1"/>
        <v>3</v>
      </c>
    </row>
    <row r="16" spans="1:21" s="4" customFormat="1" ht="28.5" customHeight="1" x14ac:dyDescent="0.2">
      <c r="A16" s="4">
        <v>11</v>
      </c>
      <c r="B16" s="8" t="e">
        <f>VLOOKUP(C16,'(参考)データシート'!$A$3:$B$49,2,FALSE)</f>
        <v>#N/A</v>
      </c>
      <c r="C16" s="25"/>
      <c r="D16" s="9"/>
      <c r="E16" s="9"/>
      <c r="F16" s="9"/>
      <c r="G16" s="57" t="s">
        <v>95</v>
      </c>
      <c r="H16" s="23"/>
      <c r="I16" s="23"/>
      <c r="J16" s="22"/>
      <c r="K16" s="23">
        <f t="shared" si="2"/>
        <v>0</v>
      </c>
      <c r="L16" s="22">
        <f t="shared" si="0"/>
        <v>0</v>
      </c>
      <c r="M16" s="66" t="s">
        <v>94</v>
      </c>
      <c r="N16" s="43"/>
      <c r="O16" s="45"/>
      <c r="P16" s="50"/>
      <c r="Q16" s="45"/>
      <c r="R16" s="46"/>
      <c r="S16" s="71" t="s">
        <v>94</v>
      </c>
      <c r="T16" s="27"/>
      <c r="U16" s="30">
        <f t="shared" si="1"/>
        <v>3</v>
      </c>
    </row>
    <row r="17" spans="1:21" ht="28.5" customHeight="1" x14ac:dyDescent="0.2">
      <c r="A17" s="4">
        <v>12</v>
      </c>
      <c r="B17" s="8" t="e">
        <f>VLOOKUP(C17,'(参考)データシート'!$A$3:$B$49,2,FALSE)</f>
        <v>#N/A</v>
      </c>
      <c r="C17" s="25"/>
      <c r="D17" s="10"/>
      <c r="E17" s="9"/>
      <c r="F17" s="9"/>
      <c r="G17" s="57" t="s">
        <v>95</v>
      </c>
      <c r="H17" s="23"/>
      <c r="I17" s="23"/>
      <c r="J17" s="22"/>
      <c r="K17" s="23">
        <f t="shared" si="2"/>
        <v>0</v>
      </c>
      <c r="L17" s="22">
        <f t="shared" si="0"/>
        <v>0</v>
      </c>
      <c r="M17" s="66" t="s">
        <v>94</v>
      </c>
      <c r="N17" s="43"/>
      <c r="O17" s="45"/>
      <c r="P17" s="50"/>
      <c r="Q17" s="45"/>
      <c r="R17" s="46"/>
      <c r="S17" s="71" t="s">
        <v>94</v>
      </c>
      <c r="T17" s="27"/>
      <c r="U17" s="30">
        <f t="shared" si="1"/>
        <v>3</v>
      </c>
    </row>
    <row r="18" spans="1:21" ht="28.5" customHeight="1" x14ac:dyDescent="0.2">
      <c r="A18" s="4">
        <v>13</v>
      </c>
      <c r="B18" s="8" t="e">
        <f>VLOOKUP(C18,'(参考)データシート'!$A$3:$B$49,2,FALSE)</f>
        <v>#N/A</v>
      </c>
      <c r="C18" s="25"/>
      <c r="D18" s="10"/>
      <c r="E18" s="9"/>
      <c r="F18" s="9"/>
      <c r="G18" s="57" t="s">
        <v>95</v>
      </c>
      <c r="H18" s="23"/>
      <c r="I18" s="23"/>
      <c r="J18" s="22"/>
      <c r="K18" s="23">
        <f t="shared" si="2"/>
        <v>0</v>
      </c>
      <c r="L18" s="22">
        <f t="shared" si="0"/>
        <v>0</v>
      </c>
      <c r="M18" s="66" t="s">
        <v>94</v>
      </c>
      <c r="N18" s="43"/>
      <c r="O18" s="45"/>
      <c r="P18" s="50"/>
      <c r="Q18" s="45"/>
      <c r="R18" s="46"/>
      <c r="S18" s="71" t="s">
        <v>94</v>
      </c>
      <c r="T18" s="27"/>
      <c r="U18" s="30">
        <f t="shared" si="1"/>
        <v>3</v>
      </c>
    </row>
    <row r="19" spans="1:21" ht="28.5" customHeight="1" x14ac:dyDescent="0.2">
      <c r="A19" s="4">
        <v>14</v>
      </c>
      <c r="B19" s="8" t="e">
        <f>VLOOKUP(C19,'(参考)データシート'!$A$3:$B$49,2,FALSE)</f>
        <v>#N/A</v>
      </c>
      <c r="C19" s="25"/>
      <c r="D19" s="10"/>
      <c r="E19" s="9"/>
      <c r="F19" s="9"/>
      <c r="G19" s="57" t="s">
        <v>95</v>
      </c>
      <c r="H19" s="23"/>
      <c r="I19" s="23"/>
      <c r="J19" s="22"/>
      <c r="K19" s="23">
        <f t="shared" si="2"/>
        <v>0</v>
      </c>
      <c r="L19" s="22">
        <f t="shared" si="0"/>
        <v>0</v>
      </c>
      <c r="M19" s="66" t="s">
        <v>94</v>
      </c>
      <c r="N19" s="43"/>
      <c r="O19" s="45"/>
      <c r="P19" s="50"/>
      <c r="Q19" s="45"/>
      <c r="R19" s="46"/>
      <c r="S19" s="71" t="s">
        <v>94</v>
      </c>
      <c r="T19" s="27"/>
      <c r="U19" s="30">
        <f t="shared" si="1"/>
        <v>3</v>
      </c>
    </row>
    <row r="20" spans="1:21" ht="28.5" customHeight="1" thickBot="1" x14ac:dyDescent="0.25">
      <c r="A20" s="4">
        <v>15</v>
      </c>
      <c r="B20" s="8" t="e">
        <f>VLOOKUP(C20,'(参考)データシート'!$A$3:$B$49,2,FALSE)</f>
        <v>#N/A</v>
      </c>
      <c r="C20" s="42"/>
      <c r="D20" s="11"/>
      <c r="E20" s="11"/>
      <c r="F20" s="11"/>
      <c r="G20" s="64" t="s">
        <v>95</v>
      </c>
      <c r="H20" s="24"/>
      <c r="I20" s="24"/>
      <c r="J20" s="24"/>
      <c r="K20" s="24">
        <f>SUM(H20:J20)</f>
        <v>0</v>
      </c>
      <c r="L20" s="24">
        <f t="shared" si="0"/>
        <v>0</v>
      </c>
      <c r="M20" s="67" t="s">
        <v>94</v>
      </c>
      <c r="N20" s="44"/>
      <c r="O20" s="53"/>
      <c r="P20" s="51"/>
      <c r="Q20" s="52"/>
      <c r="R20" s="47"/>
      <c r="S20" s="72" t="s">
        <v>94</v>
      </c>
      <c r="T20" s="28"/>
      <c r="U20" s="30">
        <f t="shared" si="1"/>
        <v>3</v>
      </c>
    </row>
    <row r="21" spans="1:21" ht="16.5" customHeight="1" x14ac:dyDescent="0.2">
      <c r="A21" s="4"/>
      <c r="B21" s="4"/>
      <c r="C21" s="12"/>
      <c r="D21" s="13"/>
      <c r="E21" s="14"/>
      <c r="F21" s="14"/>
      <c r="G21" s="39">
        <f>COUNTA(E6:E20)</f>
        <v>0</v>
      </c>
    </row>
    <row r="22" spans="1:21" ht="16.5" customHeight="1" x14ac:dyDescent="0.2">
      <c r="A22" s="4"/>
      <c r="B22" s="4"/>
      <c r="C22" s="12"/>
      <c r="D22" s="13"/>
      <c r="E22" s="14"/>
      <c r="F22" s="14"/>
      <c r="G22" s="39"/>
    </row>
    <row r="23" spans="1:21" ht="16.5" customHeight="1" x14ac:dyDescent="0.2">
      <c r="A23" s="4"/>
      <c r="B23" s="4"/>
      <c r="C23" s="73" t="s">
        <v>96</v>
      </c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</row>
    <row r="24" spans="1:21" x14ac:dyDescent="0.2">
      <c r="A24" s="4"/>
      <c r="B24" s="4"/>
      <c r="C24" s="7"/>
      <c r="D24" s="15"/>
      <c r="E24" s="16"/>
      <c r="F24" s="16"/>
      <c r="G24" s="40"/>
    </row>
    <row r="25" spans="1:21" hidden="1" x14ac:dyDescent="0.2">
      <c r="A25" s="4"/>
      <c r="B25" s="4"/>
      <c r="C25" s="7" t="s">
        <v>9</v>
      </c>
      <c r="D25" s="17"/>
      <c r="E25" s="18"/>
      <c r="F25" s="18"/>
      <c r="G25" s="40"/>
    </row>
    <row r="26" spans="1:21" ht="13.2" hidden="1" x14ac:dyDescent="0.2">
      <c r="A26" s="4"/>
      <c r="B26" s="4" t="s">
        <v>81</v>
      </c>
      <c r="C26" t="s">
        <v>16</v>
      </c>
      <c r="D26" s="20">
        <f>COUNTIF($G$4:G30,C26)</f>
        <v>0</v>
      </c>
      <c r="E26" s="18"/>
      <c r="F26" s="18"/>
      <c r="G26" s="40"/>
    </row>
    <row r="27" spans="1:21" ht="13.2" hidden="1" x14ac:dyDescent="0.2">
      <c r="A27" s="4"/>
      <c r="B27" s="4" t="s">
        <v>81</v>
      </c>
      <c r="C27" t="s">
        <v>82</v>
      </c>
      <c r="D27" s="20">
        <f>COUNTIF($G$4:G31,C27)</f>
        <v>0</v>
      </c>
      <c r="E27" s="18"/>
      <c r="F27" s="18"/>
      <c r="G27" s="40"/>
    </row>
    <row r="28" spans="1:21" ht="13.2" hidden="1" x14ac:dyDescent="0.2">
      <c r="A28" s="4"/>
      <c r="B28" s="4"/>
      <c r="C28" t="s">
        <v>37</v>
      </c>
      <c r="D28" s="20">
        <f>COUNTIF($G$4:G28,C28)</f>
        <v>0</v>
      </c>
      <c r="E28" s="18"/>
      <c r="F28" s="18"/>
      <c r="G28" s="40"/>
    </row>
    <row r="29" spans="1:21" ht="13.2" hidden="1" x14ac:dyDescent="0.2">
      <c r="A29" s="4"/>
      <c r="B29" s="4"/>
      <c r="C29" t="s">
        <v>83</v>
      </c>
      <c r="D29" s="20">
        <f>COUNTIF($G$4:G31,C29)</f>
        <v>0</v>
      </c>
      <c r="E29" s="18"/>
      <c r="F29" s="18"/>
      <c r="G29" s="40"/>
    </row>
    <row r="30" spans="1:21" ht="13.2" hidden="1" x14ac:dyDescent="0.2">
      <c r="A30" s="4"/>
      <c r="B30" s="4" t="s">
        <v>81</v>
      </c>
      <c r="C30" t="s">
        <v>84</v>
      </c>
      <c r="D30" s="20">
        <f>COUNTIF($G$4:G32,C30)</f>
        <v>0</v>
      </c>
      <c r="E30" s="18"/>
      <c r="F30" s="18"/>
      <c r="G30" s="40"/>
    </row>
    <row r="31" spans="1:21" hidden="1" x14ac:dyDescent="0.2">
      <c r="A31" s="4"/>
      <c r="B31" s="4"/>
      <c r="C31" s="19" t="s">
        <v>10</v>
      </c>
      <c r="D31" s="20">
        <f>SUM(D26:D30)</f>
        <v>0</v>
      </c>
      <c r="E31" s="15"/>
      <c r="F31" s="15"/>
      <c r="G31" s="40"/>
    </row>
    <row r="32" spans="1:21" x14ac:dyDescent="0.2">
      <c r="A32" s="4"/>
      <c r="B32" s="4"/>
      <c r="C32" s="7"/>
      <c r="D32" s="15"/>
      <c r="E32" s="15"/>
      <c r="F32" s="15"/>
      <c r="G32" s="40"/>
    </row>
    <row r="33" spans="1:7" x14ac:dyDescent="0.2">
      <c r="A33" s="4"/>
      <c r="B33" s="4"/>
      <c r="C33" s="7"/>
      <c r="D33" s="15"/>
      <c r="E33" s="15"/>
      <c r="F33" s="15"/>
      <c r="G33" s="40"/>
    </row>
    <row r="34" spans="1:7" x14ac:dyDescent="0.2">
      <c r="A34" s="4"/>
      <c r="B34" s="4"/>
      <c r="C34" s="7"/>
      <c r="D34" s="15"/>
      <c r="E34" s="15"/>
      <c r="F34" s="15"/>
      <c r="G34" s="40"/>
    </row>
    <row r="35" spans="1:7" x14ac:dyDescent="0.2">
      <c r="A35" s="4"/>
      <c r="B35" s="4"/>
      <c r="C35" s="7"/>
      <c r="D35" s="15"/>
      <c r="E35" s="15"/>
      <c r="F35" s="15"/>
      <c r="G35" s="40"/>
    </row>
    <row r="36" spans="1:7" x14ac:dyDescent="0.2">
      <c r="A36" s="4"/>
      <c r="B36" s="4"/>
      <c r="C36" s="7"/>
      <c r="D36" s="15"/>
      <c r="E36" s="15"/>
      <c r="F36" s="15"/>
      <c r="G36" s="40"/>
    </row>
    <row r="37" spans="1:7" x14ac:dyDescent="0.2">
      <c r="A37" s="4"/>
      <c r="B37" s="4"/>
      <c r="C37" s="7"/>
      <c r="D37" s="15"/>
      <c r="E37" s="15"/>
      <c r="F37" s="15"/>
      <c r="G37" s="40"/>
    </row>
    <row r="38" spans="1:7" x14ac:dyDescent="0.2">
      <c r="A38" s="4"/>
      <c r="B38" s="4"/>
      <c r="C38" s="7"/>
      <c r="D38" s="15"/>
      <c r="E38" s="15"/>
      <c r="F38" s="15"/>
      <c r="G38" s="40"/>
    </row>
    <row r="39" spans="1:7" x14ac:dyDescent="0.2">
      <c r="A39" s="4"/>
      <c r="B39" s="4"/>
      <c r="C39" s="7"/>
      <c r="D39" s="15"/>
      <c r="E39" s="15"/>
      <c r="F39" s="15"/>
      <c r="G39" s="40"/>
    </row>
    <row r="40" spans="1:7" x14ac:dyDescent="0.2">
      <c r="A40" s="4"/>
      <c r="B40" s="4"/>
      <c r="C40" s="7"/>
      <c r="D40" s="15"/>
      <c r="E40" s="15"/>
      <c r="F40" s="15"/>
      <c r="G40" s="40"/>
    </row>
    <row r="41" spans="1:7" x14ac:dyDescent="0.2">
      <c r="A41" s="4"/>
      <c r="B41" s="4"/>
      <c r="C41" s="7"/>
      <c r="D41" s="15"/>
      <c r="E41" s="15"/>
      <c r="F41" s="15"/>
      <c r="G41" s="40"/>
    </row>
    <row r="42" spans="1:7" x14ac:dyDescent="0.2">
      <c r="A42" s="4"/>
      <c r="B42" s="4"/>
      <c r="C42" s="7"/>
      <c r="D42" s="15"/>
      <c r="E42" s="15"/>
      <c r="F42" s="15"/>
      <c r="G42" s="40"/>
    </row>
    <row r="43" spans="1:7" x14ac:dyDescent="0.2">
      <c r="A43" s="4"/>
      <c r="B43" s="4"/>
      <c r="C43" s="7"/>
      <c r="D43" s="15"/>
      <c r="E43" s="15"/>
      <c r="F43" s="15"/>
      <c r="G43" s="40"/>
    </row>
    <row r="44" spans="1:7" x14ac:dyDescent="0.2">
      <c r="A44" s="4"/>
      <c r="B44" s="4"/>
      <c r="C44" s="7"/>
      <c r="D44" s="15"/>
      <c r="E44" s="15"/>
      <c r="F44" s="15"/>
      <c r="G44" s="40"/>
    </row>
    <row r="45" spans="1:7" x14ac:dyDescent="0.2">
      <c r="A45" s="4"/>
      <c r="B45" s="4"/>
      <c r="C45" s="7"/>
      <c r="D45" s="15"/>
      <c r="E45" s="15"/>
      <c r="F45" s="15"/>
      <c r="G45" s="40"/>
    </row>
    <row r="46" spans="1:7" x14ac:dyDescent="0.2">
      <c r="A46" s="4"/>
      <c r="B46" s="4"/>
      <c r="C46" s="7"/>
      <c r="D46" s="15"/>
      <c r="E46" s="15"/>
      <c r="F46" s="15"/>
      <c r="G46" s="40"/>
    </row>
    <row r="47" spans="1:7" x14ac:dyDescent="0.2">
      <c r="A47" s="4"/>
      <c r="B47" s="4"/>
      <c r="C47" s="7"/>
      <c r="D47" s="15"/>
      <c r="E47" s="15"/>
      <c r="F47" s="15"/>
      <c r="G47" s="40"/>
    </row>
    <row r="48" spans="1:7" x14ac:dyDescent="0.2">
      <c r="A48" s="4"/>
      <c r="B48" s="4"/>
      <c r="C48" s="7"/>
      <c r="D48" s="15"/>
      <c r="E48" s="15"/>
      <c r="F48" s="15"/>
      <c r="G48" s="40"/>
    </row>
    <row r="49" spans="1:7" x14ac:dyDescent="0.2">
      <c r="A49" s="4"/>
      <c r="B49" s="4"/>
      <c r="C49" s="7"/>
      <c r="D49" s="15"/>
      <c r="E49" s="15"/>
      <c r="F49" s="15"/>
      <c r="G49" s="40"/>
    </row>
    <row r="50" spans="1:7" x14ac:dyDescent="0.2">
      <c r="A50" s="4"/>
      <c r="B50" s="4"/>
      <c r="C50" s="7"/>
      <c r="D50" s="15"/>
      <c r="E50" s="15"/>
      <c r="F50" s="15"/>
      <c r="G50" s="40"/>
    </row>
    <row r="51" spans="1:7" x14ac:dyDescent="0.2">
      <c r="A51" s="4"/>
      <c r="B51" s="4"/>
      <c r="C51" s="7"/>
      <c r="D51" s="15"/>
      <c r="E51" s="15"/>
      <c r="F51" s="15"/>
      <c r="G51" s="40"/>
    </row>
    <row r="52" spans="1:7" x14ac:dyDescent="0.2">
      <c r="A52" s="4"/>
      <c r="B52" s="4"/>
      <c r="C52" s="7"/>
      <c r="D52" s="15"/>
      <c r="E52" s="15"/>
      <c r="F52" s="15"/>
      <c r="G52" s="40"/>
    </row>
    <row r="53" spans="1:7" x14ac:dyDescent="0.2">
      <c r="A53" s="4"/>
      <c r="B53" s="4"/>
      <c r="C53" s="7"/>
      <c r="D53" s="15"/>
      <c r="E53" s="15"/>
      <c r="F53" s="15"/>
      <c r="G53" s="40"/>
    </row>
    <row r="54" spans="1:7" x14ac:dyDescent="0.2">
      <c r="A54" s="4"/>
      <c r="B54" s="4"/>
      <c r="C54" s="7"/>
      <c r="D54" s="15"/>
      <c r="E54" s="15"/>
      <c r="F54" s="15"/>
      <c r="G54" s="40"/>
    </row>
    <row r="55" spans="1:7" x14ac:dyDescent="0.2">
      <c r="A55" s="4"/>
      <c r="B55" s="4"/>
      <c r="C55" s="7"/>
      <c r="D55" s="15"/>
      <c r="E55" s="15"/>
      <c r="F55" s="15"/>
      <c r="G55" s="40"/>
    </row>
    <row r="56" spans="1:7" x14ac:dyDescent="0.2">
      <c r="A56" s="4"/>
      <c r="B56" s="4"/>
      <c r="C56" s="7"/>
      <c r="D56" s="15"/>
      <c r="E56" s="15"/>
      <c r="F56" s="15"/>
      <c r="G56" s="40"/>
    </row>
    <row r="57" spans="1:7" x14ac:dyDescent="0.2">
      <c r="A57" s="4"/>
      <c r="B57" s="4"/>
      <c r="C57" s="7"/>
      <c r="D57" s="15"/>
      <c r="E57" s="15"/>
      <c r="F57" s="15"/>
      <c r="G57" s="40"/>
    </row>
    <row r="58" spans="1:7" x14ac:dyDescent="0.2">
      <c r="A58" s="4"/>
      <c r="B58" s="4"/>
      <c r="C58" s="7"/>
      <c r="D58" s="15"/>
      <c r="E58" s="15"/>
      <c r="F58" s="15"/>
      <c r="G58" s="40"/>
    </row>
    <row r="59" spans="1:7" x14ac:dyDescent="0.2">
      <c r="A59" s="4"/>
      <c r="B59" s="4"/>
      <c r="C59" s="7"/>
      <c r="D59" s="15"/>
      <c r="E59" s="15"/>
      <c r="F59" s="15"/>
      <c r="G59" s="40"/>
    </row>
    <row r="60" spans="1:7" x14ac:dyDescent="0.2">
      <c r="A60" s="4"/>
      <c r="B60" s="4"/>
      <c r="C60" s="7"/>
      <c r="D60" s="15"/>
      <c r="E60" s="15"/>
      <c r="F60" s="15"/>
      <c r="G60" s="40"/>
    </row>
    <row r="61" spans="1:7" x14ac:dyDescent="0.2">
      <c r="A61" s="4"/>
      <c r="B61" s="4"/>
      <c r="C61" s="7"/>
      <c r="D61" s="15"/>
      <c r="E61" s="15"/>
      <c r="F61" s="15"/>
      <c r="G61" s="40"/>
    </row>
    <row r="62" spans="1:7" x14ac:dyDescent="0.2">
      <c r="A62" s="4"/>
      <c r="B62" s="4"/>
      <c r="C62" s="7"/>
      <c r="D62" s="15"/>
      <c r="E62" s="15"/>
      <c r="F62" s="15"/>
      <c r="G62" s="40"/>
    </row>
    <row r="63" spans="1:7" x14ac:dyDescent="0.2">
      <c r="A63" s="4"/>
      <c r="B63" s="4"/>
      <c r="C63" s="7"/>
      <c r="D63" s="15"/>
      <c r="E63" s="15"/>
      <c r="F63" s="15"/>
      <c r="G63" s="40"/>
    </row>
    <row r="64" spans="1:7" x14ac:dyDescent="0.2">
      <c r="A64" s="4"/>
      <c r="B64" s="4"/>
      <c r="C64" s="7"/>
      <c r="D64" s="15"/>
      <c r="E64" s="15"/>
      <c r="F64" s="15"/>
      <c r="G64" s="40"/>
    </row>
    <row r="65" spans="1:21" x14ac:dyDescent="0.2">
      <c r="A65" s="4"/>
      <c r="B65" s="4"/>
      <c r="C65" s="7"/>
      <c r="D65" s="15"/>
      <c r="E65" s="15"/>
      <c r="F65" s="15"/>
      <c r="G65" s="40"/>
    </row>
    <row r="66" spans="1:21" s="4" customFormat="1" x14ac:dyDescent="0.2">
      <c r="C66" s="7"/>
      <c r="D66" s="15"/>
      <c r="E66" s="15"/>
      <c r="F66" s="15"/>
      <c r="G66" s="40"/>
      <c r="P66" s="29"/>
      <c r="Q66" s="29"/>
      <c r="R66" s="29"/>
      <c r="S66" s="29"/>
      <c r="T66" s="29"/>
      <c r="U66" s="31"/>
    </row>
    <row r="67" spans="1:21" s="4" customFormat="1" x14ac:dyDescent="0.2">
      <c r="C67" s="7"/>
      <c r="D67" s="15"/>
      <c r="E67" s="15"/>
      <c r="F67" s="15"/>
      <c r="G67" s="40"/>
      <c r="P67" s="29"/>
      <c r="Q67" s="29"/>
      <c r="R67" s="29"/>
      <c r="S67" s="29"/>
      <c r="T67" s="29"/>
      <c r="U67" s="31"/>
    </row>
    <row r="68" spans="1:21" s="4" customFormat="1" x14ac:dyDescent="0.2">
      <c r="C68" s="7"/>
      <c r="D68" s="15"/>
      <c r="E68" s="15"/>
      <c r="F68" s="15"/>
      <c r="G68" s="40"/>
      <c r="P68" s="29"/>
      <c r="Q68" s="29"/>
      <c r="R68" s="29"/>
      <c r="S68" s="29"/>
      <c r="T68" s="29"/>
      <c r="U68" s="31"/>
    </row>
    <row r="69" spans="1:21" s="4" customFormat="1" x14ac:dyDescent="0.2">
      <c r="C69" s="7"/>
      <c r="D69" s="15"/>
      <c r="E69" s="15"/>
      <c r="F69" s="15"/>
      <c r="G69" s="40"/>
      <c r="P69" s="29"/>
      <c r="Q69" s="29"/>
      <c r="R69" s="29"/>
      <c r="S69" s="29"/>
      <c r="T69" s="29"/>
      <c r="U69" s="31"/>
    </row>
    <row r="70" spans="1:21" s="4" customFormat="1" x14ac:dyDescent="0.2">
      <c r="C70" s="7"/>
      <c r="D70" s="15"/>
      <c r="E70" s="15"/>
      <c r="F70" s="15"/>
      <c r="G70" s="40"/>
      <c r="P70" s="29"/>
      <c r="Q70" s="29"/>
      <c r="R70" s="29"/>
      <c r="S70" s="29"/>
      <c r="T70" s="29"/>
      <c r="U70" s="31"/>
    </row>
    <row r="71" spans="1:21" s="4" customFormat="1" x14ac:dyDescent="0.2">
      <c r="C71" s="7"/>
      <c r="D71" s="15"/>
      <c r="E71" s="15"/>
      <c r="F71" s="15"/>
      <c r="G71" s="40"/>
      <c r="P71" s="29"/>
      <c r="Q71" s="29"/>
      <c r="R71" s="29"/>
      <c r="S71" s="29"/>
      <c r="T71" s="29"/>
      <c r="U71" s="31"/>
    </row>
    <row r="72" spans="1:21" s="4" customFormat="1" x14ac:dyDescent="0.2">
      <c r="C72" s="7"/>
      <c r="D72" s="15"/>
      <c r="E72" s="15"/>
      <c r="F72" s="15"/>
      <c r="G72" s="40"/>
      <c r="P72" s="29"/>
      <c r="Q72" s="29"/>
      <c r="R72" s="29"/>
      <c r="S72" s="29"/>
      <c r="T72" s="29"/>
      <c r="U72" s="31"/>
    </row>
    <row r="73" spans="1:21" s="4" customFormat="1" x14ac:dyDescent="0.2">
      <c r="C73" s="7"/>
      <c r="D73" s="15"/>
      <c r="E73" s="15"/>
      <c r="F73" s="15"/>
      <c r="G73" s="40"/>
      <c r="P73" s="29"/>
      <c r="Q73" s="29"/>
      <c r="R73" s="29"/>
      <c r="S73" s="29"/>
      <c r="T73" s="29"/>
      <c r="U73" s="31"/>
    </row>
    <row r="74" spans="1:21" x14ac:dyDescent="0.2">
      <c r="C74" s="7"/>
      <c r="D74" s="15"/>
    </row>
    <row r="75" spans="1:21" x14ac:dyDescent="0.2">
      <c r="C75" s="7"/>
      <c r="D75" s="15"/>
    </row>
  </sheetData>
  <mergeCells count="17">
    <mergeCell ref="C2:T2"/>
    <mergeCell ref="R1:T1"/>
    <mergeCell ref="E4:E5"/>
    <mergeCell ref="D4:D5"/>
    <mergeCell ref="C4:C5"/>
    <mergeCell ref="G4:G5"/>
    <mergeCell ref="M4:M5"/>
    <mergeCell ref="F4:F5"/>
    <mergeCell ref="H4:K4"/>
    <mergeCell ref="L4:L5"/>
    <mergeCell ref="C23:T23"/>
    <mergeCell ref="T4:T5"/>
    <mergeCell ref="N4:N5"/>
    <mergeCell ref="S4:S5"/>
    <mergeCell ref="O4:R4"/>
    <mergeCell ref="O5:P5"/>
    <mergeCell ref="Q5:R5"/>
  </mergeCells>
  <phoneticPr fontId="2"/>
  <dataValidations xWindow="518" yWindow="409" count="7">
    <dataValidation type="list" allowBlank="1" showInputMessage="1" showErrorMessage="1" sqref="O6:O20 Q6:Q20" xr:uid="{00000000-0002-0000-0000-000000000000}">
      <formula1>"Is値,Iw値"</formula1>
    </dataValidation>
    <dataValidation type="list" allowBlank="1" showInputMessage="1" showErrorMessage="1" sqref="M6:M20" xr:uid="{00000000-0002-0000-0000-000002000000}">
      <formula1>"選択↓,R4年4月契約,R4年5月契約,R4年6月以降契約"</formula1>
    </dataValidation>
    <dataValidation allowBlank="1" showInputMessage="1" showErrorMessage="1" prompt="自動計算" sqref="K6:L20" xr:uid="{00000000-0002-0000-0000-000003000000}"/>
    <dataValidation allowBlank="1" showInputMessage="1" showErrorMessage="1" prompt="事業区分が「耐震補強」の場合のみ記載" sqref="R6:R20" xr:uid="{00000000-0002-0000-0000-000004000000}"/>
    <dataValidation allowBlank="1" showInputMessage="1" showErrorMessage="1" prompt="事業区分が「耐震補強」及び「耐震改築」の場合のみ記入" sqref="P6:P20" xr:uid="{00000000-0002-0000-0000-000005000000}"/>
    <dataValidation allowBlank="1" showInputMessage="1" showErrorMessage="1" prompt="学校法人が提出する様式○－１の事業名と一致させること。" sqref="F6:F20" xr:uid="{00000000-0002-0000-0000-000006000000}"/>
    <dataValidation type="list" allowBlank="1" showInputMessage="1" showErrorMessage="1" prompt="当該事業が実施しました実施計画調査について、_x000a_令和2年12月1日調査及び令和3年6月4日調査のいずれかに計上している場合は「計上済」、どちらの調査にも計上していない場合は「未計上」_x000a_を記入すること" sqref="S6:S20" xr:uid="{8C13DA98-CA24-4863-B21F-AAC1843AA8A5}">
      <formula1>"選択↓,計上済,未計上"</formula1>
    </dataValidation>
  </dataValidations>
  <printOptions horizontalCentered="1"/>
  <pageMargins left="0.59055118110236227" right="0.59055118110236227" top="0.59055118110236227" bottom="0.39370078740157483" header="0.51181102362204722" footer="0.51181102362204722"/>
  <pageSetup paperSize="9" scale="57" fitToHeight="0" orientation="landscape" cellComments="asDisplayed" r:id="rId1"/>
  <headerFooter alignWithMargins="0">
    <oddFooter>&amp;R&amp;6 2018/3ver</oddFooter>
  </headerFooter>
  <extLst>
    <ext xmlns:x14="http://schemas.microsoft.com/office/spreadsheetml/2009/9/main" uri="{CCE6A557-97BC-4b89-ADB6-D9C93CAAB3DF}">
      <x14:dataValidations xmlns:xm="http://schemas.microsoft.com/office/excel/2006/main" xWindow="518" yWindow="409" count="1">
        <x14:dataValidation type="list" allowBlank="1" showInputMessage="1" showErrorMessage="1" prompt="プルダウンメニューから選択_x000a_（内容については、交付要綱を参照すること）" xr:uid="{00000000-0002-0000-0000-000007000000}">
          <x14:formula1>
            <xm:f>'(参考)データシート'!$D$3:$D$14</xm:f>
          </x14:formula1>
          <xm:sqref>G6:G20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4.9989318521683403E-2"/>
    <pageSetUpPr fitToPage="1"/>
  </sheetPr>
  <dimension ref="A2:E49"/>
  <sheetViews>
    <sheetView workbookViewId="0">
      <selection activeCell="J12" sqref="J12"/>
    </sheetView>
  </sheetViews>
  <sheetFormatPr defaultRowHeight="13.2" x14ac:dyDescent="0.2"/>
  <cols>
    <col min="3" max="3" width="2.44140625" customWidth="1"/>
    <col min="4" max="4" width="21.44140625" bestFit="1" customWidth="1"/>
    <col min="5" max="5" width="49.77734375" style="37" customWidth="1"/>
  </cols>
  <sheetData>
    <row r="2" spans="1:5" x14ac:dyDescent="0.2">
      <c r="A2" s="34" t="s">
        <v>13</v>
      </c>
      <c r="B2" s="34" t="s">
        <v>19</v>
      </c>
      <c r="D2" s="35" t="s">
        <v>8</v>
      </c>
      <c r="E2" s="36" t="s">
        <v>20</v>
      </c>
    </row>
    <row r="3" spans="1:5" ht="27" customHeight="1" x14ac:dyDescent="0.2">
      <c r="A3" s="35" t="s">
        <v>21</v>
      </c>
      <c r="B3" s="35">
        <v>1</v>
      </c>
      <c r="D3" s="35" t="s">
        <v>95</v>
      </c>
      <c r="E3" s="36"/>
    </row>
    <row r="4" spans="1:5" ht="27" customHeight="1" x14ac:dyDescent="0.2">
      <c r="A4" s="35" t="s">
        <v>23</v>
      </c>
      <c r="B4" s="35">
        <v>2</v>
      </c>
      <c r="D4" s="35" t="s">
        <v>86</v>
      </c>
      <c r="E4" s="36" t="s">
        <v>22</v>
      </c>
    </row>
    <row r="5" spans="1:5" ht="27" customHeight="1" x14ac:dyDescent="0.2">
      <c r="A5" s="35" t="s">
        <v>24</v>
      </c>
      <c r="B5" s="35">
        <v>3</v>
      </c>
      <c r="D5" s="35" t="s">
        <v>87</v>
      </c>
      <c r="E5" s="36" t="s">
        <v>25</v>
      </c>
    </row>
    <row r="6" spans="1:5" ht="27" customHeight="1" x14ac:dyDescent="0.2">
      <c r="A6" s="35" t="s">
        <v>26</v>
      </c>
      <c r="B6" s="35">
        <v>4</v>
      </c>
      <c r="D6" s="35" t="s">
        <v>16</v>
      </c>
      <c r="E6" s="36" t="s">
        <v>28</v>
      </c>
    </row>
    <row r="7" spans="1:5" ht="27" customHeight="1" x14ac:dyDescent="0.2">
      <c r="A7" s="35" t="s">
        <v>27</v>
      </c>
      <c r="B7" s="35">
        <v>5</v>
      </c>
      <c r="D7" s="35" t="s">
        <v>85</v>
      </c>
      <c r="E7" s="36" t="s">
        <v>30</v>
      </c>
    </row>
    <row r="8" spans="1:5" ht="27" customHeight="1" x14ac:dyDescent="0.2">
      <c r="A8" s="35" t="s">
        <v>29</v>
      </c>
      <c r="B8" s="35">
        <v>6</v>
      </c>
      <c r="D8" s="35" t="s">
        <v>17</v>
      </c>
      <c r="E8" s="36" t="s">
        <v>35</v>
      </c>
    </row>
    <row r="9" spans="1:5" ht="27" customHeight="1" x14ac:dyDescent="0.2">
      <c r="A9" s="35" t="s">
        <v>31</v>
      </c>
      <c r="B9" s="35">
        <v>7</v>
      </c>
      <c r="D9" s="98" t="s">
        <v>97</v>
      </c>
      <c r="E9" s="36"/>
    </row>
    <row r="10" spans="1:5" ht="27" customHeight="1" x14ac:dyDescent="0.2">
      <c r="A10" s="35" t="s">
        <v>33</v>
      </c>
      <c r="B10" s="35">
        <v>8</v>
      </c>
      <c r="D10" s="98" t="s">
        <v>98</v>
      </c>
      <c r="E10" s="36"/>
    </row>
    <row r="11" spans="1:5" ht="27" customHeight="1" x14ac:dyDescent="0.2">
      <c r="A11" s="35" t="s">
        <v>34</v>
      </c>
      <c r="B11" s="35">
        <v>9</v>
      </c>
      <c r="D11" s="35" t="s">
        <v>37</v>
      </c>
      <c r="E11" s="36" t="s">
        <v>38</v>
      </c>
    </row>
    <row r="12" spans="1:5" ht="27" customHeight="1" x14ac:dyDescent="0.2">
      <c r="A12" s="35" t="s">
        <v>36</v>
      </c>
      <c r="B12" s="35">
        <v>10</v>
      </c>
      <c r="D12" s="35" t="s">
        <v>88</v>
      </c>
      <c r="E12" s="36" t="s">
        <v>32</v>
      </c>
    </row>
    <row r="13" spans="1:5" ht="27" customHeight="1" x14ac:dyDescent="0.2">
      <c r="A13" s="35" t="s">
        <v>39</v>
      </c>
      <c r="B13" s="35">
        <v>11</v>
      </c>
      <c r="D13" s="35" t="s">
        <v>89</v>
      </c>
      <c r="E13" s="36" t="s">
        <v>92</v>
      </c>
    </row>
    <row r="14" spans="1:5" ht="27" customHeight="1" x14ac:dyDescent="0.2">
      <c r="A14" s="35" t="s">
        <v>40</v>
      </c>
      <c r="B14" s="35">
        <v>12</v>
      </c>
      <c r="D14" s="35" t="s">
        <v>90</v>
      </c>
      <c r="E14" s="36" t="s">
        <v>91</v>
      </c>
    </row>
    <row r="15" spans="1:5" ht="27" customHeight="1" x14ac:dyDescent="0.2">
      <c r="A15" s="35" t="s">
        <v>41</v>
      </c>
      <c r="B15" s="35">
        <v>13</v>
      </c>
      <c r="D15" s="54"/>
      <c r="E15" s="55"/>
    </row>
    <row r="16" spans="1:5" ht="27" customHeight="1" x14ac:dyDescent="0.2">
      <c r="A16" s="35" t="s">
        <v>42</v>
      </c>
      <c r="B16" s="35">
        <v>14</v>
      </c>
      <c r="D16" s="54"/>
      <c r="E16" s="55"/>
    </row>
    <row r="17" spans="1:2" ht="27" customHeight="1" x14ac:dyDescent="0.2">
      <c r="A17" s="35" t="s">
        <v>43</v>
      </c>
      <c r="B17" s="35">
        <v>15</v>
      </c>
    </row>
    <row r="18" spans="1:2" ht="27" customHeight="1" x14ac:dyDescent="0.2">
      <c r="A18" s="35" t="s">
        <v>44</v>
      </c>
      <c r="B18" s="35">
        <v>16</v>
      </c>
    </row>
    <row r="19" spans="1:2" ht="27" customHeight="1" x14ac:dyDescent="0.2">
      <c r="A19" s="35" t="s">
        <v>45</v>
      </c>
      <c r="B19" s="35">
        <v>17</v>
      </c>
    </row>
    <row r="20" spans="1:2" ht="27" customHeight="1" x14ac:dyDescent="0.2">
      <c r="A20" s="35" t="s">
        <v>46</v>
      </c>
      <c r="B20" s="35">
        <v>18</v>
      </c>
    </row>
    <row r="21" spans="1:2" ht="27" customHeight="1" x14ac:dyDescent="0.2">
      <c r="A21" s="35" t="s">
        <v>47</v>
      </c>
      <c r="B21" s="35">
        <v>19</v>
      </c>
    </row>
    <row r="22" spans="1:2" ht="27" customHeight="1" x14ac:dyDescent="0.2">
      <c r="A22" s="35" t="s">
        <v>48</v>
      </c>
      <c r="B22" s="35">
        <v>20</v>
      </c>
    </row>
    <row r="23" spans="1:2" ht="27" customHeight="1" x14ac:dyDescent="0.2">
      <c r="A23" s="35" t="s">
        <v>49</v>
      </c>
      <c r="B23" s="35">
        <v>21</v>
      </c>
    </row>
    <row r="24" spans="1:2" ht="27" customHeight="1" x14ac:dyDescent="0.2">
      <c r="A24" s="35" t="s">
        <v>50</v>
      </c>
      <c r="B24" s="35">
        <v>22</v>
      </c>
    </row>
    <row r="25" spans="1:2" ht="27" customHeight="1" x14ac:dyDescent="0.2">
      <c r="A25" s="35" t="s">
        <v>51</v>
      </c>
      <c r="B25" s="35">
        <v>23</v>
      </c>
    </row>
    <row r="26" spans="1:2" ht="27" customHeight="1" x14ac:dyDescent="0.2">
      <c r="A26" s="35" t="s">
        <v>52</v>
      </c>
      <c r="B26" s="35">
        <v>24</v>
      </c>
    </row>
    <row r="27" spans="1:2" ht="27" customHeight="1" x14ac:dyDescent="0.2">
      <c r="A27" s="35" t="s">
        <v>53</v>
      </c>
      <c r="B27" s="35">
        <v>25</v>
      </c>
    </row>
    <row r="28" spans="1:2" ht="27" customHeight="1" x14ac:dyDescent="0.2">
      <c r="A28" s="35" t="s">
        <v>54</v>
      </c>
      <c r="B28" s="35">
        <v>26</v>
      </c>
    </row>
    <row r="29" spans="1:2" ht="27" customHeight="1" x14ac:dyDescent="0.2">
      <c r="A29" s="35" t="s">
        <v>55</v>
      </c>
      <c r="B29" s="35">
        <v>27</v>
      </c>
    </row>
    <row r="30" spans="1:2" ht="27" customHeight="1" x14ac:dyDescent="0.2">
      <c r="A30" s="35" t="s">
        <v>56</v>
      </c>
      <c r="B30" s="35">
        <v>28</v>
      </c>
    </row>
    <row r="31" spans="1:2" ht="27" customHeight="1" x14ac:dyDescent="0.2">
      <c r="A31" s="35" t="s">
        <v>57</v>
      </c>
      <c r="B31" s="35">
        <v>29</v>
      </c>
    </row>
    <row r="32" spans="1:2" ht="27" customHeight="1" x14ac:dyDescent="0.2">
      <c r="A32" s="35" t="s">
        <v>58</v>
      </c>
      <c r="B32" s="35">
        <v>30</v>
      </c>
    </row>
    <row r="33" spans="1:2" ht="27" customHeight="1" x14ac:dyDescent="0.2">
      <c r="A33" s="35" t="s">
        <v>59</v>
      </c>
      <c r="B33" s="35">
        <v>31</v>
      </c>
    </row>
    <row r="34" spans="1:2" ht="27" customHeight="1" x14ac:dyDescent="0.2">
      <c r="A34" s="35" t="s">
        <v>60</v>
      </c>
      <c r="B34" s="35">
        <v>32</v>
      </c>
    </row>
    <row r="35" spans="1:2" ht="27" customHeight="1" x14ac:dyDescent="0.2">
      <c r="A35" s="35" t="s">
        <v>61</v>
      </c>
      <c r="B35" s="35">
        <v>33</v>
      </c>
    </row>
    <row r="36" spans="1:2" ht="27" customHeight="1" x14ac:dyDescent="0.2">
      <c r="A36" s="35" t="s">
        <v>62</v>
      </c>
      <c r="B36" s="35">
        <v>34</v>
      </c>
    </row>
    <row r="37" spans="1:2" ht="27" customHeight="1" x14ac:dyDescent="0.2">
      <c r="A37" s="35" t="s">
        <v>63</v>
      </c>
      <c r="B37" s="35">
        <v>35</v>
      </c>
    </row>
    <row r="38" spans="1:2" ht="27" customHeight="1" x14ac:dyDescent="0.2">
      <c r="A38" s="35" t="s">
        <v>64</v>
      </c>
      <c r="B38" s="35">
        <v>36</v>
      </c>
    </row>
    <row r="39" spans="1:2" ht="27" customHeight="1" x14ac:dyDescent="0.2">
      <c r="A39" s="35" t="s">
        <v>65</v>
      </c>
      <c r="B39" s="35">
        <v>37</v>
      </c>
    </row>
    <row r="40" spans="1:2" ht="27" customHeight="1" x14ac:dyDescent="0.2">
      <c r="A40" s="35" t="s">
        <v>66</v>
      </c>
      <c r="B40" s="35">
        <v>38</v>
      </c>
    </row>
    <row r="41" spans="1:2" ht="27" customHeight="1" x14ac:dyDescent="0.2">
      <c r="A41" s="35" t="s">
        <v>67</v>
      </c>
      <c r="B41" s="35">
        <v>39</v>
      </c>
    </row>
    <row r="42" spans="1:2" ht="27" customHeight="1" x14ac:dyDescent="0.2">
      <c r="A42" s="35" t="s">
        <v>68</v>
      </c>
      <c r="B42" s="35">
        <v>40</v>
      </c>
    </row>
    <row r="43" spans="1:2" ht="27" customHeight="1" x14ac:dyDescent="0.2">
      <c r="A43" s="35" t="s">
        <v>69</v>
      </c>
      <c r="B43" s="35">
        <v>41</v>
      </c>
    </row>
    <row r="44" spans="1:2" ht="27" customHeight="1" x14ac:dyDescent="0.2">
      <c r="A44" s="35" t="s">
        <v>70</v>
      </c>
      <c r="B44" s="35">
        <v>42</v>
      </c>
    </row>
    <row r="45" spans="1:2" ht="27" customHeight="1" x14ac:dyDescent="0.2">
      <c r="A45" s="35" t="s">
        <v>71</v>
      </c>
      <c r="B45" s="35">
        <v>43</v>
      </c>
    </row>
    <row r="46" spans="1:2" ht="27" customHeight="1" x14ac:dyDescent="0.2">
      <c r="A46" s="35" t="s">
        <v>72</v>
      </c>
      <c r="B46" s="35">
        <v>44</v>
      </c>
    </row>
    <row r="47" spans="1:2" ht="27" customHeight="1" x14ac:dyDescent="0.2">
      <c r="A47" s="35" t="s">
        <v>73</v>
      </c>
      <c r="B47" s="35">
        <v>45</v>
      </c>
    </row>
    <row r="48" spans="1:2" ht="27" customHeight="1" x14ac:dyDescent="0.2">
      <c r="A48" s="35" t="s">
        <v>74</v>
      </c>
      <c r="B48" s="35">
        <v>46</v>
      </c>
    </row>
    <row r="49" spans="1:2" ht="27" customHeight="1" x14ac:dyDescent="0.2">
      <c r="A49" s="35" t="s">
        <v>75</v>
      </c>
      <c r="B49" s="35">
        <v>47</v>
      </c>
    </row>
  </sheetData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fitToHeight="0" orientation="landscape" r:id="rId1"/>
  <headerFooter alignWithMargins="0">
    <oddFooter>&amp;R&amp;6 2016/９/1ver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一覧</vt:lpstr>
      <vt:lpstr>(参考)データシート</vt:lpstr>
      <vt:lpstr>一覧!Print_Area</vt:lpstr>
      <vt:lpstr>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2012-03-07T06:59:10Z</cp:lastPrinted>
  <dcterms:created xsi:type="dcterms:W3CDTF">2004-04-16T09:07:56Z</dcterms:created>
  <dcterms:modified xsi:type="dcterms:W3CDTF">2022-02-04T09:13:28Z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2022-01-26T05:04:07Z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2bb116b5-4e09-45f3-8580-a6dcc361585b</vt:lpwstr>
  </property>
  <property fmtid="{D5CDD505-2E9C-101B-9397-08002B2CF9AE}" pid="8" name="MSIP_Label_d899a617-f30e-4fb8-b81c-fb6d0b94ac5b_ContentBits">
    <vt:lpwstr>0</vt:lpwstr>
  </property>
</Properties>
</file>