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38f\LIB\s_小中高\31年度フォルダ\ち_31調査(文科省)\311210_放射線教育の実施状況調査について\02学校へ\"/>
    </mc:Choice>
  </mc:AlternateContent>
  <workbookProtection workbookPassword="CA0F" lockStructure="1"/>
  <bookViews>
    <workbookView xWindow="0" yWindow="0" windowWidth="28800" windowHeight="11385"/>
  </bookViews>
  <sheets>
    <sheet name="27大阪府（高)" sheetId="11" r:id="rId1"/>
    <sheet name="27大阪府（中)" sheetId="10" r:id="rId2"/>
    <sheet name="27大阪府（小）" sheetId="9" r:id="rId3"/>
  </sheets>
  <definedNames>
    <definedName name="_xlnm._FilterDatabase" localSheetId="0" hidden="1">'27大阪府（高)'!$B$9:$U$1797</definedName>
    <definedName name="_xlnm._FilterDatabase" localSheetId="2" hidden="1">'27大阪府（小）'!$B$9:$U$1797</definedName>
    <definedName name="_xlnm._FilterDatabase" localSheetId="1" hidden="1">'27大阪府（中)'!$B$9:$U$1797</definedName>
    <definedName name="_xlnm.Print_Area" localSheetId="0">'27大阪府（高)'!$A$1:$N$1798</definedName>
    <definedName name="_xlnm.Print_Area" localSheetId="2">'27大阪府（小）'!$A$1:$N$1798</definedName>
    <definedName name="_xlnm.Print_Area" localSheetId="1">'27大阪府（中)'!$A$1:$N$1798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9" i="11" l="1"/>
  <c r="O229" i="10"/>
  <c r="O256" i="9"/>
  <c r="A40" i="9"/>
  <c r="A52" i="9"/>
  <c r="A64" i="9"/>
  <c r="A76" i="9"/>
  <c r="A88" i="9"/>
  <c r="A100" i="9"/>
  <c r="A112" i="9"/>
  <c r="A124" i="9"/>
  <c r="A136" i="9"/>
  <c r="A148" i="9"/>
  <c r="A160" i="9"/>
  <c r="A172" i="9"/>
  <c r="A184" i="9"/>
  <c r="A196" i="9"/>
  <c r="A208" i="9"/>
  <c r="A220" i="9"/>
  <c r="A232" i="9"/>
  <c r="A244" i="9"/>
  <c r="A256" i="9"/>
  <c r="A268" i="9"/>
  <c r="A280" i="9"/>
  <c r="A292" i="9"/>
  <c r="A304" i="9"/>
  <c r="A316" i="9"/>
  <c r="A328" i="9"/>
  <c r="A340" i="9"/>
  <c r="A352" i="9"/>
  <c r="A364" i="9"/>
  <c r="A376" i="9"/>
  <c r="A388" i="9"/>
  <c r="A400" i="9"/>
  <c r="A412" i="9"/>
  <c r="A424" i="9"/>
  <c r="A436" i="9"/>
  <c r="A448" i="9"/>
  <c r="A460" i="9"/>
  <c r="A472" i="9"/>
  <c r="A484" i="9"/>
  <c r="A496" i="9"/>
  <c r="A508" i="9"/>
  <c r="A520" i="9"/>
  <c r="A532" i="9"/>
  <c r="A544" i="9"/>
  <c r="A556" i="9"/>
  <c r="A568" i="9"/>
  <c r="A580" i="9"/>
  <c r="A592" i="9"/>
  <c r="A604" i="9"/>
  <c r="A616" i="9"/>
  <c r="A628" i="9"/>
  <c r="A640" i="9"/>
  <c r="A652" i="9"/>
  <c r="A664" i="9"/>
  <c r="A676" i="9"/>
  <c r="A688" i="9"/>
  <c r="A700" i="9"/>
  <c r="A712" i="9"/>
  <c r="A724" i="9"/>
  <c r="A736" i="9"/>
  <c r="A748" i="9"/>
  <c r="A760" i="9"/>
  <c r="A772" i="9"/>
  <c r="A784" i="9"/>
  <c r="A796" i="9"/>
  <c r="A808" i="9"/>
  <c r="A820" i="9"/>
  <c r="A832" i="9"/>
  <c r="A844" i="9"/>
  <c r="A856" i="9"/>
  <c r="A868" i="9"/>
  <c r="A880" i="9"/>
  <c r="A892" i="9"/>
  <c r="A904" i="9"/>
  <c r="A916" i="9"/>
  <c r="A928" i="9"/>
  <c r="A940" i="9"/>
  <c r="A952" i="9"/>
  <c r="A964" i="9"/>
  <c r="A28" i="9"/>
  <c r="A37" i="10"/>
  <c r="A45" i="10"/>
  <c r="A53" i="10"/>
  <c r="A61" i="10"/>
  <c r="A69" i="10"/>
  <c r="A77" i="10"/>
  <c r="A85" i="10"/>
  <c r="A93" i="10"/>
  <c r="A101" i="10"/>
  <c r="A109" i="10"/>
  <c r="A117" i="10"/>
  <c r="A125" i="10"/>
  <c r="A133" i="10"/>
  <c r="A141" i="10"/>
  <c r="A149" i="10"/>
  <c r="A157" i="10"/>
  <c r="A165" i="10"/>
  <c r="A173" i="10"/>
  <c r="A181" i="10"/>
  <c r="A189" i="10"/>
  <c r="A197" i="10"/>
  <c r="A205" i="10"/>
  <c r="A213" i="10"/>
  <c r="A221" i="10"/>
  <c r="A229" i="10"/>
  <c r="A237" i="10"/>
  <c r="A245" i="10"/>
  <c r="A253" i="10"/>
  <c r="A261" i="10"/>
  <c r="A269" i="10"/>
  <c r="A277" i="10"/>
  <c r="A285" i="10"/>
  <c r="A293" i="10"/>
  <c r="A301" i="10"/>
  <c r="A309" i="10"/>
  <c r="A317" i="10"/>
  <c r="A325" i="10"/>
  <c r="A333" i="10"/>
  <c r="A341" i="10"/>
  <c r="A349" i="10"/>
  <c r="A357" i="10"/>
  <c r="A365" i="10"/>
  <c r="A373" i="10"/>
  <c r="A381" i="10"/>
  <c r="A389" i="10"/>
  <c r="A397" i="10"/>
  <c r="A405" i="10"/>
  <c r="A413" i="10"/>
  <c r="A421" i="10"/>
  <c r="A429" i="10"/>
  <c r="A437" i="10"/>
  <c r="A445" i="10"/>
  <c r="A453" i="10"/>
  <c r="A461" i="10"/>
  <c r="A469" i="10"/>
  <c r="A477" i="10"/>
  <c r="A485" i="10"/>
  <c r="A493" i="10"/>
  <c r="A501" i="10"/>
  <c r="A509" i="10"/>
  <c r="A517" i="10"/>
  <c r="A525" i="10"/>
  <c r="A533" i="10"/>
  <c r="A541" i="10"/>
  <c r="A29" i="10"/>
  <c r="A39" i="10"/>
  <c r="A21" i="10"/>
  <c r="A19" i="11"/>
  <c r="A24" i="11" s="1"/>
  <c r="A29" i="11" s="1"/>
  <c r="A34" i="11" s="1"/>
  <c r="A39" i="11" s="1"/>
  <c r="A44" i="11" s="1"/>
  <c r="A49" i="11" s="1"/>
  <c r="A54" i="11" s="1"/>
  <c r="A59" i="11" s="1"/>
  <c r="A64" i="11" s="1"/>
  <c r="A69" i="11" s="1"/>
  <c r="A74" i="11" s="1"/>
  <c r="A79" i="11" s="1"/>
  <c r="A84" i="11" s="1"/>
  <c r="A89" i="11" s="1"/>
  <c r="A94" i="11" s="1"/>
  <c r="A99" i="11" s="1"/>
  <c r="A104" i="11" s="1"/>
  <c r="A109" i="11" s="1"/>
  <c r="A114" i="11" s="1"/>
  <c r="A119" i="11" s="1"/>
  <c r="A124" i="11" s="1"/>
  <c r="A129" i="11" s="1"/>
  <c r="A134" i="11" s="1"/>
  <c r="A139" i="11" s="1"/>
  <c r="A144" i="11" s="1"/>
  <c r="A149" i="11" s="1"/>
  <c r="A154" i="11" s="1"/>
  <c r="A159" i="11" s="1"/>
  <c r="A164" i="11" s="1"/>
  <c r="A169" i="11" s="1"/>
  <c r="A174" i="11" s="1"/>
  <c r="A179" i="11" s="1"/>
  <c r="A184" i="11" s="1"/>
  <c r="A189" i="11" s="1"/>
  <c r="A194" i="11" s="1"/>
  <c r="A199" i="11" s="1"/>
  <c r="A204" i="11" s="1"/>
  <c r="A209" i="11" s="1"/>
  <c r="A214" i="11" s="1"/>
  <c r="A219" i="11" s="1"/>
  <c r="A224" i="11" s="1"/>
  <c r="A229" i="11" s="1"/>
  <c r="A234" i="11" s="1"/>
  <c r="A239" i="11" s="1"/>
  <c r="A244" i="11" s="1"/>
  <c r="A249" i="11" s="1"/>
  <c r="A254" i="11" s="1"/>
  <c r="A259" i="11" s="1"/>
  <c r="A264" i="11" s="1"/>
  <c r="A269" i="11" s="1"/>
  <c r="A274" i="11" s="1"/>
  <c r="A279" i="11" s="1"/>
  <c r="A284" i="11" s="1"/>
  <c r="A289" i="11" s="1"/>
  <c r="A294" i="11" s="1"/>
  <c r="A299" i="11" s="1"/>
  <c r="A304" i="11" s="1"/>
  <c r="A309" i="11" s="1"/>
  <c r="A314" i="11" s="1"/>
  <c r="A319" i="11" s="1"/>
  <c r="A19" i="10"/>
  <c r="A19" i="9"/>
  <c r="A39" i="9"/>
  <c r="J10" i="10"/>
  <c r="J11" i="10"/>
  <c r="J12" i="10"/>
  <c r="J229" i="10"/>
  <c r="J14" i="10"/>
  <c r="J15" i="10"/>
  <c r="J16" i="10"/>
  <c r="J17" i="10"/>
  <c r="J18" i="10"/>
  <c r="J19" i="10"/>
  <c r="J20" i="10"/>
  <c r="J357" i="10"/>
  <c r="J22" i="10"/>
  <c r="J23" i="10"/>
  <c r="J24" i="10"/>
  <c r="J25" i="10"/>
  <c r="J26" i="10"/>
  <c r="J27" i="10"/>
  <c r="J28" i="10"/>
  <c r="J541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21" i="10"/>
  <c r="J46" i="10"/>
  <c r="J47" i="10"/>
  <c r="J48" i="10"/>
  <c r="J49" i="10"/>
  <c r="J50" i="10"/>
  <c r="J51" i="10"/>
  <c r="J52" i="10"/>
  <c r="J197" i="10"/>
  <c r="J54" i="10"/>
  <c r="J55" i="10"/>
  <c r="J56" i="10"/>
  <c r="J57" i="10"/>
  <c r="J58" i="10"/>
  <c r="J59" i="10"/>
  <c r="J60" i="10"/>
  <c r="J13" i="10"/>
  <c r="J62" i="10"/>
  <c r="J63" i="10"/>
  <c r="J64" i="10"/>
  <c r="J65" i="10"/>
  <c r="J66" i="10"/>
  <c r="J67" i="10"/>
  <c r="J68" i="10"/>
  <c r="J293" i="10"/>
  <c r="J70" i="10"/>
  <c r="J71" i="10"/>
  <c r="J72" i="10"/>
  <c r="J73" i="10"/>
  <c r="J74" i="10"/>
  <c r="J75" i="10"/>
  <c r="J76" i="10"/>
  <c r="J245" i="10"/>
  <c r="J78" i="10"/>
  <c r="J79" i="10"/>
  <c r="J80" i="10"/>
  <c r="J81" i="10"/>
  <c r="J82" i="10"/>
  <c r="J83" i="10"/>
  <c r="J84" i="10"/>
  <c r="J413" i="10"/>
  <c r="J86" i="10"/>
  <c r="J87" i="10"/>
  <c r="J88" i="10"/>
  <c r="J89" i="10"/>
  <c r="J90" i="10"/>
  <c r="J91" i="10"/>
  <c r="J92" i="10"/>
  <c r="J261" i="10"/>
  <c r="J94" i="10"/>
  <c r="J95" i="10"/>
  <c r="J96" i="10"/>
  <c r="J97" i="10"/>
  <c r="J98" i="10"/>
  <c r="J99" i="10"/>
  <c r="J100" i="10"/>
  <c r="J445" i="10"/>
  <c r="J102" i="10"/>
  <c r="J103" i="10"/>
  <c r="J104" i="10"/>
  <c r="J105" i="10"/>
  <c r="J106" i="10"/>
  <c r="J107" i="10"/>
  <c r="J108" i="10"/>
  <c r="J189" i="10"/>
  <c r="J110" i="10"/>
  <c r="J111" i="10"/>
  <c r="J112" i="10"/>
  <c r="J113" i="10"/>
  <c r="J114" i="10"/>
  <c r="J115" i="10"/>
  <c r="J116" i="10"/>
  <c r="J325" i="10"/>
  <c r="J118" i="10"/>
  <c r="J119" i="10"/>
  <c r="J120" i="10"/>
  <c r="J121" i="10"/>
  <c r="J122" i="10"/>
  <c r="J123" i="10"/>
  <c r="J124" i="10"/>
  <c r="J221" i="10"/>
  <c r="J126" i="10"/>
  <c r="J127" i="10"/>
  <c r="J128" i="10"/>
  <c r="J129" i="10"/>
  <c r="J130" i="10"/>
  <c r="J131" i="10"/>
  <c r="J132" i="10"/>
  <c r="J469" i="10"/>
  <c r="J134" i="10"/>
  <c r="J135" i="10"/>
  <c r="J136" i="10"/>
  <c r="J137" i="10"/>
  <c r="J138" i="10"/>
  <c r="J139" i="10"/>
  <c r="J140" i="10"/>
  <c r="J317" i="10"/>
  <c r="J142" i="10"/>
  <c r="J143" i="10"/>
  <c r="J144" i="10"/>
  <c r="J145" i="10"/>
  <c r="J146" i="10"/>
  <c r="J147" i="10"/>
  <c r="J148" i="10"/>
  <c r="J501" i="10"/>
  <c r="J150" i="10"/>
  <c r="J151" i="10"/>
  <c r="J152" i="10"/>
  <c r="J153" i="10"/>
  <c r="J154" i="10"/>
  <c r="J155" i="10"/>
  <c r="J156" i="10"/>
  <c r="J101" i="10"/>
  <c r="J158" i="10"/>
  <c r="J159" i="10"/>
  <c r="J160" i="10"/>
  <c r="J161" i="10"/>
  <c r="J162" i="10"/>
  <c r="J163" i="10"/>
  <c r="J164" i="10"/>
  <c r="J125" i="10"/>
  <c r="J166" i="10"/>
  <c r="J167" i="10"/>
  <c r="J168" i="10"/>
  <c r="J169" i="10"/>
  <c r="J170" i="10"/>
  <c r="J171" i="10"/>
  <c r="J172" i="10"/>
  <c r="J341" i="10"/>
  <c r="J174" i="10"/>
  <c r="J175" i="10"/>
  <c r="J176" i="10"/>
  <c r="J177" i="10"/>
  <c r="J178" i="10"/>
  <c r="J179" i="10"/>
  <c r="J180" i="10"/>
  <c r="J213" i="10"/>
  <c r="J182" i="10"/>
  <c r="J183" i="10"/>
  <c r="J184" i="10"/>
  <c r="J185" i="10"/>
  <c r="J186" i="10"/>
  <c r="J187" i="10"/>
  <c r="J188" i="10"/>
  <c r="J157" i="10"/>
  <c r="J190" i="10"/>
  <c r="J191" i="10"/>
  <c r="J192" i="10"/>
  <c r="J193" i="10"/>
  <c r="J194" i="10"/>
  <c r="J195" i="10"/>
  <c r="J196" i="10"/>
  <c r="J333" i="10"/>
  <c r="J198" i="10"/>
  <c r="J199" i="10"/>
  <c r="J200" i="10"/>
  <c r="J201" i="10"/>
  <c r="J202" i="10"/>
  <c r="J203" i="10"/>
  <c r="J204" i="10"/>
  <c r="J141" i="10"/>
  <c r="J206" i="10"/>
  <c r="J207" i="10"/>
  <c r="J208" i="10"/>
  <c r="J209" i="10"/>
  <c r="J210" i="10"/>
  <c r="J211" i="10"/>
  <c r="J212" i="10"/>
  <c r="J133" i="10"/>
  <c r="J214" i="10"/>
  <c r="J215" i="10"/>
  <c r="J216" i="10"/>
  <c r="J217" i="10"/>
  <c r="J218" i="10"/>
  <c r="J219" i="10"/>
  <c r="J220" i="10"/>
  <c r="J437" i="10"/>
  <c r="J222" i="10"/>
  <c r="J223" i="10"/>
  <c r="J224" i="10"/>
  <c r="J225" i="10"/>
  <c r="J226" i="10"/>
  <c r="J227" i="10"/>
  <c r="J228" i="10"/>
  <c r="J309" i="10"/>
  <c r="J230" i="10"/>
  <c r="J231" i="10"/>
  <c r="J232" i="10"/>
  <c r="J233" i="10"/>
  <c r="J234" i="10"/>
  <c r="J235" i="10"/>
  <c r="J236" i="10"/>
  <c r="J349" i="10"/>
  <c r="J238" i="10"/>
  <c r="J239" i="10"/>
  <c r="J240" i="10"/>
  <c r="J241" i="10"/>
  <c r="J242" i="10"/>
  <c r="J243" i="10"/>
  <c r="J244" i="10"/>
  <c r="J237" i="10"/>
  <c r="J246" i="10"/>
  <c r="J247" i="10"/>
  <c r="J248" i="10"/>
  <c r="J249" i="10"/>
  <c r="J250" i="10"/>
  <c r="J251" i="10"/>
  <c r="J252" i="10"/>
  <c r="J173" i="10"/>
  <c r="J254" i="10"/>
  <c r="J255" i="10"/>
  <c r="J256" i="10"/>
  <c r="J257" i="10"/>
  <c r="J258" i="10"/>
  <c r="J259" i="10"/>
  <c r="J260" i="10"/>
  <c r="J181" i="10"/>
  <c r="J262" i="10"/>
  <c r="J263" i="10"/>
  <c r="J264" i="10"/>
  <c r="J265" i="10"/>
  <c r="J266" i="10"/>
  <c r="J267" i="10"/>
  <c r="J268" i="10"/>
  <c r="J253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165" i="10"/>
  <c r="J286" i="10"/>
  <c r="J287" i="10"/>
  <c r="J288" i="10"/>
  <c r="J289" i="10"/>
  <c r="J290" i="10"/>
  <c r="J291" i="10"/>
  <c r="J292" i="10"/>
  <c r="J285" i="10"/>
  <c r="J294" i="10"/>
  <c r="J295" i="10"/>
  <c r="J296" i="10"/>
  <c r="J297" i="10"/>
  <c r="J298" i="10"/>
  <c r="J299" i="10"/>
  <c r="J300" i="10"/>
  <c r="J525" i="10"/>
  <c r="J302" i="10"/>
  <c r="J303" i="10"/>
  <c r="J304" i="10"/>
  <c r="J305" i="10"/>
  <c r="J306" i="10"/>
  <c r="J307" i="10"/>
  <c r="J308" i="10"/>
  <c r="J485" i="10"/>
  <c r="J310" i="10"/>
  <c r="J311" i="10"/>
  <c r="J312" i="10"/>
  <c r="J313" i="10"/>
  <c r="J314" i="10"/>
  <c r="J315" i="10"/>
  <c r="J316" i="10"/>
  <c r="J301" i="10"/>
  <c r="J318" i="10"/>
  <c r="J319" i="10"/>
  <c r="J320" i="10"/>
  <c r="J321" i="10"/>
  <c r="J322" i="10"/>
  <c r="J323" i="10"/>
  <c r="J324" i="10"/>
  <c r="J421" i="10"/>
  <c r="J326" i="10"/>
  <c r="J327" i="10"/>
  <c r="J328" i="10"/>
  <c r="J329" i="10"/>
  <c r="J330" i="10"/>
  <c r="J331" i="10"/>
  <c r="J332" i="10"/>
  <c r="J405" i="10"/>
  <c r="J334" i="10"/>
  <c r="J335" i="10"/>
  <c r="J336" i="10"/>
  <c r="J337" i="10"/>
  <c r="J338" i="10"/>
  <c r="J339" i="10"/>
  <c r="J340" i="10"/>
  <c r="J453" i="10"/>
  <c r="J342" i="10"/>
  <c r="J343" i="10"/>
  <c r="J344" i="10"/>
  <c r="J345" i="10"/>
  <c r="J346" i="10"/>
  <c r="J347" i="10"/>
  <c r="J348" i="10"/>
  <c r="J269" i="10"/>
  <c r="J350" i="10"/>
  <c r="J351" i="10"/>
  <c r="J352" i="10"/>
  <c r="J353" i="10"/>
  <c r="J354" i="10"/>
  <c r="J355" i="10"/>
  <c r="J356" i="10"/>
  <c r="J493" i="10"/>
  <c r="J358" i="10"/>
  <c r="J359" i="10"/>
  <c r="J360" i="10"/>
  <c r="J361" i="10"/>
  <c r="J362" i="10"/>
  <c r="J363" i="10"/>
  <c r="J364" i="10"/>
  <c r="J20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45" i="10"/>
  <c r="J382" i="10"/>
  <c r="J383" i="10"/>
  <c r="J384" i="10"/>
  <c r="J385" i="10"/>
  <c r="J386" i="10"/>
  <c r="J387" i="10"/>
  <c r="J388" i="10"/>
  <c r="J477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117" i="10"/>
  <c r="J406" i="10"/>
  <c r="J407" i="10"/>
  <c r="J408" i="10"/>
  <c r="J409" i="10"/>
  <c r="J410" i="10"/>
  <c r="J411" i="10"/>
  <c r="J412" i="10"/>
  <c r="J381" i="10"/>
  <c r="J414" i="10"/>
  <c r="J415" i="10"/>
  <c r="J416" i="10"/>
  <c r="J417" i="10"/>
  <c r="J418" i="10"/>
  <c r="J419" i="10"/>
  <c r="J420" i="10"/>
  <c r="J461" i="10"/>
  <c r="J422" i="10"/>
  <c r="J423" i="10"/>
  <c r="J424" i="10"/>
  <c r="J425" i="10"/>
  <c r="J426" i="10"/>
  <c r="J427" i="10"/>
  <c r="J428" i="10"/>
  <c r="J517" i="10"/>
  <c r="J430" i="10"/>
  <c r="J431" i="10"/>
  <c r="J432" i="10"/>
  <c r="J433" i="10"/>
  <c r="J434" i="10"/>
  <c r="J435" i="10"/>
  <c r="J436" i="10"/>
  <c r="J149" i="10"/>
  <c r="J438" i="10"/>
  <c r="J439" i="10"/>
  <c r="J440" i="10"/>
  <c r="J441" i="10"/>
  <c r="J442" i="10"/>
  <c r="J443" i="10"/>
  <c r="J444" i="10"/>
  <c r="J109" i="10"/>
  <c r="J446" i="10"/>
  <c r="J447" i="10"/>
  <c r="J448" i="10"/>
  <c r="J449" i="10"/>
  <c r="J450" i="10"/>
  <c r="J451" i="10"/>
  <c r="J452" i="10"/>
  <c r="J509" i="10"/>
  <c r="J454" i="10"/>
  <c r="J455" i="10"/>
  <c r="J456" i="10"/>
  <c r="J457" i="10"/>
  <c r="J458" i="10"/>
  <c r="J459" i="10"/>
  <c r="J460" i="10"/>
  <c r="J365" i="10"/>
  <c r="J462" i="10"/>
  <c r="J463" i="10"/>
  <c r="J464" i="10"/>
  <c r="J465" i="10"/>
  <c r="J466" i="10"/>
  <c r="J467" i="10"/>
  <c r="J468" i="10"/>
  <c r="J533" i="10"/>
  <c r="J470" i="10"/>
  <c r="J471" i="10"/>
  <c r="J472" i="10"/>
  <c r="J473" i="10"/>
  <c r="J474" i="10"/>
  <c r="J475" i="10"/>
  <c r="J476" i="10"/>
  <c r="J93" i="10"/>
  <c r="J478" i="10"/>
  <c r="J479" i="10"/>
  <c r="J480" i="10"/>
  <c r="J481" i="10"/>
  <c r="J482" i="10"/>
  <c r="J483" i="10"/>
  <c r="J484" i="10"/>
  <c r="J85" i="10"/>
  <c r="J486" i="10"/>
  <c r="J487" i="10"/>
  <c r="J488" i="10"/>
  <c r="J489" i="10"/>
  <c r="J490" i="10"/>
  <c r="J491" i="10"/>
  <c r="J492" i="10"/>
  <c r="J389" i="10"/>
  <c r="J494" i="10"/>
  <c r="J495" i="10"/>
  <c r="J496" i="10"/>
  <c r="J497" i="10"/>
  <c r="J498" i="10"/>
  <c r="J499" i="10"/>
  <c r="J500" i="10"/>
  <c r="J77" i="10"/>
  <c r="J502" i="10"/>
  <c r="J503" i="10"/>
  <c r="J504" i="10"/>
  <c r="J505" i="10"/>
  <c r="J506" i="10"/>
  <c r="J507" i="10"/>
  <c r="J508" i="10"/>
  <c r="J29" i="10"/>
  <c r="J510" i="10"/>
  <c r="J511" i="10"/>
  <c r="J512" i="10"/>
  <c r="J513" i="10"/>
  <c r="J514" i="10"/>
  <c r="J515" i="10"/>
  <c r="J516" i="10"/>
  <c r="J69" i="10"/>
  <c r="J518" i="10"/>
  <c r="J519" i="10"/>
  <c r="J520" i="10"/>
  <c r="J521" i="10"/>
  <c r="J522" i="10"/>
  <c r="J523" i="10"/>
  <c r="J524" i="10"/>
  <c r="J53" i="10"/>
  <c r="J526" i="10"/>
  <c r="J527" i="10"/>
  <c r="J528" i="10"/>
  <c r="J529" i="10"/>
  <c r="J530" i="10"/>
  <c r="J531" i="10"/>
  <c r="J532" i="10"/>
  <c r="J61" i="10"/>
  <c r="J534" i="10"/>
  <c r="J535" i="10"/>
  <c r="J536" i="10"/>
  <c r="J537" i="10"/>
  <c r="J538" i="10"/>
  <c r="J539" i="10"/>
  <c r="J540" i="10"/>
  <c r="J429" i="10"/>
  <c r="L10" i="11"/>
  <c r="L11" i="11"/>
  <c r="L204" i="11"/>
  <c r="L15" i="11"/>
  <c r="L16" i="11"/>
  <c r="L17" i="11"/>
  <c r="L18" i="11"/>
  <c r="L209" i="11"/>
  <c r="L20" i="11"/>
  <c r="L21" i="11"/>
  <c r="L22" i="11"/>
  <c r="L23" i="11"/>
  <c r="L214" i="11"/>
  <c r="L25" i="11"/>
  <c r="L26" i="11"/>
  <c r="L27" i="11"/>
  <c r="L28" i="11"/>
  <c r="L219" i="11"/>
  <c r="L30" i="11"/>
  <c r="L31" i="11"/>
  <c r="L32" i="11"/>
  <c r="L33" i="11"/>
  <c r="L224" i="11"/>
  <c r="L35" i="11"/>
  <c r="L36" i="11"/>
  <c r="L37" i="11"/>
  <c r="L38" i="11"/>
  <c r="L299" i="11"/>
  <c r="L40" i="11"/>
  <c r="L41" i="11"/>
  <c r="L42" i="11"/>
  <c r="L43" i="11"/>
  <c r="M43" i="11" s="1"/>
  <c r="L304" i="11"/>
  <c r="L45" i="11"/>
  <c r="L46" i="11"/>
  <c r="L47" i="11"/>
  <c r="L48" i="11"/>
  <c r="L309" i="11"/>
  <c r="L50" i="11"/>
  <c r="L51" i="11"/>
  <c r="M51" i="11" s="1"/>
  <c r="L52" i="11"/>
  <c r="L53" i="11"/>
  <c r="L229" i="11"/>
  <c r="L55" i="11"/>
  <c r="L56" i="11"/>
  <c r="L57" i="11"/>
  <c r="L58" i="11"/>
  <c r="M58" i="11" s="1"/>
  <c r="L234" i="11"/>
  <c r="L60" i="11"/>
  <c r="L61" i="11"/>
  <c r="L62" i="11"/>
  <c r="M62" i="11" s="1"/>
  <c r="L63" i="11"/>
  <c r="M63" i="11" s="1"/>
  <c r="L239" i="11"/>
  <c r="L65" i="11"/>
  <c r="L66" i="11"/>
  <c r="M66" i="11" s="1"/>
  <c r="L67" i="11"/>
  <c r="L68" i="11"/>
  <c r="L14" i="11"/>
  <c r="L70" i="11"/>
  <c r="L71" i="11"/>
  <c r="L72" i="11"/>
  <c r="L73" i="11"/>
  <c r="L19" i="11"/>
  <c r="L75" i="11"/>
  <c r="L76" i="11"/>
  <c r="L77" i="11"/>
  <c r="L78" i="11"/>
  <c r="L24" i="11"/>
  <c r="L80" i="11"/>
  <c r="L81" i="11"/>
  <c r="L82" i="11"/>
  <c r="M82" i="11" s="1"/>
  <c r="L83" i="11"/>
  <c r="M83" i="11" s="1"/>
  <c r="L29" i="11"/>
  <c r="L85" i="11"/>
  <c r="L86" i="11"/>
  <c r="L87" i="11"/>
  <c r="L88" i="11"/>
  <c r="L34" i="11"/>
  <c r="L90" i="11"/>
  <c r="M90" i="11" s="1"/>
  <c r="L91" i="11"/>
  <c r="M91" i="11" s="1"/>
  <c r="L92" i="11"/>
  <c r="L93" i="11"/>
  <c r="L39" i="11"/>
  <c r="L95" i="11"/>
  <c r="M95" i="11" s="1"/>
  <c r="L96" i="11"/>
  <c r="L97" i="11"/>
  <c r="L98" i="11"/>
  <c r="M98" i="11" s="1"/>
  <c r="L44" i="11"/>
  <c r="L100" i="11"/>
  <c r="L101" i="11"/>
  <c r="L102" i="11"/>
  <c r="L103" i="11"/>
  <c r="L49" i="11"/>
  <c r="L105" i="11"/>
  <c r="L106" i="11"/>
  <c r="L107" i="11"/>
  <c r="M107" i="11" s="1"/>
  <c r="L108" i="11"/>
  <c r="L244" i="11"/>
  <c r="L110" i="11"/>
  <c r="L111" i="11"/>
  <c r="L112" i="11"/>
  <c r="L113" i="11"/>
  <c r="L249" i="11"/>
  <c r="L115" i="11"/>
  <c r="L116" i="11"/>
  <c r="L117" i="11"/>
  <c r="L118" i="11"/>
  <c r="M118" i="11" s="1"/>
  <c r="L254" i="11"/>
  <c r="L120" i="11"/>
  <c r="L121" i="11"/>
  <c r="L122" i="11"/>
  <c r="M122" i="11" s="1"/>
  <c r="L123" i="11"/>
  <c r="M123" i="11" s="1"/>
  <c r="L259" i="11"/>
  <c r="L125" i="11"/>
  <c r="L126" i="11"/>
  <c r="M126" i="11" s="1"/>
  <c r="L127" i="11"/>
  <c r="L128" i="11"/>
  <c r="L264" i="11"/>
  <c r="L130" i="11"/>
  <c r="L131" i="11"/>
  <c r="L132" i="11"/>
  <c r="L133" i="11"/>
  <c r="L269" i="11"/>
  <c r="L135" i="11"/>
  <c r="M135" i="11" s="1"/>
  <c r="L136" i="11"/>
  <c r="L137" i="11"/>
  <c r="L138" i="11"/>
  <c r="L274" i="11"/>
  <c r="L140" i="11"/>
  <c r="L141" i="11"/>
  <c r="L142" i="11"/>
  <c r="M142" i="11" s="1"/>
  <c r="L143" i="11"/>
  <c r="L279" i="11"/>
  <c r="L145" i="11"/>
  <c r="L146" i="11"/>
  <c r="L147" i="11"/>
  <c r="L148" i="11"/>
  <c r="L284" i="11"/>
  <c r="L150" i="11"/>
  <c r="L151" i="11"/>
  <c r="M151" i="11" s="1"/>
  <c r="L152" i="11"/>
  <c r="L153" i="11"/>
  <c r="L54" i="11"/>
  <c r="M54" i="11" s="1"/>
  <c r="L155" i="11"/>
  <c r="M155" i="11" s="1"/>
  <c r="L156" i="11"/>
  <c r="L157" i="11"/>
  <c r="L158" i="11"/>
  <c r="M158" i="11" s="1"/>
  <c r="L289" i="11"/>
  <c r="L160" i="11"/>
  <c r="L161" i="11"/>
  <c r="L162" i="11"/>
  <c r="M162" i="11" s="1"/>
  <c r="L163" i="11"/>
  <c r="L314" i="11"/>
  <c r="L165" i="11"/>
  <c r="L166" i="11"/>
  <c r="M166" i="11" s="1"/>
  <c r="L167" i="11"/>
  <c r="L168" i="11"/>
  <c r="L294" i="11"/>
  <c r="L170" i="11"/>
  <c r="L171" i="11"/>
  <c r="M171" i="11" s="1"/>
  <c r="L172" i="11"/>
  <c r="L173" i="11"/>
  <c r="L199" i="11"/>
  <c r="M199" i="11" s="1"/>
  <c r="L175" i="11"/>
  <c r="M175" i="11" s="1"/>
  <c r="L176" i="11"/>
  <c r="L177" i="11"/>
  <c r="L178" i="11"/>
  <c r="M178" i="11" s="1"/>
  <c r="L319" i="11"/>
  <c r="L180" i="11"/>
  <c r="L181" i="11"/>
  <c r="L182" i="11"/>
  <c r="M182" i="11" s="1"/>
  <c r="L183" i="11"/>
  <c r="M183" i="11" s="1"/>
  <c r="L59" i="11"/>
  <c r="L185" i="11"/>
  <c r="L186" i="11"/>
  <c r="M186" i="11" s="1"/>
  <c r="L187" i="11"/>
  <c r="L188" i="11"/>
  <c r="L64" i="11"/>
  <c r="L190" i="11"/>
  <c r="L191" i="11"/>
  <c r="M191" i="11" s="1"/>
  <c r="L192" i="11"/>
  <c r="L193" i="11"/>
  <c r="L69" i="11"/>
  <c r="M69" i="11" s="1"/>
  <c r="L195" i="11"/>
  <c r="L196" i="11"/>
  <c r="L197" i="11"/>
  <c r="L198" i="11"/>
  <c r="M198" i="11" s="1"/>
  <c r="L74" i="11"/>
  <c r="M74" i="11" s="1"/>
  <c r="L200" i="11"/>
  <c r="L201" i="11"/>
  <c r="L202" i="11"/>
  <c r="L203" i="11"/>
  <c r="L79" i="11"/>
  <c r="L205" i="11"/>
  <c r="L206" i="11"/>
  <c r="M206" i="11" s="1"/>
  <c r="L207" i="11"/>
  <c r="M207" i="11" s="1"/>
  <c r="L208" i="11"/>
  <c r="L84" i="11"/>
  <c r="L210" i="11"/>
  <c r="L211" i="11"/>
  <c r="M211" i="11" s="1"/>
  <c r="L212" i="11"/>
  <c r="L213" i="11"/>
  <c r="L89" i="11"/>
  <c r="L215" i="11"/>
  <c r="M215" i="11" s="1"/>
  <c r="L216" i="11"/>
  <c r="L217" i="11"/>
  <c r="L218" i="11"/>
  <c r="L94" i="11"/>
  <c r="M94" i="11" s="1"/>
  <c r="L220" i="11"/>
  <c r="L221" i="11"/>
  <c r="L222" i="11"/>
  <c r="L223" i="11"/>
  <c r="M223" i="11" s="1"/>
  <c r="L99" i="11"/>
  <c r="L225" i="11"/>
  <c r="L226" i="11"/>
  <c r="L227" i="11"/>
  <c r="L228" i="11"/>
  <c r="L104" i="11"/>
  <c r="L230" i="11"/>
  <c r="L231" i="11"/>
  <c r="L232" i="11"/>
  <c r="L233" i="11"/>
  <c r="L109" i="11"/>
  <c r="M109" i="11" s="1"/>
  <c r="L235" i="11"/>
  <c r="L236" i="11"/>
  <c r="L237" i="11"/>
  <c r="L238" i="11"/>
  <c r="M238" i="11" s="1"/>
  <c r="L114" i="11"/>
  <c r="L240" i="11"/>
  <c r="L241" i="11"/>
  <c r="L242" i="11"/>
  <c r="M242" i="11" s="1"/>
  <c r="L243" i="11"/>
  <c r="L119" i="11"/>
  <c r="L245" i="11"/>
  <c r="L246" i="11"/>
  <c r="L247" i="11"/>
  <c r="L248" i="11"/>
  <c r="L124" i="11"/>
  <c r="L250" i="11"/>
  <c r="L251" i="11"/>
  <c r="L252" i="11"/>
  <c r="L253" i="11"/>
  <c r="L129" i="11"/>
  <c r="L255" i="11"/>
  <c r="L256" i="11"/>
  <c r="L257" i="11"/>
  <c r="L258" i="11"/>
  <c r="U247" i="11" s="1"/>
  <c r="L134" i="11"/>
  <c r="L260" i="11"/>
  <c r="L261" i="11"/>
  <c r="L262" i="11"/>
  <c r="L263" i="11"/>
  <c r="L139" i="11"/>
  <c r="L265" i="11"/>
  <c r="L266" i="11"/>
  <c r="L267" i="11"/>
  <c r="L268" i="11"/>
  <c r="L144" i="11"/>
  <c r="L270" i="11"/>
  <c r="L271" i="11"/>
  <c r="L272" i="11"/>
  <c r="L273" i="11"/>
  <c r="L149" i="11"/>
  <c r="M149" i="11" s="1"/>
  <c r="L275" i="11"/>
  <c r="L276" i="11"/>
  <c r="L277" i="11"/>
  <c r="L278" i="11"/>
  <c r="L154" i="11"/>
  <c r="M154" i="11" s="1"/>
  <c r="L280" i="11"/>
  <c r="L281" i="11"/>
  <c r="L282" i="11"/>
  <c r="L283" i="11"/>
  <c r="L159" i="11"/>
  <c r="L285" i="11"/>
  <c r="L286" i="11"/>
  <c r="L287" i="11"/>
  <c r="L288" i="11"/>
  <c r="L164" i="11"/>
  <c r="L290" i="11"/>
  <c r="M290" i="11" s="1"/>
  <c r="L291" i="11"/>
  <c r="M291" i="11" s="1"/>
  <c r="L292" i="11"/>
  <c r="L293" i="11"/>
  <c r="L169" i="11"/>
  <c r="M169" i="11" s="1"/>
  <c r="L295" i="11"/>
  <c r="L296" i="11"/>
  <c r="L297" i="11"/>
  <c r="L298" i="11"/>
  <c r="L174" i="11"/>
  <c r="L300" i="11"/>
  <c r="L301" i="11"/>
  <c r="L302" i="11"/>
  <c r="M302" i="11" s="1"/>
  <c r="L303" i="11"/>
  <c r="L179" i="11"/>
  <c r="L305" i="11"/>
  <c r="L306" i="11"/>
  <c r="M306" i="11" s="1"/>
  <c r="L307" i="11"/>
  <c r="M307" i="11" s="1"/>
  <c r="L308" i="11"/>
  <c r="L184" i="11"/>
  <c r="L310" i="11"/>
  <c r="L311" i="11"/>
  <c r="M311" i="11" s="1"/>
  <c r="L312" i="11"/>
  <c r="L313" i="11"/>
  <c r="L189" i="11"/>
  <c r="M189" i="11" s="1"/>
  <c r="L315" i="11"/>
  <c r="L316" i="11"/>
  <c r="L317" i="11"/>
  <c r="L318" i="11"/>
  <c r="M318" i="11" s="1"/>
  <c r="L194" i="11"/>
  <c r="M194" i="11" s="1"/>
  <c r="L12" i="11"/>
  <c r="L13" i="11"/>
  <c r="M129" i="11"/>
  <c r="M67" i="11"/>
  <c r="M86" i="11"/>
  <c r="M110" i="11"/>
  <c r="M127" i="11"/>
  <c r="M138" i="11"/>
  <c r="M119" i="11"/>
  <c r="M163" i="11"/>
  <c r="M170" i="11"/>
  <c r="M59" i="11"/>
  <c r="M179" i="11"/>
  <c r="U237" i="11"/>
  <c r="M29" i="11"/>
  <c r="M159" i="11"/>
  <c r="J311" i="11"/>
  <c r="L320" i="11"/>
  <c r="M320" i="11" s="1"/>
  <c r="L321" i="11"/>
  <c r="M253" i="11"/>
  <c r="J239" i="11"/>
  <c r="T237" i="11" s="1"/>
  <c r="M237" i="11"/>
  <c r="J1797" i="11"/>
  <c r="M1797" i="11" s="1"/>
  <c r="J1796" i="11"/>
  <c r="M1796" i="11"/>
  <c r="J1795" i="11"/>
  <c r="M1795" i="11" s="1"/>
  <c r="J112" i="11"/>
  <c r="J33" i="11"/>
  <c r="J15" i="11"/>
  <c r="J73" i="11"/>
  <c r="J230" i="11"/>
  <c r="J284" i="11"/>
  <c r="J147" i="11"/>
  <c r="J32" i="11"/>
  <c r="J71" i="11"/>
  <c r="J249" i="11"/>
  <c r="J106" i="11"/>
  <c r="J41" i="11"/>
  <c r="J274" i="11"/>
  <c r="J146" i="11"/>
  <c r="J258" i="11"/>
  <c r="J72" i="11"/>
  <c r="J21" i="11"/>
  <c r="J47" i="11"/>
  <c r="J165" i="11"/>
  <c r="J31" i="11"/>
  <c r="J20" i="11"/>
  <c r="J264" i="11"/>
  <c r="J42" i="11"/>
  <c r="J255" i="11"/>
  <c r="J1794" i="11"/>
  <c r="J259" i="11"/>
  <c r="J235" i="11"/>
  <c r="J252" i="11"/>
  <c r="J10" i="11"/>
  <c r="J227" i="11"/>
  <c r="J148" i="11"/>
  <c r="J1793" i="11"/>
  <c r="J1792" i="11"/>
  <c r="J294" i="11"/>
  <c r="J70" i="11"/>
  <c r="J261" i="11"/>
  <c r="J27" i="11"/>
  <c r="J270" i="11"/>
  <c r="J111" i="11"/>
  <c r="J1791" i="11"/>
  <c r="J220" i="11"/>
  <c r="J212" i="11"/>
  <c r="J1790" i="11"/>
  <c r="J234" i="11"/>
  <c r="J141" i="11"/>
  <c r="J224" i="11"/>
  <c r="J153" i="11"/>
  <c r="J1789" i="11"/>
  <c r="J23" i="11"/>
  <c r="R78" i="11"/>
  <c r="J22" i="11"/>
  <c r="J265" i="11"/>
  <c r="J14" i="11"/>
  <c r="J275" i="11"/>
  <c r="M275" i="11" s="1"/>
  <c r="J278" i="11"/>
  <c r="J280" i="11"/>
  <c r="J281" i="11"/>
  <c r="J282" i="11"/>
  <c r="M282" i="11" s="1"/>
  <c r="J24" i="11"/>
  <c r="J285" i="11"/>
  <c r="J19" i="11"/>
  <c r="M19" i="11" s="1"/>
  <c r="J295" i="11"/>
  <c r="J296" i="11"/>
  <c r="J297" i="11"/>
  <c r="J298" i="11"/>
  <c r="J302" i="11"/>
  <c r="J306" i="11"/>
  <c r="J312" i="11"/>
  <c r="J315" i="11"/>
  <c r="J316" i="11"/>
  <c r="J317" i="11"/>
  <c r="J318" i="11"/>
  <c r="J39" i="11"/>
  <c r="M39" i="11" s="1"/>
  <c r="J321" i="11"/>
  <c r="R247" i="11"/>
  <c r="H277" i="11"/>
  <c r="H287" i="11"/>
  <c r="S256" i="11" s="1"/>
  <c r="H295" i="11"/>
  <c r="H44" i="11"/>
  <c r="H310" i="11"/>
  <c r="H313" i="11"/>
  <c r="H318" i="11"/>
  <c r="H39" i="11"/>
  <c r="H322" i="11"/>
  <c r="H329" i="11"/>
  <c r="H330" i="11"/>
  <c r="H343" i="11"/>
  <c r="H360" i="11"/>
  <c r="H365" i="11"/>
  <c r="H368" i="11"/>
  <c r="R256" i="11"/>
  <c r="M1788" i="11"/>
  <c r="M1787" i="11"/>
  <c r="M1786" i="11"/>
  <c r="M1785" i="11"/>
  <c r="M1784" i="11"/>
  <c r="M1783" i="11"/>
  <c r="M1782" i="11"/>
  <c r="M1781" i="11"/>
  <c r="M1780" i="11"/>
  <c r="M1779" i="11"/>
  <c r="M1778" i="11"/>
  <c r="M1777" i="11"/>
  <c r="M1776" i="11"/>
  <c r="M1775" i="11"/>
  <c r="M1774" i="11"/>
  <c r="M1773" i="11"/>
  <c r="M1772" i="11"/>
  <c r="M1771" i="11"/>
  <c r="M1770" i="11"/>
  <c r="M1769" i="11"/>
  <c r="M1768" i="11"/>
  <c r="M1767" i="11"/>
  <c r="M1766" i="11"/>
  <c r="M1765" i="11"/>
  <c r="M1764" i="11"/>
  <c r="M1763" i="11"/>
  <c r="M1762" i="11"/>
  <c r="M1761" i="11"/>
  <c r="M1760" i="11"/>
  <c r="J1759" i="11"/>
  <c r="M1759" i="11" s="1"/>
  <c r="M1758" i="11"/>
  <c r="M1757" i="11"/>
  <c r="M1756" i="11"/>
  <c r="M1755" i="11"/>
  <c r="M1754" i="11"/>
  <c r="M1753" i="11"/>
  <c r="M1752" i="11"/>
  <c r="M1751" i="11"/>
  <c r="J1750" i="11"/>
  <c r="M1750" i="11" s="1"/>
  <c r="M1749" i="11"/>
  <c r="M1748" i="11"/>
  <c r="M1747" i="11"/>
  <c r="M1746" i="11"/>
  <c r="M1745" i="11"/>
  <c r="M1744" i="11"/>
  <c r="M1743" i="11"/>
  <c r="M1742" i="11"/>
  <c r="M1741" i="11"/>
  <c r="M1740" i="11"/>
  <c r="M1739" i="11"/>
  <c r="M1738" i="11"/>
  <c r="M1737" i="11"/>
  <c r="M1736" i="11"/>
  <c r="J1652" i="11"/>
  <c r="T1661" i="11" s="1"/>
  <c r="S1661" i="11"/>
  <c r="J1654" i="11"/>
  <c r="T1655" i="11"/>
  <c r="R1655" i="11"/>
  <c r="J1653" i="11"/>
  <c r="J1651" i="11"/>
  <c r="J1650" i="11"/>
  <c r="J1649" i="11"/>
  <c r="J1648" i="11"/>
  <c r="J1647" i="11"/>
  <c r="J1646" i="11"/>
  <c r="J1645" i="11"/>
  <c r="J1644" i="11"/>
  <c r="J1643" i="11"/>
  <c r="J1642" i="11"/>
  <c r="J1641" i="11"/>
  <c r="J1640" i="11"/>
  <c r="J1639" i="11"/>
  <c r="J1638" i="11"/>
  <c r="J1637" i="11"/>
  <c r="J1636" i="11"/>
  <c r="J1635" i="11"/>
  <c r="J1634" i="11"/>
  <c r="J1633" i="11"/>
  <c r="J1632" i="11"/>
  <c r="J1631" i="11"/>
  <c r="J1630" i="11"/>
  <c r="J1629" i="11"/>
  <c r="J1628" i="11"/>
  <c r="J1627" i="11"/>
  <c r="J1626" i="11"/>
  <c r="J1625" i="11"/>
  <c r="J1624" i="11"/>
  <c r="J1623" i="11"/>
  <c r="J1622" i="11"/>
  <c r="J1621" i="11"/>
  <c r="J1620" i="11"/>
  <c r="J1619" i="11"/>
  <c r="J1618" i="11"/>
  <c r="J1617" i="11"/>
  <c r="J1616" i="11"/>
  <c r="J1615" i="11"/>
  <c r="J1614" i="11"/>
  <c r="J1613" i="11"/>
  <c r="J1612" i="11"/>
  <c r="J1611" i="11"/>
  <c r="J1610" i="11"/>
  <c r="J1609" i="11"/>
  <c r="J1608" i="11"/>
  <c r="J1607" i="11"/>
  <c r="J1606" i="11"/>
  <c r="J1605" i="11"/>
  <c r="J1604" i="11"/>
  <c r="J1603" i="11"/>
  <c r="J1602" i="11"/>
  <c r="J1601" i="11"/>
  <c r="J1600" i="11"/>
  <c r="J1599" i="11"/>
  <c r="J1598" i="11"/>
  <c r="J1597" i="11"/>
  <c r="J1596" i="11"/>
  <c r="J1595" i="11"/>
  <c r="J1594" i="11"/>
  <c r="J1593" i="11"/>
  <c r="J1592" i="11"/>
  <c r="J1591" i="11"/>
  <c r="J1590" i="11"/>
  <c r="J1589" i="11"/>
  <c r="J1588" i="11"/>
  <c r="J1587" i="11"/>
  <c r="J1586" i="11"/>
  <c r="J1585" i="11"/>
  <c r="J1584" i="11"/>
  <c r="J1583" i="11"/>
  <c r="J1582" i="11"/>
  <c r="J1581" i="11"/>
  <c r="J1580" i="11"/>
  <c r="J1579" i="11"/>
  <c r="J1578" i="11"/>
  <c r="J1577" i="11"/>
  <c r="J1576" i="11"/>
  <c r="J1575" i="11"/>
  <c r="J1574" i="11"/>
  <c r="J1573" i="11"/>
  <c r="J1572" i="11"/>
  <c r="J1571" i="11"/>
  <c r="J1570" i="11"/>
  <c r="J1569" i="11"/>
  <c r="J1568" i="11"/>
  <c r="J1567" i="11"/>
  <c r="J1566" i="11"/>
  <c r="J1565" i="11"/>
  <c r="J1564" i="11"/>
  <c r="J1563" i="11"/>
  <c r="J1562" i="11"/>
  <c r="J1561" i="11"/>
  <c r="J1560" i="11"/>
  <c r="J1559" i="11"/>
  <c r="J1558" i="11"/>
  <c r="J1557" i="11"/>
  <c r="J1556" i="11"/>
  <c r="J1555" i="11"/>
  <c r="J1554" i="11"/>
  <c r="J1553" i="11"/>
  <c r="J1552" i="11"/>
  <c r="J1551" i="11"/>
  <c r="J1550" i="11"/>
  <c r="J1549" i="11"/>
  <c r="J1548" i="11"/>
  <c r="J1547" i="11"/>
  <c r="J1546" i="11"/>
  <c r="J1545" i="11"/>
  <c r="J1544" i="11"/>
  <c r="J1543" i="11"/>
  <c r="J1542" i="11"/>
  <c r="J1541" i="11"/>
  <c r="J1540" i="11"/>
  <c r="J1539" i="11"/>
  <c r="J1538" i="11"/>
  <c r="J1537" i="11"/>
  <c r="J1536" i="11"/>
  <c r="J1535" i="11"/>
  <c r="J1534" i="11"/>
  <c r="J1533" i="11"/>
  <c r="J1532" i="11"/>
  <c r="J1531" i="11"/>
  <c r="J1530" i="11"/>
  <c r="J1529" i="11"/>
  <c r="J1528" i="11"/>
  <c r="J1527" i="11"/>
  <c r="J1526" i="11"/>
  <c r="J1525" i="11"/>
  <c r="J1524" i="11"/>
  <c r="J1523" i="11"/>
  <c r="J1522" i="11"/>
  <c r="J1521" i="11"/>
  <c r="J1520" i="11"/>
  <c r="J305" i="11"/>
  <c r="M305" i="11"/>
  <c r="M292" i="11"/>
  <c r="M268" i="11"/>
  <c r="M272" i="11"/>
  <c r="J1519" i="11"/>
  <c r="M1519" i="11" s="1"/>
  <c r="J1518" i="11"/>
  <c r="M1518" i="11"/>
  <c r="J1517" i="11"/>
  <c r="M1517" i="11" s="1"/>
  <c r="J1516" i="11"/>
  <c r="M1516" i="11" s="1"/>
  <c r="J1515" i="11"/>
  <c r="M1515" i="11" s="1"/>
  <c r="M188" i="11"/>
  <c r="M187" i="11"/>
  <c r="M61" i="11"/>
  <c r="M101" i="11"/>
  <c r="M100" i="11"/>
  <c r="M60" i="11"/>
  <c r="M185" i="11"/>
  <c r="M97" i="11"/>
  <c r="M205" i="11"/>
  <c r="M137" i="11"/>
  <c r="M164" i="11"/>
  <c r="M152" i="11"/>
  <c r="M150" i="11"/>
  <c r="M64" i="11"/>
  <c r="M96" i="11"/>
  <c r="M174" i="11"/>
  <c r="M216" i="11"/>
  <c r="M136" i="11"/>
  <c r="M144" i="11"/>
  <c r="M181" i="11"/>
  <c r="M156" i="11"/>
  <c r="M180" i="11"/>
  <c r="M184" i="11"/>
  <c r="M213" i="11"/>
  <c r="M193" i="11"/>
  <c r="M85" i="11"/>
  <c r="M124" i="11"/>
  <c r="M217" i="11"/>
  <c r="M208" i="11"/>
  <c r="M114" i="11"/>
  <c r="M225" i="11"/>
  <c r="M125" i="11"/>
  <c r="M133" i="11"/>
  <c r="M99" i="11"/>
  <c r="M116" i="11"/>
  <c r="M55" i="11"/>
  <c r="M93" i="11"/>
  <c r="M79" i="11"/>
  <c r="M192" i="11"/>
  <c r="M240" i="11"/>
  <c r="M132" i="11"/>
  <c r="M168" i="11"/>
  <c r="M89" i="11"/>
  <c r="M92" i="11"/>
  <c r="M57" i="11"/>
  <c r="M131" i="11"/>
  <c r="M130" i="11"/>
  <c r="M36" i="11"/>
  <c r="M177" i="11"/>
  <c r="M176" i="11"/>
  <c r="M221" i="11"/>
  <c r="M121" i="11"/>
  <c r="M120" i="11"/>
  <c r="M134" i="11"/>
  <c r="M161" i="11"/>
  <c r="M81" i="11"/>
  <c r="M48" i="11"/>
  <c r="M77" i="11"/>
  <c r="M65" i="11"/>
  <c r="M203" i="11"/>
  <c r="M84" i="11"/>
  <c r="M157" i="11"/>
  <c r="M139" i="11"/>
  <c r="M53" i="11"/>
  <c r="M52" i="11"/>
  <c r="M128" i="11"/>
  <c r="M88" i="11"/>
  <c r="M80" i="11"/>
  <c r="M160" i="11"/>
  <c r="M173" i="11"/>
  <c r="M56" i="11"/>
  <c r="M104" i="11"/>
  <c r="J1514" i="11"/>
  <c r="M1514" i="11" s="1"/>
  <c r="J1513" i="11"/>
  <c r="M1513" i="11" s="1"/>
  <c r="J1512" i="11"/>
  <c r="M1512" i="11" s="1"/>
  <c r="J1511" i="11"/>
  <c r="M1511" i="11" s="1"/>
  <c r="J1510" i="11"/>
  <c r="M1510" i="11" s="1"/>
  <c r="J1509" i="11"/>
  <c r="M1509" i="11" s="1"/>
  <c r="J1508" i="11"/>
  <c r="M1508" i="11"/>
  <c r="J1507" i="11"/>
  <c r="M1507" i="11" s="1"/>
  <c r="J1506" i="11"/>
  <c r="M1506" i="11" s="1"/>
  <c r="J1505" i="11"/>
  <c r="M1505" i="11" s="1"/>
  <c r="J1504" i="11"/>
  <c r="M1504" i="11" s="1"/>
  <c r="J1503" i="11"/>
  <c r="M1503" i="11" s="1"/>
  <c r="J1502" i="11"/>
  <c r="M1502" i="11"/>
  <c r="J1501" i="11"/>
  <c r="M1501" i="11" s="1"/>
  <c r="J1500" i="11"/>
  <c r="M1500" i="11" s="1"/>
  <c r="J1499" i="11"/>
  <c r="M1499" i="11" s="1"/>
  <c r="J1498" i="11"/>
  <c r="M1498" i="11"/>
  <c r="J1497" i="11"/>
  <c r="M1497" i="11" s="1"/>
  <c r="J1496" i="11"/>
  <c r="M1496" i="11" s="1"/>
  <c r="J1495" i="11"/>
  <c r="M1495" i="11" s="1"/>
  <c r="J1494" i="11"/>
  <c r="M1494" i="11" s="1"/>
  <c r="J1493" i="11"/>
  <c r="M1493" i="11" s="1"/>
  <c r="J1492" i="11"/>
  <c r="M1492" i="11" s="1"/>
  <c r="J1491" i="11"/>
  <c r="M1491" i="11" s="1"/>
  <c r="J1490" i="11"/>
  <c r="M1490" i="11"/>
  <c r="J1489" i="11"/>
  <c r="M1489" i="11" s="1"/>
  <c r="J1488" i="11"/>
  <c r="M1488" i="11" s="1"/>
  <c r="J1487" i="11"/>
  <c r="M1487" i="11" s="1"/>
  <c r="J1486" i="11"/>
  <c r="M1486" i="11" s="1"/>
  <c r="J1485" i="11"/>
  <c r="M1485" i="11" s="1"/>
  <c r="J1484" i="11"/>
  <c r="M1484" i="11"/>
  <c r="J1483" i="11"/>
  <c r="M1483" i="11" s="1"/>
  <c r="J1482" i="11"/>
  <c r="M1482" i="11" s="1"/>
  <c r="J1481" i="11"/>
  <c r="M1481" i="11" s="1"/>
  <c r="J1480" i="11"/>
  <c r="M1480" i="11" s="1"/>
  <c r="J1479" i="11"/>
  <c r="M1479" i="11" s="1"/>
  <c r="J1478" i="11"/>
  <c r="M1478" i="11" s="1"/>
  <c r="J1477" i="11"/>
  <c r="M1477" i="11" s="1"/>
  <c r="J1476" i="11"/>
  <c r="M1476" i="11"/>
  <c r="J1475" i="11"/>
  <c r="M1475" i="11" s="1"/>
  <c r="J1474" i="11"/>
  <c r="M1474" i="11" s="1"/>
  <c r="J1473" i="11"/>
  <c r="M1473" i="11" s="1"/>
  <c r="J1472" i="11"/>
  <c r="M1472" i="11" s="1"/>
  <c r="J1471" i="11"/>
  <c r="M1471" i="11" s="1"/>
  <c r="J1470" i="11"/>
  <c r="M1470" i="11"/>
  <c r="J1469" i="11"/>
  <c r="M1469" i="11" s="1"/>
  <c r="J1468" i="11"/>
  <c r="M1468" i="11" s="1"/>
  <c r="J1467" i="11"/>
  <c r="M1467" i="11" s="1"/>
  <c r="J1466" i="11"/>
  <c r="M1466" i="11"/>
  <c r="J1465" i="11"/>
  <c r="M1465" i="11" s="1"/>
  <c r="J1464" i="11"/>
  <c r="M1464" i="11" s="1"/>
  <c r="J1463" i="11"/>
  <c r="M1463" i="11" s="1"/>
  <c r="J1462" i="11"/>
  <c r="M1462" i="11" s="1"/>
  <c r="J1461" i="11"/>
  <c r="M1461" i="11" s="1"/>
  <c r="J1460" i="11"/>
  <c r="M1460" i="11" s="1"/>
  <c r="J1459" i="11"/>
  <c r="M1459" i="11" s="1"/>
  <c r="J1458" i="11"/>
  <c r="M1458" i="11"/>
  <c r="J1457" i="11"/>
  <c r="M1457" i="11" s="1"/>
  <c r="J1456" i="11"/>
  <c r="M1456" i="11" s="1"/>
  <c r="J1455" i="11"/>
  <c r="M1455" i="11" s="1"/>
  <c r="J1454" i="11"/>
  <c r="M1454" i="11" s="1"/>
  <c r="J1453" i="11"/>
  <c r="M1453" i="11" s="1"/>
  <c r="J1452" i="11"/>
  <c r="M1452" i="11"/>
  <c r="J1451" i="11"/>
  <c r="M1451" i="11" s="1"/>
  <c r="J1450" i="11"/>
  <c r="M1450" i="11" s="1"/>
  <c r="J1449" i="11"/>
  <c r="M1449" i="11" s="1"/>
  <c r="J1448" i="11"/>
  <c r="M1448" i="11" s="1"/>
  <c r="J1447" i="11"/>
  <c r="M1447" i="11" s="1"/>
  <c r="J1446" i="11"/>
  <c r="M1446" i="11" s="1"/>
  <c r="J1445" i="11"/>
  <c r="M1445" i="11" s="1"/>
  <c r="J1444" i="11"/>
  <c r="M1444" i="11"/>
  <c r="J1443" i="11"/>
  <c r="M1443" i="11" s="1"/>
  <c r="J1442" i="11"/>
  <c r="M1442" i="11" s="1"/>
  <c r="J1441" i="11"/>
  <c r="M1441" i="11" s="1"/>
  <c r="J1440" i="11"/>
  <c r="M1440" i="11" s="1"/>
  <c r="J1439" i="11"/>
  <c r="M1439" i="11" s="1"/>
  <c r="J1438" i="11"/>
  <c r="M1438" i="11"/>
  <c r="J1437" i="11"/>
  <c r="M1437" i="11" s="1"/>
  <c r="J1436" i="11"/>
  <c r="M1436" i="11" s="1"/>
  <c r="J1435" i="11"/>
  <c r="M1435" i="11" s="1"/>
  <c r="J1434" i="11"/>
  <c r="M1434" i="11"/>
  <c r="J1433" i="11"/>
  <c r="M1433" i="11" s="1"/>
  <c r="J1432" i="11"/>
  <c r="M1432" i="11" s="1"/>
  <c r="J1431" i="11"/>
  <c r="M1431" i="11" s="1"/>
  <c r="J1430" i="11"/>
  <c r="M1430" i="11" s="1"/>
  <c r="J1429" i="11"/>
  <c r="M1429" i="11" s="1"/>
  <c r="J1428" i="11"/>
  <c r="M1428" i="11" s="1"/>
  <c r="J1427" i="11"/>
  <c r="M1427" i="11" s="1"/>
  <c r="J1426" i="11"/>
  <c r="M1426" i="11"/>
  <c r="J1425" i="11"/>
  <c r="M1425" i="11" s="1"/>
  <c r="J1424" i="11"/>
  <c r="M1424" i="11" s="1"/>
  <c r="J1423" i="11"/>
  <c r="M1423" i="11" s="1"/>
  <c r="J1422" i="11"/>
  <c r="M1422" i="11" s="1"/>
  <c r="J1421" i="11"/>
  <c r="M1421" i="11" s="1"/>
  <c r="J1420" i="11"/>
  <c r="M1420" i="11"/>
  <c r="J1419" i="11"/>
  <c r="M1419" i="11" s="1"/>
  <c r="J1418" i="11"/>
  <c r="M1418" i="11" s="1"/>
  <c r="J1417" i="11"/>
  <c r="M1417" i="11" s="1"/>
  <c r="J1416" i="11"/>
  <c r="M1416" i="11" s="1"/>
  <c r="J1415" i="11"/>
  <c r="M1415" i="11" s="1"/>
  <c r="J1414" i="11"/>
  <c r="M1414" i="11" s="1"/>
  <c r="J1413" i="11"/>
  <c r="M1413" i="11"/>
  <c r="J1412" i="11"/>
  <c r="M1412" i="11" s="1"/>
  <c r="J1411" i="11"/>
  <c r="M1411" i="11" s="1"/>
  <c r="J1410" i="11"/>
  <c r="M1410" i="11" s="1"/>
  <c r="J1409" i="11"/>
  <c r="M1409" i="11"/>
  <c r="J1408" i="11"/>
  <c r="M1408" i="11" s="1"/>
  <c r="J1407" i="11"/>
  <c r="M1407" i="11" s="1"/>
  <c r="J1406" i="11"/>
  <c r="M1406" i="11" s="1"/>
  <c r="J1405" i="11"/>
  <c r="M1405" i="11"/>
  <c r="J1404" i="11"/>
  <c r="M1404" i="11" s="1"/>
  <c r="J1403" i="11"/>
  <c r="M1403" i="11" s="1"/>
  <c r="J1402" i="11"/>
  <c r="M1402" i="11" s="1"/>
  <c r="J1401" i="11"/>
  <c r="M1401" i="11"/>
  <c r="J1400" i="11"/>
  <c r="M1400" i="11" s="1"/>
  <c r="J1399" i="11"/>
  <c r="M1399" i="11" s="1"/>
  <c r="J1398" i="11"/>
  <c r="M1398" i="11" s="1"/>
  <c r="J1397" i="11"/>
  <c r="M1397" i="11"/>
  <c r="J1396" i="11"/>
  <c r="M1396" i="11" s="1"/>
  <c r="J1395" i="11"/>
  <c r="M1395" i="11" s="1"/>
  <c r="J1394" i="11"/>
  <c r="M1394" i="11" s="1"/>
  <c r="J1393" i="11"/>
  <c r="M1393" i="11"/>
  <c r="J1392" i="11"/>
  <c r="M1392" i="11" s="1"/>
  <c r="J1391" i="11"/>
  <c r="M1391" i="11" s="1"/>
  <c r="J1390" i="11"/>
  <c r="M1390" i="11" s="1"/>
  <c r="J1389" i="11"/>
  <c r="M1389" i="11"/>
  <c r="J1388" i="11"/>
  <c r="M1388" i="11" s="1"/>
  <c r="J1387" i="11"/>
  <c r="M1387" i="11" s="1"/>
  <c r="J1386" i="11"/>
  <c r="M1386" i="11" s="1"/>
  <c r="J1385" i="11"/>
  <c r="M1385" i="11"/>
  <c r="J1384" i="11"/>
  <c r="M1384" i="11" s="1"/>
  <c r="J1383" i="11"/>
  <c r="M1383" i="11" s="1"/>
  <c r="J1382" i="11"/>
  <c r="M1382" i="11" s="1"/>
  <c r="J1381" i="11"/>
  <c r="M1381" i="11"/>
  <c r="J1380" i="11"/>
  <c r="M1380" i="11" s="1"/>
  <c r="J1379" i="11"/>
  <c r="M1379" i="11" s="1"/>
  <c r="J1378" i="11"/>
  <c r="M1378" i="11" s="1"/>
  <c r="J1377" i="11"/>
  <c r="M1377" i="11"/>
  <c r="J1376" i="11"/>
  <c r="M1376" i="11" s="1"/>
  <c r="J1375" i="11"/>
  <c r="M1375" i="11" s="1"/>
  <c r="J1374" i="11"/>
  <c r="M1374" i="11" s="1"/>
  <c r="J1373" i="11"/>
  <c r="M1373" i="11"/>
  <c r="J1372" i="11"/>
  <c r="M1372" i="11" s="1"/>
  <c r="J1371" i="11"/>
  <c r="M1371" i="11" s="1"/>
  <c r="J1370" i="11"/>
  <c r="M1370" i="11" s="1"/>
  <c r="J1369" i="11"/>
  <c r="M1369" i="11"/>
  <c r="J1368" i="11"/>
  <c r="M1368" i="11" s="1"/>
  <c r="J1367" i="11"/>
  <c r="M1367" i="11" s="1"/>
  <c r="J1366" i="11"/>
  <c r="M1366" i="11" s="1"/>
  <c r="J1365" i="11"/>
  <c r="M1365" i="11"/>
  <c r="J1364" i="11"/>
  <c r="M1364" i="11" s="1"/>
  <c r="J1363" i="11"/>
  <c r="M1363" i="11" s="1"/>
  <c r="J1362" i="11"/>
  <c r="M1362" i="11" s="1"/>
  <c r="J1361" i="11"/>
  <c r="M1361" i="11" s="1"/>
  <c r="J1360" i="11"/>
  <c r="M1360" i="11" s="1"/>
  <c r="J1359" i="11"/>
  <c r="M1359" i="11"/>
  <c r="J1358" i="11"/>
  <c r="M1358" i="11" s="1"/>
  <c r="J1357" i="11"/>
  <c r="M1357" i="11" s="1"/>
  <c r="J1356" i="11"/>
  <c r="M1356" i="11" s="1"/>
  <c r="J1355" i="11"/>
  <c r="M1355" i="11" s="1"/>
  <c r="J1354" i="11"/>
  <c r="M1354" i="11" s="1"/>
  <c r="J1353" i="11"/>
  <c r="M1353" i="11" s="1"/>
  <c r="J1352" i="11"/>
  <c r="M1352" i="11" s="1"/>
  <c r="J1351" i="11"/>
  <c r="M1351" i="11"/>
  <c r="J1350" i="11"/>
  <c r="M1350" i="11" s="1"/>
  <c r="J1349" i="11"/>
  <c r="M1349" i="11" s="1"/>
  <c r="J1348" i="11"/>
  <c r="M1348" i="11" s="1"/>
  <c r="J1347" i="11"/>
  <c r="M1347" i="11" s="1"/>
  <c r="J1346" i="11"/>
  <c r="M1346" i="11" s="1"/>
  <c r="J1345" i="11"/>
  <c r="M1345" i="11" s="1"/>
  <c r="J1344" i="11"/>
  <c r="M1344" i="11" s="1"/>
  <c r="J1343" i="11"/>
  <c r="M1343" i="11"/>
  <c r="J1342" i="11"/>
  <c r="M1342" i="11" s="1"/>
  <c r="J1341" i="11"/>
  <c r="M1341" i="11" s="1"/>
  <c r="J1340" i="11"/>
  <c r="M1340" i="11" s="1"/>
  <c r="J1339" i="11"/>
  <c r="M1339" i="11" s="1"/>
  <c r="J1338" i="11"/>
  <c r="M1338" i="11" s="1"/>
  <c r="J1337" i="11"/>
  <c r="M1337" i="11" s="1"/>
  <c r="J1336" i="11"/>
  <c r="M1336" i="11" s="1"/>
  <c r="J1335" i="11"/>
  <c r="M1335" i="11"/>
  <c r="J1334" i="11"/>
  <c r="M1334" i="11" s="1"/>
  <c r="J1333" i="11"/>
  <c r="M1333" i="11" s="1"/>
  <c r="J1332" i="11"/>
  <c r="M1332" i="11" s="1"/>
  <c r="J1331" i="11"/>
  <c r="M1331" i="11" s="1"/>
  <c r="J1330" i="11"/>
  <c r="M1330" i="11" s="1"/>
  <c r="J1329" i="11"/>
  <c r="M1329" i="11" s="1"/>
  <c r="J1328" i="11"/>
  <c r="M1328" i="11" s="1"/>
  <c r="J1327" i="11"/>
  <c r="M1327" i="11"/>
  <c r="J1326" i="11"/>
  <c r="M1326" i="11" s="1"/>
  <c r="J1325" i="11"/>
  <c r="M1325" i="11" s="1"/>
  <c r="J1324" i="11"/>
  <c r="M1324" i="11" s="1"/>
  <c r="J1323" i="11"/>
  <c r="M1323" i="11" s="1"/>
  <c r="J1322" i="11"/>
  <c r="M1322" i="11" s="1"/>
  <c r="J1321" i="11"/>
  <c r="M1321" i="11" s="1"/>
  <c r="J1320" i="11"/>
  <c r="M1320" i="11" s="1"/>
  <c r="J1319" i="11"/>
  <c r="M1319" i="11"/>
  <c r="J1318" i="11"/>
  <c r="M1318" i="11" s="1"/>
  <c r="J1317" i="11"/>
  <c r="M1317" i="11" s="1"/>
  <c r="J1316" i="11"/>
  <c r="M1316" i="11" s="1"/>
  <c r="J1315" i="11"/>
  <c r="M1315" i="11" s="1"/>
  <c r="J1314" i="11"/>
  <c r="M1314" i="11" s="1"/>
  <c r="J1313" i="11"/>
  <c r="M1313" i="11" s="1"/>
  <c r="J1312" i="11"/>
  <c r="M1312" i="11" s="1"/>
  <c r="J1311" i="11"/>
  <c r="M1311" i="11"/>
  <c r="J1310" i="11"/>
  <c r="M1310" i="11" s="1"/>
  <c r="J1309" i="11"/>
  <c r="M1309" i="11" s="1"/>
  <c r="J1308" i="11"/>
  <c r="M1308" i="11" s="1"/>
  <c r="J1307" i="11"/>
  <c r="M1307" i="11" s="1"/>
  <c r="J1306" i="11"/>
  <c r="M1306" i="11" s="1"/>
  <c r="J1305" i="11"/>
  <c r="M1305" i="11" s="1"/>
  <c r="J1304" i="11"/>
  <c r="M1304" i="11" s="1"/>
  <c r="J1303" i="11"/>
  <c r="M1303" i="11"/>
  <c r="J1302" i="11"/>
  <c r="M1302" i="11" s="1"/>
  <c r="J1301" i="11"/>
  <c r="M1301" i="11" s="1"/>
  <c r="J1300" i="11"/>
  <c r="M1300" i="11" s="1"/>
  <c r="J1299" i="11"/>
  <c r="M1299" i="11" s="1"/>
  <c r="J1298" i="11"/>
  <c r="M1298" i="11" s="1"/>
  <c r="J1297" i="11"/>
  <c r="M1297" i="11" s="1"/>
  <c r="J1296" i="11"/>
  <c r="M1296" i="11" s="1"/>
  <c r="J1295" i="11"/>
  <c r="M1295" i="11"/>
  <c r="J1294" i="11"/>
  <c r="M1294" i="11" s="1"/>
  <c r="J1293" i="11"/>
  <c r="M1293" i="11" s="1"/>
  <c r="J1292" i="11"/>
  <c r="M1292" i="11" s="1"/>
  <c r="J1291" i="11"/>
  <c r="M1291" i="11" s="1"/>
  <c r="J1290" i="11"/>
  <c r="M1290" i="11" s="1"/>
  <c r="J1289" i="11"/>
  <c r="M1289" i="11" s="1"/>
  <c r="J1288" i="11"/>
  <c r="M1288" i="11" s="1"/>
  <c r="J1287" i="11"/>
  <c r="M1287" i="11"/>
  <c r="J1286" i="11"/>
  <c r="M1286" i="11"/>
  <c r="J1285" i="11"/>
  <c r="M1285" i="11"/>
  <c r="J1284" i="11"/>
  <c r="M1284" i="11"/>
  <c r="J1283" i="11"/>
  <c r="M1283" i="11"/>
  <c r="J1282" i="11"/>
  <c r="M1282" i="11"/>
  <c r="J1281" i="11"/>
  <c r="M1281" i="11"/>
  <c r="J1280" i="11"/>
  <c r="M1280" i="11"/>
  <c r="J1279" i="11"/>
  <c r="M1279" i="11"/>
  <c r="J1278" i="11"/>
  <c r="M1278" i="11"/>
  <c r="J1277" i="11"/>
  <c r="M1277" i="11"/>
  <c r="J1276" i="11"/>
  <c r="M1276" i="11"/>
  <c r="J1275" i="11"/>
  <c r="M1275" i="11"/>
  <c r="J1274" i="11"/>
  <c r="M1274" i="11"/>
  <c r="J1273" i="11"/>
  <c r="M1273" i="11"/>
  <c r="J1272" i="11"/>
  <c r="M1272" i="11"/>
  <c r="J1271" i="11"/>
  <c r="M1271" i="11"/>
  <c r="J1270" i="11"/>
  <c r="M1270" i="11"/>
  <c r="J1269" i="11"/>
  <c r="M1269" i="11"/>
  <c r="J1268" i="11"/>
  <c r="M1268" i="11"/>
  <c r="J1267" i="11"/>
  <c r="M1267" i="11"/>
  <c r="J1266" i="11"/>
  <c r="M1266" i="11"/>
  <c r="J1265" i="11"/>
  <c r="M1265" i="11"/>
  <c r="J1264" i="11"/>
  <c r="M1264" i="11"/>
  <c r="J1263" i="11"/>
  <c r="M1263" i="11"/>
  <c r="J1262" i="11"/>
  <c r="M1262" i="11"/>
  <c r="J1261" i="11"/>
  <c r="M1261" i="11"/>
  <c r="J1260" i="11"/>
  <c r="M1260" i="11"/>
  <c r="J1259" i="11"/>
  <c r="M1259" i="11"/>
  <c r="J1258" i="11"/>
  <c r="M1258" i="11"/>
  <c r="J1257" i="11"/>
  <c r="M1257" i="11"/>
  <c r="J1256" i="11"/>
  <c r="M1256" i="11"/>
  <c r="J1255" i="11"/>
  <c r="M1255" i="11"/>
  <c r="J1254" i="11"/>
  <c r="M1254" i="11"/>
  <c r="J1253" i="11"/>
  <c r="M1253" i="11"/>
  <c r="J1252" i="11"/>
  <c r="M1252" i="11"/>
  <c r="J1251" i="11"/>
  <c r="M1251" i="11"/>
  <c r="J1250" i="11"/>
  <c r="M1250" i="11"/>
  <c r="J1249" i="11"/>
  <c r="M1249" i="11"/>
  <c r="J1248" i="11"/>
  <c r="M1248" i="11"/>
  <c r="J1247" i="11"/>
  <c r="M1247" i="11"/>
  <c r="J1246" i="11"/>
  <c r="M1246" i="11"/>
  <c r="J1245" i="11"/>
  <c r="M1245" i="11"/>
  <c r="J1244" i="11"/>
  <c r="M1244" i="11"/>
  <c r="J1243" i="11"/>
  <c r="M1243" i="11"/>
  <c r="J1242" i="11"/>
  <c r="M1242" i="11"/>
  <c r="J1241" i="11"/>
  <c r="M1241" i="11"/>
  <c r="J1240" i="11"/>
  <c r="M1240" i="11"/>
  <c r="J1239" i="11"/>
  <c r="M1239" i="11"/>
  <c r="J1238" i="11"/>
  <c r="M1238" i="11"/>
  <c r="J1237" i="11"/>
  <c r="M1237" i="11"/>
  <c r="J1236" i="11"/>
  <c r="M1236" i="11"/>
  <c r="J1235" i="11"/>
  <c r="M1235" i="11"/>
  <c r="J1234" i="11"/>
  <c r="M1234" i="11"/>
  <c r="J1233" i="11"/>
  <c r="M1233" i="11"/>
  <c r="S1232" i="11"/>
  <c r="R1232" i="11"/>
  <c r="H1231" i="11"/>
  <c r="J1230" i="11"/>
  <c r="M1230" i="11" s="1"/>
  <c r="H1230" i="11"/>
  <c r="J313" i="11"/>
  <c r="M313" i="11" s="1"/>
  <c r="H278" i="11"/>
  <c r="J1229" i="11"/>
  <c r="M1229" i="11" s="1"/>
  <c r="H1229" i="11"/>
  <c r="H1228" i="11"/>
  <c r="M317" i="11"/>
  <c r="H317" i="11"/>
  <c r="H1227" i="11"/>
  <c r="M298" i="11"/>
  <c r="H298" i="11"/>
  <c r="H306" i="11"/>
  <c r="H1226" i="11"/>
  <c r="M321" i="11"/>
  <c r="H321" i="11"/>
  <c r="M316" i="11"/>
  <c r="H316" i="11"/>
  <c r="J310" i="11"/>
  <c r="M310" i="11" s="1"/>
  <c r="H1225" i="11"/>
  <c r="J286" i="11"/>
  <c r="M286" i="11" s="1"/>
  <c r="H286" i="11"/>
  <c r="J1224" i="11"/>
  <c r="M1224" i="11" s="1"/>
  <c r="H1224" i="11"/>
  <c r="H1223" i="11"/>
  <c r="H1222" i="11"/>
  <c r="H1221" i="11"/>
  <c r="H315" i="11"/>
  <c r="H19" i="11"/>
  <c r="H1220" i="11"/>
  <c r="H1219" i="11"/>
  <c r="H1218" i="11"/>
  <c r="H1217" i="11"/>
  <c r="J308" i="11"/>
  <c r="M308" i="11" s="1"/>
  <c r="H308" i="11"/>
  <c r="H311" i="11"/>
  <c r="M14" i="11"/>
  <c r="H14" i="11"/>
  <c r="H1216" i="11"/>
  <c r="H1215" i="11"/>
  <c r="H1214" i="11"/>
  <c r="M281" i="11"/>
  <c r="H281" i="11"/>
  <c r="H1213" i="11"/>
  <c r="H1212" i="11"/>
  <c r="M312" i="11"/>
  <c r="H312" i="11"/>
  <c r="H1211" i="11"/>
  <c r="H1210" i="11"/>
  <c r="H1209" i="11"/>
  <c r="J44" i="11"/>
  <c r="M44" i="11" s="1"/>
  <c r="H1208" i="11"/>
  <c r="J283" i="11"/>
  <c r="M283" i="11" s="1"/>
  <c r="H283" i="11"/>
  <c r="J303" i="11"/>
  <c r="M303" i="11" s="1"/>
  <c r="H303" i="11"/>
  <c r="H1207" i="11"/>
  <c r="H1206" i="11"/>
  <c r="H1205" i="11"/>
  <c r="J301" i="11"/>
  <c r="H301" i="11"/>
  <c r="H1204" i="11"/>
  <c r="H1203" i="11"/>
  <c r="M280" i="11"/>
  <c r="H280" i="11"/>
  <c r="J1202" i="11"/>
  <c r="M1202" i="11" s="1"/>
  <c r="H1202" i="11"/>
  <c r="H1201" i="11"/>
  <c r="M297" i="11"/>
  <c r="H297" i="11"/>
  <c r="H1200" i="11"/>
  <c r="H1199" i="11"/>
  <c r="H1198" i="11"/>
  <c r="J288" i="11"/>
  <c r="M288" i="11" s="1"/>
  <c r="H288" i="11"/>
  <c r="H1197" i="11"/>
  <c r="H1196" i="11"/>
  <c r="H1195" i="11"/>
  <c r="H282" i="11"/>
  <c r="H1194" i="11"/>
  <c r="H1193" i="11"/>
  <c r="J17" i="11"/>
  <c r="H17" i="11"/>
  <c r="H1192" i="11"/>
  <c r="H1191" i="11"/>
  <c r="J273" i="11"/>
  <c r="M273" i="11" s="1"/>
  <c r="H273" i="11"/>
  <c r="H1190" i="11"/>
  <c r="H1189" i="11"/>
  <c r="H1188" i="11"/>
  <c r="H1187" i="11"/>
  <c r="H1186" i="11"/>
  <c r="H1185" i="11"/>
  <c r="H1184" i="11"/>
  <c r="H1183" i="11"/>
  <c r="H275" i="11"/>
  <c r="M296" i="11"/>
  <c r="H296" i="11"/>
  <c r="H1182" i="11"/>
  <c r="H1181" i="11"/>
  <c r="H1180" i="11"/>
  <c r="H1179" i="11"/>
  <c r="J287" i="11"/>
  <c r="M287" i="11"/>
  <c r="H1178" i="11"/>
  <c r="H1177" i="11"/>
  <c r="H1176" i="11"/>
  <c r="H1175" i="11"/>
  <c r="H1174" i="11"/>
  <c r="J277" i="11"/>
  <c r="M277" i="11" s="1"/>
  <c r="H1173" i="11"/>
  <c r="H1172" i="11"/>
  <c r="H1171" i="11"/>
  <c r="H1170" i="11"/>
  <c r="H1169" i="11"/>
  <c r="H1168" i="11"/>
  <c r="J34" i="11"/>
  <c r="M34" i="11" s="1"/>
  <c r="H34" i="11"/>
  <c r="M24" i="11"/>
  <c r="H24" i="11"/>
  <c r="J49" i="11"/>
  <c r="M49" i="11" s="1"/>
  <c r="H49" i="11"/>
  <c r="H1167" i="11"/>
  <c r="H1166" i="11"/>
  <c r="H1165" i="11"/>
  <c r="H1164" i="11"/>
  <c r="H1163" i="11"/>
  <c r="H1162" i="11"/>
  <c r="H1161" i="11"/>
  <c r="H1160" i="11"/>
  <c r="H265" i="11"/>
  <c r="H1159" i="11"/>
  <c r="H1158" i="11"/>
  <c r="H1157" i="11"/>
  <c r="H1156" i="11"/>
  <c r="H1155" i="11"/>
  <c r="H1154" i="11"/>
  <c r="H1153" i="11"/>
  <c r="M285" i="11"/>
  <c r="H285" i="11"/>
  <c r="H1152" i="11"/>
  <c r="H1151" i="11"/>
  <c r="H1150" i="11"/>
  <c r="H1149" i="11"/>
  <c r="H1148" i="11"/>
  <c r="H1147" i="11"/>
  <c r="H1146" i="11"/>
  <c r="H1145" i="11"/>
  <c r="H1144" i="11"/>
  <c r="H1143" i="11"/>
  <c r="H1142" i="11"/>
  <c r="H1141" i="11"/>
  <c r="H1140" i="11"/>
  <c r="H1139" i="11"/>
  <c r="H1138" i="11"/>
  <c r="H1137" i="11"/>
  <c r="H1136" i="11"/>
  <c r="H1135" i="11"/>
  <c r="H1134" i="11"/>
  <c r="H1133" i="11"/>
  <c r="H1132" i="11"/>
  <c r="H1131" i="11"/>
  <c r="H1130" i="11"/>
  <c r="H1129" i="11"/>
  <c r="H1128" i="11"/>
  <c r="H1127" i="11"/>
  <c r="H1126" i="11"/>
  <c r="H1125" i="11"/>
  <c r="H1124" i="11"/>
  <c r="H1123" i="11"/>
  <c r="H1122" i="11"/>
  <c r="H1121" i="11"/>
  <c r="H1120" i="11"/>
  <c r="H1119" i="11"/>
  <c r="H1118" i="11"/>
  <c r="H1117" i="11"/>
  <c r="H1116" i="11"/>
  <c r="H1115" i="11"/>
  <c r="H1114" i="11"/>
  <c r="H1113" i="11"/>
  <c r="H1112" i="11"/>
  <c r="H1111" i="11"/>
  <c r="H1110" i="11"/>
  <c r="H1109" i="11"/>
  <c r="H1108" i="11"/>
  <c r="H1107" i="11"/>
  <c r="H1106" i="11"/>
  <c r="H1105" i="11"/>
  <c r="H1104" i="11"/>
  <c r="H1103" i="11"/>
  <c r="H1102" i="11"/>
  <c r="H1101" i="11"/>
  <c r="H1100" i="11"/>
  <c r="H1099" i="11"/>
  <c r="H1098" i="11"/>
  <c r="H1097" i="11"/>
  <c r="H1096" i="11"/>
  <c r="H1095" i="11"/>
  <c r="H1094" i="11"/>
  <c r="H1093" i="11"/>
  <c r="H1092" i="11"/>
  <c r="H1091" i="11"/>
  <c r="H1090" i="11"/>
  <c r="H1089" i="11"/>
  <c r="H1088" i="11"/>
  <c r="H1087" i="11"/>
  <c r="H1086" i="11"/>
  <c r="H1085" i="11"/>
  <c r="H1084" i="11"/>
  <c r="H1083" i="11"/>
  <c r="H1082" i="11"/>
  <c r="H1081" i="11"/>
  <c r="H1080" i="11"/>
  <c r="H1079" i="11"/>
  <c r="H1078" i="11"/>
  <c r="H1077" i="11"/>
  <c r="H1076" i="11"/>
  <c r="H1075" i="11"/>
  <c r="H1074" i="11"/>
  <c r="H1073" i="11"/>
  <c r="H1072" i="11"/>
  <c r="H1071" i="11"/>
  <c r="H1070" i="11"/>
  <c r="H1069" i="11"/>
  <c r="H1068" i="11"/>
  <c r="H1067" i="11"/>
  <c r="H1066" i="11"/>
  <c r="H1065" i="11"/>
  <c r="H1064" i="11"/>
  <c r="H1063" i="11"/>
  <c r="H1062" i="11"/>
  <c r="H1061" i="11"/>
  <c r="H1060" i="11"/>
  <c r="H1059" i="11"/>
  <c r="H1058" i="11"/>
  <c r="H1057" i="11"/>
  <c r="H1056" i="11"/>
  <c r="H1055" i="11"/>
  <c r="H1054" i="11"/>
  <c r="J232" i="11"/>
  <c r="H232" i="11"/>
  <c r="H1053" i="11"/>
  <c r="H1052" i="11"/>
  <c r="H1051" i="11"/>
  <c r="H1050" i="11"/>
  <c r="H1049" i="11"/>
  <c r="H1048" i="11"/>
  <c r="H1047" i="11"/>
  <c r="H1046" i="11"/>
  <c r="H1045" i="11"/>
  <c r="H1044" i="11"/>
  <c r="H1043" i="11"/>
  <c r="H1042" i="11"/>
  <c r="H1041" i="11"/>
  <c r="H1040" i="11"/>
  <c r="H1039" i="11"/>
  <c r="H1038" i="11"/>
  <c r="H1037" i="11"/>
  <c r="H1036" i="11"/>
  <c r="H1035" i="11"/>
  <c r="H1034" i="11"/>
  <c r="H1033" i="11"/>
  <c r="H1032" i="11"/>
  <c r="H1031" i="11"/>
  <c r="H1030" i="11"/>
  <c r="H1029" i="11"/>
  <c r="H1028" i="11"/>
  <c r="H1027" i="11"/>
  <c r="H1026" i="11"/>
  <c r="H1025" i="11"/>
  <c r="H1024" i="11"/>
  <c r="H1023" i="11"/>
  <c r="H1022" i="11"/>
  <c r="H1021" i="11"/>
  <c r="H1020" i="11"/>
  <c r="H1019" i="11"/>
  <c r="H1018" i="11"/>
  <c r="H1017" i="11"/>
  <c r="H1016" i="11"/>
  <c r="H1015" i="11"/>
  <c r="H1014" i="11"/>
  <c r="H1013" i="11"/>
  <c r="H1012" i="11"/>
  <c r="H1011" i="11"/>
  <c r="H1010" i="11"/>
  <c r="H1009" i="11"/>
  <c r="H1008" i="11"/>
  <c r="H1007" i="11"/>
  <c r="H1006" i="11"/>
  <c r="H1005" i="11"/>
  <c r="H1004" i="11"/>
  <c r="H1003" i="11"/>
  <c r="H1002" i="11"/>
  <c r="H1001" i="11"/>
  <c r="H1000" i="11"/>
  <c r="H999" i="11"/>
  <c r="H998" i="11"/>
  <c r="H997" i="11"/>
  <c r="H996" i="11"/>
  <c r="S995" i="11" s="1"/>
  <c r="H995" i="11"/>
  <c r="R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U966" i="11"/>
  <c r="R966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J231" i="11"/>
  <c r="H2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J907" i="11"/>
  <c r="M907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U818" i="11"/>
  <c r="T818" i="11"/>
  <c r="R818" i="11"/>
  <c r="H818" i="11"/>
  <c r="J243" i="11"/>
  <c r="H243" i="11"/>
  <c r="H817" i="11"/>
  <c r="H816" i="11"/>
  <c r="J815" i="11"/>
  <c r="M815" i="11" s="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J799" i="11"/>
  <c r="M799" i="11" s="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S730" i="11" s="1"/>
  <c r="H730" i="11"/>
  <c r="R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U669" i="11"/>
  <c r="T669" i="11"/>
  <c r="R669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J209" i="11"/>
  <c r="H209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S531" i="11"/>
  <c r="R531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R512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S498" i="11"/>
  <c r="R498" i="11"/>
  <c r="H498" i="11"/>
  <c r="H497" i="11"/>
  <c r="H496" i="11"/>
  <c r="H495" i="11"/>
  <c r="H494" i="11"/>
  <c r="T493" i="11"/>
  <c r="R493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U469" i="11"/>
  <c r="R469" i="11"/>
  <c r="H469" i="11"/>
  <c r="J271" i="11"/>
  <c r="H271" i="11"/>
  <c r="H468" i="11"/>
  <c r="H467" i="11"/>
  <c r="H466" i="11"/>
  <c r="H465" i="11"/>
  <c r="H464" i="11"/>
  <c r="H463" i="11"/>
  <c r="H462" i="11"/>
  <c r="H461" i="11"/>
  <c r="S459" i="11" s="1"/>
  <c r="H460" i="11"/>
  <c r="H459" i="11"/>
  <c r="R459" i="11"/>
  <c r="H458" i="11"/>
  <c r="H457" i="11"/>
  <c r="H456" i="11"/>
  <c r="H455" i="11"/>
  <c r="H454" i="11"/>
  <c r="H453" i="11"/>
  <c r="H452" i="11"/>
  <c r="R451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J143" i="11"/>
  <c r="H143" i="11"/>
  <c r="H418" i="11"/>
  <c r="H417" i="11"/>
  <c r="H416" i="11"/>
  <c r="H415" i="11"/>
  <c r="H414" i="11"/>
  <c r="H413" i="11"/>
  <c r="U412" i="11"/>
  <c r="R412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7" i="11"/>
  <c r="H366" i="11"/>
  <c r="H364" i="11"/>
  <c r="T363" i="11"/>
  <c r="R363" i="11"/>
  <c r="H363" i="11"/>
  <c r="H362" i="11"/>
  <c r="H361" i="11"/>
  <c r="H359" i="11"/>
  <c r="H358" i="11"/>
  <c r="H357" i="11"/>
  <c r="H356" i="11"/>
  <c r="H355" i="11"/>
  <c r="H354" i="11"/>
  <c r="H353" i="11"/>
  <c r="H352" i="11"/>
  <c r="H351" i="11"/>
  <c r="J145" i="11"/>
  <c r="H145" i="11"/>
  <c r="H350" i="11"/>
  <c r="H349" i="11"/>
  <c r="H348" i="11"/>
  <c r="H347" i="11"/>
  <c r="H346" i="11"/>
  <c r="H345" i="11"/>
  <c r="H344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O328" i="11"/>
  <c r="H328" i="11"/>
  <c r="H327" i="11"/>
  <c r="H326" i="11"/>
  <c r="H325" i="11"/>
  <c r="H324" i="11"/>
  <c r="H323" i="11"/>
  <c r="L1797" i="10"/>
  <c r="M1797" i="10"/>
  <c r="L1796" i="10"/>
  <c r="M1796" i="10"/>
  <c r="U1795" i="10"/>
  <c r="T1795" i="10"/>
  <c r="L1795" i="10"/>
  <c r="M1795" i="10"/>
  <c r="S1794" i="10"/>
  <c r="L1794" i="10"/>
  <c r="M1794" i="10"/>
  <c r="M330" i="10"/>
  <c r="M225" i="10"/>
  <c r="M224" i="10"/>
  <c r="L1793" i="10"/>
  <c r="L389" i="10"/>
  <c r="L315" i="10"/>
  <c r="L1792" i="10"/>
  <c r="L275" i="10"/>
  <c r="L66" i="10"/>
  <c r="L1791" i="10"/>
  <c r="L1790" i="10"/>
  <c r="L448" i="10"/>
  <c r="L1789" i="10"/>
  <c r="L1788" i="10"/>
  <c r="L1787" i="10"/>
  <c r="L1786" i="10"/>
  <c r="L319" i="10"/>
  <c r="L401" i="10"/>
  <c r="L444" i="10"/>
  <c r="L409" i="10"/>
  <c r="L334" i="10"/>
  <c r="L1785" i="10"/>
  <c r="L1784" i="10"/>
  <c r="L1783" i="10"/>
  <c r="L1782" i="10"/>
  <c r="L1781" i="10"/>
  <c r="L1780" i="10"/>
  <c r="L1779" i="10"/>
  <c r="L36" i="10"/>
  <c r="L380" i="10"/>
  <c r="L1778" i="10"/>
  <c r="L195" i="10"/>
  <c r="L33" i="10"/>
  <c r="L1777" i="10"/>
  <c r="L1776" i="10"/>
  <c r="L467" i="10"/>
  <c r="L1775" i="10"/>
  <c r="L1774" i="10"/>
  <c r="L24" i="10"/>
  <c r="L11" i="10"/>
  <c r="L1773" i="10"/>
  <c r="L148" i="10"/>
  <c r="L1772" i="10"/>
  <c r="L472" i="10"/>
  <c r="L381" i="10"/>
  <c r="L282" i="10"/>
  <c r="L373" i="10"/>
  <c r="L1771" i="10"/>
  <c r="L15" i="10"/>
  <c r="L449" i="10"/>
  <c r="L1770" i="10"/>
  <c r="L1769" i="10"/>
  <c r="L1768" i="10"/>
  <c r="L1767" i="10"/>
  <c r="L365" i="10"/>
  <c r="L1766" i="10"/>
  <c r="L1765" i="10"/>
  <c r="L108" i="10"/>
  <c r="L483" i="10"/>
  <c r="L357" i="10"/>
  <c r="L1764" i="10"/>
  <c r="L1763" i="10"/>
  <c r="L441" i="10"/>
  <c r="L508" i="10"/>
  <c r="L1762" i="10"/>
  <c r="L1761" i="10"/>
  <c r="L50" i="10"/>
  <c r="L89" i="10"/>
  <c r="L412" i="10"/>
  <c r="L321" i="10"/>
  <c r="L471" i="10"/>
  <c r="L1760" i="10"/>
  <c r="L43" i="10"/>
  <c r="L1759" i="10"/>
  <c r="L150" i="10"/>
  <c r="L1758" i="10"/>
  <c r="L17" i="10"/>
  <c r="L1757" i="10"/>
  <c r="L503" i="10"/>
  <c r="L1756" i="10"/>
  <c r="L122" i="10"/>
  <c r="L1755" i="10"/>
  <c r="L1754" i="10"/>
  <c r="L186" i="10"/>
  <c r="L1753" i="10"/>
  <c r="L1752" i="10"/>
  <c r="L1751" i="10"/>
  <c r="L1750" i="10"/>
  <c r="L395" i="10"/>
  <c r="L482" i="10"/>
  <c r="L426" i="10"/>
  <c r="L1749" i="10"/>
  <c r="L1748" i="10"/>
  <c r="U1747" i="10"/>
  <c r="R1747" i="10"/>
  <c r="L1747" i="10"/>
  <c r="L1746" i="10"/>
  <c r="L1745" i="10"/>
  <c r="L1744" i="10"/>
  <c r="L351" i="10"/>
  <c r="L1741" i="10"/>
  <c r="U1743" i="10"/>
  <c r="T1743" i="10"/>
  <c r="R1743" i="10"/>
  <c r="L1743" i="10"/>
  <c r="L1742" i="10"/>
  <c r="U1742" i="10"/>
  <c r="R1742" i="10"/>
  <c r="S1741" i="10"/>
  <c r="R1741" i="10"/>
  <c r="M1740" i="10"/>
  <c r="M1739" i="10"/>
  <c r="M1738" i="10"/>
  <c r="M1737" i="10"/>
  <c r="M1736" i="10"/>
  <c r="M1735" i="10"/>
  <c r="M1734" i="10"/>
  <c r="M1733" i="10"/>
  <c r="M1732" i="10"/>
  <c r="M1731" i="10"/>
  <c r="M1730" i="10"/>
  <c r="M1729" i="10"/>
  <c r="M1728" i="10"/>
  <c r="M1727" i="10"/>
  <c r="M1726" i="10"/>
  <c r="M1725" i="10"/>
  <c r="M1724" i="10"/>
  <c r="M1723" i="10"/>
  <c r="M1722" i="10"/>
  <c r="M1721" i="10"/>
  <c r="M1720" i="10"/>
  <c r="M1719" i="10"/>
  <c r="M1718" i="10"/>
  <c r="M1717" i="10"/>
  <c r="M1716" i="10"/>
  <c r="M1715" i="10"/>
  <c r="M1714" i="10"/>
  <c r="M1713" i="10"/>
  <c r="M1712" i="10"/>
  <c r="M504" i="10"/>
  <c r="M1711" i="10"/>
  <c r="M1710" i="10"/>
  <c r="M1709" i="10"/>
  <c r="M1708" i="10"/>
  <c r="M1707" i="10"/>
  <c r="M1706" i="10"/>
  <c r="M1705" i="10"/>
  <c r="M1704" i="10"/>
  <c r="M408" i="10"/>
  <c r="M1703" i="10"/>
  <c r="M1702" i="10"/>
  <c r="M1701" i="10"/>
  <c r="M1700" i="10"/>
  <c r="M1699" i="10"/>
  <c r="M1698" i="10"/>
  <c r="M1697" i="10"/>
  <c r="M1696" i="10"/>
  <c r="M1695" i="10"/>
  <c r="M1694" i="10"/>
  <c r="M1693" i="10"/>
  <c r="M1692" i="10"/>
  <c r="M1691" i="10"/>
  <c r="M1690" i="10"/>
  <c r="T1615" i="10"/>
  <c r="S1615" i="10"/>
  <c r="T1609" i="10"/>
  <c r="R1609" i="10"/>
  <c r="L1608" i="10"/>
  <c r="L1607" i="10"/>
  <c r="L1606" i="10"/>
  <c r="L1605" i="10"/>
  <c r="L1604" i="10"/>
  <c r="L1603" i="10"/>
  <c r="L1602" i="10"/>
  <c r="L1601" i="10"/>
  <c r="L1600" i="10"/>
  <c r="L1599" i="10"/>
  <c r="L1598" i="10"/>
  <c r="L1597" i="10"/>
  <c r="L1596" i="10"/>
  <c r="L1595" i="10"/>
  <c r="L1594" i="10"/>
  <c r="L1593" i="10"/>
  <c r="L1592" i="10"/>
  <c r="L1591" i="10"/>
  <c r="L1590" i="10"/>
  <c r="L1589" i="10"/>
  <c r="L1588" i="10"/>
  <c r="L77" i="10"/>
  <c r="M77" i="10"/>
  <c r="L1587" i="10"/>
  <c r="M1587" i="10"/>
  <c r="L1586" i="10"/>
  <c r="M1586" i="10"/>
  <c r="L1585" i="10"/>
  <c r="M1585" i="10"/>
  <c r="L1584" i="10"/>
  <c r="M1584" i="10"/>
  <c r="L1583" i="10"/>
  <c r="M1583" i="10"/>
  <c r="L1582" i="10"/>
  <c r="M1582" i="10"/>
  <c r="L1581" i="10"/>
  <c r="M1581" i="10"/>
  <c r="L61" i="10"/>
  <c r="M61" i="10"/>
  <c r="M452" i="10"/>
  <c r="M451" i="10"/>
  <c r="M287" i="10"/>
  <c r="M393" i="10"/>
  <c r="M291" i="10"/>
  <c r="L1580" i="10"/>
  <c r="M1580" i="10"/>
  <c r="L1579" i="10"/>
  <c r="M1579" i="10"/>
  <c r="L1578" i="10"/>
  <c r="M1578" i="10"/>
  <c r="L1577" i="10"/>
  <c r="M1577" i="10"/>
  <c r="L1576" i="10"/>
  <c r="M1576" i="10"/>
  <c r="L1575" i="10"/>
  <c r="M1575" i="10"/>
  <c r="L1574" i="10"/>
  <c r="M1574" i="10"/>
  <c r="L1573" i="10"/>
  <c r="M1573" i="10"/>
  <c r="L1572" i="10"/>
  <c r="M1572" i="10"/>
  <c r="L1571" i="10"/>
  <c r="M1571" i="10"/>
  <c r="L1570" i="10"/>
  <c r="M1570" i="10"/>
  <c r="L1569" i="10"/>
  <c r="M1569" i="10"/>
  <c r="L1568" i="10"/>
  <c r="M1568" i="10"/>
  <c r="L1567" i="10"/>
  <c r="M1567" i="10"/>
  <c r="L1566" i="10"/>
  <c r="M1566" i="10"/>
  <c r="L1565" i="10"/>
  <c r="M1565" i="10"/>
  <c r="L1564" i="10"/>
  <c r="M1564" i="10"/>
  <c r="L1563" i="10"/>
  <c r="M1563" i="10"/>
  <c r="L1562" i="10"/>
  <c r="M1562" i="10"/>
  <c r="L1561" i="10"/>
  <c r="M1561" i="10"/>
  <c r="L1560" i="10"/>
  <c r="M1560" i="10"/>
  <c r="L1559" i="10"/>
  <c r="M1559" i="10"/>
  <c r="L1558" i="10"/>
  <c r="M1558" i="10"/>
  <c r="L1557" i="10"/>
  <c r="M1557" i="10"/>
  <c r="L1556" i="10"/>
  <c r="M1556" i="10"/>
  <c r="L1555" i="10"/>
  <c r="M1555" i="10"/>
  <c r="L1554" i="10"/>
  <c r="M1554" i="10"/>
  <c r="L1553" i="10"/>
  <c r="M1553" i="10"/>
  <c r="L1552" i="10"/>
  <c r="M1552" i="10"/>
  <c r="L1551" i="10"/>
  <c r="M1551" i="10"/>
  <c r="L1550" i="10"/>
  <c r="M1550" i="10"/>
  <c r="L1549" i="10"/>
  <c r="M1549" i="10"/>
  <c r="L1548" i="10"/>
  <c r="M1548" i="10"/>
  <c r="L1547" i="10"/>
  <c r="M1547" i="10"/>
  <c r="L1546" i="10"/>
  <c r="M1546" i="10"/>
  <c r="L1545" i="10"/>
  <c r="M1545" i="10"/>
  <c r="L1544" i="10"/>
  <c r="M1544" i="10"/>
  <c r="L1543" i="10"/>
  <c r="M1543" i="10"/>
  <c r="L1542" i="10"/>
  <c r="M1542" i="10"/>
  <c r="L1541" i="10"/>
  <c r="M1541" i="10"/>
  <c r="L1540" i="10"/>
  <c r="M1540" i="10"/>
  <c r="L1539" i="10"/>
  <c r="M1539" i="10"/>
  <c r="L1538" i="10"/>
  <c r="M1538" i="10"/>
  <c r="L1537" i="10"/>
  <c r="M1537" i="10"/>
  <c r="L1536" i="10"/>
  <c r="M1536" i="10"/>
  <c r="L1535" i="10"/>
  <c r="M1535" i="10"/>
  <c r="L1534" i="10"/>
  <c r="M1534" i="10"/>
  <c r="L1533" i="10"/>
  <c r="M1533" i="10"/>
  <c r="L1532" i="10"/>
  <c r="M1532" i="10"/>
  <c r="L1531" i="10"/>
  <c r="M1531" i="10"/>
  <c r="L1530" i="10"/>
  <c r="M1530" i="10"/>
  <c r="L1529" i="10"/>
  <c r="M1529" i="10"/>
  <c r="L1528" i="10"/>
  <c r="M1528" i="10"/>
  <c r="L1527" i="10"/>
  <c r="M1527" i="10"/>
  <c r="L1526" i="10"/>
  <c r="M1526" i="10"/>
  <c r="L1525" i="10"/>
  <c r="M1525" i="10"/>
  <c r="L1524" i="10"/>
  <c r="M1524" i="10"/>
  <c r="L1523" i="10"/>
  <c r="M1523" i="10"/>
  <c r="L1522" i="10"/>
  <c r="M1522" i="10"/>
  <c r="L1521" i="10"/>
  <c r="M1521" i="10"/>
  <c r="L1520" i="10"/>
  <c r="M1520" i="10"/>
  <c r="L1519" i="10"/>
  <c r="M1519" i="10"/>
  <c r="L1518" i="10"/>
  <c r="M1518" i="10"/>
  <c r="L1517" i="10"/>
  <c r="M1517" i="10"/>
  <c r="L1516" i="10"/>
  <c r="M1516" i="10"/>
  <c r="L1515" i="10"/>
  <c r="M1515" i="10"/>
  <c r="L1514" i="10"/>
  <c r="M1514" i="10"/>
  <c r="L1513" i="10"/>
  <c r="M1513" i="10"/>
  <c r="L1512" i="10"/>
  <c r="M1512" i="10"/>
  <c r="L1511" i="10"/>
  <c r="M1511" i="10"/>
  <c r="L1510" i="10"/>
  <c r="M1510" i="10"/>
  <c r="L1509" i="10"/>
  <c r="M1509" i="10"/>
  <c r="L1508" i="10"/>
  <c r="M1508" i="10"/>
  <c r="L1507" i="10"/>
  <c r="M1507" i="10"/>
  <c r="L1506" i="10"/>
  <c r="M1506" i="10"/>
  <c r="L1505" i="10"/>
  <c r="M1505" i="10"/>
  <c r="L1504" i="10"/>
  <c r="M1504" i="10"/>
  <c r="L1503" i="10"/>
  <c r="M1503" i="10"/>
  <c r="L1502" i="10"/>
  <c r="M1502" i="10"/>
  <c r="L1501" i="10"/>
  <c r="M1501" i="10"/>
  <c r="L1500" i="10"/>
  <c r="M1500" i="10"/>
  <c r="L1499" i="10"/>
  <c r="M1499" i="10"/>
  <c r="L1498" i="10"/>
  <c r="M1498" i="10"/>
  <c r="L1497" i="10"/>
  <c r="M1497" i="10"/>
  <c r="L1496" i="10"/>
  <c r="M1496" i="10"/>
  <c r="L1495" i="10"/>
  <c r="M1495" i="10"/>
  <c r="L1494" i="10"/>
  <c r="M1494" i="10"/>
  <c r="L1493" i="10"/>
  <c r="M1493" i="10"/>
  <c r="L1492" i="10"/>
  <c r="M1492" i="10"/>
  <c r="L1491" i="10"/>
  <c r="M1491" i="10"/>
  <c r="L1490" i="10"/>
  <c r="M1490" i="10"/>
  <c r="L1489" i="10"/>
  <c r="M1489" i="10"/>
  <c r="L1488" i="10"/>
  <c r="M1488" i="10"/>
  <c r="L1487" i="10"/>
  <c r="M1487" i="10"/>
  <c r="L1486" i="10"/>
  <c r="M1486" i="10"/>
  <c r="L1485" i="10"/>
  <c r="M1485" i="10"/>
  <c r="L1484" i="10"/>
  <c r="M1484" i="10"/>
  <c r="L1483" i="10"/>
  <c r="M1483" i="10"/>
  <c r="L1482" i="10"/>
  <c r="M1482" i="10"/>
  <c r="L1481" i="10"/>
  <c r="M1481" i="10"/>
  <c r="L1480" i="10"/>
  <c r="M1480" i="10"/>
  <c r="L1479" i="10"/>
  <c r="M1479" i="10"/>
  <c r="L1478" i="10"/>
  <c r="M1478" i="10"/>
  <c r="L1477" i="10"/>
  <c r="M1477" i="10"/>
  <c r="L1476" i="10"/>
  <c r="M1476" i="10"/>
  <c r="L1475" i="10"/>
  <c r="M1475" i="10"/>
  <c r="L1474" i="10"/>
  <c r="M1474" i="10"/>
  <c r="L1473" i="10"/>
  <c r="M1473" i="10"/>
  <c r="L1472" i="10"/>
  <c r="M1472" i="10"/>
  <c r="L1471" i="10"/>
  <c r="M1471" i="10"/>
  <c r="L1470" i="10"/>
  <c r="M1470" i="10"/>
  <c r="L1469" i="10"/>
  <c r="M1469" i="10"/>
  <c r="L1468" i="10"/>
  <c r="M1468" i="10"/>
  <c r="L1467" i="10"/>
  <c r="M1467" i="10"/>
  <c r="L1466" i="10"/>
  <c r="M1466" i="10"/>
  <c r="L1465" i="10"/>
  <c r="M1465" i="10"/>
  <c r="L1464" i="10"/>
  <c r="M1464" i="10"/>
  <c r="L1463" i="10"/>
  <c r="M1463" i="10"/>
  <c r="L1462" i="10"/>
  <c r="M1462" i="10"/>
  <c r="L1461" i="10"/>
  <c r="M1461" i="10"/>
  <c r="L1460" i="10"/>
  <c r="M1460" i="10"/>
  <c r="L1459" i="10"/>
  <c r="M1459" i="10"/>
  <c r="L1458" i="10"/>
  <c r="M1458" i="10"/>
  <c r="L1457" i="10"/>
  <c r="M1457" i="10"/>
  <c r="L1456" i="10"/>
  <c r="M1456" i="10"/>
  <c r="L1455" i="10"/>
  <c r="M1455" i="10"/>
  <c r="L1454" i="10"/>
  <c r="M1454" i="10"/>
  <c r="L1453" i="10"/>
  <c r="M1453" i="10"/>
  <c r="L1452" i="10"/>
  <c r="M1452" i="10"/>
  <c r="L1451" i="10"/>
  <c r="M1451" i="10"/>
  <c r="L1450" i="10"/>
  <c r="M1450" i="10"/>
  <c r="L1449" i="10"/>
  <c r="M1449" i="10"/>
  <c r="L1448" i="10"/>
  <c r="M1448" i="10"/>
  <c r="L1447" i="10"/>
  <c r="M1447" i="10"/>
  <c r="L1446" i="10"/>
  <c r="M1446" i="10"/>
  <c r="M350" i="10"/>
  <c r="M354" i="10"/>
  <c r="M125" i="10"/>
  <c r="M329" i="10"/>
  <c r="M220" i="10"/>
  <c r="M402" i="10"/>
  <c r="M286" i="10"/>
  <c r="M440" i="10"/>
  <c r="M383" i="10"/>
  <c r="M324" i="10"/>
  <c r="M293" i="10"/>
  <c r="M343" i="10"/>
  <c r="M443" i="10"/>
  <c r="M177" i="10"/>
  <c r="M438" i="10"/>
  <c r="M202" i="10"/>
  <c r="M184" i="10"/>
  <c r="M158" i="10"/>
  <c r="M96" i="10"/>
  <c r="M93" i="10"/>
  <c r="M290" i="10"/>
  <c r="M79" i="10"/>
  <c r="M126" i="10"/>
  <c r="M28" i="10"/>
  <c r="M486" i="10"/>
  <c r="M273" i="10"/>
  <c r="M172" i="10"/>
  <c r="M139" i="10"/>
  <c r="M31" i="10"/>
  <c r="M171" i="10"/>
  <c r="M117" i="10"/>
  <c r="M73" i="10"/>
  <c r="M379" i="10"/>
  <c r="M254" i="10"/>
  <c r="M112" i="10"/>
  <c r="M210" i="10"/>
  <c r="M141" i="10"/>
  <c r="M204" i="10"/>
  <c r="M178" i="10"/>
  <c r="M111" i="10"/>
  <c r="M154" i="10"/>
  <c r="M466" i="10"/>
  <c r="M447" i="10"/>
  <c r="M44" i="10"/>
  <c r="M55" i="10"/>
  <c r="M56" i="10"/>
  <c r="M72" i="10"/>
  <c r="M23" i="10"/>
  <c r="M152" i="10"/>
  <c r="M21" i="10"/>
  <c r="M48" i="10"/>
  <c r="M480" i="10"/>
  <c r="M328" i="10"/>
  <c r="M312" i="10"/>
  <c r="M241" i="10"/>
  <c r="M146" i="10"/>
  <c r="M68" i="10"/>
  <c r="M84" i="10"/>
  <c r="M208" i="10"/>
  <c r="M168" i="10"/>
  <c r="M221" i="10"/>
  <c r="M249" i="10"/>
  <c r="M229" i="10"/>
  <c r="M295" i="10"/>
  <c r="M237" i="10"/>
  <c r="M356" i="10"/>
  <c r="M231" i="10"/>
  <c r="M318" i="10"/>
  <c r="M201" i="10"/>
  <c r="M267" i="10"/>
  <c r="M272" i="10"/>
  <c r="M203" i="10"/>
  <c r="M446" i="10"/>
  <c r="M499" i="10"/>
  <c r="M386" i="10"/>
  <c r="M230" i="10"/>
  <c r="M218" i="10"/>
  <c r="M109" i="10"/>
  <c r="M192" i="10"/>
  <c r="M425" i="10"/>
  <c r="M149" i="10"/>
  <c r="M260" i="10"/>
  <c r="M424" i="10"/>
  <c r="M216" i="10"/>
  <c r="M311" i="10"/>
  <c r="M363" i="10"/>
  <c r="M327" i="10"/>
  <c r="M538" i="10"/>
  <c r="M226" i="10"/>
  <c r="M460" i="10"/>
  <c r="M339" i="10"/>
  <c r="M353" i="10"/>
  <c r="M513" i="10"/>
  <c r="M304" i="10"/>
  <c r="M301" i="10"/>
  <c r="M323" i="10"/>
  <c r="M81" i="10"/>
  <c r="M326" i="10"/>
  <c r="M309" i="10"/>
  <c r="M456" i="10"/>
  <c r="M266" i="10"/>
  <c r="M207" i="10"/>
  <c r="M256" i="10"/>
  <c r="M159" i="10"/>
  <c r="M317" i="10"/>
  <c r="M127" i="10"/>
  <c r="M263" i="10"/>
  <c r="M500" i="10"/>
  <c r="M161" i="10"/>
  <c r="M280" i="10"/>
  <c r="M419" i="10"/>
  <c r="M332" i="10"/>
  <c r="M361" i="10"/>
  <c r="M145" i="10"/>
  <c r="M165" i="10"/>
  <c r="M284" i="10"/>
  <c r="M200" i="10"/>
  <c r="M279" i="10"/>
  <c r="M457" i="10"/>
  <c r="M173" i="10"/>
  <c r="M310" i="10"/>
  <c r="M153" i="10"/>
  <c r="M88" i="10"/>
  <c r="M157" i="10"/>
  <c r="M83" i="10"/>
  <c r="M132" i="10"/>
  <c r="M14" i="10"/>
  <c r="M160" i="10"/>
  <c r="M392" i="10"/>
  <c r="M67" i="10"/>
  <c r="M92" i="10"/>
  <c r="M378" i="10"/>
  <c r="M101" i="10"/>
  <c r="M138" i="10"/>
  <c r="M63" i="10"/>
  <c r="M352" i="10"/>
  <c r="M269" i="10"/>
  <c r="M114" i="10"/>
  <c r="M105" i="10"/>
  <c r="M174" i="10"/>
  <c r="M238" i="10"/>
  <c r="M198" i="10"/>
  <c r="M278" i="10"/>
  <c r="M176" i="10"/>
  <c r="M349" i="10"/>
  <c r="M414" i="10"/>
  <c r="M316" i="10"/>
  <c r="M262" i="10"/>
  <c r="M450" i="10"/>
  <c r="M170" i="10"/>
  <c r="M411" i="10"/>
  <c r="M222" i="10"/>
  <c r="M78" i="10"/>
  <c r="M331" i="10"/>
  <c r="M236" i="10"/>
  <c r="M247" i="10"/>
  <c r="M270" i="10"/>
  <c r="M217" i="10"/>
  <c r="M320" i="10"/>
  <c r="M90" i="10"/>
  <c r="M110" i="10"/>
  <c r="M348" i="10"/>
  <c r="M104" i="10"/>
  <c r="M180" i="10"/>
  <c r="M169" i="10"/>
  <c r="M140" i="10"/>
  <c r="M338" i="10"/>
  <c r="M16" i="10"/>
  <c r="M235" i="10"/>
  <c r="M410" i="10"/>
  <c r="M360" i="10"/>
  <c r="M27" i="10"/>
  <c r="M103" i="10"/>
  <c r="M60" i="10"/>
  <c r="M175" i="10"/>
  <c r="M341" i="10"/>
  <c r="M346" i="10"/>
  <c r="M248" i="10"/>
  <c r="M142" i="10"/>
  <c r="M71" i="10"/>
  <c r="M34" i="10"/>
  <c r="M91" i="10"/>
  <c r="M333" i="10"/>
  <c r="M95" i="10"/>
  <c r="M214" i="10"/>
  <c r="M299" i="10"/>
  <c r="M358" i="10"/>
  <c r="M244" i="10"/>
  <c r="M382" i="10"/>
  <c r="M213" i="10"/>
  <c r="M259" i="10"/>
  <c r="M133" i="10"/>
  <c r="M265" i="10"/>
  <c r="M366" i="10"/>
  <c r="M209" i="10"/>
  <c r="M234" i="10"/>
  <c r="M134" i="10"/>
  <c r="M94" i="10"/>
  <c r="M167" i="10"/>
  <c r="M233" i="10"/>
  <c r="M45" i="10"/>
  <c r="M129" i="10"/>
  <c r="M37" i="10"/>
  <c r="M100" i="10"/>
  <c r="M128" i="10"/>
  <c r="M191" i="10"/>
  <c r="M151" i="10"/>
  <c r="M59" i="10"/>
  <c r="M442" i="10"/>
  <c r="M155" i="10"/>
  <c r="M26" i="10"/>
  <c r="M47" i="10"/>
  <c r="M35" i="10"/>
  <c r="M245" i="10"/>
  <c r="M183" i="10"/>
  <c r="M337" i="10"/>
  <c r="M294" i="10"/>
  <c r="M347" i="10"/>
  <c r="M303" i="10"/>
  <c r="M190" i="10"/>
  <c r="M283" i="10"/>
  <c r="M261" i="10"/>
  <c r="M124" i="10"/>
  <c r="M196" i="10"/>
  <c r="M423" i="10"/>
  <c r="M51" i="10"/>
  <c r="M307" i="10"/>
  <c r="M99" i="10"/>
  <c r="M20" i="10"/>
  <c r="M253" i="10"/>
  <c r="M243" i="10"/>
  <c r="M298" i="10"/>
  <c r="M336" i="10"/>
  <c r="M289" i="10"/>
  <c r="M25" i="10"/>
  <c r="M130" i="10"/>
  <c r="M271" i="10"/>
  <c r="M39" i="10"/>
  <c r="M252" i="10"/>
  <c r="M70" i="10"/>
  <c r="M285" i="10"/>
  <c r="M107" i="10"/>
  <c r="M80" i="10"/>
  <c r="M219" i="10"/>
  <c r="M277" i="10"/>
  <c r="M362" i="10"/>
  <c r="M251" i="10"/>
  <c r="M42" i="10"/>
  <c r="M375" i="10"/>
  <c r="M496" i="10"/>
  <c r="M418" i="10"/>
  <c r="M335" i="10"/>
  <c r="M228" i="10"/>
  <c r="M143" i="10"/>
  <c r="M197" i="10"/>
  <c r="M189" i="10"/>
  <c r="M181" i="10"/>
  <c r="M10" i="10"/>
  <c r="M97" i="10"/>
  <c r="M264" i="10"/>
  <c r="M288" i="10"/>
  <c r="M41" i="10"/>
  <c r="M13" i="10"/>
  <c r="M417" i="10"/>
  <c r="M40" i="10"/>
  <c r="M246" i="10"/>
  <c r="M166" i="10"/>
  <c r="M188" i="10"/>
  <c r="M76" i="10"/>
  <c r="M276" i="10"/>
  <c r="M12" i="10"/>
  <c r="M399" i="10"/>
  <c r="M19" i="10"/>
  <c r="M415" i="10"/>
  <c r="M374" i="10"/>
  <c r="M384" i="10"/>
  <c r="M292" i="10"/>
  <c r="M518" i="10"/>
  <c r="M325" i="10"/>
  <c r="M18" i="10"/>
  <c r="M123" i="10"/>
  <c r="M106" i="10"/>
  <c r="H549" i="10"/>
  <c r="H550" i="10"/>
  <c r="H552" i="10"/>
  <c r="H587" i="10"/>
  <c r="H602" i="10"/>
  <c r="H620" i="10"/>
  <c r="H622" i="10"/>
  <c r="H627" i="10"/>
  <c r="H629" i="10"/>
  <c r="H631" i="10"/>
  <c r="H632" i="10"/>
  <c r="S542" i="10"/>
  <c r="R542" i="10"/>
  <c r="H1445" i="10"/>
  <c r="M537" i="10"/>
  <c r="H537" i="10"/>
  <c r="L536" i="10"/>
  <c r="M536" i="10"/>
  <c r="H536" i="10"/>
  <c r="L502" i="10"/>
  <c r="H502" i="10"/>
  <c r="M535" i="10"/>
  <c r="H535" i="10"/>
  <c r="L524" i="10"/>
  <c r="M524" i="10"/>
  <c r="H524" i="10"/>
  <c r="H1444" i="10"/>
  <c r="L526" i="10"/>
  <c r="M526" i="10"/>
  <c r="H526" i="10"/>
  <c r="H1443" i="10"/>
  <c r="L532" i="10"/>
  <c r="M532" i="10"/>
  <c r="H532" i="10"/>
  <c r="L528" i="10"/>
  <c r="M528" i="10"/>
  <c r="H528" i="10"/>
  <c r="L515" i="10"/>
  <c r="M515" i="10"/>
  <c r="H515" i="10"/>
  <c r="H1442" i="10"/>
  <c r="L527" i="10"/>
  <c r="M527" i="10"/>
  <c r="H527" i="10"/>
  <c r="L516" i="10"/>
  <c r="M516" i="10"/>
  <c r="H516" i="10"/>
  <c r="L523" i="10"/>
  <c r="M523" i="10"/>
  <c r="H523" i="10"/>
  <c r="H1441" i="10"/>
  <c r="L488" i="10"/>
  <c r="M488" i="10"/>
  <c r="H488" i="10"/>
  <c r="M534" i="10"/>
  <c r="H534" i="10"/>
  <c r="L512" i="10"/>
  <c r="M512" i="10"/>
  <c r="H512" i="10"/>
  <c r="H1440" i="10"/>
  <c r="H1439" i="10"/>
  <c r="H1438" i="10"/>
  <c r="L510" i="10"/>
  <c r="M510" i="10"/>
  <c r="H510" i="10"/>
  <c r="L498" i="10"/>
  <c r="M498" i="10"/>
  <c r="H498" i="10"/>
  <c r="H1437" i="10"/>
  <c r="H1436" i="10"/>
  <c r="H1435" i="10"/>
  <c r="H1434" i="10"/>
  <c r="L520" i="10"/>
  <c r="M520" i="10"/>
  <c r="H520" i="10"/>
  <c r="L69" i="10"/>
  <c r="M69" i="10"/>
  <c r="H69" i="10"/>
  <c r="L522" i="10"/>
  <c r="M522" i="10"/>
  <c r="H522" i="10"/>
  <c r="H1433" i="10"/>
  <c r="H1432" i="10"/>
  <c r="H1431" i="10"/>
  <c r="L479" i="10"/>
  <c r="M479" i="10"/>
  <c r="H479" i="10"/>
  <c r="H1430" i="10"/>
  <c r="H1429" i="10"/>
  <c r="L514" i="10"/>
  <c r="M514" i="10"/>
  <c r="H514" i="10"/>
  <c r="H1428" i="10"/>
  <c r="H1427" i="10"/>
  <c r="H1426" i="10"/>
  <c r="L497" i="10"/>
  <c r="M497" i="10"/>
  <c r="H497" i="10"/>
  <c r="H1425" i="10"/>
  <c r="L468" i="10"/>
  <c r="M468" i="10"/>
  <c r="H468" i="10"/>
  <c r="L85" i="10"/>
  <c r="M85" i="10"/>
  <c r="H85" i="10"/>
  <c r="H1424" i="10"/>
  <c r="H1423" i="10"/>
  <c r="H1422" i="10"/>
  <c r="L505" i="10"/>
  <c r="H505" i="10"/>
  <c r="H1421" i="10"/>
  <c r="H1420" i="10"/>
  <c r="L491" i="10"/>
  <c r="M491" i="10"/>
  <c r="H491" i="10"/>
  <c r="M53" i="10"/>
  <c r="H53" i="10"/>
  <c r="H1419" i="10"/>
  <c r="L495" i="10"/>
  <c r="M495" i="10"/>
  <c r="H495" i="10"/>
  <c r="H1418" i="10"/>
  <c r="H1417" i="10"/>
  <c r="H1416" i="10"/>
  <c r="L476" i="10"/>
  <c r="M476" i="10"/>
  <c r="H476" i="10"/>
  <c r="H1415" i="10"/>
  <c r="H1414" i="10"/>
  <c r="H1413" i="10"/>
  <c r="L519" i="10"/>
  <c r="M519" i="10"/>
  <c r="H519" i="10"/>
  <c r="H1412" i="10"/>
  <c r="H1411" i="10"/>
  <c r="L478" i="10"/>
  <c r="H478" i="10"/>
  <c r="H1410" i="10"/>
  <c r="H1409" i="10"/>
  <c r="L484" i="10"/>
  <c r="M484" i="10"/>
  <c r="H484" i="10"/>
  <c r="H1408" i="10"/>
  <c r="H1407" i="10"/>
  <c r="H1406" i="10"/>
  <c r="H1405" i="10"/>
  <c r="H1404" i="10"/>
  <c r="H1403" i="10"/>
  <c r="H1402" i="10"/>
  <c r="H1401" i="10"/>
  <c r="L475" i="10"/>
  <c r="M475" i="10"/>
  <c r="H475" i="10"/>
  <c r="L474" i="10"/>
  <c r="M474" i="10"/>
  <c r="H474" i="10"/>
  <c r="H1400" i="10"/>
  <c r="H1399" i="10"/>
  <c r="H1398" i="10"/>
  <c r="H1397" i="10"/>
  <c r="L473" i="10"/>
  <c r="M473" i="10"/>
  <c r="H473" i="10"/>
  <c r="H1396" i="10"/>
  <c r="H1395" i="10"/>
  <c r="H1394" i="10"/>
  <c r="H1393" i="10"/>
  <c r="H1392" i="10"/>
  <c r="L506" i="10"/>
  <c r="M506" i="10"/>
  <c r="H506" i="10"/>
  <c r="H1391" i="10"/>
  <c r="H1390" i="10"/>
  <c r="H1389" i="10"/>
  <c r="H1388" i="10"/>
  <c r="H1387" i="10"/>
  <c r="H1386" i="10"/>
  <c r="L494" i="10"/>
  <c r="M494" i="10"/>
  <c r="H494" i="10"/>
  <c r="L455" i="10"/>
  <c r="M455" i="10"/>
  <c r="H455" i="10"/>
  <c r="L430" i="10"/>
  <c r="M430" i="10"/>
  <c r="H430" i="10"/>
  <c r="H1385" i="10"/>
  <c r="H1384" i="10"/>
  <c r="H1383" i="10"/>
  <c r="H1382" i="10"/>
  <c r="H1381" i="10"/>
  <c r="H1380" i="10"/>
  <c r="H1379" i="10"/>
  <c r="H1378" i="10"/>
  <c r="L490" i="10"/>
  <c r="H490" i="10"/>
  <c r="H1377" i="10"/>
  <c r="H1376" i="10"/>
  <c r="H1375" i="10"/>
  <c r="H1374" i="10"/>
  <c r="H1373" i="10"/>
  <c r="H1372" i="10"/>
  <c r="H1371" i="10"/>
  <c r="L454" i="10"/>
  <c r="M454" i="10"/>
  <c r="H454" i="10"/>
  <c r="H1370" i="10"/>
  <c r="H1369" i="10"/>
  <c r="H1368" i="10"/>
  <c r="H1367" i="10"/>
  <c r="H1366" i="10"/>
  <c r="H1365" i="10"/>
  <c r="H1364" i="10"/>
  <c r="H1363" i="10"/>
  <c r="H1362" i="10"/>
  <c r="H1361" i="10"/>
  <c r="H1360" i="10"/>
  <c r="H1359" i="10"/>
  <c r="H1358" i="10"/>
  <c r="H1357" i="10"/>
  <c r="H1356" i="10"/>
  <c r="H1355" i="10"/>
  <c r="H1354" i="10"/>
  <c r="H1353" i="10"/>
  <c r="H1352" i="10"/>
  <c r="H1351" i="10"/>
  <c r="H1350" i="10"/>
  <c r="H1349" i="10"/>
  <c r="H1348" i="10"/>
  <c r="H1347" i="10"/>
  <c r="H1346" i="10"/>
  <c r="H1345" i="10"/>
  <c r="H1344" i="10"/>
  <c r="H1343" i="10"/>
  <c r="H1342" i="10"/>
  <c r="H1341" i="10"/>
  <c r="H1340" i="10"/>
  <c r="H1339" i="10"/>
  <c r="H1338" i="10"/>
  <c r="H1337" i="10"/>
  <c r="H1336" i="10"/>
  <c r="H1335" i="10"/>
  <c r="H1334" i="10"/>
  <c r="H1333" i="10"/>
  <c r="H1332" i="10"/>
  <c r="H1331" i="10"/>
  <c r="H1330" i="10"/>
  <c r="H1329" i="10"/>
  <c r="H1328" i="10"/>
  <c r="H1327" i="10"/>
  <c r="H1326" i="10"/>
  <c r="H1325" i="10"/>
  <c r="H1324" i="10"/>
  <c r="H1323" i="10"/>
  <c r="H1322" i="10"/>
  <c r="H1321" i="10"/>
  <c r="H1320" i="10"/>
  <c r="H1319" i="10"/>
  <c r="H1318" i="10"/>
  <c r="H1317" i="10"/>
  <c r="H1316" i="10"/>
  <c r="H1315" i="10"/>
  <c r="H1314" i="10"/>
  <c r="H1313" i="10"/>
  <c r="H1312" i="10"/>
  <c r="H1311" i="10"/>
  <c r="H1310" i="10"/>
  <c r="H1309" i="10"/>
  <c r="H1308" i="10"/>
  <c r="H1307" i="10"/>
  <c r="H1306" i="10"/>
  <c r="H1305" i="10"/>
  <c r="H1304" i="10"/>
  <c r="H1303" i="10"/>
  <c r="H1302" i="10"/>
  <c r="H1301" i="10"/>
  <c r="H1300" i="10"/>
  <c r="H1299" i="10"/>
  <c r="H1298" i="10"/>
  <c r="H1297" i="10"/>
  <c r="H1296" i="10"/>
  <c r="H1295" i="10"/>
  <c r="H1294" i="10"/>
  <c r="H1293" i="10"/>
  <c r="H1292" i="10"/>
  <c r="H1291" i="10"/>
  <c r="H1290" i="10"/>
  <c r="H1289" i="10"/>
  <c r="H1288" i="10"/>
  <c r="H1287" i="10"/>
  <c r="H1286" i="10"/>
  <c r="H1285" i="10"/>
  <c r="H1284" i="10"/>
  <c r="H1283" i="10"/>
  <c r="H1282" i="10"/>
  <c r="H1281" i="10"/>
  <c r="H1280" i="10"/>
  <c r="H1279" i="10"/>
  <c r="H1278" i="10"/>
  <c r="H1277" i="10"/>
  <c r="H1276" i="10"/>
  <c r="H1275" i="10"/>
  <c r="H1274" i="10"/>
  <c r="H1273" i="10"/>
  <c r="H1272" i="10"/>
  <c r="L489" i="10"/>
  <c r="H489" i="10"/>
  <c r="H1271" i="10"/>
  <c r="H1270" i="10"/>
  <c r="H1269" i="10"/>
  <c r="H1268" i="10"/>
  <c r="H1267" i="10"/>
  <c r="H1266" i="10"/>
  <c r="H1265" i="10"/>
  <c r="H1264" i="10"/>
  <c r="H1263" i="10"/>
  <c r="H1262" i="10"/>
  <c r="H1261" i="10"/>
  <c r="H1260" i="10"/>
  <c r="H1259" i="10"/>
  <c r="H1258" i="10"/>
  <c r="H1257" i="10"/>
  <c r="H1256" i="10"/>
  <c r="H1255" i="10"/>
  <c r="H1254" i="10"/>
  <c r="H1253" i="10"/>
  <c r="H1252" i="10"/>
  <c r="H1251" i="10"/>
  <c r="H1250" i="10"/>
  <c r="H1249" i="10"/>
  <c r="H1248" i="10"/>
  <c r="H1247" i="10"/>
  <c r="H1246" i="10"/>
  <c r="H1245" i="10"/>
  <c r="H1244" i="10"/>
  <c r="H1243" i="10"/>
  <c r="H1242" i="10"/>
  <c r="H1241" i="10"/>
  <c r="H1240" i="10"/>
  <c r="H1239" i="10"/>
  <c r="H1238" i="10"/>
  <c r="H1237" i="10"/>
  <c r="H1236" i="10"/>
  <c r="H1235" i="10"/>
  <c r="H1234" i="10"/>
  <c r="H1233" i="10"/>
  <c r="H1232" i="10"/>
  <c r="H1231" i="10"/>
  <c r="H1230" i="10"/>
  <c r="H1229" i="10"/>
  <c r="H1228" i="10"/>
  <c r="H1227" i="10"/>
  <c r="H1226" i="10"/>
  <c r="H1225" i="10"/>
  <c r="H1224" i="10"/>
  <c r="H1223" i="10"/>
  <c r="H1222" i="10"/>
  <c r="H1221" i="10"/>
  <c r="H1220" i="10"/>
  <c r="H1219" i="10"/>
  <c r="H1218" i="10"/>
  <c r="H1217" i="10"/>
  <c r="H1216" i="10"/>
  <c r="H1215" i="10"/>
  <c r="H1214" i="10"/>
  <c r="H1213" i="10"/>
  <c r="S1213" i="10"/>
  <c r="R1213" i="10"/>
  <c r="H1212" i="10"/>
  <c r="H1211" i="10"/>
  <c r="H1210" i="10"/>
  <c r="H1209" i="10"/>
  <c r="H1208" i="10"/>
  <c r="H1207" i="10"/>
  <c r="H1206" i="10"/>
  <c r="H1205" i="10"/>
  <c r="H1204" i="10"/>
  <c r="H1203" i="10"/>
  <c r="H1202" i="10"/>
  <c r="H1201" i="10"/>
  <c r="H1200" i="10"/>
  <c r="H1199" i="10"/>
  <c r="H1198" i="10"/>
  <c r="H1197" i="10"/>
  <c r="H1196" i="10"/>
  <c r="H1195" i="10"/>
  <c r="H1194" i="10"/>
  <c r="H1193" i="10"/>
  <c r="H1192" i="10"/>
  <c r="H1191" i="10"/>
  <c r="H1190" i="10"/>
  <c r="H1189" i="10"/>
  <c r="H1188" i="10"/>
  <c r="H1187" i="10"/>
  <c r="H1186" i="10"/>
  <c r="H1185" i="10"/>
  <c r="U1184" i="10"/>
  <c r="R1184" i="10"/>
  <c r="H1184" i="10"/>
  <c r="H1183" i="10"/>
  <c r="H1182" i="10"/>
  <c r="H1181" i="10"/>
  <c r="H1180" i="10"/>
  <c r="H1179" i="10"/>
  <c r="H1178" i="10"/>
  <c r="H1177" i="10"/>
  <c r="H1176" i="10"/>
  <c r="H1175" i="10"/>
  <c r="H1174" i="10"/>
  <c r="H1173" i="10"/>
  <c r="H1172" i="10"/>
  <c r="H1171" i="10"/>
  <c r="H1170" i="10"/>
  <c r="H1169" i="10"/>
  <c r="H1168" i="10"/>
  <c r="H1167" i="10"/>
  <c r="H1166" i="10"/>
  <c r="H1165" i="10"/>
  <c r="H1164" i="10"/>
  <c r="H1163" i="10"/>
  <c r="H1162" i="10"/>
  <c r="H1161" i="10"/>
  <c r="H1160" i="10"/>
  <c r="H1159" i="10"/>
  <c r="H1158" i="10"/>
  <c r="H1157" i="10"/>
  <c r="H1156" i="10"/>
  <c r="H1155" i="10"/>
  <c r="H1154" i="10"/>
  <c r="H1153" i="10"/>
  <c r="H1152" i="10"/>
  <c r="H1151" i="10"/>
  <c r="H1150" i="10"/>
  <c r="H1149" i="10"/>
  <c r="L416" i="10"/>
  <c r="H416" i="10"/>
  <c r="H1148" i="10"/>
  <c r="H1147" i="10"/>
  <c r="H1146" i="10"/>
  <c r="H1145" i="10"/>
  <c r="H1144" i="10"/>
  <c r="H1143" i="10"/>
  <c r="H1142" i="10"/>
  <c r="H1141" i="10"/>
  <c r="H1140" i="10"/>
  <c r="H1139" i="10"/>
  <c r="H1138" i="10"/>
  <c r="H1137" i="10"/>
  <c r="H1136" i="10"/>
  <c r="H1135" i="10"/>
  <c r="H1134" i="10"/>
  <c r="H1133" i="10"/>
  <c r="H1132" i="10"/>
  <c r="H1131" i="10"/>
  <c r="H1130" i="10"/>
  <c r="H1129" i="10"/>
  <c r="H1128" i="10"/>
  <c r="H1127" i="10"/>
  <c r="H1126" i="10"/>
  <c r="M427" i="10"/>
  <c r="H427" i="10"/>
  <c r="H1125" i="10"/>
  <c r="H1124" i="10"/>
  <c r="H1123" i="10"/>
  <c r="H1122" i="10"/>
  <c r="H1121" i="10"/>
  <c r="H1120" i="10"/>
  <c r="H1119" i="10"/>
  <c r="H1118" i="10"/>
  <c r="H1117" i="10"/>
  <c r="H1116" i="10"/>
  <c r="H1115" i="10"/>
  <c r="H1114" i="10"/>
  <c r="H1113" i="10"/>
  <c r="H1112" i="10"/>
  <c r="H1111" i="10"/>
  <c r="H1110" i="10"/>
  <c r="H1109" i="10"/>
  <c r="H1108" i="10"/>
  <c r="H1107" i="10"/>
  <c r="H1106" i="10"/>
  <c r="H1105" i="10"/>
  <c r="H1104" i="10"/>
  <c r="H1103" i="10"/>
  <c r="H1102" i="10"/>
  <c r="H1101" i="10"/>
  <c r="H1100" i="10"/>
  <c r="H1099" i="10"/>
  <c r="H1098" i="10"/>
  <c r="H1097" i="10"/>
  <c r="H1096" i="10"/>
  <c r="H1095" i="10"/>
  <c r="H1094" i="10"/>
  <c r="H1093" i="10"/>
  <c r="H1092" i="10"/>
  <c r="H1091" i="10"/>
  <c r="H1090" i="10"/>
  <c r="H1089" i="10"/>
  <c r="H1088" i="10"/>
  <c r="H1087" i="10"/>
  <c r="H1086" i="10"/>
  <c r="H1085" i="10"/>
  <c r="H1084" i="10"/>
  <c r="H1083" i="10"/>
  <c r="H1082" i="10"/>
  <c r="H1081" i="10"/>
  <c r="H1080" i="10"/>
  <c r="H1079" i="10"/>
  <c r="H1078" i="10"/>
  <c r="H1077" i="10"/>
  <c r="H1076" i="10"/>
  <c r="H1075" i="10"/>
  <c r="H1074" i="10"/>
  <c r="H1073" i="10"/>
  <c r="H1072" i="10"/>
  <c r="H1071" i="10"/>
  <c r="H1070" i="10"/>
  <c r="H1069" i="10"/>
  <c r="H1068" i="10"/>
  <c r="H1067" i="10"/>
  <c r="H1066" i="10"/>
  <c r="H1065" i="10"/>
  <c r="H1064" i="10"/>
  <c r="H1063" i="10"/>
  <c r="H1062" i="10"/>
  <c r="H1061" i="10"/>
  <c r="H1060" i="10"/>
  <c r="H1059" i="10"/>
  <c r="H1058" i="10"/>
  <c r="H1057" i="10"/>
  <c r="H1056" i="10"/>
  <c r="H1055" i="10"/>
  <c r="H1054" i="10"/>
  <c r="H1053" i="10"/>
  <c r="H1052" i="10"/>
  <c r="H1051" i="10"/>
  <c r="H1050" i="10"/>
  <c r="H1049" i="10"/>
  <c r="H1048" i="10"/>
  <c r="H1047" i="10"/>
  <c r="H1046" i="10"/>
  <c r="H1045" i="10"/>
  <c r="H1044" i="10"/>
  <c r="H1043" i="10"/>
  <c r="H1042" i="10"/>
  <c r="H1041" i="10"/>
  <c r="H1040" i="10"/>
  <c r="H1039" i="10"/>
  <c r="H1038" i="10"/>
  <c r="U1037" i="10"/>
  <c r="T1037" i="10"/>
  <c r="R1037" i="10"/>
  <c r="H1037" i="10"/>
  <c r="L492" i="10"/>
  <c r="H492" i="10"/>
  <c r="H1036" i="10"/>
  <c r="H1035" i="10"/>
  <c r="M29" i="10"/>
  <c r="H29" i="10"/>
  <c r="H1034" i="10"/>
  <c r="H1033" i="10"/>
  <c r="H1032" i="10"/>
  <c r="H1031" i="10"/>
  <c r="H1030" i="10"/>
  <c r="H1029" i="10"/>
  <c r="H1028" i="10"/>
  <c r="H1027" i="10"/>
  <c r="H1026" i="10"/>
  <c r="H1025" i="10"/>
  <c r="H1024" i="10"/>
  <c r="H1023" i="10"/>
  <c r="H1022" i="10"/>
  <c r="H1021" i="10"/>
  <c r="H1020" i="10"/>
  <c r="M205" i="10"/>
  <c r="H205" i="10"/>
  <c r="H1019" i="10"/>
  <c r="H1018" i="10"/>
  <c r="H1017" i="10"/>
  <c r="H1016" i="10"/>
  <c r="H1015" i="10"/>
  <c r="H1014" i="10"/>
  <c r="H1013" i="10"/>
  <c r="H1012" i="10"/>
  <c r="H1011" i="10"/>
  <c r="H1010" i="10"/>
  <c r="H1009" i="10"/>
  <c r="H1008" i="10"/>
  <c r="H1007" i="10"/>
  <c r="H1006" i="10"/>
  <c r="H1005" i="10"/>
  <c r="H1004" i="10"/>
  <c r="H1003" i="10"/>
  <c r="H1002" i="10"/>
  <c r="H1001" i="10"/>
  <c r="H1000" i="10"/>
  <c r="H999" i="10"/>
  <c r="H998" i="10"/>
  <c r="H997" i="10"/>
  <c r="H996" i="10"/>
  <c r="H995" i="10"/>
  <c r="H994" i="10"/>
  <c r="H993" i="10"/>
  <c r="H992" i="10"/>
  <c r="H991" i="10"/>
  <c r="H990" i="10"/>
  <c r="H989" i="10"/>
  <c r="H988" i="10"/>
  <c r="H987" i="10"/>
  <c r="H986" i="10"/>
  <c r="H985" i="10"/>
  <c r="H984" i="10"/>
  <c r="H983" i="10"/>
  <c r="H982" i="10"/>
  <c r="H981" i="10"/>
  <c r="H980" i="10"/>
  <c r="H979" i="10"/>
  <c r="H978" i="10"/>
  <c r="H977" i="10"/>
  <c r="H976" i="10"/>
  <c r="H975" i="10"/>
  <c r="H974" i="10"/>
  <c r="H973" i="10"/>
  <c r="H972" i="10"/>
  <c r="H971" i="10"/>
  <c r="H970" i="10"/>
  <c r="H969" i="10"/>
  <c r="H968" i="10"/>
  <c r="H967" i="10"/>
  <c r="H966" i="10"/>
  <c r="H965" i="10"/>
  <c r="H964" i="10"/>
  <c r="H963" i="10"/>
  <c r="H962" i="10"/>
  <c r="H961" i="10"/>
  <c r="H960" i="10"/>
  <c r="H959" i="10"/>
  <c r="H958" i="10"/>
  <c r="H957" i="10"/>
  <c r="H956" i="10"/>
  <c r="H955" i="10"/>
  <c r="H954" i="10"/>
  <c r="H953" i="10"/>
  <c r="H952" i="10"/>
  <c r="H951" i="10"/>
  <c r="S951" i="10"/>
  <c r="R951" i="10"/>
  <c r="H950" i="10"/>
  <c r="H949" i="10"/>
  <c r="H948" i="10"/>
  <c r="H947" i="10"/>
  <c r="H946" i="10"/>
  <c r="H945" i="10"/>
  <c r="H944" i="10"/>
  <c r="H943" i="10"/>
  <c r="H942" i="10"/>
  <c r="H941" i="10"/>
  <c r="H940" i="10"/>
  <c r="H939" i="10"/>
  <c r="H938" i="10"/>
  <c r="H937" i="10"/>
  <c r="H936" i="10"/>
  <c r="H935" i="10"/>
  <c r="H934" i="10"/>
  <c r="H933" i="10"/>
  <c r="H932" i="10"/>
  <c r="H931" i="10"/>
  <c r="H930" i="10"/>
  <c r="H929" i="10"/>
  <c r="H928" i="10"/>
  <c r="H927" i="10"/>
  <c r="H926" i="10"/>
  <c r="H925" i="10"/>
  <c r="H924" i="10"/>
  <c r="H923" i="10"/>
  <c r="H922" i="10"/>
  <c r="H921" i="10"/>
  <c r="H920" i="10"/>
  <c r="H919" i="10"/>
  <c r="H918" i="10"/>
  <c r="H917" i="10"/>
  <c r="H916" i="10"/>
  <c r="H915" i="10"/>
  <c r="H914" i="10"/>
  <c r="H913" i="10"/>
  <c r="H912" i="10"/>
  <c r="H911" i="10"/>
  <c r="H910" i="10"/>
  <c r="H909" i="10"/>
  <c r="H908" i="10"/>
  <c r="H907" i="10"/>
  <c r="H906" i="10"/>
  <c r="H905" i="10"/>
  <c r="H904" i="10"/>
  <c r="H903" i="10"/>
  <c r="H902" i="10"/>
  <c r="H901" i="10"/>
  <c r="H900" i="10"/>
  <c r="H899" i="10"/>
  <c r="H898" i="10"/>
  <c r="H897" i="10"/>
  <c r="H896" i="10"/>
  <c r="H895" i="10"/>
  <c r="H894" i="10"/>
  <c r="H893" i="10"/>
  <c r="H892" i="10"/>
  <c r="H891" i="10"/>
  <c r="U890" i="10"/>
  <c r="T890" i="10"/>
  <c r="R890" i="10"/>
  <c r="H890" i="10"/>
  <c r="H889" i="10"/>
  <c r="H888" i="10"/>
  <c r="H887" i="10"/>
  <c r="H886" i="10"/>
  <c r="H885" i="10"/>
  <c r="H884" i="10"/>
  <c r="H883" i="10"/>
  <c r="H882" i="10"/>
  <c r="H881" i="10"/>
  <c r="H880" i="10"/>
  <c r="H879" i="10"/>
  <c r="H878" i="10"/>
  <c r="H877" i="10"/>
  <c r="H876" i="10"/>
  <c r="H875" i="10"/>
  <c r="H874" i="10"/>
  <c r="H873" i="10"/>
  <c r="H872" i="10"/>
  <c r="H871" i="10"/>
  <c r="H870" i="10"/>
  <c r="H869" i="10"/>
  <c r="H868" i="10"/>
  <c r="H867" i="10"/>
  <c r="H866" i="10"/>
  <c r="H865" i="10"/>
  <c r="H864" i="10"/>
  <c r="H863" i="10"/>
  <c r="H862" i="10"/>
  <c r="H861" i="10"/>
  <c r="T420" i="10"/>
  <c r="R420" i="10"/>
  <c r="L420" i="10"/>
  <c r="H420" i="10"/>
  <c r="H860" i="10"/>
  <c r="H859" i="10"/>
  <c r="H858" i="10"/>
  <c r="H857" i="10"/>
  <c r="H856" i="10"/>
  <c r="H855" i="10"/>
  <c r="H854" i="10"/>
  <c r="H853" i="10"/>
  <c r="H852" i="10"/>
  <c r="H851" i="10"/>
  <c r="H850" i="10"/>
  <c r="H849" i="10"/>
  <c r="H848" i="10"/>
  <c r="H847" i="10"/>
  <c r="H846" i="10"/>
  <c r="H845" i="10"/>
  <c r="H844" i="10"/>
  <c r="H843" i="10"/>
  <c r="H842" i="10"/>
  <c r="H841" i="10"/>
  <c r="H840" i="10"/>
  <c r="H839" i="10"/>
  <c r="H838" i="10"/>
  <c r="H837" i="10"/>
  <c r="H836" i="10"/>
  <c r="H835" i="10"/>
  <c r="H834" i="10"/>
  <c r="H833" i="10"/>
  <c r="H832" i="10"/>
  <c r="H831" i="10"/>
  <c r="H830" i="10"/>
  <c r="H829" i="10"/>
  <c r="H828" i="10"/>
  <c r="H827" i="10"/>
  <c r="H826" i="10"/>
  <c r="H825" i="10"/>
  <c r="H824" i="10"/>
  <c r="H823" i="10"/>
  <c r="H822" i="10"/>
  <c r="H821" i="10"/>
  <c r="H820" i="10"/>
  <c r="H819" i="10"/>
  <c r="H818" i="10"/>
  <c r="H817" i="10"/>
  <c r="H816" i="10"/>
  <c r="H815" i="10"/>
  <c r="H814" i="10"/>
  <c r="H813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S752" i="10"/>
  <c r="R752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T733" i="10"/>
  <c r="R733" i="10"/>
  <c r="H733" i="10"/>
  <c r="H732" i="10"/>
  <c r="H731" i="10"/>
  <c r="H730" i="10"/>
  <c r="H729" i="10"/>
  <c r="H728" i="10"/>
  <c r="H727" i="10"/>
  <c r="H726" i="10"/>
  <c r="H725" i="10"/>
  <c r="H724" i="10"/>
  <c r="H723" i="10"/>
  <c r="H722" i="10"/>
  <c r="H721" i="10"/>
  <c r="H720" i="10"/>
  <c r="S719" i="10"/>
  <c r="R719" i="10"/>
  <c r="H719" i="10"/>
  <c r="H718" i="10"/>
  <c r="H717" i="10"/>
  <c r="H716" i="10"/>
  <c r="H715" i="10"/>
  <c r="T714" i="10"/>
  <c r="R714" i="10"/>
  <c r="H714" i="10"/>
  <c r="H713" i="10"/>
  <c r="H712" i="10"/>
  <c r="H711" i="10"/>
  <c r="H710" i="10"/>
  <c r="H709" i="10"/>
  <c r="H708" i="10"/>
  <c r="H707" i="10"/>
  <c r="H706" i="10"/>
  <c r="H705" i="10"/>
  <c r="H704" i="10"/>
  <c r="H703" i="10"/>
  <c r="H702" i="10"/>
  <c r="H701" i="10"/>
  <c r="H700" i="10"/>
  <c r="H699" i="10"/>
  <c r="H698" i="10"/>
  <c r="H697" i="10"/>
  <c r="H696" i="10"/>
  <c r="H695" i="10"/>
  <c r="H694" i="10"/>
  <c r="H693" i="10"/>
  <c r="H692" i="10"/>
  <c r="H691" i="10"/>
  <c r="U690" i="10"/>
  <c r="R690" i="10"/>
  <c r="H690" i="10"/>
  <c r="L487" i="10"/>
  <c r="H487" i="10"/>
  <c r="H689" i="10"/>
  <c r="H688" i="10"/>
  <c r="H687" i="10"/>
  <c r="H686" i="10"/>
  <c r="H685" i="10"/>
  <c r="H684" i="10"/>
  <c r="H683" i="10"/>
  <c r="H682" i="10"/>
  <c r="H681" i="10"/>
  <c r="H680" i="10"/>
  <c r="S680" i="10"/>
  <c r="R680" i="10"/>
  <c r="H679" i="10"/>
  <c r="H678" i="10"/>
  <c r="H677" i="10"/>
  <c r="H676" i="10"/>
  <c r="H675" i="10"/>
  <c r="H674" i="10"/>
  <c r="H673" i="10"/>
  <c r="T672" i="10"/>
  <c r="R672" i="10"/>
  <c r="H672" i="10"/>
  <c r="H671" i="10"/>
  <c r="H670" i="10"/>
  <c r="H669" i="10"/>
  <c r="H668" i="10"/>
  <c r="H667" i="10"/>
  <c r="H666" i="10"/>
  <c r="H665" i="10"/>
  <c r="H664" i="10"/>
  <c r="H663" i="10"/>
  <c r="H662" i="10"/>
  <c r="H661" i="10"/>
  <c r="H660" i="10"/>
  <c r="H659" i="10"/>
  <c r="H658" i="10"/>
  <c r="H657" i="10"/>
  <c r="H656" i="10"/>
  <c r="H655" i="10"/>
  <c r="H654" i="10"/>
  <c r="H653" i="10"/>
  <c r="H652" i="10"/>
  <c r="H651" i="10"/>
  <c r="H650" i="10"/>
  <c r="H649" i="10"/>
  <c r="H648" i="10"/>
  <c r="H647" i="10"/>
  <c r="H646" i="10"/>
  <c r="H645" i="10"/>
  <c r="H644" i="10"/>
  <c r="H643" i="10"/>
  <c r="H642" i="10"/>
  <c r="H641" i="10"/>
  <c r="H640" i="10"/>
  <c r="L30" i="10"/>
  <c r="H30" i="10"/>
  <c r="H639" i="10"/>
  <c r="H638" i="10"/>
  <c r="H637" i="10"/>
  <c r="H636" i="10"/>
  <c r="H635" i="10"/>
  <c r="H634" i="10"/>
  <c r="U633" i="10"/>
  <c r="R633" i="10"/>
  <c r="H633" i="10"/>
  <c r="H630" i="10"/>
  <c r="H628" i="10"/>
  <c r="H626" i="10"/>
  <c r="H625" i="10"/>
  <c r="H624" i="10"/>
  <c r="H623" i="10"/>
  <c r="H621" i="10"/>
  <c r="H619" i="10"/>
  <c r="H618" i="10"/>
  <c r="H617" i="10"/>
  <c r="H616" i="10"/>
  <c r="H615" i="10"/>
  <c r="H614" i="10"/>
  <c r="H613" i="10"/>
  <c r="H612" i="10"/>
  <c r="H611" i="10"/>
  <c r="H610" i="10"/>
  <c r="H609" i="10"/>
  <c r="H608" i="10"/>
  <c r="H607" i="10"/>
  <c r="H606" i="10"/>
  <c r="H605" i="10"/>
  <c r="H604" i="10"/>
  <c r="H603" i="10"/>
  <c r="H601" i="10"/>
  <c r="H600" i="10"/>
  <c r="H599" i="10"/>
  <c r="H598" i="10"/>
  <c r="H597" i="10"/>
  <c r="H596" i="10"/>
  <c r="H595" i="10"/>
  <c r="H594" i="10"/>
  <c r="H593" i="10"/>
  <c r="H592" i="10"/>
  <c r="H591" i="10"/>
  <c r="H590" i="10"/>
  <c r="H589" i="10"/>
  <c r="H588" i="10"/>
  <c r="H586" i="10"/>
  <c r="H585" i="10"/>
  <c r="T584" i="10"/>
  <c r="R584" i="10"/>
  <c r="H584" i="10"/>
  <c r="H583" i="10"/>
  <c r="H582" i="10"/>
  <c r="H581" i="10"/>
  <c r="H580" i="10"/>
  <c r="H579" i="10"/>
  <c r="H578" i="10"/>
  <c r="H577" i="10"/>
  <c r="H576" i="10"/>
  <c r="H575" i="10"/>
  <c r="H574" i="10"/>
  <c r="H573" i="10"/>
  <c r="H572" i="10"/>
  <c r="L322" i="10"/>
  <c r="H322" i="10"/>
  <c r="H571" i="10"/>
  <c r="H570" i="10"/>
  <c r="H569" i="10"/>
  <c r="H568" i="10"/>
  <c r="H567" i="10"/>
  <c r="H566" i="10"/>
  <c r="H565" i="10"/>
  <c r="H564" i="10"/>
  <c r="H563" i="10"/>
  <c r="H562" i="10"/>
  <c r="H561" i="10"/>
  <c r="H560" i="10"/>
  <c r="H559" i="10"/>
  <c r="H558" i="10"/>
  <c r="H557" i="10"/>
  <c r="H556" i="10"/>
  <c r="H555" i="10"/>
  <c r="H554" i="10"/>
  <c r="H553" i="10"/>
  <c r="H551" i="10"/>
  <c r="O549" i="10"/>
  <c r="H548" i="10"/>
  <c r="H547" i="10"/>
  <c r="H546" i="10"/>
  <c r="H545" i="10"/>
  <c r="H544" i="10"/>
  <c r="H543" i="10"/>
  <c r="L1797" i="9"/>
  <c r="M1797" i="9"/>
  <c r="J957" i="9"/>
  <c r="L957" i="9"/>
  <c r="M957" i="9"/>
  <c r="H957" i="9"/>
  <c r="L1796" i="9"/>
  <c r="M1796" i="9"/>
  <c r="U1795" i="9"/>
  <c r="T1795" i="9"/>
  <c r="L1795" i="9"/>
  <c r="M1795" i="9"/>
  <c r="S1794" i="9"/>
  <c r="L1794" i="9"/>
  <c r="M1794" i="9"/>
  <c r="J1793" i="9"/>
  <c r="M1793" i="9"/>
  <c r="J1792" i="9"/>
  <c r="M1792" i="9"/>
  <c r="J1791" i="9"/>
  <c r="M1791" i="9"/>
  <c r="H556" i="9"/>
  <c r="H544" i="9"/>
  <c r="H149" i="9"/>
  <c r="H150" i="9"/>
  <c r="H151" i="9"/>
  <c r="S149" i="9"/>
  <c r="R149" i="9"/>
  <c r="L1790" i="9"/>
  <c r="L1789" i="9"/>
  <c r="J1789" i="9"/>
  <c r="L1788" i="9"/>
  <c r="J1788" i="9"/>
  <c r="L1787" i="9"/>
  <c r="L1786" i="9"/>
  <c r="J1786" i="9"/>
  <c r="L1785" i="9"/>
  <c r="J1785" i="9"/>
  <c r="L1784" i="9"/>
  <c r="L898" i="9"/>
  <c r="J898" i="9"/>
  <c r="H898" i="9"/>
  <c r="L1783" i="9"/>
  <c r="L1782" i="9"/>
  <c r="J1782" i="9"/>
  <c r="L961" i="9"/>
  <c r="J961" i="9"/>
  <c r="H961" i="9"/>
  <c r="L1781" i="9"/>
  <c r="L1780" i="9"/>
  <c r="L1779" i="9"/>
  <c r="L1778" i="9"/>
  <c r="H288" i="9"/>
  <c r="L1777" i="9"/>
  <c r="J1777" i="9"/>
  <c r="L1776" i="9"/>
  <c r="J1776" i="9"/>
  <c r="L1775" i="9"/>
  <c r="J1775" i="9"/>
  <c r="L1774" i="9"/>
  <c r="J1774" i="9"/>
  <c r="L1773" i="9"/>
  <c r="J1773" i="9"/>
  <c r="L1772" i="9"/>
  <c r="L1771" i="9"/>
  <c r="L1770" i="9"/>
  <c r="L1769" i="9"/>
  <c r="L1768" i="9"/>
  <c r="L1767" i="9"/>
  <c r="L1766" i="9"/>
  <c r="L1765" i="9"/>
  <c r="J1765" i="9"/>
  <c r="L1764" i="9"/>
  <c r="J1764" i="9"/>
  <c r="L1763" i="9"/>
  <c r="L1762" i="9"/>
  <c r="J1762" i="9"/>
  <c r="L108" i="9"/>
  <c r="J108" i="9"/>
  <c r="H108" i="9"/>
  <c r="L1761" i="9"/>
  <c r="J1761" i="9"/>
  <c r="L1760" i="9"/>
  <c r="L1759" i="9"/>
  <c r="L1758" i="9"/>
  <c r="J1758" i="9"/>
  <c r="L1757" i="9"/>
  <c r="L1756" i="9"/>
  <c r="L1755" i="9"/>
  <c r="J1755" i="9"/>
  <c r="L1754" i="9"/>
  <c r="J1754" i="9"/>
  <c r="L1753" i="9"/>
  <c r="L1752" i="9"/>
  <c r="J1752" i="9"/>
  <c r="L1751" i="9"/>
  <c r="L1750" i="9"/>
  <c r="J1750" i="9"/>
  <c r="L580" i="9"/>
  <c r="J580" i="9"/>
  <c r="H580" i="9"/>
  <c r="L159" i="9"/>
  <c r="J159" i="9"/>
  <c r="H159" i="9"/>
  <c r="L1749" i="9"/>
  <c r="J1749" i="9"/>
  <c r="L1748" i="9"/>
  <c r="J1748" i="9"/>
  <c r="L1747" i="9"/>
  <c r="J1747" i="9"/>
  <c r="L1746" i="9"/>
  <c r="L1745" i="9"/>
  <c r="J1745" i="9"/>
  <c r="L1744" i="9"/>
  <c r="J1744" i="9"/>
  <c r="H636" i="9"/>
  <c r="L1743" i="9"/>
  <c r="J1742" i="9"/>
  <c r="H255" i="9"/>
  <c r="L915" i="9"/>
  <c r="J915" i="9"/>
  <c r="H915" i="9"/>
  <c r="L1741" i="9"/>
  <c r="L1740" i="9"/>
  <c r="L1739" i="9"/>
  <c r="L1738" i="9"/>
  <c r="J1738" i="9"/>
  <c r="H271" i="9"/>
  <c r="L1737" i="9"/>
  <c r="L1736" i="9"/>
  <c r="L624" i="9"/>
  <c r="J624" i="9"/>
  <c r="H624" i="9"/>
  <c r="L568" i="9"/>
  <c r="J568" i="9"/>
  <c r="H568" i="9"/>
  <c r="L1735" i="9"/>
  <c r="J1735" i="9"/>
  <c r="L1734" i="9"/>
  <c r="J1734" i="9"/>
  <c r="L1733" i="9"/>
  <c r="J1733" i="9"/>
  <c r="L1732" i="9"/>
  <c r="L1731" i="9"/>
  <c r="L1730" i="9"/>
  <c r="J1730" i="9"/>
  <c r="L1729" i="9"/>
  <c r="J1729" i="9"/>
  <c r="L1728" i="9"/>
  <c r="L1727" i="9"/>
  <c r="J1726" i="9"/>
  <c r="J1725" i="9"/>
  <c r="L1724" i="9"/>
  <c r="J1724" i="9"/>
  <c r="L1723" i="9"/>
  <c r="J1723" i="9"/>
  <c r="H214" i="9"/>
  <c r="L1722" i="9"/>
  <c r="J1722" i="9"/>
  <c r="L1721" i="9"/>
  <c r="J1721" i="9"/>
  <c r="L1720" i="9"/>
  <c r="J1720" i="9"/>
  <c r="L1719" i="9"/>
  <c r="L1718" i="9"/>
  <c r="J1718" i="9"/>
  <c r="L1717" i="9"/>
  <c r="J1716" i="9"/>
  <c r="L39" i="9"/>
  <c r="J39" i="9"/>
  <c r="H39" i="9"/>
  <c r="L1715" i="9"/>
  <c r="J1715" i="9"/>
  <c r="L1714" i="9"/>
  <c r="L1713" i="9"/>
  <c r="J1713" i="9"/>
  <c r="L1712" i="9"/>
  <c r="L1711" i="9"/>
  <c r="J1711" i="9"/>
  <c r="L1710" i="9"/>
  <c r="J1709" i="9"/>
  <c r="L1708" i="9"/>
  <c r="J1708" i="9"/>
  <c r="L1707" i="9"/>
  <c r="L510" i="9"/>
  <c r="J510" i="9"/>
  <c r="H510" i="9"/>
  <c r="L1706" i="9"/>
  <c r="L1705" i="9"/>
  <c r="J1705" i="9"/>
  <c r="L1704" i="9"/>
  <c r="L1703" i="9"/>
  <c r="L1702" i="9"/>
  <c r="L1701" i="9"/>
  <c r="L1700" i="9"/>
  <c r="J1700" i="9"/>
  <c r="L1699" i="9"/>
  <c r="J1699" i="9"/>
  <c r="J1698" i="9"/>
  <c r="L1697" i="9"/>
  <c r="J1697" i="9"/>
  <c r="L1696" i="9"/>
  <c r="L1695" i="9"/>
  <c r="U1694" i="9"/>
  <c r="R1694" i="9"/>
  <c r="L1694" i="9"/>
  <c r="L1693" i="9"/>
  <c r="L1692" i="9"/>
  <c r="L1691" i="9"/>
  <c r="L1690" i="9"/>
  <c r="J1690" i="9"/>
  <c r="L331" i="9"/>
  <c r="L1687" i="9"/>
  <c r="U1689" i="9"/>
  <c r="J331" i="9"/>
  <c r="T1689" i="9"/>
  <c r="R1689" i="9"/>
  <c r="L1689" i="9"/>
  <c r="L1688" i="9"/>
  <c r="U1688" i="9"/>
  <c r="R1688" i="9"/>
  <c r="T331" i="9"/>
  <c r="R331" i="9"/>
  <c r="H331" i="9"/>
  <c r="S1687" i="9"/>
  <c r="R1687" i="9"/>
  <c r="M1686" i="9"/>
  <c r="M1685" i="9"/>
  <c r="M1684" i="9"/>
  <c r="M1683" i="9"/>
  <c r="M1682" i="9"/>
  <c r="M1681" i="9"/>
  <c r="M1680" i="9"/>
  <c r="M1679" i="9"/>
  <c r="M1678" i="9"/>
  <c r="M1677" i="9"/>
  <c r="M1676" i="9"/>
  <c r="M1675" i="9"/>
  <c r="M1674" i="9"/>
  <c r="M1673" i="9"/>
  <c r="M1672" i="9"/>
  <c r="M1671" i="9"/>
  <c r="M1670" i="9"/>
  <c r="M1669" i="9"/>
  <c r="M1668" i="9"/>
  <c r="M1667" i="9"/>
  <c r="M1666" i="9"/>
  <c r="M1665" i="9"/>
  <c r="M1664" i="9"/>
  <c r="M1663" i="9"/>
  <c r="M1662" i="9"/>
  <c r="M1661" i="9"/>
  <c r="M1660" i="9"/>
  <c r="M1659" i="9"/>
  <c r="M1658" i="9"/>
  <c r="J1657" i="9"/>
  <c r="M1657" i="9"/>
  <c r="M1656" i="9"/>
  <c r="M1655" i="9"/>
  <c r="M1654" i="9"/>
  <c r="M1653" i="9"/>
  <c r="M1652" i="9"/>
  <c r="M1651" i="9"/>
  <c r="M1650" i="9"/>
  <c r="M1649" i="9"/>
  <c r="J1648" i="9"/>
  <c r="M1648" i="9"/>
  <c r="M1647" i="9"/>
  <c r="M1646" i="9"/>
  <c r="M1645" i="9"/>
  <c r="M1644" i="9"/>
  <c r="M1643" i="9"/>
  <c r="M1642" i="9"/>
  <c r="M1641" i="9"/>
  <c r="M1640" i="9"/>
  <c r="M1639" i="9"/>
  <c r="M1638" i="9"/>
  <c r="M1637" i="9"/>
  <c r="M1636" i="9"/>
  <c r="M1635" i="9"/>
  <c r="M1634" i="9"/>
  <c r="H677" i="9"/>
  <c r="H183" i="9"/>
  <c r="H584" i="9"/>
  <c r="H18" i="9"/>
  <c r="H831" i="9"/>
  <c r="H891" i="9"/>
  <c r="H747" i="9"/>
  <c r="H814" i="9"/>
  <c r="H248" i="9"/>
  <c r="T1559" i="9"/>
  <c r="S1559" i="9"/>
  <c r="H521" i="9"/>
  <c r="H937" i="9"/>
  <c r="T1553" i="9"/>
  <c r="R1553" i="9"/>
  <c r="S965" i="9"/>
  <c r="R965" i="9"/>
  <c r="L1552" i="9"/>
  <c r="L1551" i="9"/>
  <c r="L1550" i="9"/>
  <c r="L1549" i="9"/>
  <c r="L1548" i="9"/>
  <c r="L1547" i="9"/>
  <c r="L1546" i="9"/>
  <c r="L1545" i="9"/>
  <c r="L1544" i="9"/>
  <c r="L1543" i="9"/>
  <c r="L1542" i="9"/>
  <c r="L1541" i="9"/>
  <c r="L1540" i="9"/>
  <c r="L1539" i="9"/>
  <c r="L1538" i="9"/>
  <c r="L1537" i="9"/>
  <c r="L1536" i="9"/>
  <c r="L1535" i="9"/>
  <c r="L1534" i="9"/>
  <c r="L1533" i="9"/>
  <c r="L1532" i="9"/>
  <c r="J1531" i="9"/>
  <c r="J1530" i="9"/>
  <c r="J1529" i="9"/>
  <c r="J1528" i="9"/>
  <c r="J1527" i="9"/>
  <c r="J1526" i="9"/>
  <c r="J1525" i="9"/>
  <c r="J1524" i="9"/>
  <c r="J1523" i="9"/>
  <c r="J1522" i="9"/>
  <c r="J1521" i="9"/>
  <c r="J1520" i="9"/>
  <c r="J1519" i="9"/>
  <c r="J1518" i="9"/>
  <c r="J1517" i="9"/>
  <c r="J1516" i="9"/>
  <c r="J1515" i="9"/>
  <c r="J1514" i="9"/>
  <c r="J1513" i="9"/>
  <c r="J1512" i="9"/>
  <c r="J1511" i="9"/>
  <c r="J1510" i="9"/>
  <c r="J1509" i="9"/>
  <c r="J1508" i="9"/>
  <c r="J1507" i="9"/>
  <c r="J1506" i="9"/>
  <c r="J1505" i="9"/>
  <c r="J1504" i="9"/>
  <c r="J1503" i="9"/>
  <c r="J1502" i="9"/>
  <c r="J1501" i="9"/>
  <c r="J1500" i="9"/>
  <c r="J1499" i="9"/>
  <c r="J1498" i="9"/>
  <c r="J1497" i="9"/>
  <c r="J1496" i="9"/>
  <c r="J1495" i="9"/>
  <c r="J1494" i="9"/>
  <c r="J1493" i="9"/>
  <c r="J1492" i="9"/>
  <c r="J1491" i="9"/>
  <c r="J1490" i="9"/>
  <c r="J1489" i="9"/>
  <c r="J1488" i="9"/>
  <c r="J1487" i="9"/>
  <c r="J1486" i="9"/>
  <c r="J1485" i="9"/>
  <c r="J1484" i="9"/>
  <c r="J1483" i="9"/>
  <c r="J1482" i="9"/>
  <c r="J1481" i="9"/>
  <c r="J1480" i="9"/>
  <c r="J1479" i="9"/>
  <c r="J1478" i="9"/>
  <c r="J1477" i="9"/>
  <c r="J1476" i="9"/>
  <c r="J1475" i="9"/>
  <c r="J1474" i="9"/>
  <c r="J1473" i="9"/>
  <c r="J1472" i="9"/>
  <c r="J1471" i="9"/>
  <c r="J1470" i="9"/>
  <c r="J1469" i="9"/>
  <c r="J1468" i="9"/>
  <c r="J1467" i="9"/>
  <c r="J1466" i="9"/>
  <c r="J1465" i="9"/>
  <c r="J1464" i="9"/>
  <c r="J1463" i="9"/>
  <c r="J1462" i="9"/>
  <c r="J1461" i="9"/>
  <c r="J1460" i="9"/>
  <c r="J1459" i="9"/>
  <c r="J1458" i="9"/>
  <c r="J1457" i="9"/>
  <c r="J1456" i="9"/>
  <c r="J1455" i="9"/>
  <c r="J1454" i="9"/>
  <c r="J1453" i="9"/>
  <c r="J1452" i="9"/>
  <c r="J1451" i="9"/>
  <c r="J1450" i="9"/>
  <c r="J1449" i="9"/>
  <c r="J1448" i="9"/>
  <c r="J1447" i="9"/>
  <c r="J1446" i="9"/>
  <c r="J1445" i="9"/>
  <c r="J1444" i="9"/>
  <c r="J1443" i="9"/>
  <c r="J1442" i="9"/>
  <c r="J1441" i="9"/>
  <c r="J1440" i="9"/>
  <c r="J1439" i="9"/>
  <c r="J1438" i="9"/>
  <c r="J1437" i="9"/>
  <c r="J1436" i="9"/>
  <c r="J1435" i="9"/>
  <c r="J1434" i="9"/>
  <c r="J1433" i="9"/>
  <c r="J1432" i="9"/>
  <c r="J1431" i="9"/>
  <c r="J1430" i="9"/>
  <c r="J1429" i="9"/>
  <c r="J1428" i="9"/>
  <c r="J1427" i="9"/>
  <c r="J1426" i="9"/>
  <c r="J1425" i="9"/>
  <c r="J1424" i="9"/>
  <c r="J1423" i="9"/>
  <c r="J1422" i="9"/>
  <c r="J1421" i="9"/>
  <c r="J1420" i="9"/>
  <c r="J1419" i="9"/>
  <c r="J1418" i="9"/>
  <c r="J1417" i="9"/>
  <c r="J1416" i="9"/>
  <c r="J1415" i="9"/>
  <c r="J1414" i="9"/>
  <c r="J1413" i="9"/>
  <c r="J1412" i="9"/>
  <c r="J1411" i="9"/>
  <c r="J1410" i="9"/>
  <c r="J1409" i="9"/>
  <c r="J1408" i="9"/>
  <c r="J1407" i="9"/>
  <c r="J1406" i="9"/>
  <c r="J1405" i="9"/>
  <c r="J1404" i="9"/>
  <c r="J1403" i="9"/>
  <c r="J1402" i="9"/>
  <c r="J1401" i="9"/>
  <c r="J1400" i="9"/>
  <c r="J1399" i="9"/>
  <c r="J1398" i="9"/>
  <c r="J1397" i="9"/>
  <c r="H799" i="9"/>
  <c r="H431" i="9"/>
  <c r="H914" i="9"/>
  <c r="H852" i="9"/>
  <c r="H923" i="9"/>
  <c r="H823" i="9"/>
  <c r="H570" i="9"/>
  <c r="H563" i="9"/>
  <c r="H612" i="9"/>
  <c r="H552" i="9"/>
  <c r="H781" i="9"/>
  <c r="H583" i="9"/>
  <c r="H796" i="9"/>
  <c r="H582" i="9"/>
  <c r="H623" i="9"/>
  <c r="H665" i="9"/>
  <c r="H509" i="9"/>
  <c r="H443" i="9"/>
  <c r="H675" i="9"/>
  <c r="H581" i="9"/>
  <c r="H798" i="9"/>
  <c r="H562" i="9"/>
  <c r="H703" i="9"/>
  <c r="H392" i="9"/>
  <c r="H551" i="9"/>
  <c r="H407" i="9"/>
  <c r="H485" i="9"/>
  <c r="H263" i="9"/>
  <c r="H604" i="9"/>
  <c r="H391" i="9"/>
  <c r="H93" i="9"/>
  <c r="H213" i="9"/>
  <c r="H611" i="9"/>
  <c r="H754" i="9"/>
  <c r="H851" i="9"/>
  <c r="H773" i="9"/>
  <c r="H610" i="9"/>
  <c r="H952" i="9"/>
  <c r="H360" i="9"/>
  <c r="H674" i="9"/>
  <c r="H182" i="9"/>
  <c r="H359" i="9"/>
  <c r="H107" i="9"/>
  <c r="H844" i="9"/>
  <c r="H173" i="9"/>
  <c r="H492" i="9"/>
  <c r="H121" i="9"/>
  <c r="H673" i="9"/>
  <c r="H370" i="9"/>
  <c r="H837" i="9"/>
  <c r="H297" i="9"/>
  <c r="H230" i="9"/>
  <c r="H212" i="9"/>
  <c r="H56" i="9"/>
  <c r="H772" i="9"/>
  <c r="H746" i="9"/>
  <c r="H202" i="9"/>
  <c r="H194" i="9"/>
  <c r="H820" i="9"/>
  <c r="H724" i="9"/>
  <c r="H593" i="9"/>
  <c r="H421" i="9"/>
  <c r="H502" i="9"/>
  <c r="H181" i="9"/>
  <c r="H822" i="9"/>
  <c r="H430" i="9"/>
  <c r="H454" i="9"/>
  <c r="H897" i="9"/>
  <c r="H702" i="9"/>
  <c r="H780" i="9"/>
  <c r="H241" i="9"/>
  <c r="H628" i="9"/>
  <c r="H339" i="9"/>
  <c r="H592" i="9"/>
  <c r="H438" i="9"/>
  <c r="H609" i="9"/>
  <c r="H201" i="9"/>
  <c r="H453" i="9"/>
  <c r="H31" i="9"/>
  <c r="H406" i="9"/>
  <c r="H180" i="9"/>
  <c r="H307" i="9"/>
  <c r="H850" i="9"/>
  <c r="H12" i="9"/>
  <c r="H247" i="9"/>
  <c r="H543" i="9"/>
  <c r="H608" i="9"/>
  <c r="H153" i="9"/>
  <c r="H92" i="9"/>
  <c r="H200" i="9"/>
  <c r="H80" i="9"/>
  <c r="H714" i="9"/>
  <c r="H179" i="9"/>
  <c r="H635" i="9"/>
  <c r="H178" i="9"/>
  <c r="H358" i="9"/>
  <c r="H38" i="9"/>
  <c r="H330" i="9"/>
  <c r="H890" i="9"/>
  <c r="H99" i="9"/>
  <c r="H904" i="9"/>
  <c r="H229" i="9"/>
  <c r="H270" i="9"/>
  <c r="H760" i="9"/>
  <c r="H71" i="9"/>
  <c r="H529" i="9"/>
  <c r="H855" i="9"/>
  <c r="H287" i="9"/>
  <c r="H784" i="9"/>
  <c r="H889" i="9"/>
  <c r="H964" i="9"/>
  <c r="H338" i="9"/>
  <c r="H369" i="9"/>
  <c r="H807" i="9"/>
  <c r="H429" i="9"/>
  <c r="H349" i="9"/>
  <c r="H733" i="9"/>
  <c r="H876" i="9"/>
  <c r="H651" i="9"/>
  <c r="H269" i="9"/>
  <c r="H390" i="9"/>
  <c r="H664" i="9"/>
  <c r="H452" i="9"/>
  <c r="H464" i="9"/>
  <c r="H478" i="9"/>
  <c r="H936" i="9"/>
  <c r="H550" i="9"/>
  <c r="H389" i="9"/>
  <c r="H845" i="9"/>
  <c r="H830" i="9"/>
  <c r="H788" i="9"/>
  <c r="H759" i="9"/>
  <c r="H607" i="9"/>
  <c r="H634" i="9"/>
  <c r="H779" i="9"/>
  <c r="H778" i="9"/>
  <c r="H871" i="9"/>
  <c r="H821" i="9"/>
  <c r="H856" i="9"/>
  <c r="H849" i="9"/>
  <c r="H927" i="9"/>
  <c r="H882" i="9"/>
  <c r="H262" i="9"/>
  <c r="H745" i="9"/>
  <c r="H279" i="9"/>
  <c r="H158" i="9"/>
  <c r="H875" i="9"/>
  <c r="H337" i="9"/>
  <c r="H701" i="9"/>
  <c r="H928" i="9"/>
  <c r="H829" i="9"/>
  <c r="H813" i="9"/>
  <c r="H913" i="9"/>
  <c r="H622" i="9"/>
  <c r="H437" i="9"/>
  <c r="H808" i="9"/>
  <c r="H542" i="9"/>
  <c r="H278" i="9"/>
  <c r="H69" i="9"/>
  <c r="H451" i="9"/>
  <c r="H528" i="9"/>
  <c r="H74" i="9"/>
  <c r="H652" i="9"/>
  <c r="H193" i="9"/>
  <c r="H787" i="9"/>
  <c r="H561" i="9"/>
  <c r="H748" i="9"/>
  <c r="H254" i="9"/>
  <c r="H602" i="9"/>
  <c r="H157" i="9"/>
  <c r="H650" i="9"/>
  <c r="H246" i="9"/>
  <c r="H663" i="9"/>
  <c r="H903" i="9"/>
  <c r="H348" i="9"/>
  <c r="H948" i="9"/>
  <c r="H277" i="9"/>
  <c r="H75" i="9"/>
  <c r="H315" i="9"/>
  <c r="H797" i="9"/>
  <c r="H649" i="9"/>
  <c r="H135" i="9"/>
  <c r="H156" i="9"/>
  <c r="H357" i="9"/>
  <c r="H832" i="9"/>
  <c r="H732" i="9"/>
  <c r="H329" i="9"/>
  <c r="H956" i="9"/>
  <c r="H253" i="9"/>
  <c r="H662" i="9"/>
  <c r="H640" i="9"/>
  <c r="H753" i="9"/>
  <c r="H819" i="9"/>
  <c r="H541" i="9"/>
  <c r="H569" i="9"/>
  <c r="H902" i="9"/>
  <c r="H880" i="9"/>
  <c r="H199" i="9"/>
  <c r="H527" i="9"/>
  <c r="H690" i="9"/>
  <c r="H616" i="9"/>
  <c r="H881" i="9"/>
  <c r="H296" i="9"/>
  <c r="H896" i="9"/>
  <c r="H633" i="9"/>
  <c r="H836" i="9"/>
  <c r="H661" i="9"/>
  <c r="H806" i="9"/>
  <c r="H356" i="9"/>
  <c r="H387" i="9"/>
  <c r="H34" i="9"/>
  <c r="H327" i="9"/>
  <c r="H672" i="9"/>
  <c r="H27" i="9"/>
  <c r="H870" i="9"/>
  <c r="H420" i="9"/>
  <c r="H892" i="9"/>
  <c r="H777" i="9"/>
  <c r="H699" i="9"/>
  <c r="H771" i="9"/>
  <c r="H549" i="9"/>
  <c r="H818" i="9"/>
  <c r="H726" i="9"/>
  <c r="H700" i="9"/>
  <c r="H888" i="9"/>
  <c r="H347" i="9"/>
  <c r="H805" i="9"/>
  <c r="H540" i="9"/>
  <c r="H869" i="9"/>
  <c r="H152" i="9"/>
  <c r="H828" i="9"/>
  <c r="H744" i="9"/>
  <c r="H386" i="9"/>
  <c r="H519" i="9"/>
  <c r="H712" i="9"/>
  <c r="H539" i="9"/>
  <c r="H11" i="9"/>
  <c r="H73" i="9"/>
  <c r="H752" i="9"/>
  <c r="H906" i="9"/>
  <c r="H743" i="9"/>
  <c r="H17" i="9"/>
  <c r="H84" i="9"/>
  <c r="H37" i="9"/>
  <c r="H621" i="9"/>
  <c r="H835" i="9"/>
  <c r="H834" i="9"/>
  <c r="H120" i="9"/>
  <c r="H137" i="9"/>
  <c r="H81" i="9"/>
  <c r="H632" i="9"/>
  <c r="H868" i="9"/>
  <c r="H303" i="9"/>
  <c r="H713" i="9"/>
  <c r="H742" i="9"/>
  <c r="H47" i="9"/>
  <c r="H804" i="9"/>
  <c r="H228" i="9"/>
  <c r="H736" i="9"/>
  <c r="H887" i="9"/>
  <c r="H671" i="9"/>
  <c r="H688" i="9"/>
  <c r="H518" i="9"/>
  <c r="H385" i="9"/>
  <c r="H415" i="9"/>
  <c r="H414" i="9"/>
  <c r="H428" i="9"/>
  <c r="H10" i="9"/>
  <c r="H601" i="9"/>
  <c r="H405" i="9"/>
  <c r="H758" i="9"/>
  <c r="H579" i="9"/>
  <c r="H731" i="9"/>
  <c r="H59" i="9"/>
  <c r="H427" i="9"/>
  <c r="H591" i="9"/>
  <c r="H676" i="9"/>
  <c r="H91" i="9"/>
  <c r="H827" i="9"/>
  <c r="H326" i="9"/>
  <c r="H171" i="9"/>
  <c r="H648" i="9"/>
  <c r="H560" i="9"/>
  <c r="H916" i="9"/>
  <c r="H725" i="9"/>
  <c r="U660" i="9"/>
  <c r="R660" i="9"/>
  <c r="H660" i="9"/>
  <c r="H940" i="9"/>
  <c r="H689" i="9"/>
  <c r="H691" i="9"/>
  <c r="H692" i="9"/>
  <c r="H693" i="9"/>
  <c r="H694" i="9"/>
  <c r="H695" i="9"/>
  <c r="H696" i="9"/>
  <c r="H697" i="9"/>
  <c r="H698" i="9"/>
  <c r="H704" i="9"/>
  <c r="H705" i="9"/>
  <c r="H706" i="9"/>
  <c r="H707" i="9"/>
  <c r="H708" i="9"/>
  <c r="H709" i="9"/>
  <c r="H710" i="9"/>
  <c r="H711" i="9"/>
  <c r="H715" i="9"/>
  <c r="H716" i="9"/>
  <c r="H717" i="9"/>
  <c r="H718" i="9"/>
  <c r="H719" i="9"/>
  <c r="H720" i="9"/>
  <c r="H721" i="9"/>
  <c r="H722" i="9"/>
  <c r="H723" i="9"/>
  <c r="H148" i="9"/>
  <c r="H727" i="9"/>
  <c r="H728" i="9"/>
  <c r="H729" i="9"/>
  <c r="H730" i="9"/>
  <c r="H734" i="9"/>
  <c r="H735" i="9"/>
  <c r="H340" i="9"/>
  <c r="H737" i="9"/>
  <c r="H738" i="9"/>
  <c r="H739" i="9"/>
  <c r="H740" i="9"/>
  <c r="H741" i="9"/>
  <c r="H749" i="9"/>
  <c r="H750" i="9"/>
  <c r="H751" i="9"/>
  <c r="H755" i="9"/>
  <c r="H756" i="9"/>
  <c r="H757" i="9"/>
  <c r="H761" i="9"/>
  <c r="H762" i="9"/>
  <c r="H763" i="9"/>
  <c r="H764" i="9"/>
  <c r="H765" i="9"/>
  <c r="H766" i="9"/>
  <c r="H767" i="9"/>
  <c r="H768" i="9"/>
  <c r="H769" i="9"/>
  <c r="H770" i="9"/>
  <c r="H774" i="9"/>
  <c r="H775" i="9"/>
  <c r="H776" i="9"/>
  <c r="H782" i="9"/>
  <c r="H783" i="9"/>
  <c r="H124" i="9"/>
  <c r="H785" i="9"/>
  <c r="H786" i="9"/>
  <c r="H789" i="9"/>
  <c r="H790" i="9"/>
  <c r="H791" i="9"/>
  <c r="H792" i="9"/>
  <c r="H793" i="9"/>
  <c r="H794" i="9"/>
  <c r="H795" i="9"/>
  <c r="H352" i="9"/>
  <c r="H800" i="9"/>
  <c r="H801" i="9"/>
  <c r="H802" i="9"/>
  <c r="H803" i="9"/>
  <c r="H436" i="9"/>
  <c r="H809" i="9"/>
  <c r="H810" i="9"/>
  <c r="H811" i="9"/>
  <c r="H812" i="9"/>
  <c r="H815" i="9"/>
  <c r="H816" i="9"/>
  <c r="H817" i="9"/>
  <c r="H824" i="9"/>
  <c r="H825" i="9"/>
  <c r="H826" i="9"/>
  <c r="H136" i="9"/>
  <c r="H833" i="9"/>
  <c r="H838" i="9"/>
  <c r="H839" i="9"/>
  <c r="H840" i="9"/>
  <c r="H841" i="9"/>
  <c r="H842" i="9"/>
  <c r="H843" i="9"/>
  <c r="H846" i="9"/>
  <c r="H847" i="9"/>
  <c r="H848" i="9"/>
  <c r="H853" i="9"/>
  <c r="H854" i="9"/>
  <c r="H857" i="9"/>
  <c r="H858" i="9"/>
  <c r="H859" i="9"/>
  <c r="H860" i="9"/>
  <c r="H861" i="9"/>
  <c r="H862" i="9"/>
  <c r="H863" i="9"/>
  <c r="H864" i="9"/>
  <c r="H865" i="9"/>
  <c r="H866" i="9"/>
  <c r="H867" i="9"/>
  <c r="H872" i="9"/>
  <c r="H873" i="9"/>
  <c r="H874" i="9"/>
  <c r="H877" i="9"/>
  <c r="H878" i="9"/>
  <c r="H879" i="9"/>
  <c r="H76" i="9"/>
  <c r="H883" i="9"/>
  <c r="H884" i="9"/>
  <c r="H885" i="9"/>
  <c r="H886" i="9"/>
  <c r="H376" i="9"/>
  <c r="H893" i="9"/>
  <c r="H894" i="9"/>
  <c r="H895" i="9"/>
  <c r="H899" i="9"/>
  <c r="H900" i="9"/>
  <c r="H901" i="9"/>
  <c r="H400" i="9"/>
  <c r="H905" i="9"/>
  <c r="H907" i="9"/>
  <c r="H908" i="9"/>
  <c r="H909" i="9"/>
  <c r="H910" i="9"/>
  <c r="H911" i="9"/>
  <c r="H912" i="9"/>
  <c r="H448" i="9"/>
  <c r="H917" i="9"/>
  <c r="H918" i="9"/>
  <c r="H919" i="9"/>
  <c r="H920" i="9"/>
  <c r="H921" i="9"/>
  <c r="H922" i="9"/>
  <c r="H924" i="9"/>
  <c r="H925" i="9"/>
  <c r="H926" i="9"/>
  <c r="H929" i="9"/>
  <c r="H930" i="9"/>
  <c r="H931" i="9"/>
  <c r="H932" i="9"/>
  <c r="H933" i="9"/>
  <c r="H934" i="9"/>
  <c r="H935" i="9"/>
  <c r="H938" i="9"/>
  <c r="H939" i="9"/>
  <c r="H64" i="9"/>
  <c r="H941" i="9"/>
  <c r="H942" i="9"/>
  <c r="H943" i="9"/>
  <c r="H944" i="9"/>
  <c r="H945" i="9"/>
  <c r="H946" i="9"/>
  <c r="H947" i="9"/>
  <c r="H949" i="9"/>
  <c r="H950" i="9"/>
  <c r="H951" i="9"/>
  <c r="H40" i="9"/>
  <c r="H953" i="9"/>
  <c r="H954" i="9"/>
  <c r="H955" i="9"/>
  <c r="H958" i="9"/>
  <c r="H959" i="9"/>
  <c r="H960" i="9"/>
  <c r="H962" i="9"/>
  <c r="H963" i="9"/>
  <c r="H364" i="9"/>
  <c r="H388" i="9"/>
  <c r="H412" i="9"/>
  <c r="H424" i="9"/>
  <c r="H460" i="9"/>
  <c r="H472" i="9"/>
  <c r="H484" i="9"/>
  <c r="H496" i="9"/>
  <c r="H508" i="9"/>
  <c r="H520" i="9"/>
  <c r="H532" i="9"/>
  <c r="S689" i="9"/>
  <c r="R689" i="9"/>
  <c r="H422" i="9"/>
  <c r="H423" i="9"/>
  <c r="H425" i="9"/>
  <c r="H426" i="9"/>
  <c r="H432" i="9"/>
  <c r="H433" i="9"/>
  <c r="H434" i="9"/>
  <c r="H435" i="9"/>
  <c r="H439" i="9"/>
  <c r="H440" i="9"/>
  <c r="H441" i="9"/>
  <c r="H442" i="9"/>
  <c r="H444" i="9"/>
  <c r="H445" i="9"/>
  <c r="H446" i="9"/>
  <c r="H447" i="9"/>
  <c r="H449" i="9"/>
  <c r="H450" i="9"/>
  <c r="H455" i="9"/>
  <c r="H456" i="9"/>
  <c r="H457" i="9"/>
  <c r="H458" i="9"/>
  <c r="H459" i="9"/>
  <c r="H461" i="9"/>
  <c r="H462" i="9"/>
  <c r="H463" i="9"/>
  <c r="H465" i="9"/>
  <c r="H466" i="9"/>
  <c r="H467" i="9"/>
  <c r="H468" i="9"/>
  <c r="H469" i="9"/>
  <c r="H470" i="9"/>
  <c r="H471" i="9"/>
  <c r="H473" i="9"/>
  <c r="H474" i="9"/>
  <c r="H475" i="9"/>
  <c r="H476" i="9"/>
  <c r="H477" i="9"/>
  <c r="H479" i="9"/>
  <c r="H480" i="9"/>
  <c r="H481" i="9"/>
  <c r="H482" i="9"/>
  <c r="H483" i="9"/>
  <c r="H486" i="9"/>
  <c r="H487" i="9"/>
  <c r="H488" i="9"/>
  <c r="H489" i="9"/>
  <c r="H490" i="9"/>
  <c r="H491" i="9"/>
  <c r="H493" i="9"/>
  <c r="H494" i="9"/>
  <c r="H495" i="9"/>
  <c r="H497" i="9"/>
  <c r="H498" i="9"/>
  <c r="H499" i="9"/>
  <c r="H500" i="9"/>
  <c r="H501" i="9"/>
  <c r="H503" i="9"/>
  <c r="H504" i="9"/>
  <c r="H505" i="9"/>
  <c r="H506" i="9"/>
  <c r="H507" i="9"/>
  <c r="H511" i="9"/>
  <c r="H512" i="9"/>
  <c r="H513" i="9"/>
  <c r="H514" i="9"/>
  <c r="H515" i="9"/>
  <c r="H516" i="9"/>
  <c r="H517" i="9"/>
  <c r="H522" i="9"/>
  <c r="H523" i="9"/>
  <c r="H524" i="9"/>
  <c r="H525" i="9"/>
  <c r="H526" i="9"/>
  <c r="H530" i="9"/>
  <c r="H531" i="9"/>
  <c r="H533" i="9"/>
  <c r="H534" i="9"/>
  <c r="H535" i="9"/>
  <c r="H536" i="9"/>
  <c r="H537" i="9"/>
  <c r="H538" i="9"/>
  <c r="H545" i="9"/>
  <c r="H546" i="9"/>
  <c r="H547" i="9"/>
  <c r="H548" i="9"/>
  <c r="H553" i="9"/>
  <c r="H554" i="9"/>
  <c r="H555" i="9"/>
  <c r="H557" i="9"/>
  <c r="H558" i="9"/>
  <c r="H559" i="9"/>
  <c r="H564" i="9"/>
  <c r="H565" i="9"/>
  <c r="H566" i="9"/>
  <c r="H567" i="9"/>
  <c r="H571" i="9"/>
  <c r="H572" i="9"/>
  <c r="H573" i="9"/>
  <c r="H574" i="9"/>
  <c r="H575" i="9"/>
  <c r="H576" i="9"/>
  <c r="H577" i="9"/>
  <c r="H578" i="9"/>
  <c r="H585" i="9"/>
  <c r="H586" i="9"/>
  <c r="H587" i="9"/>
  <c r="H588" i="9"/>
  <c r="H589" i="9"/>
  <c r="H590" i="9"/>
  <c r="H594" i="9"/>
  <c r="H595" i="9"/>
  <c r="H596" i="9"/>
  <c r="H597" i="9"/>
  <c r="H598" i="9"/>
  <c r="H599" i="9"/>
  <c r="H600" i="9"/>
  <c r="H603" i="9"/>
  <c r="H605" i="9"/>
  <c r="H606" i="9"/>
  <c r="H613" i="9"/>
  <c r="H614" i="9"/>
  <c r="H615" i="9"/>
  <c r="H617" i="9"/>
  <c r="H618" i="9"/>
  <c r="H619" i="9"/>
  <c r="H620" i="9"/>
  <c r="H625" i="9"/>
  <c r="H626" i="9"/>
  <c r="H627" i="9"/>
  <c r="H629" i="9"/>
  <c r="H630" i="9"/>
  <c r="H631" i="9"/>
  <c r="H637" i="9"/>
  <c r="H638" i="9"/>
  <c r="H639" i="9"/>
  <c r="H641" i="9"/>
  <c r="H642" i="9"/>
  <c r="H643" i="9"/>
  <c r="H644" i="9"/>
  <c r="H645" i="9"/>
  <c r="H646" i="9"/>
  <c r="H647" i="9"/>
  <c r="H653" i="9"/>
  <c r="H654" i="9"/>
  <c r="H655" i="9"/>
  <c r="H656" i="9"/>
  <c r="H657" i="9"/>
  <c r="H658" i="9"/>
  <c r="H659" i="9"/>
  <c r="H666" i="9"/>
  <c r="H667" i="9"/>
  <c r="H668" i="9"/>
  <c r="H669" i="9"/>
  <c r="H670" i="9"/>
  <c r="H678" i="9"/>
  <c r="H679" i="9"/>
  <c r="H680" i="9"/>
  <c r="H681" i="9"/>
  <c r="H682" i="9"/>
  <c r="H683" i="9"/>
  <c r="H684" i="9"/>
  <c r="H685" i="9"/>
  <c r="H686" i="9"/>
  <c r="H687" i="9"/>
  <c r="S422" i="9"/>
  <c r="H268" i="9"/>
  <c r="H208" i="9"/>
  <c r="H220" i="9"/>
  <c r="H316" i="9"/>
  <c r="H88" i="9"/>
  <c r="H100" i="9"/>
  <c r="H292" i="9"/>
  <c r="R422" i="9"/>
  <c r="J848" i="9"/>
  <c r="J865" i="9"/>
  <c r="J866" i="9"/>
  <c r="J867" i="9"/>
  <c r="J874" i="9"/>
  <c r="J76" i="9"/>
  <c r="J885" i="9"/>
  <c r="J886" i="9"/>
  <c r="J895" i="9"/>
  <c r="J901" i="9"/>
  <c r="J905" i="9"/>
  <c r="J909" i="9"/>
  <c r="J911" i="9"/>
  <c r="J912" i="9"/>
  <c r="J919" i="9"/>
  <c r="J920" i="9"/>
  <c r="J922" i="9"/>
  <c r="J926" i="9"/>
  <c r="J929" i="9"/>
  <c r="J933" i="9"/>
  <c r="J934" i="9"/>
  <c r="J935" i="9"/>
  <c r="J64" i="9"/>
  <c r="J941" i="9"/>
  <c r="J945" i="9"/>
  <c r="J946" i="9"/>
  <c r="J947" i="9"/>
  <c r="J949" i="9"/>
  <c r="J950" i="9"/>
  <c r="J951" i="9"/>
  <c r="J953" i="9"/>
  <c r="J954" i="9"/>
  <c r="J955" i="9"/>
  <c r="J959" i="9"/>
  <c r="J960" i="9"/>
  <c r="J962" i="9"/>
  <c r="J963" i="9"/>
  <c r="J966" i="9"/>
  <c r="J967" i="9"/>
  <c r="J968" i="9"/>
  <c r="J969" i="9"/>
  <c r="J970" i="9"/>
  <c r="J971" i="9"/>
  <c r="J972" i="9"/>
  <c r="J973" i="9"/>
  <c r="J974" i="9"/>
  <c r="J975" i="9"/>
  <c r="J976" i="9"/>
  <c r="J977" i="9"/>
  <c r="J978" i="9"/>
  <c r="J979" i="9"/>
  <c r="J980" i="9"/>
  <c r="J981" i="9"/>
  <c r="J982" i="9"/>
  <c r="J983" i="9"/>
  <c r="J984" i="9"/>
  <c r="J985" i="9"/>
  <c r="J986" i="9"/>
  <c r="J987" i="9"/>
  <c r="J988" i="9"/>
  <c r="J989" i="9"/>
  <c r="J990" i="9"/>
  <c r="J991" i="9"/>
  <c r="J992" i="9"/>
  <c r="J993" i="9"/>
  <c r="J994" i="9"/>
  <c r="J995" i="9"/>
  <c r="J996" i="9"/>
  <c r="J997" i="9"/>
  <c r="J998" i="9"/>
  <c r="J999" i="9"/>
  <c r="J1000" i="9"/>
  <c r="J1001" i="9"/>
  <c r="J1002" i="9"/>
  <c r="J1003" i="9"/>
  <c r="J1004" i="9"/>
  <c r="J1005" i="9"/>
  <c r="J1006" i="9"/>
  <c r="J1007" i="9"/>
  <c r="J1008" i="9"/>
  <c r="J1009" i="9"/>
  <c r="J1010" i="9"/>
  <c r="J1011" i="9"/>
  <c r="J1012" i="9"/>
  <c r="J1013" i="9"/>
  <c r="J1014" i="9"/>
  <c r="J1015" i="9"/>
  <c r="J1016" i="9"/>
  <c r="J1017" i="9"/>
  <c r="J1018" i="9"/>
  <c r="J1019" i="9"/>
  <c r="J1020" i="9"/>
  <c r="J1021" i="9"/>
  <c r="J1022" i="9"/>
  <c r="J1023" i="9"/>
  <c r="J1024" i="9"/>
  <c r="J1025" i="9"/>
  <c r="J1026" i="9"/>
  <c r="J1027" i="9"/>
  <c r="J1028" i="9"/>
  <c r="J1029" i="9"/>
  <c r="J1030" i="9"/>
  <c r="J1031" i="9"/>
  <c r="J1032" i="9"/>
  <c r="J1033" i="9"/>
  <c r="J1034" i="9"/>
  <c r="J1035" i="9"/>
  <c r="J1036" i="9"/>
  <c r="J1037" i="9"/>
  <c r="J1038" i="9"/>
  <c r="J1039" i="9"/>
  <c r="J1040" i="9"/>
  <c r="J1041" i="9"/>
  <c r="J1042" i="9"/>
  <c r="J1043" i="9"/>
  <c r="J1044" i="9"/>
  <c r="J1045" i="9"/>
  <c r="J1046" i="9"/>
  <c r="J1047" i="9"/>
  <c r="J1048" i="9"/>
  <c r="J1049" i="9"/>
  <c r="J1050" i="9"/>
  <c r="J1051" i="9"/>
  <c r="J1052" i="9"/>
  <c r="J1053" i="9"/>
  <c r="J1054" i="9"/>
  <c r="J1055" i="9"/>
  <c r="J1056" i="9"/>
  <c r="J1057" i="9"/>
  <c r="J1058" i="9"/>
  <c r="J1059" i="9"/>
  <c r="J1060" i="9"/>
  <c r="J1061" i="9"/>
  <c r="J1062" i="9"/>
  <c r="J1063" i="9"/>
  <c r="J1064" i="9"/>
  <c r="J1065" i="9"/>
  <c r="J1066" i="9"/>
  <c r="J1067" i="9"/>
  <c r="J1068" i="9"/>
  <c r="J1069" i="9"/>
  <c r="J1070" i="9"/>
  <c r="J1071" i="9"/>
  <c r="J1072" i="9"/>
  <c r="J1073" i="9"/>
  <c r="J1074" i="9"/>
  <c r="J1075" i="9"/>
  <c r="T203" i="9"/>
  <c r="R203" i="9"/>
  <c r="U101" i="9"/>
  <c r="R101" i="9"/>
  <c r="U511" i="9"/>
  <c r="T511" i="9"/>
  <c r="R511" i="9"/>
  <c r="S222" i="9"/>
  <c r="R222" i="9"/>
  <c r="J1146" i="9"/>
  <c r="J1147" i="9"/>
  <c r="J1149" i="9"/>
  <c r="J1151" i="9"/>
  <c r="M1151" i="9"/>
  <c r="J1153" i="9"/>
  <c r="J1155" i="9"/>
  <c r="J1156" i="9"/>
  <c r="T141" i="9"/>
  <c r="R141" i="9"/>
  <c r="S189" i="9"/>
  <c r="R189" i="9"/>
  <c r="L1375" i="9"/>
  <c r="U361" i="9"/>
  <c r="L1376" i="9"/>
  <c r="L1377" i="9"/>
  <c r="L1378" i="9"/>
  <c r="L1379" i="9"/>
  <c r="M1379" i="9"/>
  <c r="L1380" i="9"/>
  <c r="L1381" i="9"/>
  <c r="L1382" i="9"/>
  <c r="L1388" i="9"/>
  <c r="M1388" i="9"/>
  <c r="L1389" i="9"/>
  <c r="L1390" i="9"/>
  <c r="L1391" i="9"/>
  <c r="L1392" i="9"/>
  <c r="L1393" i="9"/>
  <c r="L1394" i="9"/>
  <c r="L1395" i="9"/>
  <c r="L1396" i="9"/>
  <c r="J1383" i="9"/>
  <c r="J1384" i="9"/>
  <c r="T361" i="9"/>
  <c r="J1385" i="9"/>
  <c r="M1385" i="9"/>
  <c r="J1386" i="9"/>
  <c r="J1387" i="9"/>
  <c r="J1388" i="9"/>
  <c r="J1396" i="9"/>
  <c r="M1396" i="9"/>
  <c r="R361" i="9"/>
  <c r="M967" i="9"/>
  <c r="M968" i="9"/>
  <c r="M969" i="9"/>
  <c r="M970" i="9"/>
  <c r="M971" i="9"/>
  <c r="M972" i="9"/>
  <c r="M973" i="9"/>
  <c r="M974" i="9"/>
  <c r="M975" i="9"/>
  <c r="M976" i="9"/>
  <c r="M977" i="9"/>
  <c r="M978" i="9"/>
  <c r="M979" i="9"/>
  <c r="M980" i="9"/>
  <c r="M981" i="9"/>
  <c r="M982" i="9"/>
  <c r="M983" i="9"/>
  <c r="M984" i="9"/>
  <c r="M985" i="9"/>
  <c r="M986" i="9"/>
  <c r="M987" i="9"/>
  <c r="M988" i="9"/>
  <c r="M989" i="9"/>
  <c r="M990" i="9"/>
  <c r="M991" i="9"/>
  <c r="M992" i="9"/>
  <c r="M993" i="9"/>
  <c r="M994" i="9"/>
  <c r="M995" i="9"/>
  <c r="M996" i="9"/>
  <c r="M997" i="9"/>
  <c r="M998" i="9"/>
  <c r="M999" i="9"/>
  <c r="M1000" i="9"/>
  <c r="M1001" i="9"/>
  <c r="M1002" i="9"/>
  <c r="M1003" i="9"/>
  <c r="M1004" i="9"/>
  <c r="M1005" i="9"/>
  <c r="M1006" i="9"/>
  <c r="M1007" i="9"/>
  <c r="M1008" i="9"/>
  <c r="M1009" i="9"/>
  <c r="M1010" i="9"/>
  <c r="M1011" i="9"/>
  <c r="M1012" i="9"/>
  <c r="M1013" i="9"/>
  <c r="M1014" i="9"/>
  <c r="M1015" i="9"/>
  <c r="M1016" i="9"/>
  <c r="M1017" i="9"/>
  <c r="M1018" i="9"/>
  <c r="M1019" i="9"/>
  <c r="M1020" i="9"/>
  <c r="M1021" i="9"/>
  <c r="M1022" i="9"/>
  <c r="M1023" i="9"/>
  <c r="M1024" i="9"/>
  <c r="M1025" i="9"/>
  <c r="M1026" i="9"/>
  <c r="M1027" i="9"/>
  <c r="M1028" i="9"/>
  <c r="M1029" i="9"/>
  <c r="M1030" i="9"/>
  <c r="M1031" i="9"/>
  <c r="M1032" i="9"/>
  <c r="M1033" i="9"/>
  <c r="M1034" i="9"/>
  <c r="M1035" i="9"/>
  <c r="M1036" i="9"/>
  <c r="M1037" i="9"/>
  <c r="M1038" i="9"/>
  <c r="M1039" i="9"/>
  <c r="M1040" i="9"/>
  <c r="M1041" i="9"/>
  <c r="M1042" i="9"/>
  <c r="M1043" i="9"/>
  <c r="M1044" i="9"/>
  <c r="M1045" i="9"/>
  <c r="M1046" i="9"/>
  <c r="M1047" i="9"/>
  <c r="M1048" i="9"/>
  <c r="M1049" i="9"/>
  <c r="M1050" i="9"/>
  <c r="M1051" i="9"/>
  <c r="M1052" i="9"/>
  <c r="M1053" i="9"/>
  <c r="M1054" i="9"/>
  <c r="M1055" i="9"/>
  <c r="M1056" i="9"/>
  <c r="M1057" i="9"/>
  <c r="M1058" i="9"/>
  <c r="M1059" i="9"/>
  <c r="M1060" i="9"/>
  <c r="M1061" i="9"/>
  <c r="M1062" i="9"/>
  <c r="M1063" i="9"/>
  <c r="M1064" i="9"/>
  <c r="M1065" i="9"/>
  <c r="M1066" i="9"/>
  <c r="M1067" i="9"/>
  <c r="M1068" i="9"/>
  <c r="M1069" i="9"/>
  <c r="M1070" i="9"/>
  <c r="M1071" i="9"/>
  <c r="M1072" i="9"/>
  <c r="M1073" i="9"/>
  <c r="M1074" i="9"/>
  <c r="M1075" i="9"/>
  <c r="J1076" i="9"/>
  <c r="M1076" i="9"/>
  <c r="J1077" i="9"/>
  <c r="M1077" i="9"/>
  <c r="J1078" i="9"/>
  <c r="M1078" i="9"/>
  <c r="J1079" i="9"/>
  <c r="M1079" i="9"/>
  <c r="J1080" i="9"/>
  <c r="M1080" i="9"/>
  <c r="J1081" i="9"/>
  <c r="M1081" i="9"/>
  <c r="J1082" i="9"/>
  <c r="M1082" i="9"/>
  <c r="J1083" i="9"/>
  <c r="M1083" i="9"/>
  <c r="J1084" i="9"/>
  <c r="M1084" i="9"/>
  <c r="J1085" i="9"/>
  <c r="M1085" i="9"/>
  <c r="J1086" i="9"/>
  <c r="M1086" i="9"/>
  <c r="J1087" i="9"/>
  <c r="M1087" i="9"/>
  <c r="J1088" i="9"/>
  <c r="M1088" i="9"/>
  <c r="J1089" i="9"/>
  <c r="M1089" i="9"/>
  <c r="J1090" i="9"/>
  <c r="M1090" i="9"/>
  <c r="J1091" i="9"/>
  <c r="M1091" i="9"/>
  <c r="J1092" i="9"/>
  <c r="M1092" i="9"/>
  <c r="J1093" i="9"/>
  <c r="M1093" i="9"/>
  <c r="J1094" i="9"/>
  <c r="M1094" i="9"/>
  <c r="J1095" i="9"/>
  <c r="M1095" i="9"/>
  <c r="J1096" i="9"/>
  <c r="M1096" i="9"/>
  <c r="J1097" i="9"/>
  <c r="M1097" i="9"/>
  <c r="J1098" i="9"/>
  <c r="M1098" i="9"/>
  <c r="J1099" i="9"/>
  <c r="M1099" i="9"/>
  <c r="J1100" i="9"/>
  <c r="M1100" i="9"/>
  <c r="J1101" i="9"/>
  <c r="M1101" i="9"/>
  <c r="J1102" i="9"/>
  <c r="M1102" i="9"/>
  <c r="J1103" i="9"/>
  <c r="M1103" i="9"/>
  <c r="J1104" i="9"/>
  <c r="M1104" i="9"/>
  <c r="J1105" i="9"/>
  <c r="M1105" i="9"/>
  <c r="J1106" i="9"/>
  <c r="M1106" i="9"/>
  <c r="J1107" i="9"/>
  <c r="M1107" i="9"/>
  <c r="J1108" i="9"/>
  <c r="M1108" i="9"/>
  <c r="J1109" i="9"/>
  <c r="M1109" i="9"/>
  <c r="J1110" i="9"/>
  <c r="M1110" i="9"/>
  <c r="J1111" i="9"/>
  <c r="M1111" i="9"/>
  <c r="J1112" i="9"/>
  <c r="M1112" i="9"/>
  <c r="J1113" i="9"/>
  <c r="M1113" i="9"/>
  <c r="J1114" i="9"/>
  <c r="M1114" i="9"/>
  <c r="J1115" i="9"/>
  <c r="M1115" i="9"/>
  <c r="J1116" i="9"/>
  <c r="M1116" i="9"/>
  <c r="J1117" i="9"/>
  <c r="M1117" i="9"/>
  <c r="J1118" i="9"/>
  <c r="M1118" i="9"/>
  <c r="J1119" i="9"/>
  <c r="M1119" i="9"/>
  <c r="J1120" i="9"/>
  <c r="M1120" i="9"/>
  <c r="J1121" i="9"/>
  <c r="M1121" i="9"/>
  <c r="J1122" i="9"/>
  <c r="M1122" i="9"/>
  <c r="J1123" i="9"/>
  <c r="M1123" i="9"/>
  <c r="J1124" i="9"/>
  <c r="M1124" i="9"/>
  <c r="J1125" i="9"/>
  <c r="M1125" i="9"/>
  <c r="J1126" i="9"/>
  <c r="M1126" i="9"/>
  <c r="J1127" i="9"/>
  <c r="M1127" i="9"/>
  <c r="J1128" i="9"/>
  <c r="M1128" i="9"/>
  <c r="J1129" i="9"/>
  <c r="M1129" i="9"/>
  <c r="J1130" i="9"/>
  <c r="M1130" i="9"/>
  <c r="J1131" i="9"/>
  <c r="M1131" i="9"/>
  <c r="J1132" i="9"/>
  <c r="M1132" i="9"/>
  <c r="J1133" i="9"/>
  <c r="M1133" i="9"/>
  <c r="J1134" i="9"/>
  <c r="M1134" i="9"/>
  <c r="J1135" i="9"/>
  <c r="M1135" i="9"/>
  <c r="J1136" i="9"/>
  <c r="M1136" i="9"/>
  <c r="J1137" i="9"/>
  <c r="M1137" i="9"/>
  <c r="J1138" i="9"/>
  <c r="M1138" i="9"/>
  <c r="J1139" i="9"/>
  <c r="M1139" i="9"/>
  <c r="J1140" i="9"/>
  <c r="M1140" i="9"/>
  <c r="J1141" i="9"/>
  <c r="M1141" i="9"/>
  <c r="J1142" i="9"/>
  <c r="M1142" i="9"/>
  <c r="J1143" i="9"/>
  <c r="M1143" i="9"/>
  <c r="J1144" i="9"/>
  <c r="M1144" i="9"/>
  <c r="J1145" i="9"/>
  <c r="M1145" i="9"/>
  <c r="M1146" i="9"/>
  <c r="M1147" i="9"/>
  <c r="J1148" i="9"/>
  <c r="M1148" i="9"/>
  <c r="M1149" i="9"/>
  <c r="J1150" i="9"/>
  <c r="M1150" i="9"/>
  <c r="J1152" i="9"/>
  <c r="M1152" i="9"/>
  <c r="M1153" i="9"/>
  <c r="J1154" i="9"/>
  <c r="M1154" i="9"/>
  <c r="M1155" i="9"/>
  <c r="M1156" i="9"/>
  <c r="J1157" i="9"/>
  <c r="M1157" i="9"/>
  <c r="J1158" i="9"/>
  <c r="M1158" i="9"/>
  <c r="J1159" i="9"/>
  <c r="M1159" i="9"/>
  <c r="J1160" i="9"/>
  <c r="M1160" i="9"/>
  <c r="J1161" i="9"/>
  <c r="M1161" i="9"/>
  <c r="J1162" i="9"/>
  <c r="M1162" i="9"/>
  <c r="J1163" i="9"/>
  <c r="M1163" i="9"/>
  <c r="J1164" i="9"/>
  <c r="M1164" i="9"/>
  <c r="J1165" i="9"/>
  <c r="M1165" i="9"/>
  <c r="J1166" i="9"/>
  <c r="M1166" i="9"/>
  <c r="J1167" i="9"/>
  <c r="M1167" i="9"/>
  <c r="J1168" i="9"/>
  <c r="M1168" i="9"/>
  <c r="J1169" i="9"/>
  <c r="M1169" i="9"/>
  <c r="J1170" i="9"/>
  <c r="M1170" i="9"/>
  <c r="J1171" i="9"/>
  <c r="M1171" i="9"/>
  <c r="J1172" i="9"/>
  <c r="M1172" i="9"/>
  <c r="J1173" i="9"/>
  <c r="M1173" i="9"/>
  <c r="J1174" i="9"/>
  <c r="M1174" i="9"/>
  <c r="J1175" i="9"/>
  <c r="M1175" i="9"/>
  <c r="J1176" i="9"/>
  <c r="M1176" i="9"/>
  <c r="J1177" i="9"/>
  <c r="M1177" i="9"/>
  <c r="J1178" i="9"/>
  <c r="M1178" i="9"/>
  <c r="J1179" i="9"/>
  <c r="M1179" i="9"/>
  <c r="J1180" i="9"/>
  <c r="M1180" i="9"/>
  <c r="J1181" i="9"/>
  <c r="M1181" i="9"/>
  <c r="J1182" i="9"/>
  <c r="M1182" i="9"/>
  <c r="J1183" i="9"/>
  <c r="M1183" i="9"/>
  <c r="J1184" i="9"/>
  <c r="M1184" i="9"/>
  <c r="J1185" i="9"/>
  <c r="M1185" i="9"/>
  <c r="J1186" i="9"/>
  <c r="M1186" i="9"/>
  <c r="J1187" i="9"/>
  <c r="M1187" i="9"/>
  <c r="J1188" i="9"/>
  <c r="M1188" i="9"/>
  <c r="J1189" i="9"/>
  <c r="M1189" i="9"/>
  <c r="J1190" i="9"/>
  <c r="M1190" i="9"/>
  <c r="J1191" i="9"/>
  <c r="M1191" i="9"/>
  <c r="J1192" i="9"/>
  <c r="M1192" i="9"/>
  <c r="J1193" i="9"/>
  <c r="M1193" i="9"/>
  <c r="J1194" i="9"/>
  <c r="M1194" i="9"/>
  <c r="J1195" i="9"/>
  <c r="M1195" i="9"/>
  <c r="J1196" i="9"/>
  <c r="M1196" i="9"/>
  <c r="J1197" i="9"/>
  <c r="M1197" i="9"/>
  <c r="J1198" i="9"/>
  <c r="M1198" i="9"/>
  <c r="J1199" i="9"/>
  <c r="M1199" i="9"/>
  <c r="J1200" i="9"/>
  <c r="M1200" i="9"/>
  <c r="J1201" i="9"/>
  <c r="M1201" i="9"/>
  <c r="J1202" i="9"/>
  <c r="M1202" i="9"/>
  <c r="J1203" i="9"/>
  <c r="M1203" i="9"/>
  <c r="J1204" i="9"/>
  <c r="M1204" i="9"/>
  <c r="J1205" i="9"/>
  <c r="M1205" i="9"/>
  <c r="J1206" i="9"/>
  <c r="M1206" i="9"/>
  <c r="J1207" i="9"/>
  <c r="M1207" i="9"/>
  <c r="J1208" i="9"/>
  <c r="M1208" i="9"/>
  <c r="J1209" i="9"/>
  <c r="M1209" i="9"/>
  <c r="J1210" i="9"/>
  <c r="M1210" i="9"/>
  <c r="J1211" i="9"/>
  <c r="M1211" i="9"/>
  <c r="J1212" i="9"/>
  <c r="M1212" i="9"/>
  <c r="J1213" i="9"/>
  <c r="M1213" i="9"/>
  <c r="J1214" i="9"/>
  <c r="M1214" i="9"/>
  <c r="J1215" i="9"/>
  <c r="M1215" i="9"/>
  <c r="J1216" i="9"/>
  <c r="M1216" i="9"/>
  <c r="J1217" i="9"/>
  <c r="M1217" i="9"/>
  <c r="J1218" i="9"/>
  <c r="M1218" i="9"/>
  <c r="J1219" i="9"/>
  <c r="M1219" i="9"/>
  <c r="J1220" i="9"/>
  <c r="M1220" i="9"/>
  <c r="J1221" i="9"/>
  <c r="M1221" i="9"/>
  <c r="J1222" i="9"/>
  <c r="M1222" i="9"/>
  <c r="J1223" i="9"/>
  <c r="M1223" i="9"/>
  <c r="J1224" i="9"/>
  <c r="M1224" i="9"/>
  <c r="J1225" i="9"/>
  <c r="M1225" i="9"/>
  <c r="J1226" i="9"/>
  <c r="M1226" i="9"/>
  <c r="J1227" i="9"/>
  <c r="M1227" i="9"/>
  <c r="J1228" i="9"/>
  <c r="M1228" i="9"/>
  <c r="J1229" i="9"/>
  <c r="M1229" i="9"/>
  <c r="J1230" i="9"/>
  <c r="M1230" i="9"/>
  <c r="J1231" i="9"/>
  <c r="M1231" i="9"/>
  <c r="J1232" i="9"/>
  <c r="M1232" i="9"/>
  <c r="J1233" i="9"/>
  <c r="M1233" i="9"/>
  <c r="J1234" i="9"/>
  <c r="M1234" i="9"/>
  <c r="J1235" i="9"/>
  <c r="M1235" i="9"/>
  <c r="J1236" i="9"/>
  <c r="M1236" i="9"/>
  <c r="J1237" i="9"/>
  <c r="M1237" i="9"/>
  <c r="J1238" i="9"/>
  <c r="M1238" i="9"/>
  <c r="J1239" i="9"/>
  <c r="M1239" i="9"/>
  <c r="J1240" i="9"/>
  <c r="M1240" i="9"/>
  <c r="J1241" i="9"/>
  <c r="M1241" i="9"/>
  <c r="J1242" i="9"/>
  <c r="M1242" i="9"/>
  <c r="J1243" i="9"/>
  <c r="M1243" i="9"/>
  <c r="J1244" i="9"/>
  <c r="M1244" i="9"/>
  <c r="J1245" i="9"/>
  <c r="M1245" i="9"/>
  <c r="J1246" i="9"/>
  <c r="M1246" i="9"/>
  <c r="J1247" i="9"/>
  <c r="M1247" i="9"/>
  <c r="L1248" i="9"/>
  <c r="M1248" i="9"/>
  <c r="L1249" i="9"/>
  <c r="M1249" i="9"/>
  <c r="L1250" i="9"/>
  <c r="M1250" i="9"/>
  <c r="L1251" i="9"/>
  <c r="M1251" i="9"/>
  <c r="L1252" i="9"/>
  <c r="M1252" i="9"/>
  <c r="L1253" i="9"/>
  <c r="M1253" i="9"/>
  <c r="L1254" i="9"/>
  <c r="M1254" i="9"/>
  <c r="L1255" i="9"/>
  <c r="M1255" i="9"/>
  <c r="L1256" i="9"/>
  <c r="M1256" i="9"/>
  <c r="L1257" i="9"/>
  <c r="M1257" i="9"/>
  <c r="L1258" i="9"/>
  <c r="M1258" i="9"/>
  <c r="L1259" i="9"/>
  <c r="M1259" i="9"/>
  <c r="L1260" i="9"/>
  <c r="M1260" i="9"/>
  <c r="L1261" i="9"/>
  <c r="M1261" i="9"/>
  <c r="L1262" i="9"/>
  <c r="M1262" i="9"/>
  <c r="L1263" i="9"/>
  <c r="M1263" i="9"/>
  <c r="L1264" i="9"/>
  <c r="M1264" i="9"/>
  <c r="L1265" i="9"/>
  <c r="M1265" i="9"/>
  <c r="L1266" i="9"/>
  <c r="M1266" i="9"/>
  <c r="L1267" i="9"/>
  <c r="M1267" i="9"/>
  <c r="L1268" i="9"/>
  <c r="M1268" i="9"/>
  <c r="L1269" i="9"/>
  <c r="M1269" i="9"/>
  <c r="L1270" i="9"/>
  <c r="M1270" i="9"/>
  <c r="L1271" i="9"/>
  <c r="M1271" i="9"/>
  <c r="L1272" i="9"/>
  <c r="M1272" i="9"/>
  <c r="L1273" i="9"/>
  <c r="M1273" i="9"/>
  <c r="L1274" i="9"/>
  <c r="M1274" i="9"/>
  <c r="L1275" i="9"/>
  <c r="M1275" i="9"/>
  <c r="L1276" i="9"/>
  <c r="M1276" i="9"/>
  <c r="L1277" i="9"/>
  <c r="M1277" i="9"/>
  <c r="L1278" i="9"/>
  <c r="M1278" i="9"/>
  <c r="L1279" i="9"/>
  <c r="M1279" i="9"/>
  <c r="L1280" i="9"/>
  <c r="M1280" i="9"/>
  <c r="L1281" i="9"/>
  <c r="M1281" i="9"/>
  <c r="L1282" i="9"/>
  <c r="M1282" i="9"/>
  <c r="L1283" i="9"/>
  <c r="M1283" i="9"/>
  <c r="L1284" i="9"/>
  <c r="M1284" i="9"/>
  <c r="L1285" i="9"/>
  <c r="M1285" i="9"/>
  <c r="L1286" i="9"/>
  <c r="M1286" i="9"/>
  <c r="L1287" i="9"/>
  <c r="M1287" i="9"/>
  <c r="L1288" i="9"/>
  <c r="M1288" i="9"/>
  <c r="L1289" i="9"/>
  <c r="M1289" i="9"/>
  <c r="L1290" i="9"/>
  <c r="M1290" i="9"/>
  <c r="L1291" i="9"/>
  <c r="M1291" i="9"/>
  <c r="L1292" i="9"/>
  <c r="M1292" i="9"/>
  <c r="L1293" i="9"/>
  <c r="M1293" i="9"/>
  <c r="L1294" i="9"/>
  <c r="M1294" i="9"/>
  <c r="L1295" i="9"/>
  <c r="M1295" i="9"/>
  <c r="L1296" i="9"/>
  <c r="M1296" i="9"/>
  <c r="L1297" i="9"/>
  <c r="M1297" i="9"/>
  <c r="L1298" i="9"/>
  <c r="M1298" i="9"/>
  <c r="L1299" i="9"/>
  <c r="M1299" i="9"/>
  <c r="L1300" i="9"/>
  <c r="M1300" i="9"/>
  <c r="L1301" i="9"/>
  <c r="M1301" i="9"/>
  <c r="L1302" i="9"/>
  <c r="M1302" i="9"/>
  <c r="L1303" i="9"/>
  <c r="M1303" i="9"/>
  <c r="L1304" i="9"/>
  <c r="M1304" i="9"/>
  <c r="L1305" i="9"/>
  <c r="M1305" i="9"/>
  <c r="L1306" i="9"/>
  <c r="M1306" i="9"/>
  <c r="L1307" i="9"/>
  <c r="M1307" i="9"/>
  <c r="L1308" i="9"/>
  <c r="M1308" i="9"/>
  <c r="L1309" i="9"/>
  <c r="M1309" i="9"/>
  <c r="L1310" i="9"/>
  <c r="M1310" i="9"/>
  <c r="L1311" i="9"/>
  <c r="M1311" i="9"/>
  <c r="L1312" i="9"/>
  <c r="M1312" i="9"/>
  <c r="L1313" i="9"/>
  <c r="M1313" i="9"/>
  <c r="L1314" i="9"/>
  <c r="M1314" i="9"/>
  <c r="L1315" i="9"/>
  <c r="M1315" i="9"/>
  <c r="L1316" i="9"/>
  <c r="M1316" i="9"/>
  <c r="L1317" i="9"/>
  <c r="M1317" i="9"/>
  <c r="L1318" i="9"/>
  <c r="M1318" i="9"/>
  <c r="L1319" i="9"/>
  <c r="M1319" i="9"/>
  <c r="L1320" i="9"/>
  <c r="M1320" i="9"/>
  <c r="L1321" i="9"/>
  <c r="M1321" i="9"/>
  <c r="L1322" i="9"/>
  <c r="M1322" i="9"/>
  <c r="L1323" i="9"/>
  <c r="M1323" i="9"/>
  <c r="L1324" i="9"/>
  <c r="M1324" i="9"/>
  <c r="L1325" i="9"/>
  <c r="M1325" i="9"/>
  <c r="L1326" i="9"/>
  <c r="M1326" i="9"/>
  <c r="L1327" i="9"/>
  <c r="M1327" i="9"/>
  <c r="L1328" i="9"/>
  <c r="M1328" i="9"/>
  <c r="L1329" i="9"/>
  <c r="M1329" i="9"/>
  <c r="L1330" i="9"/>
  <c r="M1330" i="9"/>
  <c r="L1331" i="9"/>
  <c r="M1331" i="9"/>
  <c r="L1332" i="9"/>
  <c r="M1332" i="9"/>
  <c r="L1333" i="9"/>
  <c r="M1333" i="9"/>
  <c r="L1334" i="9"/>
  <c r="M1334" i="9"/>
  <c r="L1335" i="9"/>
  <c r="M1335" i="9"/>
  <c r="L1336" i="9"/>
  <c r="M1336" i="9"/>
  <c r="L1337" i="9"/>
  <c r="M1337" i="9"/>
  <c r="L1338" i="9"/>
  <c r="M1338" i="9"/>
  <c r="L1339" i="9"/>
  <c r="M1339" i="9"/>
  <c r="L1340" i="9"/>
  <c r="M1340" i="9"/>
  <c r="L1341" i="9"/>
  <c r="M1341" i="9"/>
  <c r="L1342" i="9"/>
  <c r="M1342" i="9"/>
  <c r="L1343" i="9"/>
  <c r="M1343" i="9"/>
  <c r="L1344" i="9"/>
  <c r="M1344" i="9"/>
  <c r="L1345" i="9"/>
  <c r="M1345" i="9"/>
  <c r="L1346" i="9"/>
  <c r="M1346" i="9"/>
  <c r="L1347" i="9"/>
  <c r="M1347" i="9"/>
  <c r="L1348" i="9"/>
  <c r="M1348" i="9"/>
  <c r="L1349" i="9"/>
  <c r="M1349" i="9"/>
  <c r="L1350" i="9"/>
  <c r="M1350" i="9"/>
  <c r="L1351" i="9"/>
  <c r="M1351" i="9"/>
  <c r="L1352" i="9"/>
  <c r="M1352" i="9"/>
  <c r="L1353" i="9"/>
  <c r="M1353" i="9"/>
  <c r="L1354" i="9"/>
  <c r="M1354" i="9"/>
  <c r="L1355" i="9"/>
  <c r="M1355" i="9"/>
  <c r="L1356" i="9"/>
  <c r="M1356" i="9"/>
  <c r="L1357" i="9"/>
  <c r="M1357" i="9"/>
  <c r="L1358" i="9"/>
  <c r="M1358" i="9"/>
  <c r="L1359" i="9"/>
  <c r="M1359" i="9"/>
  <c r="L1360" i="9"/>
  <c r="M1360" i="9"/>
  <c r="L1361" i="9"/>
  <c r="M1361" i="9"/>
  <c r="L1362" i="9"/>
  <c r="M1362" i="9"/>
  <c r="L1363" i="9"/>
  <c r="M1363" i="9"/>
  <c r="L1364" i="9"/>
  <c r="M1364" i="9"/>
  <c r="L1365" i="9"/>
  <c r="M1365" i="9"/>
  <c r="L1366" i="9"/>
  <c r="M1366" i="9"/>
  <c r="L1367" i="9"/>
  <c r="M1367" i="9"/>
  <c r="L1368" i="9"/>
  <c r="M1368" i="9"/>
  <c r="L1369" i="9"/>
  <c r="M1369" i="9"/>
  <c r="L1370" i="9"/>
  <c r="M1370" i="9"/>
  <c r="L1371" i="9"/>
  <c r="M1371" i="9"/>
  <c r="L1372" i="9"/>
  <c r="M1372" i="9"/>
  <c r="L1373" i="9"/>
  <c r="M1373" i="9"/>
  <c r="L1374" i="9"/>
  <c r="M1374" i="9"/>
  <c r="M1376" i="9"/>
  <c r="M1377" i="9"/>
  <c r="M1378" i="9"/>
  <c r="M1380" i="9"/>
  <c r="M1381" i="9"/>
  <c r="M1382" i="9"/>
  <c r="M1383" i="9"/>
  <c r="J491" i="9"/>
  <c r="M491" i="9"/>
  <c r="J600" i="9"/>
  <c r="M600" i="9"/>
  <c r="M1384" i="9"/>
  <c r="M1386" i="9"/>
  <c r="M1387" i="9"/>
  <c r="J507" i="9"/>
  <c r="M507" i="9"/>
  <c r="L962" i="9"/>
  <c r="M962" i="9"/>
  <c r="M911" i="9"/>
  <c r="M946" i="9"/>
  <c r="M1389" i="9"/>
  <c r="L953" i="9"/>
  <c r="M953" i="9"/>
  <c r="L905" i="9"/>
  <c r="M905" i="9"/>
  <c r="L865" i="9"/>
  <c r="M865" i="9"/>
  <c r="L912" i="9"/>
  <c r="M912" i="9"/>
  <c r="L848" i="9"/>
  <c r="M848" i="9"/>
  <c r="L866" i="9"/>
  <c r="M866" i="9"/>
  <c r="L874" i="9"/>
  <c r="M874" i="9"/>
  <c r="L929" i="9"/>
  <c r="M929" i="9"/>
  <c r="L922" i="9"/>
  <c r="M922" i="9"/>
  <c r="L919" i="9"/>
  <c r="M919" i="9"/>
  <c r="M1390" i="9"/>
  <c r="L885" i="9"/>
  <c r="M885" i="9"/>
  <c r="L909" i="9"/>
  <c r="M909" i="9"/>
  <c r="L76" i="9"/>
  <c r="M76" i="9"/>
  <c r="L867" i="9"/>
  <c r="M867" i="9"/>
  <c r="L895" i="9"/>
  <c r="M895" i="9"/>
  <c r="L945" i="9"/>
  <c r="M945" i="9"/>
  <c r="L920" i="9"/>
  <c r="M920" i="9"/>
  <c r="L64" i="9"/>
  <c r="M64" i="9"/>
  <c r="L947" i="9"/>
  <c r="M947" i="9"/>
  <c r="M1391" i="9"/>
  <c r="M1392" i="9"/>
  <c r="M1393" i="9"/>
  <c r="M1394" i="9"/>
  <c r="M1395" i="9"/>
  <c r="L901" i="9"/>
  <c r="M901" i="9"/>
  <c r="M963" i="9"/>
  <c r="L933" i="9"/>
  <c r="M933" i="9"/>
  <c r="L954" i="9"/>
  <c r="M954" i="9"/>
  <c r="L949" i="9"/>
  <c r="M949" i="9"/>
  <c r="L941" i="9"/>
  <c r="M941" i="9"/>
  <c r="L934" i="9"/>
  <c r="M934" i="9"/>
  <c r="L935" i="9"/>
  <c r="M935" i="9"/>
  <c r="L955" i="9"/>
  <c r="M955" i="9"/>
  <c r="L926" i="9"/>
  <c r="M926" i="9"/>
  <c r="L959" i="9"/>
  <c r="M959" i="9"/>
  <c r="L950" i="9"/>
  <c r="M950" i="9"/>
  <c r="L886" i="9"/>
  <c r="M886" i="9"/>
  <c r="L951" i="9"/>
  <c r="M951" i="9"/>
  <c r="M960" i="9"/>
  <c r="M966" i="9"/>
  <c r="H211" i="9"/>
  <c r="H83" i="9"/>
  <c r="H203" i="9"/>
  <c r="H101" i="9"/>
  <c r="H222" i="9"/>
  <c r="H141" i="9"/>
  <c r="H189" i="9"/>
  <c r="H361" i="9"/>
  <c r="H166" i="9"/>
  <c r="H25" i="9"/>
  <c r="H72" i="9"/>
  <c r="H42" i="9"/>
  <c r="H371" i="9"/>
  <c r="H111" i="9"/>
  <c r="H82" i="9"/>
  <c r="H238" i="9"/>
  <c r="H122" i="9"/>
  <c r="H32" i="9"/>
  <c r="H127" i="9"/>
  <c r="H123" i="9"/>
  <c r="H204" i="9"/>
  <c r="H205" i="9"/>
  <c r="H67" i="9"/>
  <c r="H13" i="9"/>
  <c r="H206" i="9"/>
  <c r="H195" i="9"/>
  <c r="H57" i="9"/>
  <c r="H106" i="9"/>
  <c r="H102" i="9"/>
  <c r="H207" i="9"/>
  <c r="H317" i="9"/>
  <c r="H142" i="9"/>
  <c r="H161" i="9"/>
  <c r="H60" i="9"/>
  <c r="H125" i="9"/>
  <c r="H323" i="9"/>
  <c r="H43" i="9"/>
  <c r="H79" i="9"/>
  <c r="H85" i="9"/>
  <c r="H372" i="9"/>
  <c r="H190" i="9"/>
  <c r="H53" i="9"/>
  <c r="H256" i="9"/>
  <c r="H308" i="9"/>
  <c r="H19" i="9"/>
  <c r="H61" i="9"/>
  <c r="H35" i="9"/>
  <c r="H33" i="9"/>
  <c r="H184" i="9"/>
  <c r="H162" i="9"/>
  <c r="H215" i="9"/>
  <c r="H143" i="9"/>
  <c r="H24" i="9"/>
  <c r="H154" i="9"/>
  <c r="H138" i="9"/>
  <c r="H23" i="9"/>
  <c r="H272" i="9"/>
  <c r="H172" i="9"/>
  <c r="H21" i="9"/>
  <c r="H29" i="9"/>
  <c r="H289" i="9"/>
  <c r="H231" i="9"/>
  <c r="H160" i="9"/>
  <c r="H30" i="9"/>
  <c r="H131" i="9"/>
  <c r="H223" i="9"/>
  <c r="H45" i="9"/>
  <c r="H58" i="9"/>
  <c r="H393" i="9"/>
  <c r="H408" i="9"/>
  <c r="H41" i="9"/>
  <c r="H281" i="9"/>
  <c r="H196" i="9"/>
  <c r="H139" i="9"/>
  <c r="H242" i="9"/>
  <c r="H282" i="9"/>
  <c r="H167" i="9"/>
  <c r="H191" i="9"/>
  <c r="H233" i="9"/>
  <c r="H185" i="9"/>
  <c r="H234" i="9"/>
  <c r="H304" i="9"/>
  <c r="H394" i="9"/>
  <c r="H290" i="9"/>
  <c r="H318" i="9"/>
  <c r="H54" i="9"/>
  <c r="H28" i="9"/>
  <c r="H273" i="9"/>
  <c r="H16" i="9"/>
  <c r="H26" i="9"/>
  <c r="H249" i="9"/>
  <c r="H118" i="9"/>
  <c r="H44" i="9"/>
  <c r="H186" i="9"/>
  <c r="H52" i="9"/>
  <c r="H264" i="9"/>
  <c r="H216" i="9"/>
  <c r="H103" i="9"/>
  <c r="H89" i="9"/>
  <c r="H350" i="9"/>
  <c r="H104" i="9"/>
  <c r="H105" i="9"/>
  <c r="H217" i="9"/>
  <c r="H257" i="9"/>
  <c r="H90" i="9"/>
  <c r="H250" i="9"/>
  <c r="H22" i="9"/>
  <c r="H251" i="9"/>
  <c r="H291" i="9"/>
  <c r="H383" i="9"/>
  <c r="H218" i="9"/>
  <c r="H144" i="9"/>
  <c r="H94" i="9"/>
  <c r="H224" i="9"/>
  <c r="H362" i="9"/>
  <c r="H197" i="9"/>
  <c r="H280" i="9"/>
  <c r="H68" i="9"/>
  <c r="H332" i="9"/>
  <c r="H373" i="9"/>
  <c r="H333" i="9"/>
  <c r="H298" i="9"/>
  <c r="H283" i="9"/>
  <c r="H309" i="9"/>
  <c r="H363" i="9"/>
  <c r="H86" i="9"/>
  <c r="H334" i="9"/>
  <c r="H341" i="9"/>
  <c r="H310" i="9"/>
  <c r="H132" i="9"/>
  <c r="H374" i="9"/>
  <c r="H324" i="9"/>
  <c r="H351" i="9"/>
  <c r="H299" i="9"/>
  <c r="H342" i="9"/>
  <c r="H65" i="9"/>
  <c r="H219" i="9"/>
  <c r="H48" i="9"/>
  <c r="H300" i="9"/>
  <c r="H375" i="9"/>
  <c r="H113" i="9"/>
  <c r="H174" i="9"/>
  <c r="H14" i="9"/>
  <c r="H343" i="9"/>
  <c r="H128" i="9"/>
  <c r="H293" i="9"/>
  <c r="H311" i="9"/>
  <c r="H416" i="9"/>
  <c r="H133" i="9"/>
  <c r="H395" i="9"/>
  <c r="H198" i="9"/>
  <c r="H77" i="9"/>
  <c r="H294" i="9"/>
  <c r="H396" i="9"/>
  <c r="H112" i="9"/>
  <c r="H397" i="9"/>
  <c r="H409" i="9"/>
  <c r="H384" i="9"/>
  <c r="H239" i="9"/>
  <c r="H328" i="9"/>
  <c r="H398" i="9"/>
  <c r="H353" i="9"/>
  <c r="H109" i="9"/>
  <c r="H243" i="9"/>
  <c r="H114" i="9"/>
  <c r="H399" i="9"/>
  <c r="H95" i="9"/>
  <c r="H62" i="9"/>
  <c r="H232" i="9"/>
  <c r="H295" i="9"/>
  <c r="H20" i="9"/>
  <c r="H168" i="9"/>
  <c r="H377" i="9"/>
  <c r="H344" i="9"/>
  <c r="H46" i="9"/>
  <c r="H235" i="9"/>
  <c r="H410" i="9"/>
  <c r="H319" i="9"/>
  <c r="H320" i="9"/>
  <c r="H301" i="9"/>
  <c r="H115" i="9"/>
  <c r="H305" i="9"/>
  <c r="H209" i="9"/>
  <c r="H345" i="9"/>
  <c r="H265" i="9"/>
  <c r="H354" i="9"/>
  <c r="H244" i="9"/>
  <c r="H335" i="9"/>
  <c r="H378" i="9"/>
  <c r="H96" i="9"/>
  <c r="H240" i="9"/>
  <c r="H245" i="9"/>
  <c r="H163" i="9"/>
  <c r="H169" i="9"/>
  <c r="H70" i="9"/>
  <c r="H192" i="9"/>
  <c r="H98" i="9"/>
  <c r="H379" i="9"/>
  <c r="H155" i="9"/>
  <c r="H145" i="9"/>
  <c r="H55" i="9"/>
  <c r="H284" i="9"/>
  <c r="H312" i="9"/>
  <c r="H302" i="9"/>
  <c r="H417" i="9"/>
  <c r="H306" i="9"/>
  <c r="H418" i="9"/>
  <c r="H285" i="9"/>
  <c r="H78" i="9"/>
  <c r="H129" i="9"/>
  <c r="H380" i="9"/>
  <c r="H274" i="9"/>
  <c r="H411" i="9"/>
  <c r="H365" i="9"/>
  <c r="H87" i="9"/>
  <c r="H313" i="9"/>
  <c r="H258" i="9"/>
  <c r="H126" i="9"/>
  <c r="H236" i="9"/>
  <c r="H49" i="9"/>
  <c r="H325" i="9"/>
  <c r="H225" i="9"/>
  <c r="H401" i="9"/>
  <c r="H402" i="9"/>
  <c r="H381" i="9"/>
  <c r="H366" i="9"/>
  <c r="H259" i="9"/>
  <c r="H346" i="9"/>
  <c r="H51" i="9"/>
  <c r="H187" i="9"/>
  <c r="H266" i="9"/>
  <c r="H275" i="9"/>
  <c r="H146" i="9"/>
  <c r="H97" i="9"/>
  <c r="H36" i="9"/>
  <c r="H147" i="9"/>
  <c r="H15" i="9"/>
  <c r="H175" i="9"/>
  <c r="H164" i="9"/>
  <c r="H413" i="9"/>
  <c r="H134" i="9"/>
  <c r="H321" i="9"/>
  <c r="H188" i="9"/>
  <c r="H260" i="9"/>
  <c r="H116" i="9"/>
  <c r="H252" i="9"/>
  <c r="H367" i="9"/>
  <c r="H210" i="9"/>
  <c r="H419" i="9"/>
  <c r="H403" i="9"/>
  <c r="H261" i="9"/>
  <c r="H276" i="9"/>
  <c r="H226" i="9"/>
  <c r="H322" i="9"/>
  <c r="H404" i="9"/>
  <c r="H314" i="9"/>
  <c r="H117" i="9"/>
  <c r="H50" i="9"/>
  <c r="H119" i="9"/>
  <c r="H170" i="9"/>
  <c r="H66" i="9"/>
  <c r="H221" i="9"/>
  <c r="H286" i="9"/>
  <c r="H110" i="9"/>
  <c r="H130" i="9"/>
  <c r="H165" i="9"/>
  <c r="H63" i="9"/>
  <c r="H176" i="9"/>
  <c r="H267" i="9"/>
  <c r="H382" i="9"/>
  <c r="H227" i="9"/>
  <c r="H368" i="9"/>
  <c r="H140" i="9"/>
  <c r="H336" i="9"/>
  <c r="H237" i="9"/>
  <c r="H355" i="9"/>
  <c r="H177" i="9"/>
  <c r="M167" i="11"/>
  <c r="M11" i="11"/>
  <c r="T247" i="11"/>
  <c r="O8" i="10"/>
  <c r="M1375" i="9"/>
  <c r="T451" i="11" l="1"/>
  <c r="T512" i="11"/>
  <c r="M315" i="11"/>
  <c r="M295" i="11"/>
  <c r="U78" i="11"/>
  <c r="O8" i="11"/>
</calcChain>
</file>

<file path=xl/sharedStrings.xml><?xml version="1.0" encoding="utf-8"?>
<sst xmlns="http://schemas.openxmlformats.org/spreadsheetml/2006/main" count="26409" uniqueCount="6532">
  <si>
    <t>区分</t>
    <rPh sb="0" eb="2">
      <t>クブン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</si>
  <si>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</si>
  <si>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</si>
  <si>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</si>
  <si>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備考</t>
    <rPh sb="0" eb="2">
      <t>ビコウ</t>
    </rPh>
    <phoneticPr fontId="3"/>
  </si>
  <si>
    <t>①区分</t>
    <rPh sb="1" eb="3">
      <t>クブン</t>
    </rPh>
    <phoneticPr fontId="3"/>
  </si>
  <si>
    <t>②郵便番号</t>
    <rPh sb="1" eb="5">
      <t>ユウビンバンゴウ</t>
    </rPh>
    <phoneticPr fontId="3"/>
  </si>
  <si>
    <t>③住所</t>
    <rPh sb="1" eb="3">
      <t>ジュウショ</t>
    </rPh>
    <phoneticPr fontId="3"/>
  </si>
  <si>
    <t>④送付先</t>
    <rPh sb="1" eb="4">
      <t>ソウフサキ</t>
    </rPh>
    <phoneticPr fontId="3"/>
  </si>
  <si>
    <t>⑤電話番号</t>
    <rPh sb="1" eb="3">
      <t>デンワ</t>
    </rPh>
    <rPh sb="3" eb="5">
      <t>バンゴウ</t>
    </rPh>
    <phoneticPr fontId="3"/>
  </si>
  <si>
    <t>⑥小学校</t>
    <rPh sb="1" eb="4">
      <t>ショウガッコウ</t>
    </rPh>
    <phoneticPr fontId="3"/>
  </si>
  <si>
    <t>⑦中学校</t>
    <rPh sb="1" eb="4">
      <t>チュウガッコウ</t>
    </rPh>
    <phoneticPr fontId="3"/>
  </si>
  <si>
    <t>⑧高等学校</t>
    <rPh sb="1" eb="3">
      <t>コウトウ</t>
    </rPh>
    <rPh sb="3" eb="5">
      <t>ガッコウ</t>
    </rPh>
    <phoneticPr fontId="3"/>
  </si>
  <si>
    <t>番号</t>
    <rPh sb="0" eb="2">
      <t>バンゴウ</t>
    </rPh>
    <phoneticPr fontId="3"/>
  </si>
  <si>
    <t>都道府県名</t>
    <rPh sb="0" eb="4">
      <t>トドウフケン</t>
    </rPh>
    <rPh sb="4" eb="5">
      <t>メイ</t>
    </rPh>
    <phoneticPr fontId="3"/>
  </si>
  <si>
    <t>担当者名</t>
    <rPh sb="0" eb="3">
      <t>タントウシャ</t>
    </rPh>
    <rPh sb="3" eb="4">
      <t>メイ</t>
    </rPh>
    <phoneticPr fontId="3"/>
  </si>
  <si>
    <t>連絡先</t>
    <rPh sb="0" eb="3">
      <t>レンラクサキ</t>
    </rPh>
    <phoneticPr fontId="3"/>
  </si>
  <si>
    <t>公</t>
    <rPh sb="0" eb="1">
      <t>コウ</t>
    </rPh>
    <phoneticPr fontId="3"/>
  </si>
  <si>
    <t>私</t>
    <rPh sb="0" eb="1">
      <t>シ</t>
    </rPh>
    <phoneticPr fontId="3"/>
  </si>
  <si>
    <t>国</t>
    <rPh sb="0" eb="1">
      <t>コク</t>
    </rPh>
    <phoneticPr fontId="3"/>
  </si>
  <si>
    <t>委</t>
    <rPh sb="0" eb="1">
      <t>イ</t>
    </rPh>
    <phoneticPr fontId="3"/>
  </si>
  <si>
    <t>県</t>
    <rPh sb="0" eb="1">
      <t>ケン</t>
    </rPh>
    <phoneticPr fontId="3"/>
  </si>
  <si>
    <t>地</t>
    <rPh sb="0" eb="1">
      <t>チ</t>
    </rPh>
    <phoneticPr fontId="3"/>
  </si>
  <si>
    <t>配布先数</t>
    <rPh sb="0" eb="2">
      <t>ハイフ</t>
    </rPh>
    <rPh sb="2" eb="3">
      <t>サキ</t>
    </rPh>
    <rPh sb="3" eb="4">
      <t>スウ</t>
    </rPh>
    <phoneticPr fontId="3"/>
  </si>
  <si>
    <t>○高専事務局</t>
    <phoneticPr fontId="3"/>
  </si>
  <si>
    <t>新入学児童生徒数</t>
    <rPh sb="0" eb="1">
      <t>シン</t>
    </rPh>
    <rPh sb="1" eb="3">
      <t>ニュウガク</t>
    </rPh>
    <rPh sb="3" eb="5">
      <t>ジドウ</t>
    </rPh>
    <rPh sb="5" eb="7">
      <t>セイト</t>
    </rPh>
    <rPh sb="7" eb="8">
      <t>スウ</t>
    </rPh>
    <phoneticPr fontId="3"/>
  </si>
  <si>
    <t>株</t>
    <rPh sb="0" eb="1">
      <t>カブ</t>
    </rPh>
    <phoneticPr fontId="3"/>
  </si>
  <si>
    <t>560-0884</t>
  </si>
  <si>
    <t>大阪府豊中市岡町北3-4-1</t>
  </si>
  <si>
    <t>豊中市立克明小学校</t>
  </si>
  <si>
    <t>06-6841-0021</t>
    <phoneticPr fontId="11"/>
  </si>
  <si>
    <t>560-0022</t>
  </si>
  <si>
    <t>大阪府豊中市北桜塚2-6-1</t>
  </si>
  <si>
    <t>豊中市立桜塚小学校</t>
  </si>
  <si>
    <t>06-6849-8886</t>
    <phoneticPr fontId="11"/>
  </si>
  <si>
    <t>560-0021</t>
  </si>
  <si>
    <t>大阪府豊中市本町1-7-12</t>
  </si>
  <si>
    <t>豊中市立大池小学校</t>
  </si>
  <si>
    <t>06-6848-0123</t>
    <phoneticPr fontId="11"/>
  </si>
  <si>
    <t>560-0033</t>
  </si>
  <si>
    <t>大阪府豊中市蛍池中町1-15-1</t>
  </si>
  <si>
    <t>豊中市立蛍池小学校</t>
  </si>
  <si>
    <t>06-6841-0023</t>
    <phoneticPr fontId="11"/>
  </si>
  <si>
    <t>560-0055</t>
  </si>
  <si>
    <t>大阪府豊中市柴原町3-11-1</t>
  </si>
  <si>
    <t>豊中市立桜井谷小学校</t>
  </si>
  <si>
    <t>06-6841-0025</t>
    <phoneticPr fontId="11"/>
  </si>
  <si>
    <t>560-0015</t>
  </si>
  <si>
    <t>大阪府豊中市赤阪1-5-1</t>
  </si>
  <si>
    <t>豊中市立熊野田小学校</t>
  </si>
  <si>
    <t>06-6848-0777</t>
    <phoneticPr fontId="11"/>
  </si>
  <si>
    <t>561-0802</t>
  </si>
  <si>
    <t>大阪府豊中市曽根東町6-13-1</t>
    <rPh sb="9" eb="10">
      <t>マチ</t>
    </rPh>
    <phoneticPr fontId="11"/>
  </si>
  <si>
    <t>豊中市立中豊島小学校</t>
  </si>
  <si>
    <t>06-6863-4646</t>
    <phoneticPr fontId="11"/>
  </si>
  <si>
    <t>561-0858</t>
  </si>
  <si>
    <t>大阪府豊中市服部西町3-6-5</t>
  </si>
  <si>
    <t>豊中市立豊島小学校</t>
  </si>
  <si>
    <t>06-6863-6025</t>
    <phoneticPr fontId="11"/>
  </si>
  <si>
    <t>561-0808</t>
  </si>
  <si>
    <t>大阪府豊中市原田元町1-17-1</t>
  </si>
  <si>
    <t>豊中市立原田小学校</t>
  </si>
  <si>
    <t>06-6843-4321</t>
    <phoneticPr fontId="11"/>
  </si>
  <si>
    <t>561-0813</t>
  </si>
  <si>
    <t>大阪府豊中市小曽根1-2-1</t>
  </si>
  <si>
    <t>豊中市立小曽根小学校</t>
  </si>
  <si>
    <t>06-6334-8281</t>
    <phoneticPr fontId="11"/>
  </si>
  <si>
    <t>561-0816</t>
  </si>
  <si>
    <t>大阪府豊中市豊南町西2-19-1</t>
  </si>
  <si>
    <t>豊中市立豊南小学校</t>
  </si>
  <si>
    <t>06-6333-2361</t>
    <phoneticPr fontId="11"/>
  </si>
  <si>
    <t>560-0013</t>
  </si>
  <si>
    <t>大阪府豊中市上野東2-8-8</t>
  </si>
  <si>
    <t>豊中市立上野小学校</t>
  </si>
  <si>
    <t>06-6848-4021</t>
    <phoneticPr fontId="11"/>
  </si>
  <si>
    <t>561-0882</t>
  </si>
  <si>
    <t>大阪府豊中市南桜塚2-2-1</t>
  </si>
  <si>
    <t>豊中市立南桜塚小学校</t>
  </si>
  <si>
    <t>06-6848-0246</t>
    <phoneticPr fontId="11"/>
  </si>
  <si>
    <t>560-0085</t>
  </si>
  <si>
    <t>大阪府豊中市上新田2-19-1</t>
  </si>
  <si>
    <t>豊中市立新田小学校</t>
  </si>
  <si>
    <t>06-6871-3204</t>
    <phoneticPr fontId="11"/>
  </si>
  <si>
    <t>561-0833</t>
  </si>
  <si>
    <t>大阪府豊中市庄内幸町4-29-2</t>
  </si>
  <si>
    <t>豊中市立庄内小学校</t>
  </si>
  <si>
    <t>06-6333-0021</t>
    <phoneticPr fontId="11"/>
  </si>
  <si>
    <t>561-0827</t>
  </si>
  <si>
    <t>大阪府豊中市大黒町1-2-15</t>
  </si>
  <si>
    <t>豊中市立庄内南小学校</t>
  </si>
  <si>
    <t>06-6334-8181</t>
    <phoneticPr fontId="11"/>
  </si>
  <si>
    <t>561-0835</t>
  </si>
  <si>
    <t>大阪府豊中市庄本町4-1-10</t>
  </si>
  <si>
    <t>豊中市立庄内西小学校</t>
  </si>
  <si>
    <t>06-6333-2231</t>
    <phoneticPr fontId="11"/>
  </si>
  <si>
    <t>561-0855</t>
  </si>
  <si>
    <t>大阪府豊中市野田町1-1</t>
  </si>
  <si>
    <t>豊中市立野田小学校</t>
  </si>
  <si>
    <t>06-6333-2281</t>
    <phoneticPr fontId="11"/>
  </si>
  <si>
    <t>561-0834</t>
  </si>
  <si>
    <t>大阪府豊中市庄内栄町2-20-1</t>
  </si>
  <si>
    <t>豊中市立島田小学校</t>
  </si>
  <si>
    <t>06-6333-0001</t>
    <phoneticPr fontId="11"/>
  </si>
  <si>
    <t>561-0829</t>
  </si>
  <si>
    <t>大阪府豊中市千成町2-2-65</t>
  </si>
  <si>
    <t>豊中市立千成小学校</t>
  </si>
  <si>
    <t>06-6334-8081</t>
    <phoneticPr fontId="11"/>
  </si>
  <si>
    <t>560-0081</t>
  </si>
  <si>
    <t>大阪府豊中市新千里北町2-19-1</t>
  </si>
  <si>
    <t>豊中市立北丘小学校</t>
  </si>
  <si>
    <t>06-6872-0666</t>
    <phoneticPr fontId="11"/>
  </si>
  <si>
    <t>560-0082</t>
  </si>
  <si>
    <t>大阪府豊中市新千里東町3-1-1</t>
  </si>
  <si>
    <t>豊中市立東丘小学校</t>
  </si>
  <si>
    <t>06-6872-0331</t>
    <phoneticPr fontId="11"/>
  </si>
  <si>
    <t>560-0003</t>
  </si>
  <si>
    <t>大阪府豊中市東豊中町5-1-1</t>
  </si>
  <si>
    <t>豊中市立東豊中小学校</t>
  </si>
  <si>
    <t>06-6848-4120</t>
    <phoneticPr fontId="11"/>
  </si>
  <si>
    <t>561-0843</t>
  </si>
  <si>
    <t>大阪府豊中市上津島3-4-1</t>
  </si>
  <si>
    <t>豊中市立豊島西小学校</t>
  </si>
  <si>
    <t>06-6863-4848</t>
    <phoneticPr fontId="11"/>
  </si>
  <si>
    <t>560-0083</t>
  </si>
  <si>
    <t>大阪府豊中市新千里西町2-23-1</t>
  </si>
  <si>
    <t>豊中市立西丘小学校</t>
  </si>
  <si>
    <t>06-6872-0361</t>
    <phoneticPr fontId="11"/>
  </si>
  <si>
    <t>561-0814</t>
  </si>
  <si>
    <t>大阪府豊中市豊南町東1-1-1</t>
  </si>
  <si>
    <t>豊中市立高川小学校</t>
  </si>
  <si>
    <t>06-6334-4081</t>
    <phoneticPr fontId="11"/>
  </si>
  <si>
    <t>560-0045</t>
  </si>
  <si>
    <t>大阪府豊中市刀根山5-2-1</t>
  </si>
  <si>
    <t>豊中市立刀根山小学校</t>
  </si>
  <si>
    <t>06-6843-8500</t>
    <phoneticPr fontId="11"/>
  </si>
  <si>
    <t>560-0084</t>
  </si>
  <si>
    <t>大阪府豊中市新千里南町2-13-1</t>
  </si>
  <si>
    <t>豊中市立南丘小学校</t>
  </si>
  <si>
    <t>06-6872-0250</t>
    <phoneticPr fontId="11"/>
  </si>
  <si>
    <t>561-0804</t>
  </si>
  <si>
    <t>大阪府豊中市曽根南町2-19-1</t>
  </si>
  <si>
    <t>豊中市立豊島北小学校</t>
  </si>
  <si>
    <t>06-6863-0011</t>
    <phoneticPr fontId="11"/>
  </si>
  <si>
    <t>561-0862</t>
  </si>
  <si>
    <t>大阪府豊中市西泉丘1-10-1</t>
  </si>
  <si>
    <t>豊中市立泉丘小学校</t>
  </si>
  <si>
    <t>06-6849-7678</t>
    <phoneticPr fontId="11"/>
  </si>
  <si>
    <t>560-0005</t>
  </si>
  <si>
    <t>大阪府豊中市西緑丘2-10-1</t>
  </si>
  <si>
    <t>豊中市立少路小学校</t>
  </si>
  <si>
    <t>06-6849-7668</t>
    <phoneticPr fontId="11"/>
  </si>
  <si>
    <t>560-0053</t>
  </si>
  <si>
    <t>大阪府豊中市向丘3-1-1</t>
  </si>
  <si>
    <t>豊中市立野畑小学校</t>
  </si>
  <si>
    <t>06-6849-7676</t>
    <phoneticPr fontId="11"/>
  </si>
  <si>
    <t>大阪府豊中市東豊中町6-2-1</t>
  </si>
  <si>
    <t>豊中市立東豊台小学校</t>
  </si>
  <si>
    <t>06-6849-5765</t>
    <phoneticPr fontId="11"/>
  </si>
  <si>
    <t>560-0035</t>
  </si>
  <si>
    <t>大阪府豊中市箕輪1-1-1</t>
  </si>
  <si>
    <t>豊中市立箕輪小学校</t>
  </si>
  <si>
    <t>06-6843-3344</t>
    <phoneticPr fontId="11"/>
  </si>
  <si>
    <t>561-0812</t>
  </si>
  <si>
    <t>大阪府豊中市北条町2-16-1</t>
  </si>
  <si>
    <t>豊中市立北条小学校</t>
  </si>
  <si>
    <t>06-6334-1541</t>
    <phoneticPr fontId="11"/>
  </si>
  <si>
    <t>561-0872</t>
  </si>
  <si>
    <t>大阪府豊中市寺内2-15-1</t>
  </si>
  <si>
    <t>豊中市立寺内小学校</t>
  </si>
  <si>
    <t>06-6864-4950</t>
    <phoneticPr fontId="11"/>
  </si>
  <si>
    <t>561-0803</t>
  </si>
  <si>
    <t>大阪府豊中市城山町4-1-1</t>
  </si>
  <si>
    <t>豊中市立緑地小学校</t>
  </si>
  <si>
    <t>06-6864-8101</t>
    <phoneticPr fontId="11"/>
  </si>
  <si>
    <t>560-0054</t>
  </si>
  <si>
    <t>大阪府豊中市桜の町7-5-1</t>
  </si>
  <si>
    <t>豊中市立桜井谷東小学校</t>
  </si>
  <si>
    <t>06-6848-6405</t>
    <phoneticPr fontId="11"/>
  </si>
  <si>
    <t>561-0861</t>
  </si>
  <si>
    <t>大阪府豊中市東泉丘3-2-1</t>
  </si>
  <si>
    <t>豊中市立東泉丘小学校</t>
  </si>
  <si>
    <t>06-6848-6407</t>
    <phoneticPr fontId="11"/>
  </si>
  <si>
    <t>560-0001</t>
  </si>
  <si>
    <t>大阪府豊中市北緑丘2-4-1</t>
  </si>
  <si>
    <t>豊中市立北緑丘小学校</t>
  </si>
  <si>
    <t>06-6848-6401</t>
    <phoneticPr fontId="11"/>
  </si>
  <si>
    <t>大阪府豊中市上新田4-9-1</t>
  </si>
  <si>
    <t>豊中市立新田南小学校</t>
  </si>
  <si>
    <t>06-6832-6141</t>
    <phoneticPr fontId="11"/>
  </si>
  <si>
    <t>563-0054</t>
    <phoneticPr fontId="3"/>
  </si>
  <si>
    <t>大阪府池田市大和町1-4</t>
    <rPh sb="0" eb="3">
      <t>オオサカフ</t>
    </rPh>
    <rPh sb="3" eb="5">
      <t>イケダ</t>
    </rPh>
    <rPh sb="5" eb="6">
      <t>シ</t>
    </rPh>
    <rPh sb="6" eb="8">
      <t>ヤマト</t>
    </rPh>
    <rPh sb="8" eb="9">
      <t>チョウ</t>
    </rPh>
    <phoneticPr fontId="3"/>
  </si>
  <si>
    <t>池田市立池田小学校</t>
    <rPh sb="0" eb="2">
      <t>イケダ</t>
    </rPh>
    <rPh sb="2" eb="4">
      <t>シリツ</t>
    </rPh>
    <rPh sb="4" eb="6">
      <t>イケダ</t>
    </rPh>
    <rPh sb="6" eb="9">
      <t>ショウガッコウ</t>
    </rPh>
    <phoneticPr fontId="3"/>
  </si>
  <si>
    <t>072-751-2900</t>
    <phoneticPr fontId="3"/>
  </si>
  <si>
    <t>563-0021</t>
    <phoneticPr fontId="3"/>
  </si>
  <si>
    <t>大阪府池田市畑1-1-1</t>
    <rPh sb="0" eb="3">
      <t>オオサカフ</t>
    </rPh>
    <rPh sb="3" eb="5">
      <t>イケダ</t>
    </rPh>
    <rPh sb="5" eb="6">
      <t>シ</t>
    </rPh>
    <rPh sb="6" eb="7">
      <t>ハタケ</t>
    </rPh>
    <phoneticPr fontId="3"/>
  </si>
  <si>
    <t>池田市立秦野小学校</t>
    <rPh sb="0" eb="2">
      <t>イケダ</t>
    </rPh>
    <rPh sb="2" eb="4">
      <t>シリツ</t>
    </rPh>
    <rPh sb="4" eb="6">
      <t>ハタノ</t>
    </rPh>
    <rPh sb="6" eb="9">
      <t>ショウガッコウ</t>
    </rPh>
    <phoneticPr fontId="3"/>
  </si>
  <si>
    <t>072-751-4549</t>
    <phoneticPr fontId="3"/>
  </si>
  <si>
    <t>563-0036</t>
    <phoneticPr fontId="3"/>
  </si>
  <si>
    <t>大阪府池田市豊島北2-12-1</t>
    <rPh sb="0" eb="3">
      <t>オオサカフ</t>
    </rPh>
    <rPh sb="3" eb="5">
      <t>イケダ</t>
    </rPh>
    <rPh sb="5" eb="6">
      <t>シ</t>
    </rPh>
    <rPh sb="6" eb="8">
      <t>トヨシマ</t>
    </rPh>
    <rPh sb="8" eb="9">
      <t>キタ</t>
    </rPh>
    <phoneticPr fontId="3"/>
  </si>
  <si>
    <t>池田市立北豊島小学校</t>
    <rPh sb="0" eb="2">
      <t>イケダ</t>
    </rPh>
    <rPh sb="2" eb="4">
      <t>シリツ</t>
    </rPh>
    <rPh sb="4" eb="7">
      <t>キタテシマ</t>
    </rPh>
    <rPh sb="7" eb="10">
      <t>ショウガッコウ</t>
    </rPh>
    <phoneticPr fontId="3"/>
  </si>
  <si>
    <t>072-761-8110</t>
    <phoneticPr fontId="3"/>
  </si>
  <si>
    <t>563-0046</t>
    <phoneticPr fontId="3"/>
  </si>
  <si>
    <t>大阪府池田市姫室町10-1</t>
    <rPh sb="0" eb="3">
      <t>オオサカフ</t>
    </rPh>
    <rPh sb="3" eb="5">
      <t>イケダ</t>
    </rPh>
    <rPh sb="5" eb="6">
      <t>シ</t>
    </rPh>
    <rPh sb="6" eb="9">
      <t>ヒメムロチョウ</t>
    </rPh>
    <phoneticPr fontId="3"/>
  </si>
  <si>
    <t>池田市立呉服小学校</t>
    <rPh sb="0" eb="2">
      <t>イケダ</t>
    </rPh>
    <rPh sb="2" eb="4">
      <t>シリツ</t>
    </rPh>
    <rPh sb="4" eb="6">
      <t>ゴフク</t>
    </rPh>
    <rPh sb="6" eb="9">
      <t>ショウガッコウ</t>
    </rPh>
    <phoneticPr fontId="3"/>
  </si>
  <si>
    <t>072-751-4364</t>
    <phoneticPr fontId="3"/>
  </si>
  <si>
    <t>563-0023</t>
    <phoneticPr fontId="3"/>
  </si>
  <si>
    <t>大阪府池田市井口堂3-3-30</t>
    <rPh sb="0" eb="3">
      <t>オオサカフ</t>
    </rPh>
    <rPh sb="3" eb="5">
      <t>イケダ</t>
    </rPh>
    <rPh sb="5" eb="6">
      <t>シ</t>
    </rPh>
    <rPh sb="6" eb="8">
      <t>イグチ</t>
    </rPh>
    <rPh sb="8" eb="9">
      <t>ドウ</t>
    </rPh>
    <phoneticPr fontId="3"/>
  </si>
  <si>
    <t>池田市立石橋小学校</t>
    <rPh sb="0" eb="2">
      <t>イケダ</t>
    </rPh>
    <rPh sb="2" eb="4">
      <t>シリツ</t>
    </rPh>
    <rPh sb="4" eb="6">
      <t>イシバシ</t>
    </rPh>
    <rPh sb="6" eb="9">
      <t>ショウガッコウ</t>
    </rPh>
    <phoneticPr fontId="3"/>
  </si>
  <si>
    <t>072-761-8500</t>
    <phoneticPr fontId="3"/>
  </si>
  <si>
    <t>563-0029</t>
    <phoneticPr fontId="3"/>
  </si>
  <si>
    <t>大阪府池田市五月丘2-3-1</t>
    <rPh sb="0" eb="3">
      <t>オオサカフ</t>
    </rPh>
    <rPh sb="3" eb="5">
      <t>イケダ</t>
    </rPh>
    <rPh sb="5" eb="6">
      <t>シ</t>
    </rPh>
    <rPh sb="6" eb="9">
      <t>サツキガオカ</t>
    </rPh>
    <phoneticPr fontId="3"/>
  </si>
  <si>
    <t>池田市立五月丘小学校</t>
    <rPh sb="0" eb="2">
      <t>イケダ</t>
    </rPh>
    <rPh sb="2" eb="4">
      <t>シリツ</t>
    </rPh>
    <rPh sb="4" eb="7">
      <t>サツキガオカ</t>
    </rPh>
    <rPh sb="7" eb="10">
      <t>ショウガッコウ</t>
    </rPh>
    <phoneticPr fontId="3"/>
  </si>
  <si>
    <t>072-751-4200</t>
    <phoneticPr fontId="3"/>
  </si>
  <si>
    <t>563-0032</t>
    <phoneticPr fontId="3"/>
  </si>
  <si>
    <t>大阪府池田市石橋4-6-1</t>
    <rPh sb="0" eb="3">
      <t>オオサカフ</t>
    </rPh>
    <rPh sb="3" eb="5">
      <t>イケダ</t>
    </rPh>
    <rPh sb="5" eb="6">
      <t>シ</t>
    </rPh>
    <rPh sb="6" eb="8">
      <t>イシバシ</t>
    </rPh>
    <phoneticPr fontId="3"/>
  </si>
  <si>
    <t>池田市立石橋南小学校</t>
    <rPh sb="0" eb="2">
      <t>イケダ</t>
    </rPh>
    <rPh sb="2" eb="4">
      <t>シリツ</t>
    </rPh>
    <rPh sb="4" eb="6">
      <t>イシバシ</t>
    </rPh>
    <rPh sb="6" eb="7">
      <t>ミナミ</t>
    </rPh>
    <rPh sb="7" eb="10">
      <t>ショウガッコウ</t>
    </rPh>
    <phoneticPr fontId="3"/>
  </si>
  <si>
    <t>072-761-6768</t>
    <phoneticPr fontId="3"/>
  </si>
  <si>
    <t>563-0026</t>
    <phoneticPr fontId="3"/>
  </si>
  <si>
    <t>大阪府池田市緑丘2-5-12</t>
    <rPh sb="0" eb="3">
      <t>オオサカフ</t>
    </rPh>
    <rPh sb="3" eb="5">
      <t>イケダ</t>
    </rPh>
    <rPh sb="5" eb="6">
      <t>シ</t>
    </rPh>
    <rPh sb="6" eb="8">
      <t>ミドリガオカ</t>
    </rPh>
    <phoneticPr fontId="3"/>
  </si>
  <si>
    <t>池田市立緑丘小学校</t>
    <rPh sb="0" eb="2">
      <t>イケダ</t>
    </rPh>
    <rPh sb="2" eb="4">
      <t>シリツ</t>
    </rPh>
    <rPh sb="4" eb="6">
      <t>ミドリガオカ</t>
    </rPh>
    <rPh sb="6" eb="9">
      <t>ショウガッコウ</t>
    </rPh>
    <phoneticPr fontId="3"/>
  </si>
  <si>
    <t>072-753-2876</t>
    <phoneticPr fontId="3"/>
  </si>
  <si>
    <t>563-0043</t>
    <phoneticPr fontId="3"/>
  </si>
  <si>
    <t>大阪府池田市神田2-4-1</t>
    <rPh sb="0" eb="3">
      <t>オオサカフ</t>
    </rPh>
    <rPh sb="3" eb="5">
      <t>イケダ</t>
    </rPh>
    <rPh sb="5" eb="6">
      <t>シ</t>
    </rPh>
    <rPh sb="6" eb="8">
      <t>コウダ</t>
    </rPh>
    <phoneticPr fontId="3"/>
  </si>
  <si>
    <t>池田市立神田小学校</t>
    <rPh sb="0" eb="2">
      <t>イケダ</t>
    </rPh>
    <rPh sb="2" eb="4">
      <t>シリツ</t>
    </rPh>
    <rPh sb="4" eb="6">
      <t>コウダ</t>
    </rPh>
    <rPh sb="6" eb="9">
      <t>ショウガッコウ</t>
    </rPh>
    <phoneticPr fontId="3"/>
  </si>
  <si>
    <t>072-753-1060</t>
    <phoneticPr fontId="3"/>
  </si>
  <si>
    <t>公</t>
    <rPh sb="0" eb="1">
      <t>コウ</t>
    </rPh>
    <phoneticPr fontId="13"/>
  </si>
  <si>
    <t>562-0042</t>
  </si>
  <si>
    <t>大阪府箕面市百楽荘1-8-7</t>
    <phoneticPr fontId="11"/>
  </si>
  <si>
    <t>箕面市立箕面小学校</t>
    <rPh sb="0" eb="2">
      <t>ミノオ</t>
    </rPh>
    <rPh sb="2" eb="4">
      <t>シリツ</t>
    </rPh>
    <rPh sb="4" eb="6">
      <t>ミノオ</t>
    </rPh>
    <rPh sb="6" eb="9">
      <t>ショウガッコウ</t>
    </rPh>
    <phoneticPr fontId="13"/>
  </si>
  <si>
    <t>072-721-2350</t>
  </si>
  <si>
    <t>563-0257</t>
  </si>
  <si>
    <t>大阪府箕面市森町中1-23-14</t>
    <phoneticPr fontId="11"/>
  </si>
  <si>
    <t>箕面市立止々呂美小学校</t>
    <rPh sb="0" eb="2">
      <t>ミノオ</t>
    </rPh>
    <rPh sb="2" eb="4">
      <t>シリツ</t>
    </rPh>
    <rPh sb="4" eb="5">
      <t>ト</t>
    </rPh>
    <rPh sb="6" eb="7">
      <t>ロ</t>
    </rPh>
    <rPh sb="7" eb="8">
      <t>ミ</t>
    </rPh>
    <rPh sb="8" eb="11">
      <t>ショウガッコウ</t>
    </rPh>
    <phoneticPr fontId="13"/>
  </si>
  <si>
    <t>072-739-0087</t>
  </si>
  <si>
    <t>562-0014</t>
  </si>
  <si>
    <t>大阪府箕面市萱野2-7-40</t>
    <phoneticPr fontId="11"/>
  </si>
  <si>
    <t>箕面市立萱野小学校</t>
    <rPh sb="0" eb="2">
      <t>ミノオ</t>
    </rPh>
    <rPh sb="2" eb="4">
      <t>シリツ</t>
    </rPh>
    <rPh sb="4" eb="6">
      <t>カヤノ</t>
    </rPh>
    <rPh sb="6" eb="9">
      <t>ショウガッコウ</t>
    </rPh>
    <phoneticPr fontId="13"/>
  </si>
  <si>
    <t>072-721-3254</t>
  </si>
  <si>
    <t>562-0001</t>
  </si>
  <si>
    <t>大阪府箕面市箕面3-4-1</t>
    <phoneticPr fontId="11"/>
  </si>
  <si>
    <t>箕面市立北小学校</t>
    <rPh sb="0" eb="2">
      <t>ミノオ</t>
    </rPh>
    <rPh sb="2" eb="4">
      <t>シリツ</t>
    </rPh>
    <rPh sb="4" eb="5">
      <t>キタ</t>
    </rPh>
    <rPh sb="5" eb="8">
      <t>ショウガッコウ</t>
    </rPh>
    <phoneticPr fontId="13"/>
  </si>
  <si>
    <t>072-721-3118</t>
  </si>
  <si>
    <t>562-0041</t>
  </si>
  <si>
    <t>大阪府箕面市桜6-5-1</t>
    <phoneticPr fontId="11"/>
  </si>
  <si>
    <t>箕面市立南小学校</t>
    <rPh sb="0" eb="2">
      <t>ミノオ</t>
    </rPh>
    <rPh sb="2" eb="4">
      <t>シリツ</t>
    </rPh>
    <rPh sb="4" eb="6">
      <t>ミナミショウ</t>
    </rPh>
    <rPh sb="6" eb="8">
      <t>ガッコウ</t>
    </rPh>
    <phoneticPr fontId="13"/>
  </si>
  <si>
    <t>072-721-2522</t>
  </si>
  <si>
    <t>562-0005</t>
  </si>
  <si>
    <t>大阪府箕面市新稲3-12-2</t>
    <phoneticPr fontId="11"/>
  </si>
  <si>
    <t>箕面市立西小学校</t>
    <rPh sb="0" eb="2">
      <t>ミノオ</t>
    </rPh>
    <rPh sb="2" eb="4">
      <t>シリツ</t>
    </rPh>
    <rPh sb="4" eb="5">
      <t>ニシ</t>
    </rPh>
    <rPh sb="5" eb="8">
      <t>ショウガッコウ</t>
    </rPh>
    <phoneticPr fontId="13"/>
  </si>
  <si>
    <t>072-721-7975</t>
  </si>
  <si>
    <t>562-0024</t>
  </si>
  <si>
    <t>大阪府箕面市粟生新家5-5-1</t>
    <phoneticPr fontId="11"/>
  </si>
  <si>
    <t>箕面市立東小学校</t>
    <rPh sb="0" eb="2">
      <t>ミノオ</t>
    </rPh>
    <rPh sb="2" eb="4">
      <t>シリツ</t>
    </rPh>
    <rPh sb="4" eb="5">
      <t>ヒガシ</t>
    </rPh>
    <rPh sb="5" eb="8">
      <t>ショウガッコウ</t>
    </rPh>
    <phoneticPr fontId="13"/>
  </si>
  <si>
    <t>072-729-2134</t>
  </si>
  <si>
    <t>562-0045</t>
  </si>
  <si>
    <t>大阪府箕面市瀬川3-2-1</t>
    <phoneticPr fontId="11"/>
  </si>
  <si>
    <t>箕面市立西南小学校</t>
    <rPh sb="0" eb="2">
      <t>ミノオ</t>
    </rPh>
    <rPh sb="2" eb="4">
      <t>シリツ</t>
    </rPh>
    <rPh sb="4" eb="6">
      <t>セイナン</t>
    </rPh>
    <rPh sb="6" eb="9">
      <t>ショウガッコウ</t>
    </rPh>
    <phoneticPr fontId="13"/>
  </si>
  <si>
    <t>072-722-7782</t>
  </si>
  <si>
    <t>562-0027</t>
  </si>
  <si>
    <t>大阪府箕面市石丸1-18-1</t>
    <phoneticPr fontId="11"/>
  </si>
  <si>
    <t>箕面市市立萱野東小学校</t>
    <rPh sb="0" eb="3">
      <t>ミノオシ</t>
    </rPh>
    <rPh sb="3" eb="5">
      <t>シリツ</t>
    </rPh>
    <rPh sb="5" eb="7">
      <t>カヤノ</t>
    </rPh>
    <rPh sb="7" eb="8">
      <t>ヒガシ</t>
    </rPh>
    <rPh sb="8" eb="11">
      <t>ショウガッコウ</t>
    </rPh>
    <phoneticPr fontId="13"/>
  </si>
  <si>
    <t>072-729-3608</t>
  </si>
  <si>
    <t>562-0023</t>
  </si>
  <si>
    <t>大阪府箕面市粟生間谷西4-3-1</t>
    <phoneticPr fontId="11"/>
  </si>
  <si>
    <t>箕面市市立豊川北小学校</t>
    <rPh sb="0" eb="3">
      <t>ミノオシ</t>
    </rPh>
    <rPh sb="3" eb="5">
      <t>シリツ</t>
    </rPh>
    <rPh sb="5" eb="7">
      <t>トヨカワ</t>
    </rPh>
    <rPh sb="7" eb="8">
      <t>キタ</t>
    </rPh>
    <rPh sb="8" eb="11">
      <t>ショウガッコウ</t>
    </rPh>
    <phoneticPr fontId="13"/>
  </si>
  <si>
    <t>072-729-6564</t>
  </si>
  <si>
    <t>562-0015</t>
  </si>
  <si>
    <t>大阪府箕面市稲1-15-8</t>
    <phoneticPr fontId="11"/>
  </si>
  <si>
    <t>箕面市立中小学校</t>
    <rPh sb="0" eb="4">
      <t>ミノオシシツ</t>
    </rPh>
    <rPh sb="4" eb="6">
      <t>ナカショウ</t>
    </rPh>
    <rPh sb="6" eb="8">
      <t>ガッコウ</t>
    </rPh>
    <phoneticPr fontId="13"/>
  </si>
  <si>
    <t>072-721-0601</t>
  </si>
  <si>
    <t>562-0031</t>
  </si>
  <si>
    <t>大阪府箕面市小野原東3-2-1</t>
    <phoneticPr fontId="11"/>
  </si>
  <si>
    <t>箕面市立豊川南小学校</t>
    <rPh sb="0" eb="2">
      <t>ミノオ</t>
    </rPh>
    <rPh sb="2" eb="4">
      <t>シリツ</t>
    </rPh>
    <rPh sb="4" eb="6">
      <t>トヨカワ</t>
    </rPh>
    <rPh sb="6" eb="7">
      <t>ミナミ</t>
    </rPh>
    <rPh sb="7" eb="10">
      <t>ショウガッコウ</t>
    </rPh>
    <phoneticPr fontId="13"/>
  </si>
  <si>
    <t>072-728-0231</t>
  </si>
  <si>
    <t>562-0011</t>
  </si>
  <si>
    <t>大阪府箕面市如意谷4-4-1</t>
    <phoneticPr fontId="11"/>
  </si>
  <si>
    <t>箕面市立萱野北小学校</t>
    <rPh sb="0" eb="2">
      <t>ミノオ</t>
    </rPh>
    <rPh sb="2" eb="4">
      <t>シリツ</t>
    </rPh>
    <rPh sb="4" eb="6">
      <t>カヤノ</t>
    </rPh>
    <rPh sb="6" eb="7">
      <t>キタ</t>
    </rPh>
    <rPh sb="7" eb="10">
      <t>ショウガッコウ</t>
    </rPh>
    <phoneticPr fontId="13"/>
  </si>
  <si>
    <t>072-721-0288</t>
  </si>
  <si>
    <t>562-0029</t>
  </si>
  <si>
    <t>大阪府箕面市彩都粟生北2-1-5</t>
    <phoneticPr fontId="11"/>
  </si>
  <si>
    <t>箕面市立彩都の丘小学校</t>
    <rPh sb="0" eb="2">
      <t>ミノオ</t>
    </rPh>
    <rPh sb="2" eb="4">
      <t>シリツ</t>
    </rPh>
    <rPh sb="4" eb="6">
      <t>サイト</t>
    </rPh>
    <rPh sb="7" eb="8">
      <t>オカ</t>
    </rPh>
    <rPh sb="8" eb="11">
      <t>ショウガッコウ</t>
    </rPh>
    <phoneticPr fontId="13"/>
  </si>
  <si>
    <t>072-726-9901</t>
  </si>
  <si>
    <t>563-0364</t>
    <phoneticPr fontId="3"/>
  </si>
  <si>
    <t>大阪府豊能郡能勢町平野110</t>
    <rPh sb="0" eb="3">
      <t>オオサカフ</t>
    </rPh>
    <rPh sb="3" eb="6">
      <t>トヨノグン</t>
    </rPh>
    <rPh sb="6" eb="9">
      <t>ノセチョウ</t>
    </rPh>
    <rPh sb="9" eb="11">
      <t>ヒラノ</t>
    </rPh>
    <phoneticPr fontId="3"/>
  </si>
  <si>
    <t>能勢町立能勢小学校</t>
    <rPh sb="0" eb="4">
      <t>ノセチョウリツ</t>
    </rPh>
    <rPh sb="4" eb="6">
      <t>ノセ</t>
    </rPh>
    <rPh sb="6" eb="9">
      <t>ショウガッコウ</t>
    </rPh>
    <phoneticPr fontId="3"/>
  </si>
  <si>
    <t>072-743-9028</t>
    <phoneticPr fontId="3"/>
  </si>
  <si>
    <t>563-0219</t>
    <phoneticPr fontId="3"/>
  </si>
  <si>
    <t>大阪府豊能郡豊能町余野1008</t>
    <phoneticPr fontId="3"/>
  </si>
  <si>
    <t>豊能町立東能勢小学校</t>
    <phoneticPr fontId="3"/>
  </si>
  <si>
    <t>072-739-0016</t>
    <phoneticPr fontId="3"/>
  </si>
  <si>
    <t>563-0101</t>
    <phoneticPr fontId="3"/>
  </si>
  <si>
    <t>大阪府豊能郡豊能町吉川419</t>
    <rPh sb="9" eb="11">
      <t>ヨシカワ</t>
    </rPh>
    <phoneticPr fontId="3"/>
  </si>
  <si>
    <t>豊能町立吉川小学校</t>
    <phoneticPr fontId="3"/>
  </si>
  <si>
    <t>072-738-0843</t>
    <phoneticPr fontId="3"/>
  </si>
  <si>
    <t>563-0105</t>
    <phoneticPr fontId="3"/>
  </si>
  <si>
    <t>大阪府豊能郡豊能町新光風台1-5-1</t>
    <rPh sb="9" eb="13">
      <t>シンコウフウダイ</t>
    </rPh>
    <phoneticPr fontId="3"/>
  </si>
  <si>
    <t>豊能町立光風台小学校</t>
    <phoneticPr fontId="3"/>
  </si>
  <si>
    <t>072-738-2361</t>
    <phoneticPr fontId="3"/>
  </si>
  <si>
    <t>563-0103</t>
    <phoneticPr fontId="3"/>
  </si>
  <si>
    <t>大阪府豊能郡豊能町東ときわ台5-17</t>
    <phoneticPr fontId="3"/>
  </si>
  <si>
    <t>豊能町立東ときわ台小学校</t>
    <phoneticPr fontId="3"/>
  </si>
  <si>
    <t>072-738-3451</t>
    <phoneticPr fontId="3"/>
  </si>
  <si>
    <t>564-0031</t>
    <phoneticPr fontId="3"/>
  </si>
  <si>
    <t>大阪府吹田市元町30-35</t>
    <rPh sb="0" eb="3">
      <t>オオサカフ</t>
    </rPh>
    <rPh sb="3" eb="6">
      <t>スイタシ</t>
    </rPh>
    <rPh sb="6" eb="8">
      <t>モトマチ</t>
    </rPh>
    <phoneticPr fontId="2"/>
  </si>
  <si>
    <t>吹田市立吹田第一小学校　</t>
    <rPh sb="0" eb="3">
      <t>スイタシ</t>
    </rPh>
    <rPh sb="3" eb="4">
      <t>リツ</t>
    </rPh>
    <phoneticPr fontId="11"/>
  </si>
  <si>
    <t>06-6381-5280</t>
    <phoneticPr fontId="3"/>
  </si>
  <si>
    <t>564-0041</t>
    <phoneticPr fontId="3"/>
  </si>
  <si>
    <t>大阪府吹田市泉町3-15-18　</t>
    <rPh sb="0" eb="3">
      <t>オオサカフ</t>
    </rPh>
    <phoneticPr fontId="3"/>
  </si>
  <si>
    <t>吹田市立吹田第二小学校</t>
    <rPh sb="0" eb="3">
      <t>スイタシ</t>
    </rPh>
    <rPh sb="3" eb="4">
      <t>リツ</t>
    </rPh>
    <phoneticPr fontId="11"/>
  </si>
  <si>
    <t>06-6386-0841</t>
    <phoneticPr fontId="3"/>
  </si>
  <si>
    <t>564-0024</t>
    <phoneticPr fontId="3"/>
  </si>
  <si>
    <t>大阪府吹田市高城町18-39</t>
    <rPh sb="0" eb="3">
      <t>オオサカフ</t>
    </rPh>
    <phoneticPr fontId="3"/>
  </si>
  <si>
    <t>吹田市立吹田第三小学校　　　</t>
    <rPh sb="0" eb="3">
      <t>スイタシ</t>
    </rPh>
    <rPh sb="3" eb="4">
      <t>リツ</t>
    </rPh>
    <phoneticPr fontId="11"/>
  </si>
  <si>
    <t>06-6381-0413</t>
    <phoneticPr fontId="3"/>
  </si>
  <si>
    <t>564-0015</t>
    <phoneticPr fontId="3"/>
  </si>
  <si>
    <t>大阪府吹田市幸町20-1</t>
    <rPh sb="0" eb="3">
      <t>オオサカフ</t>
    </rPh>
    <rPh sb="3" eb="6">
      <t>スイタシ</t>
    </rPh>
    <rPh sb="6" eb="8">
      <t>サイワイチョウ</t>
    </rPh>
    <phoneticPr fontId="2"/>
  </si>
  <si>
    <t>吹田市立吹田東小学校　　　　</t>
    <rPh sb="0" eb="3">
      <t>スイタシ</t>
    </rPh>
    <rPh sb="3" eb="4">
      <t>リツ</t>
    </rPh>
    <phoneticPr fontId="11"/>
  </si>
  <si>
    <t>06-6381-5458</t>
    <phoneticPr fontId="3"/>
  </si>
  <si>
    <t>564-0043</t>
    <phoneticPr fontId="3"/>
  </si>
  <si>
    <t>大阪府吹田市南吹田5-12-1</t>
    <rPh sb="0" eb="3">
      <t>オオサカフ</t>
    </rPh>
    <phoneticPr fontId="3"/>
  </si>
  <si>
    <t>吹田市立吹田南小学校</t>
    <rPh sb="0" eb="3">
      <t>スイタシ</t>
    </rPh>
    <rPh sb="3" eb="4">
      <t>タ</t>
    </rPh>
    <rPh sb="4" eb="6">
      <t>スイタ</t>
    </rPh>
    <phoneticPr fontId="11"/>
  </si>
  <si>
    <t>06-6386-0821</t>
    <phoneticPr fontId="3"/>
  </si>
  <si>
    <t>564-0038</t>
    <phoneticPr fontId="3"/>
  </si>
  <si>
    <t>大阪府吹田市南清和園町43-1</t>
    <rPh sb="0" eb="3">
      <t>オオサカフ</t>
    </rPh>
    <phoneticPr fontId="3"/>
  </si>
  <si>
    <t>吹田市立吹田第六小学校　</t>
    <rPh sb="0" eb="3">
      <t>スイタシ</t>
    </rPh>
    <rPh sb="3" eb="4">
      <t>リツ</t>
    </rPh>
    <phoneticPr fontId="11"/>
  </si>
  <si>
    <t>06-6382-6831</t>
    <phoneticPr fontId="3"/>
  </si>
  <si>
    <t>564-0082</t>
    <phoneticPr fontId="3"/>
  </si>
  <si>
    <t>大阪府吹田市片山町4-32-10</t>
    <rPh sb="0" eb="3">
      <t>オオサカフ</t>
    </rPh>
    <phoneticPr fontId="3"/>
  </si>
  <si>
    <t>吹田市立千里第一小学校</t>
    <rPh sb="0" eb="3">
      <t>スイタシ</t>
    </rPh>
    <rPh sb="3" eb="4">
      <t>リツ</t>
    </rPh>
    <phoneticPr fontId="11"/>
  </si>
  <si>
    <t>06-6387-5741</t>
    <phoneticPr fontId="3"/>
  </si>
  <si>
    <t>565-0843</t>
    <phoneticPr fontId="3"/>
  </si>
  <si>
    <t>大阪府吹田市千里山松が丘25-1</t>
    <rPh sb="0" eb="3">
      <t>オオサカフ</t>
    </rPh>
    <phoneticPr fontId="3"/>
  </si>
  <si>
    <t>吹田市立千里第二小学校</t>
    <rPh sb="0" eb="3">
      <t>スイタシ</t>
    </rPh>
    <rPh sb="3" eb="4">
      <t>リツ</t>
    </rPh>
    <phoneticPr fontId="11"/>
  </si>
  <si>
    <t>06-6387-5781</t>
    <phoneticPr fontId="3"/>
  </si>
  <si>
    <t>565-0851</t>
    <phoneticPr fontId="3"/>
  </si>
  <si>
    <t>大阪府吹田市千里山西2-13-1</t>
    <rPh sb="0" eb="3">
      <t>オオサカフ</t>
    </rPh>
    <phoneticPr fontId="3"/>
  </si>
  <si>
    <t>吹田市立千里第三小学校</t>
    <rPh sb="0" eb="3">
      <t>スイタシ</t>
    </rPh>
    <rPh sb="3" eb="4">
      <t>リツ</t>
    </rPh>
    <phoneticPr fontId="11"/>
  </si>
  <si>
    <t>06-6386-0831</t>
    <phoneticPr fontId="3"/>
  </si>
  <si>
    <t>565-0853</t>
    <phoneticPr fontId="3"/>
  </si>
  <si>
    <t>大阪府吹田市春日4-10-1</t>
    <rPh sb="0" eb="3">
      <t>オオサカフ</t>
    </rPh>
    <phoneticPr fontId="3"/>
  </si>
  <si>
    <t>吹田市立千里新田小学校</t>
    <rPh sb="0" eb="3">
      <t>スイタシ</t>
    </rPh>
    <rPh sb="3" eb="4">
      <t>リツ</t>
    </rPh>
    <phoneticPr fontId="11"/>
  </si>
  <si>
    <t>06-6386-9214</t>
    <phoneticPr fontId="3"/>
  </si>
  <si>
    <t>565-0836</t>
    <phoneticPr fontId="3"/>
  </si>
  <si>
    <t>大阪府吹田市佐井寺3-3-1</t>
    <rPh sb="0" eb="3">
      <t>オオサカフ</t>
    </rPh>
    <phoneticPr fontId="3"/>
  </si>
  <si>
    <t>吹田市立佐井寺小学校</t>
    <rPh sb="0" eb="3">
      <t>スイタシ</t>
    </rPh>
    <rPh sb="3" eb="4">
      <t>リツ</t>
    </rPh>
    <phoneticPr fontId="11"/>
  </si>
  <si>
    <t>06-6330-1601</t>
    <phoneticPr fontId="3"/>
  </si>
  <si>
    <t>565-0833</t>
    <phoneticPr fontId="3"/>
  </si>
  <si>
    <t>大阪府吹田市五月が丘西4-1</t>
    <rPh sb="0" eb="3">
      <t>オオサカフ</t>
    </rPh>
    <phoneticPr fontId="3"/>
  </si>
  <si>
    <t>吹田市立東佐井寺小学校</t>
    <rPh sb="0" eb="3">
      <t>スイタシ</t>
    </rPh>
    <rPh sb="3" eb="4">
      <t>リツ</t>
    </rPh>
    <phoneticPr fontId="11"/>
  </si>
  <si>
    <t>06-6387-1278</t>
    <phoneticPr fontId="3"/>
  </si>
  <si>
    <t>564-0002</t>
    <phoneticPr fontId="3"/>
  </si>
  <si>
    <t>大阪府吹田市岸部中2-19-1</t>
    <rPh sb="0" eb="3">
      <t>オオサカフ</t>
    </rPh>
    <phoneticPr fontId="3"/>
  </si>
  <si>
    <t>吹田市立岸部第一小学校</t>
    <rPh sb="0" eb="3">
      <t>スイタシ</t>
    </rPh>
    <rPh sb="3" eb="4">
      <t>リツ</t>
    </rPh>
    <phoneticPr fontId="11"/>
  </si>
  <si>
    <t>06-6387-5701</t>
    <phoneticPr fontId="3"/>
  </si>
  <si>
    <t>564-0001</t>
    <phoneticPr fontId="3"/>
  </si>
  <si>
    <t>大阪府吹田市岸部北4-12-1</t>
    <rPh sb="0" eb="3">
      <t>オオサカフ</t>
    </rPh>
    <phoneticPr fontId="3"/>
  </si>
  <si>
    <t>吹田市立岸部第二小学校</t>
    <rPh sb="0" eb="3">
      <t>スイタシ</t>
    </rPh>
    <rPh sb="3" eb="4">
      <t>リツ</t>
    </rPh>
    <phoneticPr fontId="11"/>
  </si>
  <si>
    <t>06-6389-7788</t>
    <phoneticPr fontId="3"/>
  </si>
  <si>
    <t>564-0063</t>
    <phoneticPr fontId="3"/>
  </si>
  <si>
    <t>大阪府吹田市江坂町1-15-42</t>
    <rPh sb="0" eb="3">
      <t>オオサカフ</t>
    </rPh>
    <phoneticPr fontId="3"/>
  </si>
  <si>
    <t>吹田市立豊津第一小学校</t>
    <rPh sb="0" eb="3">
      <t>スイタシ</t>
    </rPh>
    <rPh sb="3" eb="4">
      <t>リツ</t>
    </rPh>
    <phoneticPr fontId="11"/>
  </si>
  <si>
    <t>06-6386-0891</t>
    <phoneticPr fontId="3"/>
  </si>
  <si>
    <t>大阪府吹田市江坂町2-5-1</t>
    <rPh sb="0" eb="3">
      <t>オオサカフ</t>
    </rPh>
    <phoneticPr fontId="3"/>
  </si>
  <si>
    <t>吹田市立豊津第二小学校</t>
    <rPh sb="0" eb="3">
      <t>スイタシ</t>
    </rPh>
    <rPh sb="3" eb="4">
      <t>リツ</t>
    </rPh>
    <phoneticPr fontId="11"/>
  </si>
  <si>
    <t>06-6386-0861</t>
    <phoneticPr fontId="3"/>
  </si>
  <si>
    <t>大阪府吹田市江坂町3-13-1　</t>
    <rPh sb="0" eb="3">
      <t>オオサカフ</t>
    </rPh>
    <phoneticPr fontId="3"/>
  </si>
  <si>
    <t>吹田市立江坂大池小学校</t>
    <rPh sb="0" eb="3">
      <t>スイタシ</t>
    </rPh>
    <rPh sb="3" eb="4">
      <t>リツ</t>
    </rPh>
    <phoneticPr fontId="11"/>
  </si>
  <si>
    <t>06-6380-1497</t>
    <phoneticPr fontId="3"/>
  </si>
  <si>
    <t>564-0073</t>
    <phoneticPr fontId="3"/>
  </si>
  <si>
    <t>大阪府吹田市山手町2-15-43</t>
    <rPh sb="0" eb="3">
      <t>オオサカフ</t>
    </rPh>
    <phoneticPr fontId="3"/>
  </si>
  <si>
    <t>吹田市立山手小学校</t>
    <rPh sb="0" eb="3">
      <t>スイタシ</t>
    </rPh>
    <rPh sb="3" eb="4">
      <t>タ</t>
    </rPh>
    <phoneticPr fontId="11"/>
  </si>
  <si>
    <t>06-6387-5791</t>
    <phoneticPr fontId="3"/>
  </si>
  <si>
    <t>564-0083</t>
    <phoneticPr fontId="3"/>
  </si>
  <si>
    <t>大阪府吹田市朝日が丘町16-1</t>
    <rPh sb="0" eb="3">
      <t>オオサカフ</t>
    </rPh>
    <phoneticPr fontId="3"/>
  </si>
  <si>
    <t>吹田市立片山小学校</t>
    <rPh sb="0" eb="3">
      <t>スイタシ</t>
    </rPh>
    <rPh sb="3" eb="4">
      <t>リツ</t>
    </rPh>
    <phoneticPr fontId="11"/>
  </si>
  <si>
    <t>06-6387-8531</t>
    <phoneticPr fontId="3"/>
  </si>
  <si>
    <t>565-0821</t>
    <phoneticPr fontId="3"/>
  </si>
  <si>
    <t>大阪府吹田市山田東2-33-2</t>
    <rPh sb="0" eb="3">
      <t>オオサカフ</t>
    </rPh>
    <phoneticPr fontId="3"/>
  </si>
  <si>
    <t>吹田市立山田第一小学校</t>
    <rPh sb="0" eb="3">
      <t>スイタシ</t>
    </rPh>
    <rPh sb="3" eb="4">
      <t>リツ</t>
    </rPh>
    <phoneticPr fontId="11"/>
  </si>
  <si>
    <t>06-6877-4131</t>
    <phoneticPr fontId="3"/>
  </si>
  <si>
    <t>565-0813</t>
    <phoneticPr fontId="3"/>
  </si>
  <si>
    <t>大阪府吹田市千里丘下19-1</t>
    <rPh sb="0" eb="3">
      <t>オオサカフ</t>
    </rPh>
    <phoneticPr fontId="3"/>
  </si>
  <si>
    <t>吹田市立山田第二小学校</t>
    <rPh sb="0" eb="3">
      <t>スイタシ</t>
    </rPh>
    <rPh sb="3" eb="4">
      <t>リツ</t>
    </rPh>
    <phoneticPr fontId="11"/>
  </si>
  <si>
    <t>06-6877-0088</t>
    <phoneticPr fontId="3"/>
  </si>
  <si>
    <t>565-0824</t>
    <phoneticPr fontId="3"/>
  </si>
  <si>
    <t>大阪府吹田市山田西1-4-1</t>
    <rPh sb="0" eb="3">
      <t>オオサカフ</t>
    </rPh>
    <phoneticPr fontId="3"/>
  </si>
  <si>
    <t>吹田市立山田第三小学校</t>
    <rPh sb="0" eb="3">
      <t>スイタシ</t>
    </rPh>
    <rPh sb="3" eb="4">
      <t>リツ</t>
    </rPh>
    <rPh sb="9" eb="10">
      <t>ガク</t>
    </rPh>
    <phoneticPr fontId="2"/>
  </si>
  <si>
    <t>06-6877-5701</t>
    <phoneticPr fontId="3"/>
  </si>
  <si>
    <t>大阪府吹田市山田西1-6-1</t>
    <rPh sb="0" eb="3">
      <t>オオサカフ</t>
    </rPh>
    <phoneticPr fontId="3"/>
  </si>
  <si>
    <t>吹田市立山田第五小学校</t>
    <rPh sb="0" eb="3">
      <t>スイタシ</t>
    </rPh>
    <rPh sb="3" eb="4">
      <t>リツ</t>
    </rPh>
    <phoneticPr fontId="11"/>
  </si>
  <si>
    <t>06-6876-7701</t>
    <phoneticPr fontId="3"/>
  </si>
  <si>
    <t>565-0802</t>
    <phoneticPr fontId="3"/>
  </si>
  <si>
    <t>大阪府吹田市青葉丘南15-10</t>
    <rPh sb="0" eb="3">
      <t>オオサカフ</t>
    </rPh>
    <phoneticPr fontId="3"/>
  </si>
  <si>
    <t>吹田市立東山田小学校</t>
    <rPh sb="0" eb="3">
      <t>スイタシ</t>
    </rPh>
    <rPh sb="3" eb="4">
      <t>リツ</t>
    </rPh>
    <phoneticPr fontId="11"/>
  </si>
  <si>
    <t>06-6876-8405</t>
    <phoneticPr fontId="3"/>
  </si>
  <si>
    <t>565-0814</t>
    <phoneticPr fontId="3"/>
  </si>
  <si>
    <t>大阪府吹田市千里丘西9-1</t>
    <rPh sb="0" eb="3">
      <t>オオサカフ</t>
    </rPh>
    <phoneticPr fontId="3"/>
  </si>
  <si>
    <t>吹田市立南山田小学校</t>
    <rPh sb="0" eb="3">
      <t>スイタシ</t>
    </rPh>
    <rPh sb="3" eb="4">
      <t>リツ</t>
    </rPh>
    <phoneticPr fontId="11"/>
  </si>
  <si>
    <t>06-6876-2404</t>
    <phoneticPr fontId="3"/>
  </si>
  <si>
    <t>大阪府吹田市山田西2-10-1</t>
    <rPh sb="0" eb="3">
      <t>オオサカフ</t>
    </rPh>
    <phoneticPr fontId="3"/>
  </si>
  <si>
    <t>吹田市立西山田小学校</t>
    <rPh sb="0" eb="3">
      <t>スイタシ</t>
    </rPh>
    <rPh sb="3" eb="4">
      <t>リツ</t>
    </rPh>
    <phoneticPr fontId="11"/>
  </si>
  <si>
    <t>06-6877-4631</t>
    <phoneticPr fontId="3"/>
  </si>
  <si>
    <t>565-0825</t>
    <phoneticPr fontId="3"/>
  </si>
  <si>
    <t>大阪府吹田市山田北1-1</t>
    <rPh sb="0" eb="3">
      <t>オオサカフ</t>
    </rPh>
    <phoneticPr fontId="3"/>
  </si>
  <si>
    <t>吹田市立北山田小学校</t>
    <rPh sb="0" eb="3">
      <t>スイタシ</t>
    </rPh>
    <rPh sb="3" eb="4">
      <t>リツ</t>
    </rPh>
    <phoneticPr fontId="11"/>
  </si>
  <si>
    <t>06-6876-7333</t>
    <phoneticPr fontId="3"/>
  </si>
  <si>
    <t>565-0815</t>
    <phoneticPr fontId="3"/>
  </si>
  <si>
    <t>大阪府吹田市千里丘北1-30</t>
    <rPh sb="0" eb="3">
      <t>オオサカフ</t>
    </rPh>
    <rPh sb="3" eb="6">
      <t>スイタシ</t>
    </rPh>
    <rPh sb="6" eb="9">
      <t>センリオカ</t>
    </rPh>
    <rPh sb="9" eb="10">
      <t>キタ</t>
    </rPh>
    <phoneticPr fontId="2"/>
  </si>
  <si>
    <t>吹田市立千里丘北小学校</t>
    <rPh sb="0" eb="3">
      <t>スイタシ</t>
    </rPh>
    <rPh sb="3" eb="4">
      <t>リツ</t>
    </rPh>
    <rPh sb="4" eb="7">
      <t>センリオカ</t>
    </rPh>
    <rPh sb="7" eb="8">
      <t>キタ</t>
    </rPh>
    <rPh sb="8" eb="11">
      <t>ショウガッコウ</t>
    </rPh>
    <phoneticPr fontId="2"/>
  </si>
  <si>
    <t>06-6876-0103</t>
    <phoneticPr fontId="3"/>
  </si>
  <si>
    <t>565-0855</t>
    <phoneticPr fontId="3"/>
  </si>
  <si>
    <t>大阪府吹田市佐竹台4-12-1</t>
    <rPh sb="0" eb="3">
      <t>オオサカフ</t>
    </rPh>
    <phoneticPr fontId="3"/>
  </si>
  <si>
    <t>吹田市立佐竹台小学校</t>
    <rPh sb="0" eb="3">
      <t>スイタシ</t>
    </rPh>
    <rPh sb="3" eb="4">
      <t>リツ</t>
    </rPh>
    <phoneticPr fontId="11"/>
  </si>
  <si>
    <t>06-6871-0108</t>
    <phoneticPr fontId="3"/>
  </si>
  <si>
    <t>565-0861</t>
    <phoneticPr fontId="3"/>
  </si>
  <si>
    <t>大阪府吹田市高野台2-16-1</t>
    <rPh sb="0" eb="3">
      <t>オオサカフ</t>
    </rPh>
    <phoneticPr fontId="3"/>
  </si>
  <si>
    <t>吹田市立高野台小学校</t>
    <rPh sb="0" eb="3">
      <t>スイタシ</t>
    </rPh>
    <rPh sb="3" eb="4">
      <t>リツ</t>
    </rPh>
    <phoneticPr fontId="11"/>
  </si>
  <si>
    <t>06-6871-0553</t>
    <phoneticPr fontId="3"/>
  </si>
  <si>
    <t>565-0862</t>
    <phoneticPr fontId="3"/>
  </si>
  <si>
    <t>大阪府吹田市津雲台4-7-1</t>
    <rPh sb="0" eb="3">
      <t>オオサカフ</t>
    </rPh>
    <phoneticPr fontId="3"/>
  </si>
  <si>
    <t>吹田市立津雲台小学校</t>
    <rPh sb="0" eb="3">
      <t>スイタシ</t>
    </rPh>
    <rPh sb="3" eb="4">
      <t>リツ</t>
    </rPh>
    <phoneticPr fontId="11"/>
  </si>
  <si>
    <t>06-6871-0109</t>
    <phoneticPr fontId="3"/>
  </si>
  <si>
    <t>565-0874</t>
    <phoneticPr fontId="3"/>
  </si>
  <si>
    <t>大阪府吹田市古江台5-6-1</t>
    <rPh sb="0" eb="3">
      <t>オオサカフ</t>
    </rPh>
    <phoneticPr fontId="3"/>
  </si>
  <si>
    <t>吹田市立古江台小学校</t>
    <rPh sb="0" eb="3">
      <t>スイタシ</t>
    </rPh>
    <rPh sb="3" eb="4">
      <t>リツ</t>
    </rPh>
    <phoneticPr fontId="11"/>
  </si>
  <si>
    <t>06-6872-0308</t>
    <phoneticPr fontId="3"/>
  </si>
  <si>
    <t>565-0873</t>
    <phoneticPr fontId="3"/>
  </si>
  <si>
    <t>大阪府吹田市藤白台3-3-1</t>
    <rPh sb="0" eb="3">
      <t>オオサカフ</t>
    </rPh>
    <phoneticPr fontId="3"/>
  </si>
  <si>
    <t>吹田市立藤白台小学校</t>
    <rPh sb="0" eb="3">
      <t>スイタシ</t>
    </rPh>
    <rPh sb="3" eb="4">
      <t>リツ</t>
    </rPh>
    <phoneticPr fontId="11"/>
  </si>
  <si>
    <t>06-6872-0366</t>
    <phoneticPr fontId="3"/>
  </si>
  <si>
    <t>565-0875</t>
    <phoneticPr fontId="3"/>
  </si>
  <si>
    <t>大阪府吹田市青山台2-5-1</t>
    <rPh sb="0" eb="3">
      <t>オオサカフ</t>
    </rPh>
    <phoneticPr fontId="3"/>
  </si>
  <si>
    <t>吹田市立青山台小学校</t>
    <rPh sb="0" eb="3">
      <t>スイタシ</t>
    </rPh>
    <rPh sb="3" eb="4">
      <t>リツ</t>
    </rPh>
    <phoneticPr fontId="11"/>
  </si>
  <si>
    <t>06-6872-0358</t>
    <phoneticPr fontId="3"/>
  </si>
  <si>
    <t>565-0854</t>
    <phoneticPr fontId="3"/>
  </si>
  <si>
    <t>大阪府吹田市桃山台1-5-1</t>
    <rPh sb="0" eb="3">
      <t>オオサカフ</t>
    </rPh>
    <phoneticPr fontId="3"/>
  </si>
  <si>
    <t>吹田市立桃山台小学校</t>
    <rPh sb="0" eb="3">
      <t>スイタシ</t>
    </rPh>
    <rPh sb="3" eb="4">
      <t>タ</t>
    </rPh>
    <phoneticPr fontId="11"/>
  </si>
  <si>
    <t>06-6871-0761</t>
    <phoneticPr fontId="3"/>
  </si>
  <si>
    <t>565-0863</t>
    <phoneticPr fontId="3"/>
  </si>
  <si>
    <t>大阪府吹田市竹見台3-3-1</t>
    <rPh sb="0" eb="3">
      <t>オオサカフ</t>
    </rPh>
    <phoneticPr fontId="3"/>
  </si>
  <si>
    <t>吹田市立千里たけみ小学校</t>
    <rPh sb="0" eb="3">
      <t>スイタシ</t>
    </rPh>
    <rPh sb="3" eb="4">
      <t>リツ</t>
    </rPh>
    <rPh sb="4" eb="6">
      <t>センリ</t>
    </rPh>
    <phoneticPr fontId="2"/>
  </si>
  <si>
    <t>06-6834-0448</t>
    <phoneticPr fontId="3"/>
  </si>
  <si>
    <t>569-0074</t>
  </si>
  <si>
    <t>大阪府高槻市本町3-69</t>
    <rPh sb="0" eb="3">
      <t>オオサカフ</t>
    </rPh>
    <phoneticPr fontId="3"/>
  </si>
  <si>
    <t>高槻市立高槻小学校</t>
    <rPh sb="0" eb="4">
      <t>タカツキシリツ</t>
    </rPh>
    <rPh sb="6" eb="7">
      <t>ショウ</t>
    </rPh>
    <rPh sb="7" eb="9">
      <t>ガッコウ</t>
    </rPh>
    <phoneticPr fontId="3"/>
  </si>
  <si>
    <t>072-674-0403</t>
  </si>
  <si>
    <t>569-1121</t>
  </si>
  <si>
    <t>大阪府高槻市真上町1-2-3</t>
    <rPh sb="0" eb="3">
      <t>オオサカフ</t>
    </rPh>
    <phoneticPr fontId="3"/>
  </si>
  <si>
    <t>高槻市立芥川小学校</t>
    <rPh sb="0" eb="4">
      <t>タカツキシリツ</t>
    </rPh>
    <rPh sb="7" eb="9">
      <t>ガッコウ</t>
    </rPh>
    <phoneticPr fontId="3"/>
  </si>
  <si>
    <t>072-682-1404</t>
  </si>
  <si>
    <t>569-1107</t>
  </si>
  <si>
    <t>大阪府高槻市安満西の町27-1</t>
    <rPh sb="0" eb="3">
      <t>オオサカフ</t>
    </rPh>
    <phoneticPr fontId="3"/>
  </si>
  <si>
    <t>高槻市立磐手小学校</t>
    <rPh sb="0" eb="4">
      <t>タカツキシリツ</t>
    </rPh>
    <rPh sb="7" eb="9">
      <t>ガッコウ</t>
    </rPh>
    <phoneticPr fontId="3"/>
  </si>
  <si>
    <t>072-683-4960</t>
  </si>
  <si>
    <t>569-1032</t>
  </si>
  <si>
    <t>大阪府高槻市宮之川原4-20-1</t>
    <rPh sb="0" eb="3">
      <t>オオサカフ</t>
    </rPh>
    <phoneticPr fontId="3"/>
  </si>
  <si>
    <t>高槻市立清水小学校</t>
    <rPh sb="0" eb="2">
      <t>タカツキ</t>
    </rPh>
    <rPh sb="2" eb="4">
      <t>シリツ</t>
    </rPh>
    <rPh sb="7" eb="9">
      <t>ガッコウ</t>
    </rPh>
    <phoneticPr fontId="3"/>
  </si>
  <si>
    <t>072-688-6517</t>
  </si>
  <si>
    <t>569-0827</t>
  </si>
  <si>
    <t>大阪府高槻市如是町2-3</t>
    <rPh sb="0" eb="3">
      <t>オオサカフ</t>
    </rPh>
    <phoneticPr fontId="3"/>
  </si>
  <si>
    <t>高槻市立如是小学校</t>
    <rPh sb="0" eb="4">
      <t>タカツキシリツ</t>
    </rPh>
    <rPh sb="7" eb="9">
      <t>ガッコウ</t>
    </rPh>
    <phoneticPr fontId="3"/>
  </si>
  <si>
    <t>072-695-0401</t>
  </si>
  <si>
    <t>569-1141</t>
  </si>
  <si>
    <t>大阪府高槻市氷室町4-4-5</t>
    <rPh sb="0" eb="3">
      <t>オオサカフ</t>
    </rPh>
    <phoneticPr fontId="3"/>
  </si>
  <si>
    <t>高槻市立阿武野小学校</t>
    <rPh sb="0" eb="4">
      <t>タカツキシリツ</t>
    </rPh>
    <rPh sb="8" eb="10">
      <t>ガッコウ</t>
    </rPh>
    <phoneticPr fontId="3"/>
  </si>
  <si>
    <t>072-694-4666</t>
  </si>
  <si>
    <t>569-0016</t>
  </si>
  <si>
    <t>大阪府高槻市五領町12-1</t>
    <rPh sb="0" eb="3">
      <t>オオサカフ</t>
    </rPh>
    <phoneticPr fontId="3"/>
  </si>
  <si>
    <t>高槻市立五領小学校</t>
    <rPh sb="0" eb="4">
      <t>タカツキシリツ</t>
    </rPh>
    <rPh sb="7" eb="9">
      <t>ガッコウ</t>
    </rPh>
    <phoneticPr fontId="3"/>
  </si>
  <si>
    <t>072-669-0181</t>
  </si>
  <si>
    <t>569-0067</t>
  </si>
  <si>
    <t>大阪府高槻市桃園町3-27</t>
    <rPh sb="0" eb="3">
      <t>オオサカフ</t>
    </rPh>
    <phoneticPr fontId="3"/>
  </si>
  <si>
    <t>高槻市立桃園小学校</t>
    <rPh sb="0" eb="4">
      <t>タカツキシリツ</t>
    </rPh>
    <rPh sb="7" eb="9">
      <t>ガッコウ</t>
    </rPh>
    <phoneticPr fontId="3"/>
  </si>
  <si>
    <t>072-671-1421</t>
  </si>
  <si>
    <t>569-0835</t>
  </si>
  <si>
    <t>大阪府高槻市三島江1-13-6</t>
    <rPh sb="0" eb="2">
      <t>オオサカ</t>
    </rPh>
    <rPh sb="2" eb="3">
      <t>フ</t>
    </rPh>
    <phoneticPr fontId="3"/>
  </si>
  <si>
    <t>高槻市立三箇牧小学校</t>
    <rPh sb="0" eb="4">
      <t>タカツキシリツ</t>
    </rPh>
    <rPh sb="8" eb="10">
      <t>ガッコウ</t>
    </rPh>
    <phoneticPr fontId="3"/>
  </si>
  <si>
    <t>072-677-5836</t>
  </si>
  <si>
    <t>569-1133</t>
  </si>
  <si>
    <t>大阪府高槻市川西町1-34-7</t>
    <rPh sb="0" eb="3">
      <t>オオサカフ</t>
    </rPh>
    <phoneticPr fontId="3"/>
  </si>
  <si>
    <t>高槻市立川西小学校</t>
    <rPh sb="7" eb="9">
      <t>ガッコウ</t>
    </rPh>
    <phoneticPr fontId="3"/>
  </si>
  <si>
    <t>072-681-5620</t>
  </si>
  <si>
    <t>569-0815</t>
  </si>
  <si>
    <t>大阪府高槻市昭和台町1-1-1</t>
    <rPh sb="0" eb="3">
      <t>オオサカフ</t>
    </rPh>
    <phoneticPr fontId="3"/>
  </si>
  <si>
    <t>高槻市立富田小学校</t>
    <rPh sb="7" eb="9">
      <t>ガッコウ</t>
    </rPh>
    <phoneticPr fontId="3"/>
  </si>
  <si>
    <t>072-695-0967</t>
  </si>
  <si>
    <t>569-1002</t>
  </si>
  <si>
    <t>大阪府高槻市大字田能小字岡崎6</t>
    <rPh sb="0" eb="3">
      <t>オオサカフ</t>
    </rPh>
    <rPh sb="6" eb="8">
      <t>オオアザ</t>
    </rPh>
    <rPh sb="10" eb="12">
      <t>コアザ</t>
    </rPh>
    <phoneticPr fontId="16"/>
  </si>
  <si>
    <t>高槻市立樫田小学校</t>
    <rPh sb="7" eb="9">
      <t>ガッコウ</t>
    </rPh>
    <phoneticPr fontId="3"/>
  </si>
  <si>
    <t>072-688-9237</t>
  </si>
  <si>
    <t>569-0026</t>
  </si>
  <si>
    <t>大阪府高槻市天川町42-2</t>
    <rPh sb="0" eb="3">
      <t>オオサカフ</t>
    </rPh>
    <phoneticPr fontId="3"/>
  </si>
  <si>
    <t>高槻市立大冠小学校</t>
    <rPh sb="7" eb="9">
      <t>ガッコウ</t>
    </rPh>
    <phoneticPr fontId="3"/>
  </si>
  <si>
    <t>072-671-6806</t>
  </si>
  <si>
    <t>569-0034</t>
  </si>
  <si>
    <t>大阪府高槻市大塚町1-4-8</t>
    <rPh sb="0" eb="3">
      <t>オオサカフ</t>
    </rPh>
    <phoneticPr fontId="3"/>
  </si>
  <si>
    <t>高槻市立南大冠小学校</t>
    <rPh sb="8" eb="10">
      <t>ガッコウ</t>
    </rPh>
    <phoneticPr fontId="3"/>
  </si>
  <si>
    <t>072-675-1010</t>
  </si>
  <si>
    <t>569-0854</t>
  </si>
  <si>
    <t>大阪府高槻市西町2-1</t>
    <rPh sb="0" eb="3">
      <t>オオサカフ</t>
    </rPh>
    <phoneticPr fontId="3"/>
  </si>
  <si>
    <t>高槻市立柳川小学校</t>
    <rPh sb="7" eb="9">
      <t>ガッコウ</t>
    </rPh>
    <phoneticPr fontId="3"/>
  </si>
  <si>
    <t>072-694-7461</t>
  </si>
  <si>
    <t>569-0081</t>
  </si>
  <si>
    <t>大阪府高槻市宮野町10-5</t>
    <rPh sb="0" eb="3">
      <t>オオサカフ</t>
    </rPh>
    <phoneticPr fontId="3"/>
  </si>
  <si>
    <t>高槻市立北大冠小学校</t>
    <rPh sb="8" eb="10">
      <t>ガッコウ</t>
    </rPh>
    <phoneticPr fontId="3"/>
  </si>
  <si>
    <t>072-671-5390</t>
  </si>
  <si>
    <t>569-0046</t>
  </si>
  <si>
    <t>大阪府高槻市登町9-1</t>
    <rPh sb="0" eb="3">
      <t>オオサカフ</t>
    </rPh>
    <phoneticPr fontId="3"/>
  </si>
  <si>
    <t>高槻市立桜台小学校</t>
    <rPh sb="7" eb="9">
      <t>ガッコウ</t>
    </rPh>
    <phoneticPr fontId="3"/>
  </si>
  <si>
    <t>072-671-1312</t>
  </si>
  <si>
    <t>569-0823</t>
  </si>
  <si>
    <t>大阪府高槻市芝生町3-30-1</t>
    <rPh sb="0" eb="3">
      <t>オオサカフ</t>
    </rPh>
    <phoneticPr fontId="3"/>
  </si>
  <si>
    <t>高槻市立芝生小学校</t>
    <rPh sb="7" eb="9">
      <t>ガッコウ</t>
    </rPh>
    <phoneticPr fontId="3"/>
  </si>
  <si>
    <t>072-677-2721</t>
  </si>
  <si>
    <t>569-1022</t>
  </si>
  <si>
    <t>大阪府高槻市日吉台1-24-18</t>
    <rPh sb="0" eb="3">
      <t>オオサカフ</t>
    </rPh>
    <phoneticPr fontId="3"/>
  </si>
  <si>
    <t>高槻市立日吉台小学校</t>
    <rPh sb="8" eb="10">
      <t>ガッコウ</t>
    </rPh>
    <phoneticPr fontId="3"/>
  </si>
  <si>
    <t>072-689-1530</t>
  </si>
  <si>
    <t>569-0056</t>
  </si>
  <si>
    <t>大阪府高槻市城南町3-1-1</t>
    <rPh sb="0" eb="3">
      <t>オオサカフ</t>
    </rPh>
    <phoneticPr fontId="3"/>
  </si>
  <si>
    <t>高槻市立西大冠小学校</t>
    <rPh sb="8" eb="10">
      <t>ガッコウ</t>
    </rPh>
    <phoneticPr fontId="3"/>
  </si>
  <si>
    <t>072-675-5355</t>
  </si>
  <si>
    <t>569-0855</t>
  </si>
  <si>
    <t>大阪府高槻市牧田町8-1</t>
    <rPh sb="0" eb="3">
      <t>オオサカフ</t>
    </rPh>
    <phoneticPr fontId="3"/>
  </si>
  <si>
    <t>高槻市立玉川小学校</t>
    <rPh sb="7" eb="9">
      <t>ガッコウ</t>
    </rPh>
    <phoneticPr fontId="3"/>
  </si>
  <si>
    <t>072-695-6758</t>
  </si>
  <si>
    <t>569-0003</t>
  </si>
  <si>
    <t>大阪府高槻市上牧町4-22-1</t>
    <rPh sb="0" eb="3">
      <t>オオサカフ</t>
    </rPh>
    <phoneticPr fontId="3"/>
  </si>
  <si>
    <t>高槻市立上牧小学校</t>
    <rPh sb="7" eb="9">
      <t>ガッコウ</t>
    </rPh>
    <phoneticPr fontId="3"/>
  </si>
  <si>
    <t>072-669-2255</t>
  </si>
  <si>
    <t>569-1029</t>
  </si>
  <si>
    <t>大阪府高槻市安岡寺町6-2-1</t>
    <rPh sb="0" eb="3">
      <t>オオサカフ</t>
    </rPh>
    <phoneticPr fontId="3"/>
  </si>
  <si>
    <t>高槻市立北清水小学校</t>
    <rPh sb="8" eb="10">
      <t>ガッコウ</t>
    </rPh>
    <phoneticPr fontId="3"/>
  </si>
  <si>
    <t>072-688-4316</t>
  </si>
  <si>
    <t>569-1146</t>
  </si>
  <si>
    <t>大阪府高槻市赤大路町15-1</t>
    <rPh sb="0" eb="3">
      <t>オオサカフ</t>
    </rPh>
    <phoneticPr fontId="3"/>
  </si>
  <si>
    <t>高槻市立赤大路小学校</t>
    <rPh sb="8" eb="10">
      <t>ガッコウ</t>
    </rPh>
    <phoneticPr fontId="3"/>
  </si>
  <si>
    <t>072-695-3157</t>
  </si>
  <si>
    <t>569-0821</t>
  </si>
  <si>
    <t>大阪府高槻市津之江北町7-1</t>
    <rPh sb="0" eb="3">
      <t>オオサカフ</t>
    </rPh>
    <phoneticPr fontId="3"/>
  </si>
  <si>
    <t>高槻市立津之江小学校</t>
    <rPh sb="8" eb="10">
      <t>ガッコウ</t>
    </rPh>
    <phoneticPr fontId="3"/>
  </si>
  <si>
    <t>072-673-9011</t>
  </si>
  <si>
    <t>569-0031</t>
  </si>
  <si>
    <t>大阪府高槻市大冠町2-40-2</t>
    <rPh sb="0" eb="3">
      <t>オオサカフ</t>
    </rPh>
    <phoneticPr fontId="3"/>
  </si>
  <si>
    <t>高槻市立冠小学校</t>
    <rPh sb="6" eb="8">
      <t>ガッコウ</t>
    </rPh>
    <phoneticPr fontId="3"/>
  </si>
  <si>
    <t>072-672-1736</t>
  </si>
  <si>
    <t>569-0846</t>
  </si>
  <si>
    <t>大阪府高槻市柱本新町10-8</t>
    <rPh sb="0" eb="3">
      <t>オオサカフ</t>
    </rPh>
    <phoneticPr fontId="3"/>
  </si>
  <si>
    <t>高槻市立柱本小学校</t>
    <rPh sb="7" eb="9">
      <t>ガッコウ</t>
    </rPh>
    <phoneticPr fontId="3"/>
  </si>
  <si>
    <t>072-677-2717</t>
  </si>
  <si>
    <t>569-1136</t>
  </si>
  <si>
    <t>大阪府高槻市郡家新町68-1</t>
    <rPh sb="0" eb="3">
      <t>オオサカフ</t>
    </rPh>
    <phoneticPr fontId="3"/>
  </si>
  <si>
    <t>高槻市立郡家小学校</t>
    <rPh sb="7" eb="9">
      <t>ガッコウ</t>
    </rPh>
    <phoneticPr fontId="3"/>
  </si>
  <si>
    <t>072-683-1881</t>
  </si>
  <si>
    <t>569-0825</t>
  </si>
  <si>
    <t>大阪府高槻市栄町3-11-2</t>
    <rPh sb="0" eb="3">
      <t>オオサカフ</t>
    </rPh>
    <phoneticPr fontId="3"/>
  </si>
  <si>
    <t>高槻市立寿栄小学校</t>
    <rPh sb="7" eb="9">
      <t>ガッコウ</t>
    </rPh>
    <phoneticPr fontId="3"/>
  </si>
  <si>
    <t>072-694-8171</t>
  </si>
  <si>
    <t>569-1044</t>
  </si>
  <si>
    <t>大阪府高槻市上土室6-10-1</t>
    <rPh sb="0" eb="3">
      <t>オオサカフ</t>
    </rPh>
    <phoneticPr fontId="3"/>
  </si>
  <si>
    <t>高槻市立土室小学校</t>
    <rPh sb="7" eb="9">
      <t>ガッコウ</t>
    </rPh>
    <phoneticPr fontId="3"/>
  </si>
  <si>
    <t>072-694-7273</t>
  </si>
  <si>
    <t>569-0812</t>
  </si>
  <si>
    <t>大阪府高槻市登美の里町24-1</t>
    <rPh sb="0" eb="3">
      <t>オオサカフ</t>
    </rPh>
    <phoneticPr fontId="3"/>
  </si>
  <si>
    <t>高槻市立五百住小学校</t>
    <rPh sb="8" eb="10">
      <t>ガッコウ</t>
    </rPh>
    <phoneticPr fontId="3"/>
  </si>
  <si>
    <t>072-694-7277</t>
  </si>
  <si>
    <t>569-0043</t>
  </si>
  <si>
    <t>大阪府高槻市竹の内町60-1</t>
    <rPh sb="0" eb="3">
      <t>オオサカフ</t>
    </rPh>
    <phoneticPr fontId="3"/>
  </si>
  <si>
    <t>高槻市立竹の内小学校</t>
    <rPh sb="8" eb="10">
      <t>ガッコウ</t>
    </rPh>
    <phoneticPr fontId="3"/>
  </si>
  <si>
    <t>072-673-4495</t>
  </si>
  <si>
    <t>大阪府高槻市安岡寺町1-60-1</t>
    <rPh sb="0" eb="3">
      <t>オオサカフ</t>
    </rPh>
    <phoneticPr fontId="3"/>
  </si>
  <si>
    <t>高槻市立安岡寺小学校</t>
    <rPh sb="8" eb="10">
      <t>ガッコウ</t>
    </rPh>
    <phoneticPr fontId="3"/>
  </si>
  <si>
    <t>072-687-9139</t>
  </si>
  <si>
    <t>569-0084</t>
  </si>
  <si>
    <t>大阪府高槻市沢良木町18-1</t>
    <rPh sb="0" eb="3">
      <t>オオサカフ</t>
    </rPh>
    <phoneticPr fontId="3"/>
  </si>
  <si>
    <t>高槻市立松原小学校</t>
    <rPh sb="7" eb="9">
      <t>ガッコウ</t>
    </rPh>
    <phoneticPr fontId="3"/>
  </si>
  <si>
    <t>072-676-1415</t>
  </si>
  <si>
    <t>569-0054</t>
  </si>
  <si>
    <t>大阪府高槻市若松町22-2</t>
    <rPh sb="0" eb="3">
      <t>オオサカフ</t>
    </rPh>
    <phoneticPr fontId="3"/>
  </si>
  <si>
    <t>高槻市立若松小学校</t>
    <rPh sb="7" eb="9">
      <t>ガッコウ</t>
    </rPh>
    <phoneticPr fontId="3"/>
  </si>
  <si>
    <t>072-676-1408</t>
  </si>
  <si>
    <t>大阪府高槻市芝生町3-16-2</t>
    <rPh sb="0" eb="3">
      <t>オオサカフ</t>
    </rPh>
    <phoneticPr fontId="3"/>
  </si>
  <si>
    <t>高槻市立丸橋小学校</t>
    <rPh sb="7" eb="9">
      <t>ガッコウ</t>
    </rPh>
    <phoneticPr fontId="3"/>
  </si>
  <si>
    <t>072-677-1419</t>
  </si>
  <si>
    <t>569-1112</t>
  </si>
  <si>
    <t>大阪府高槻市別所本町35-5</t>
    <rPh sb="0" eb="3">
      <t>オオサカフ</t>
    </rPh>
    <phoneticPr fontId="3"/>
  </si>
  <si>
    <t>高槻市立奥坂小学校</t>
    <rPh sb="7" eb="9">
      <t>ガッコウ</t>
    </rPh>
    <phoneticPr fontId="3"/>
  </si>
  <si>
    <t>072-681-2614</t>
  </si>
  <si>
    <t>569-1127</t>
  </si>
  <si>
    <t>大阪府高槻市西真上2-17-1</t>
    <rPh sb="0" eb="3">
      <t>オオサカフ</t>
    </rPh>
    <phoneticPr fontId="3"/>
  </si>
  <si>
    <t>高槻市立真上小学校</t>
    <rPh sb="7" eb="9">
      <t>ガッコウ</t>
    </rPh>
    <phoneticPr fontId="3"/>
  </si>
  <si>
    <t>072-683-3558</t>
  </si>
  <si>
    <t>569-1042</t>
  </si>
  <si>
    <t>大阪府高槻市南平台5-20-1</t>
    <rPh sb="0" eb="3">
      <t>オオサカフ</t>
    </rPh>
    <phoneticPr fontId="3"/>
  </si>
  <si>
    <t>高槻市立南平台小学校</t>
    <rPh sb="8" eb="10">
      <t>ガッコウ</t>
    </rPh>
    <phoneticPr fontId="3"/>
  </si>
  <si>
    <t>072-695-5751</t>
  </si>
  <si>
    <t>大阪府高槻市日吉台3-4-20</t>
    <rPh sb="0" eb="3">
      <t>オオサカフ</t>
    </rPh>
    <phoneticPr fontId="3"/>
  </si>
  <si>
    <t>高槻市立北日吉台小学校</t>
    <rPh sb="9" eb="11">
      <t>ガッコウ</t>
    </rPh>
    <phoneticPr fontId="3"/>
  </si>
  <si>
    <t>072-688-8641</t>
  </si>
  <si>
    <t>569-1045</t>
  </si>
  <si>
    <t>大阪府高槻市阿武野2-1-2</t>
    <rPh sb="0" eb="3">
      <t>オオサカフ</t>
    </rPh>
    <phoneticPr fontId="3"/>
  </si>
  <si>
    <t>高槻市立阿武山小学校</t>
    <rPh sb="8" eb="10">
      <t>ガッコウ</t>
    </rPh>
    <phoneticPr fontId="3"/>
  </si>
  <si>
    <t>072-693-3251</t>
  </si>
  <si>
    <t>567-0819</t>
  </si>
  <si>
    <t>大阪府茨木市片桐町 8-40</t>
    <rPh sb="0" eb="3">
      <t>オオサカフ</t>
    </rPh>
    <rPh sb="3" eb="6">
      <t>イバラキシ</t>
    </rPh>
    <phoneticPr fontId="3"/>
  </si>
  <si>
    <t>茨木市立茨木小学校</t>
    <rPh sb="0" eb="3">
      <t>イバラキシ</t>
    </rPh>
    <rPh sb="3" eb="4">
      <t>リツ</t>
    </rPh>
    <phoneticPr fontId="3"/>
  </si>
  <si>
    <t>072-624-3132</t>
    <phoneticPr fontId="3"/>
  </si>
  <si>
    <t>567-0037</t>
  </si>
  <si>
    <t>大阪府茨木市上穂東町 5-18</t>
    <rPh sb="0" eb="3">
      <t>オオサカフ</t>
    </rPh>
    <rPh sb="3" eb="6">
      <t>イバラキシ</t>
    </rPh>
    <phoneticPr fontId="3"/>
  </si>
  <si>
    <t>茨木市立春日小学校</t>
    <rPh sb="0" eb="3">
      <t>イバラキシ</t>
    </rPh>
    <rPh sb="3" eb="4">
      <t>リツ</t>
    </rPh>
    <phoneticPr fontId="3"/>
  </si>
  <si>
    <t>072-622-2358</t>
    <phoneticPr fontId="3"/>
  </si>
  <si>
    <t>大阪府茨木市中穂積 3-3-43</t>
    <rPh sb="0" eb="3">
      <t>オオサカフ</t>
    </rPh>
    <rPh sb="3" eb="6">
      <t>イバラキシ</t>
    </rPh>
    <phoneticPr fontId="3"/>
  </si>
  <si>
    <t>茨木市立春日丘小学校</t>
    <rPh sb="0" eb="3">
      <t>イバラキシ</t>
    </rPh>
    <rPh sb="3" eb="4">
      <t>リツ</t>
    </rPh>
    <phoneticPr fontId="3"/>
  </si>
  <si>
    <t>072-622-2515</t>
    <phoneticPr fontId="3"/>
  </si>
  <si>
    <t>567-0022</t>
  </si>
  <si>
    <t>大阪府茨木市三島町 3-13</t>
    <rPh sb="0" eb="3">
      <t>オオサカフ</t>
    </rPh>
    <rPh sb="3" eb="6">
      <t>イバラキシ</t>
    </rPh>
    <phoneticPr fontId="3"/>
  </si>
  <si>
    <t>茨木市立三島小学校</t>
    <rPh sb="0" eb="3">
      <t>イバラキシ</t>
    </rPh>
    <rPh sb="3" eb="4">
      <t>リツ</t>
    </rPh>
    <phoneticPr fontId="3"/>
  </si>
  <si>
    <t>072-624-5261</t>
    <phoneticPr fontId="3"/>
  </si>
  <si>
    <t>567-0872</t>
  </si>
  <si>
    <t>大阪府茨木市新中条町 7-12</t>
    <rPh sb="0" eb="3">
      <t>オオサカフ</t>
    </rPh>
    <rPh sb="3" eb="6">
      <t>イバラキシ</t>
    </rPh>
    <phoneticPr fontId="3"/>
  </si>
  <si>
    <t>茨木市立中条小学校</t>
    <rPh sb="0" eb="3">
      <t>イバラキシ</t>
    </rPh>
    <rPh sb="3" eb="4">
      <t>リツ</t>
    </rPh>
    <phoneticPr fontId="3"/>
  </si>
  <si>
    <t>072-622-3514</t>
    <phoneticPr fontId="3"/>
  </si>
  <si>
    <t>567-0891</t>
  </si>
  <si>
    <t>大阪府茨木市水尾 3-1-51</t>
    <rPh sb="0" eb="3">
      <t>オオサカフ</t>
    </rPh>
    <rPh sb="3" eb="6">
      <t>イバラキシ</t>
    </rPh>
    <phoneticPr fontId="3"/>
  </si>
  <si>
    <t>茨木市立玉櫛小学校</t>
    <rPh sb="0" eb="3">
      <t>イバラキシ</t>
    </rPh>
    <rPh sb="3" eb="4">
      <t>リツ</t>
    </rPh>
    <phoneticPr fontId="3"/>
  </si>
  <si>
    <t>072-634-2144</t>
    <phoneticPr fontId="3"/>
  </si>
  <si>
    <t>567-0001</t>
  </si>
  <si>
    <t>大阪府茨木市安威 2-21-23</t>
    <rPh sb="0" eb="3">
      <t>オオサカフ</t>
    </rPh>
    <rPh sb="3" eb="6">
      <t>イバラキシ</t>
    </rPh>
    <phoneticPr fontId="3"/>
  </si>
  <si>
    <t>茨木市立安威小学校</t>
    <rPh sb="0" eb="3">
      <t>イバラキシ</t>
    </rPh>
    <rPh sb="3" eb="4">
      <t>リツ</t>
    </rPh>
    <phoneticPr fontId="3"/>
  </si>
  <si>
    <t>072-643-5128</t>
    <phoneticPr fontId="3"/>
  </si>
  <si>
    <t>567-0846</t>
  </si>
  <si>
    <t>大阪府茨木市玉島 2-11-23</t>
    <rPh sb="0" eb="3">
      <t>オオサカフ</t>
    </rPh>
    <rPh sb="3" eb="6">
      <t>イバラキシ</t>
    </rPh>
    <phoneticPr fontId="3"/>
  </si>
  <si>
    <t>茨木市立玉島小学校</t>
    <rPh sb="0" eb="3">
      <t>イバラキシ</t>
    </rPh>
    <rPh sb="3" eb="4">
      <t>リツ</t>
    </rPh>
    <phoneticPr fontId="3"/>
  </si>
  <si>
    <t>072-632-3160</t>
    <phoneticPr fontId="3"/>
  </si>
  <si>
    <t>567-0062</t>
  </si>
  <si>
    <t>大阪府茨木市東福井 2-4-20</t>
    <rPh sb="0" eb="3">
      <t>オオサカフ</t>
    </rPh>
    <rPh sb="3" eb="6">
      <t>イバラキシ</t>
    </rPh>
    <phoneticPr fontId="3"/>
  </si>
  <si>
    <t>茨木市立福井小学校</t>
    <rPh sb="0" eb="3">
      <t>イバラキシ</t>
    </rPh>
    <rPh sb="3" eb="4">
      <t>リツ</t>
    </rPh>
    <phoneticPr fontId="3"/>
  </si>
  <si>
    <t>072-643-5173</t>
    <phoneticPr fontId="3"/>
  </si>
  <si>
    <t>568-0097</t>
  </si>
  <si>
    <t>大阪府茨木市大字泉原 857</t>
    <rPh sb="0" eb="3">
      <t>オオサカフ</t>
    </rPh>
    <rPh sb="3" eb="6">
      <t>イバラキシ</t>
    </rPh>
    <phoneticPr fontId="3"/>
  </si>
  <si>
    <t>茨木市立清溪小学校</t>
    <rPh sb="0" eb="3">
      <t>イバラキシ</t>
    </rPh>
    <rPh sb="3" eb="4">
      <t>リツ</t>
    </rPh>
    <phoneticPr fontId="3"/>
  </si>
  <si>
    <t>072-649-2025</t>
    <phoneticPr fontId="3"/>
  </si>
  <si>
    <t>568-0085</t>
  </si>
  <si>
    <t>大阪府茨木市大字忍頂寺 31-2</t>
    <rPh sb="0" eb="3">
      <t>オオサカフ</t>
    </rPh>
    <rPh sb="3" eb="6">
      <t>イバラキシ</t>
    </rPh>
    <phoneticPr fontId="3"/>
  </si>
  <si>
    <t>茨木市立忍頂寺小学校</t>
    <rPh sb="0" eb="3">
      <t>イバラキシ</t>
    </rPh>
    <rPh sb="3" eb="4">
      <t>リツ</t>
    </rPh>
    <phoneticPr fontId="3"/>
  </si>
  <si>
    <t>072-649-3014</t>
    <phoneticPr fontId="3"/>
  </si>
  <si>
    <t>567-0826</t>
  </si>
  <si>
    <t>大阪府茨木市大池 1-5-8</t>
    <rPh sb="0" eb="3">
      <t>オオサカフ</t>
    </rPh>
    <rPh sb="3" eb="6">
      <t>イバラキシ</t>
    </rPh>
    <phoneticPr fontId="3"/>
  </si>
  <si>
    <t>茨木市立大池小学校</t>
    <rPh sb="0" eb="3">
      <t>イバラキシ</t>
    </rPh>
    <rPh sb="3" eb="4">
      <t>リツ</t>
    </rPh>
    <phoneticPr fontId="3"/>
  </si>
  <si>
    <t>072-632-8663</t>
    <phoneticPr fontId="3"/>
  </si>
  <si>
    <t>567-0051</t>
  </si>
  <si>
    <t>大阪府茨木市宿久庄 5-14-5</t>
    <rPh sb="0" eb="3">
      <t>オオサカフ</t>
    </rPh>
    <rPh sb="3" eb="6">
      <t>イバラキシ</t>
    </rPh>
    <phoneticPr fontId="3"/>
  </si>
  <si>
    <t>茨木市立豊川小学校</t>
    <rPh sb="0" eb="3">
      <t>イバラキシ</t>
    </rPh>
    <rPh sb="3" eb="4">
      <t>リツ</t>
    </rPh>
    <phoneticPr fontId="3"/>
  </si>
  <si>
    <t>072-643-5916</t>
    <phoneticPr fontId="3"/>
  </si>
  <si>
    <t>567-0824</t>
  </si>
  <si>
    <t>大阪府茨木市中津町 10-15</t>
    <rPh sb="0" eb="3">
      <t>オオサカフ</t>
    </rPh>
    <rPh sb="3" eb="6">
      <t>イバラキシ</t>
    </rPh>
    <phoneticPr fontId="3"/>
  </si>
  <si>
    <t>茨木市立中津小学校</t>
    <rPh sb="0" eb="3">
      <t>イバラキシ</t>
    </rPh>
    <rPh sb="3" eb="4">
      <t>リツ</t>
    </rPh>
    <phoneticPr fontId="3"/>
  </si>
  <si>
    <t>072-634-3478</t>
    <phoneticPr fontId="3"/>
  </si>
  <si>
    <t>567-0831</t>
  </si>
  <si>
    <t>大阪府茨木市鮎川 2-5-23</t>
    <rPh sb="0" eb="3">
      <t>オオサカフ</t>
    </rPh>
    <rPh sb="3" eb="6">
      <t>イバラキシ</t>
    </rPh>
    <phoneticPr fontId="3"/>
  </si>
  <si>
    <t>茨木市立東小学校</t>
    <rPh sb="0" eb="3">
      <t>イバラキシ</t>
    </rPh>
    <rPh sb="3" eb="4">
      <t>リツ</t>
    </rPh>
    <phoneticPr fontId="3"/>
  </si>
  <si>
    <t>072-633-2541</t>
    <phoneticPr fontId="3"/>
  </si>
  <si>
    <t>大阪府茨木市水尾 4-7-16</t>
    <rPh sb="0" eb="3">
      <t>オオサカフ</t>
    </rPh>
    <rPh sb="3" eb="6">
      <t>イバラキシ</t>
    </rPh>
    <phoneticPr fontId="3"/>
  </si>
  <si>
    <t>茨木市立水尾小学校</t>
    <rPh sb="0" eb="3">
      <t>イバラキシ</t>
    </rPh>
    <rPh sb="3" eb="4">
      <t>リツ</t>
    </rPh>
    <phoneticPr fontId="3"/>
  </si>
  <si>
    <t>072-633-3792</t>
    <phoneticPr fontId="3"/>
  </si>
  <si>
    <t>567-0074</t>
  </si>
  <si>
    <t>大阪府茨木市新郡山 2-30-18</t>
    <rPh sb="0" eb="3">
      <t>オオサカフ</t>
    </rPh>
    <rPh sb="3" eb="6">
      <t>イバラキシ</t>
    </rPh>
    <phoneticPr fontId="3"/>
  </si>
  <si>
    <t>茨木市立郡山小学校</t>
    <rPh sb="0" eb="3">
      <t>イバラキシ</t>
    </rPh>
    <rPh sb="3" eb="4">
      <t>リツ</t>
    </rPh>
    <phoneticPr fontId="3"/>
  </si>
  <si>
    <t>072-643-5345</t>
    <phoneticPr fontId="3"/>
  </si>
  <si>
    <t>567-0018</t>
  </si>
  <si>
    <t>大阪府茨木市花園 1-21-26</t>
    <rPh sb="0" eb="3">
      <t>オオサカフ</t>
    </rPh>
    <rPh sb="3" eb="6">
      <t>イバラキシ</t>
    </rPh>
    <phoneticPr fontId="3"/>
  </si>
  <si>
    <t>茨木市立太田小学校</t>
    <rPh sb="0" eb="3">
      <t>イバラキシ</t>
    </rPh>
    <rPh sb="3" eb="4">
      <t>リツ</t>
    </rPh>
    <phoneticPr fontId="3"/>
  </si>
  <si>
    <t>072-643-8384</t>
    <phoneticPr fontId="3"/>
  </si>
  <si>
    <t>567-0876</t>
  </si>
  <si>
    <t>大阪府茨木市天王 2-13-57</t>
    <rPh sb="0" eb="3">
      <t>オオサカフ</t>
    </rPh>
    <rPh sb="3" eb="6">
      <t>イバラキシ</t>
    </rPh>
    <phoneticPr fontId="3"/>
  </si>
  <si>
    <t>茨木市立天王小学校</t>
    <rPh sb="0" eb="3">
      <t>イバラキシ</t>
    </rPh>
    <rPh sb="3" eb="4">
      <t>リツ</t>
    </rPh>
    <phoneticPr fontId="3"/>
  </si>
  <si>
    <t>072-625-6205</t>
    <phoneticPr fontId="3"/>
  </si>
  <si>
    <t>567-0855</t>
  </si>
  <si>
    <t>大阪府茨木市新和町 13-50</t>
    <rPh sb="0" eb="3">
      <t>オオサカフ</t>
    </rPh>
    <rPh sb="3" eb="6">
      <t>イバラキシ</t>
    </rPh>
    <phoneticPr fontId="3"/>
  </si>
  <si>
    <t>茨木市立葦原小学校</t>
    <rPh sb="0" eb="3">
      <t>イバラキシ</t>
    </rPh>
    <rPh sb="3" eb="4">
      <t>リツ</t>
    </rPh>
    <phoneticPr fontId="3"/>
  </si>
  <si>
    <t>072-633-7680</t>
    <phoneticPr fontId="3"/>
  </si>
  <si>
    <t>567-0072</t>
  </si>
  <si>
    <t>大阪府茨木市郡 5-26-23</t>
    <rPh sb="0" eb="3">
      <t>オオサカフ</t>
    </rPh>
    <rPh sb="3" eb="6">
      <t>イバラキシ</t>
    </rPh>
    <phoneticPr fontId="3"/>
  </si>
  <si>
    <t>茨木市立郡小学校</t>
    <rPh sb="0" eb="3">
      <t>イバラキシ</t>
    </rPh>
    <rPh sb="3" eb="4">
      <t>リツ</t>
    </rPh>
    <rPh sb="4" eb="5">
      <t>コオリ</t>
    </rPh>
    <phoneticPr fontId="3"/>
  </si>
  <si>
    <t>072-643-4121</t>
    <phoneticPr fontId="3"/>
  </si>
  <si>
    <t>567-0806</t>
  </si>
  <si>
    <t>大阪府茨木市庄 2-26-5</t>
    <rPh sb="0" eb="3">
      <t>オオサカフ</t>
    </rPh>
    <rPh sb="3" eb="6">
      <t>イバラキシ</t>
    </rPh>
    <phoneticPr fontId="3"/>
  </si>
  <si>
    <t>茨木市立庄栄小学校</t>
    <rPh sb="0" eb="3">
      <t>イバラキシ</t>
    </rPh>
    <rPh sb="3" eb="4">
      <t>リツ</t>
    </rPh>
    <phoneticPr fontId="3"/>
  </si>
  <si>
    <t>072-622-4711</t>
    <phoneticPr fontId="3"/>
  </si>
  <si>
    <t>567-0046</t>
  </si>
  <si>
    <t>大阪府茨木市南春日丘 3-11-6</t>
    <rPh sb="0" eb="3">
      <t>オオサカフ</t>
    </rPh>
    <rPh sb="3" eb="6">
      <t>イバラキシ</t>
    </rPh>
    <phoneticPr fontId="3"/>
  </si>
  <si>
    <t>茨木市立沢池小学校</t>
    <rPh sb="0" eb="3">
      <t>イバラキシ</t>
    </rPh>
    <rPh sb="3" eb="4">
      <t>リツ</t>
    </rPh>
    <phoneticPr fontId="3"/>
  </si>
  <si>
    <t>072-625-6300</t>
    <phoneticPr fontId="3"/>
  </si>
  <si>
    <t>567-0028</t>
  </si>
  <si>
    <t>大阪府茨木市畑田町 3-31</t>
    <rPh sb="0" eb="3">
      <t>オオサカフ</t>
    </rPh>
    <rPh sb="3" eb="6">
      <t>イバラキシ</t>
    </rPh>
    <phoneticPr fontId="3"/>
  </si>
  <si>
    <t>茨木市立畑田小学校</t>
    <rPh sb="0" eb="3">
      <t>イバラキシ</t>
    </rPh>
    <rPh sb="3" eb="4">
      <t>リツ</t>
    </rPh>
    <phoneticPr fontId="3"/>
  </si>
  <si>
    <t>072-627-0686</t>
    <phoneticPr fontId="3"/>
  </si>
  <si>
    <t>567-0009</t>
  </si>
  <si>
    <t>大阪府茨木市山手台 4-9-4</t>
    <rPh sb="0" eb="3">
      <t>オオサカフ</t>
    </rPh>
    <rPh sb="3" eb="6">
      <t>イバラキシ</t>
    </rPh>
    <phoneticPr fontId="3"/>
  </si>
  <si>
    <t>茨木市立山手台小学校</t>
    <rPh sb="0" eb="3">
      <t>イバラキシ</t>
    </rPh>
    <rPh sb="3" eb="4">
      <t>リツ</t>
    </rPh>
    <phoneticPr fontId="3"/>
  </si>
  <si>
    <t>072-649-1282</t>
    <phoneticPr fontId="3"/>
  </si>
  <si>
    <t>567-0006</t>
  </si>
  <si>
    <t>大阪府茨木市耳原 2-20-55</t>
    <rPh sb="0" eb="3">
      <t>オオサカフ</t>
    </rPh>
    <rPh sb="3" eb="6">
      <t>イバラキシ</t>
    </rPh>
    <phoneticPr fontId="3"/>
  </si>
  <si>
    <t>茨木市立耳原小学校</t>
    <rPh sb="0" eb="3">
      <t>イバラキシ</t>
    </rPh>
    <rPh sb="3" eb="4">
      <t>リツ</t>
    </rPh>
    <phoneticPr fontId="3"/>
  </si>
  <si>
    <t>072-641-1900</t>
    <phoneticPr fontId="3"/>
  </si>
  <si>
    <t>567-0041</t>
  </si>
  <si>
    <t>大阪府茨木市下穂積 2-6-62</t>
    <rPh sb="0" eb="3">
      <t>オオサカフ</t>
    </rPh>
    <rPh sb="3" eb="6">
      <t>イバラキシ</t>
    </rPh>
    <phoneticPr fontId="3"/>
  </si>
  <si>
    <t>茨木市立穂積小学校</t>
    <rPh sb="0" eb="3">
      <t>イバラキシ</t>
    </rPh>
    <rPh sb="3" eb="4">
      <t>リツ</t>
    </rPh>
    <phoneticPr fontId="3"/>
  </si>
  <si>
    <t>072-627-5277</t>
    <phoneticPr fontId="3"/>
  </si>
  <si>
    <t>567-0832</t>
  </si>
  <si>
    <t>大阪府茨木市白川 1-4-1</t>
    <rPh sb="0" eb="3">
      <t>オオサカフ</t>
    </rPh>
    <rPh sb="3" eb="6">
      <t>イバラキシ</t>
    </rPh>
    <phoneticPr fontId="3"/>
  </si>
  <si>
    <t>茨木市立白川小学校</t>
    <rPh sb="0" eb="3">
      <t>イバラキシ</t>
    </rPh>
    <rPh sb="3" eb="4">
      <t>リツ</t>
    </rPh>
    <phoneticPr fontId="3"/>
  </si>
  <si>
    <t>072-633-1191</t>
    <phoneticPr fontId="3"/>
  </si>
  <si>
    <t>567-0861</t>
  </si>
  <si>
    <t>大阪府茨木市東奈良 2-5-36</t>
    <rPh sb="0" eb="3">
      <t>オオサカフ</t>
    </rPh>
    <rPh sb="3" eb="6">
      <t>イバラキシ</t>
    </rPh>
    <phoneticPr fontId="3"/>
  </si>
  <si>
    <t>茨木市立東奈良小学校</t>
    <rPh sb="0" eb="3">
      <t>イバラキシ</t>
    </rPh>
    <rPh sb="3" eb="4">
      <t>リツ</t>
    </rPh>
    <phoneticPr fontId="3"/>
  </si>
  <si>
    <t>072-633-9648</t>
    <phoneticPr fontId="3"/>
  </si>
  <si>
    <t>567-0048</t>
  </si>
  <si>
    <t>大阪府茨木市北春日丘 3-12-23</t>
    <rPh sb="0" eb="3">
      <t>オオサカフ</t>
    </rPh>
    <rPh sb="3" eb="6">
      <t>イバラキシ</t>
    </rPh>
    <phoneticPr fontId="3"/>
  </si>
  <si>
    <t>茨木市立西小学校</t>
    <rPh sb="0" eb="3">
      <t>イバラキシ</t>
    </rPh>
    <rPh sb="3" eb="4">
      <t>リツ</t>
    </rPh>
    <phoneticPr fontId="3"/>
  </si>
  <si>
    <t>072-622-3485</t>
    <phoneticPr fontId="3"/>
  </si>
  <si>
    <t>567-0003</t>
  </si>
  <si>
    <t>大阪府茨木市西河原北町 7-33</t>
    <rPh sb="0" eb="3">
      <t>オオサカフ</t>
    </rPh>
    <rPh sb="3" eb="6">
      <t>イバラキシ</t>
    </rPh>
    <phoneticPr fontId="3"/>
  </si>
  <si>
    <t>茨木市立西河原小学校</t>
    <rPh sb="0" eb="3">
      <t>イバラキシ</t>
    </rPh>
    <rPh sb="3" eb="4">
      <t>リツ</t>
    </rPh>
    <phoneticPr fontId="3"/>
  </si>
  <si>
    <t>072-622-3303</t>
    <phoneticPr fontId="3"/>
  </si>
  <si>
    <t>567-0085</t>
  </si>
  <si>
    <t>大阪府茨木市彩都あさぎ 5-8-1</t>
    <rPh sb="0" eb="3">
      <t>オオサカフ</t>
    </rPh>
    <rPh sb="3" eb="6">
      <t>イバラキシ</t>
    </rPh>
    <phoneticPr fontId="3"/>
  </si>
  <si>
    <t>茨木市立彩都西小学校</t>
    <rPh sb="0" eb="3">
      <t>イバラキシ</t>
    </rPh>
    <rPh sb="3" eb="4">
      <t>リツ</t>
    </rPh>
    <phoneticPr fontId="3"/>
  </si>
  <si>
    <t>072-641-2481</t>
    <phoneticPr fontId="3"/>
  </si>
  <si>
    <t>566-0071</t>
    <phoneticPr fontId="3"/>
  </si>
  <si>
    <t>大阪府摂津市鳥飼下1-7-1</t>
    <rPh sb="0" eb="3">
      <t>オオサカフ</t>
    </rPh>
    <rPh sb="3" eb="6">
      <t>セッツシ</t>
    </rPh>
    <rPh sb="6" eb="9">
      <t>トリカイシモ</t>
    </rPh>
    <phoneticPr fontId="3"/>
  </si>
  <si>
    <t>摂津市立鳥飼小学校</t>
    <rPh sb="0" eb="4">
      <t>セッツシリツ</t>
    </rPh>
    <rPh sb="4" eb="6">
      <t>トリカイ</t>
    </rPh>
    <rPh sb="6" eb="9">
      <t>ショウガッコウ</t>
    </rPh>
    <phoneticPr fontId="3"/>
  </si>
  <si>
    <t>072-654-5727</t>
    <phoneticPr fontId="3"/>
  </si>
  <si>
    <t>566-0022</t>
    <phoneticPr fontId="3"/>
  </si>
  <si>
    <t>大阪府摂津市三島2-13-38</t>
    <rPh sb="0" eb="3">
      <t>オオサカフ</t>
    </rPh>
    <rPh sb="3" eb="6">
      <t>セッツシ</t>
    </rPh>
    <rPh sb="6" eb="8">
      <t>ミシマ</t>
    </rPh>
    <phoneticPr fontId="3"/>
  </si>
  <si>
    <t>摂津市立味舌小学校</t>
    <rPh sb="0" eb="4">
      <t>セッツシリツ</t>
    </rPh>
    <rPh sb="4" eb="6">
      <t>マシタ</t>
    </rPh>
    <rPh sb="6" eb="9">
      <t>ショウガッコウ</t>
    </rPh>
    <phoneticPr fontId="3"/>
  </si>
  <si>
    <t>06-6383-8500</t>
    <phoneticPr fontId="3"/>
  </si>
  <si>
    <t>566-0001</t>
    <phoneticPr fontId="3"/>
  </si>
  <si>
    <t>大阪府摂津市千里丘3-15-4</t>
    <rPh sb="0" eb="3">
      <t>オオサカフ</t>
    </rPh>
    <rPh sb="3" eb="6">
      <t>セッツシ</t>
    </rPh>
    <rPh sb="6" eb="9">
      <t>センリオカ</t>
    </rPh>
    <phoneticPr fontId="3"/>
  </si>
  <si>
    <t>摂津市立千里丘小学校</t>
    <rPh sb="4" eb="7">
      <t>センリオカ</t>
    </rPh>
    <rPh sb="7" eb="10">
      <t>ショウガッコウ</t>
    </rPh>
    <phoneticPr fontId="3"/>
  </si>
  <si>
    <t>06-6388-1577</t>
    <phoneticPr fontId="3"/>
  </si>
  <si>
    <t>566-0043</t>
    <phoneticPr fontId="3"/>
  </si>
  <si>
    <t>大阪府摂津市一津屋2-19-1</t>
    <rPh sb="0" eb="3">
      <t>オオサカフ</t>
    </rPh>
    <rPh sb="3" eb="6">
      <t>セッツシ</t>
    </rPh>
    <rPh sb="6" eb="9">
      <t>ヒトツヤ</t>
    </rPh>
    <phoneticPr fontId="3"/>
  </si>
  <si>
    <t>摂津市立味生小学校</t>
    <rPh sb="4" eb="5">
      <t>アジ</t>
    </rPh>
    <rPh sb="5" eb="6">
      <t>イ</t>
    </rPh>
    <rPh sb="6" eb="9">
      <t>ショウガッコウ</t>
    </rPh>
    <phoneticPr fontId="3"/>
  </si>
  <si>
    <t>06-6349-1853</t>
    <phoneticPr fontId="3"/>
  </si>
  <si>
    <t>大阪府摂津市三島3-14-60</t>
    <rPh sb="0" eb="3">
      <t>オオサカフ</t>
    </rPh>
    <rPh sb="3" eb="6">
      <t>セッツシ</t>
    </rPh>
    <rPh sb="6" eb="8">
      <t>ミシマ</t>
    </rPh>
    <phoneticPr fontId="3"/>
  </si>
  <si>
    <t>摂津市立摂津小学校</t>
    <rPh sb="4" eb="6">
      <t>セッツ</t>
    </rPh>
    <rPh sb="6" eb="9">
      <t>ショウガッコウ</t>
    </rPh>
    <phoneticPr fontId="3"/>
  </si>
  <si>
    <t>06-6381-8562</t>
    <phoneticPr fontId="3"/>
  </si>
  <si>
    <t>566-0042</t>
    <phoneticPr fontId="3"/>
  </si>
  <si>
    <t>大阪府摂津市東別府5-1-33</t>
    <rPh sb="0" eb="3">
      <t>オオサカフ</t>
    </rPh>
    <rPh sb="3" eb="6">
      <t>セッツシ</t>
    </rPh>
    <rPh sb="6" eb="9">
      <t>ヒガシベフ</t>
    </rPh>
    <phoneticPr fontId="3"/>
  </si>
  <si>
    <t>摂津市立別府小学校</t>
    <rPh sb="4" eb="6">
      <t>ベップ</t>
    </rPh>
    <rPh sb="6" eb="7">
      <t>ショウ</t>
    </rPh>
    <rPh sb="7" eb="9">
      <t>ガッコウ</t>
    </rPh>
    <phoneticPr fontId="3"/>
  </si>
  <si>
    <t>06-6349-8501</t>
    <phoneticPr fontId="3"/>
  </si>
  <si>
    <t>566-0033</t>
    <phoneticPr fontId="3"/>
  </si>
  <si>
    <t>大阪府摂津市学園町2-9-1</t>
    <rPh sb="0" eb="3">
      <t>オオサカフ</t>
    </rPh>
    <rPh sb="3" eb="6">
      <t>セッツシ</t>
    </rPh>
    <rPh sb="6" eb="8">
      <t>ガクエン</t>
    </rPh>
    <rPh sb="8" eb="9">
      <t>マチ</t>
    </rPh>
    <phoneticPr fontId="3"/>
  </si>
  <si>
    <t>摂津市立三宅柳田小学校</t>
    <rPh sb="4" eb="6">
      <t>ミヤケ</t>
    </rPh>
    <rPh sb="6" eb="8">
      <t>ヤナギダ</t>
    </rPh>
    <rPh sb="8" eb="11">
      <t>ショウガッコウ</t>
    </rPh>
    <phoneticPr fontId="3"/>
  </si>
  <si>
    <t>072-632-6618</t>
    <phoneticPr fontId="3"/>
  </si>
  <si>
    <t>566-0072</t>
    <phoneticPr fontId="3"/>
  </si>
  <si>
    <t>大阪府摂津市鳥飼西3-1-1</t>
    <rPh sb="0" eb="3">
      <t>オオサカフ</t>
    </rPh>
    <rPh sb="3" eb="6">
      <t>セッツシ</t>
    </rPh>
    <rPh sb="6" eb="8">
      <t>トリカイ</t>
    </rPh>
    <rPh sb="8" eb="9">
      <t>ニシ</t>
    </rPh>
    <phoneticPr fontId="3"/>
  </si>
  <si>
    <t>摂津市立鳥飼西小学校</t>
    <rPh sb="4" eb="6">
      <t>トリカイ</t>
    </rPh>
    <rPh sb="6" eb="7">
      <t>ニシ</t>
    </rPh>
    <rPh sb="7" eb="10">
      <t>ショウガッコウ</t>
    </rPh>
    <phoneticPr fontId="3"/>
  </si>
  <si>
    <t>072-654-5635</t>
    <phoneticPr fontId="3"/>
  </si>
  <si>
    <t>566-0052</t>
    <phoneticPr fontId="3"/>
  </si>
  <si>
    <t>大阪府摂津市鳥飼本町5-10-1</t>
    <rPh sb="0" eb="3">
      <t>オオサカフ</t>
    </rPh>
    <rPh sb="3" eb="6">
      <t>セッツシ</t>
    </rPh>
    <rPh sb="6" eb="8">
      <t>トリカイ</t>
    </rPh>
    <rPh sb="8" eb="10">
      <t>ホンマチ</t>
    </rPh>
    <phoneticPr fontId="3"/>
  </si>
  <si>
    <t>摂津市立鳥飼北小学校</t>
    <rPh sb="4" eb="6">
      <t>トリカイ</t>
    </rPh>
    <rPh sb="6" eb="7">
      <t>キタ</t>
    </rPh>
    <rPh sb="7" eb="10">
      <t>ショウガッコウ</t>
    </rPh>
    <phoneticPr fontId="3"/>
  </si>
  <si>
    <t>072-654-9261</t>
    <phoneticPr fontId="3"/>
  </si>
  <si>
    <t>566-0062</t>
    <phoneticPr fontId="3"/>
  </si>
  <si>
    <t>大阪府摂津市鳥飼上3-4-51</t>
    <rPh sb="0" eb="3">
      <t>オオサカフ</t>
    </rPh>
    <rPh sb="3" eb="6">
      <t>セッツシ</t>
    </rPh>
    <rPh sb="6" eb="9">
      <t>トリカイカミ</t>
    </rPh>
    <phoneticPr fontId="3"/>
  </si>
  <si>
    <t>摂津市立鳥飼東小学校</t>
    <rPh sb="4" eb="6">
      <t>トリカイ</t>
    </rPh>
    <rPh sb="6" eb="7">
      <t>ヒガシ</t>
    </rPh>
    <rPh sb="7" eb="10">
      <t>ショウガッコウ</t>
    </rPh>
    <phoneticPr fontId="3"/>
  </si>
  <si>
    <t>072-653-1071</t>
    <phoneticPr fontId="3"/>
  </si>
  <si>
    <t>618-0011</t>
    <phoneticPr fontId="3"/>
  </si>
  <si>
    <t>大阪府三島郡島本町広瀬1-5-5</t>
    <rPh sb="0" eb="3">
      <t>オオサカフ</t>
    </rPh>
    <rPh sb="3" eb="6">
      <t>ミシマグン</t>
    </rPh>
    <rPh sb="6" eb="9">
      <t>シマモトチョウ</t>
    </rPh>
    <rPh sb="9" eb="11">
      <t>ヒロセ</t>
    </rPh>
    <phoneticPr fontId="3"/>
  </si>
  <si>
    <t>島本町立第一小学校</t>
    <rPh sb="0" eb="3">
      <t>シマモトチョウ</t>
    </rPh>
    <rPh sb="3" eb="4">
      <t>リツ</t>
    </rPh>
    <rPh sb="4" eb="6">
      <t>ダイイチ</t>
    </rPh>
    <rPh sb="6" eb="9">
      <t>ショウガッコウ</t>
    </rPh>
    <phoneticPr fontId="3"/>
  </si>
  <si>
    <t>075-961-1193</t>
    <phoneticPr fontId="3"/>
  </si>
  <si>
    <t>618-0002</t>
    <phoneticPr fontId="3"/>
  </si>
  <si>
    <t>大阪府三島郡島本町東大寺4-167</t>
    <rPh sb="0" eb="3">
      <t>オオサカフ</t>
    </rPh>
    <rPh sb="3" eb="6">
      <t>ミシマグン</t>
    </rPh>
    <rPh sb="6" eb="9">
      <t>シマモトチョウ</t>
    </rPh>
    <rPh sb="9" eb="12">
      <t>トウダイジ</t>
    </rPh>
    <phoneticPr fontId="3"/>
  </si>
  <si>
    <t>島本町立第二小学校</t>
    <rPh sb="0" eb="3">
      <t>シマモトチョウ</t>
    </rPh>
    <rPh sb="3" eb="4">
      <t>リツ</t>
    </rPh>
    <rPh sb="4" eb="5">
      <t>ダイ</t>
    </rPh>
    <rPh sb="5" eb="6">
      <t>ニ</t>
    </rPh>
    <rPh sb="6" eb="9">
      <t>ショウガッコウ</t>
    </rPh>
    <phoneticPr fontId="3"/>
  </si>
  <si>
    <t>075-961-1195</t>
    <phoneticPr fontId="3"/>
  </si>
  <si>
    <t>618-0022</t>
    <phoneticPr fontId="3"/>
  </si>
  <si>
    <t>大阪府三島郡島本町桜井2-25-1</t>
    <rPh sb="0" eb="3">
      <t>オオサカフ</t>
    </rPh>
    <rPh sb="3" eb="6">
      <t>ミシマグン</t>
    </rPh>
    <rPh sb="6" eb="9">
      <t>シマモトチョウ</t>
    </rPh>
    <rPh sb="9" eb="10">
      <t>サクラ</t>
    </rPh>
    <rPh sb="10" eb="11">
      <t>イ</t>
    </rPh>
    <phoneticPr fontId="3"/>
  </si>
  <si>
    <t>島本町立第三小学校</t>
    <rPh sb="0" eb="3">
      <t>シマモトチョウ</t>
    </rPh>
    <rPh sb="3" eb="4">
      <t>リツ</t>
    </rPh>
    <rPh sb="4" eb="5">
      <t>ダイ</t>
    </rPh>
    <rPh sb="5" eb="6">
      <t>サン</t>
    </rPh>
    <rPh sb="6" eb="9">
      <t>ショウガッコウ</t>
    </rPh>
    <phoneticPr fontId="3"/>
  </si>
  <si>
    <t>075-962-2521</t>
    <phoneticPr fontId="3"/>
  </si>
  <si>
    <t>618-0012</t>
    <phoneticPr fontId="3"/>
  </si>
  <si>
    <t>大阪府三島郡島本町高浜2-2-1</t>
    <rPh sb="0" eb="3">
      <t>オオサカフ</t>
    </rPh>
    <rPh sb="3" eb="6">
      <t>ミシマグン</t>
    </rPh>
    <rPh sb="6" eb="9">
      <t>シマモトチョウ</t>
    </rPh>
    <rPh sb="9" eb="11">
      <t>タカハマ</t>
    </rPh>
    <phoneticPr fontId="3"/>
  </si>
  <si>
    <t>島本町立第四小学校</t>
    <rPh sb="0" eb="3">
      <t>シマモトチョウ</t>
    </rPh>
    <rPh sb="3" eb="4">
      <t>リツ</t>
    </rPh>
    <rPh sb="4" eb="5">
      <t>ダイ</t>
    </rPh>
    <rPh sb="5" eb="6">
      <t>ヨン</t>
    </rPh>
    <rPh sb="6" eb="9">
      <t>ショウガッコウ</t>
    </rPh>
    <phoneticPr fontId="3"/>
  </si>
  <si>
    <t>075-962-2311</t>
    <phoneticPr fontId="3"/>
  </si>
  <si>
    <t>575-0095</t>
  </si>
  <si>
    <t>大阪府守口市八島町13-40</t>
    <rPh sb="0" eb="3">
      <t>オオサカフ</t>
    </rPh>
    <rPh sb="3" eb="6">
      <t>モリグチシ</t>
    </rPh>
    <rPh sb="6" eb="8">
      <t>ヤシマ</t>
    </rPh>
    <rPh sb="8" eb="9">
      <t>マチ</t>
    </rPh>
    <phoneticPr fontId="13"/>
  </si>
  <si>
    <t>守口市立守口小学校</t>
    <rPh sb="0" eb="2">
      <t>モリグチ</t>
    </rPh>
    <rPh sb="2" eb="4">
      <t>シリツ</t>
    </rPh>
    <rPh sb="4" eb="6">
      <t>モリグチ</t>
    </rPh>
    <rPh sb="6" eb="9">
      <t>ショウガッコウ</t>
    </rPh>
    <phoneticPr fontId="13"/>
  </si>
  <si>
    <t>06-6991-2367</t>
  </si>
  <si>
    <t>570-0002</t>
  </si>
  <si>
    <t>大阪府守口市佐太中町1-6-10</t>
    <rPh sb="0" eb="3">
      <t>オオサカフ</t>
    </rPh>
    <rPh sb="3" eb="6">
      <t>モリグチシ</t>
    </rPh>
    <rPh sb="6" eb="8">
      <t>サタ</t>
    </rPh>
    <rPh sb="8" eb="9">
      <t>ナカ</t>
    </rPh>
    <rPh sb="9" eb="10">
      <t>マチ</t>
    </rPh>
    <phoneticPr fontId="13"/>
  </si>
  <si>
    <t>守口市立庭窪小学校</t>
    <rPh sb="0" eb="2">
      <t>モリグチ</t>
    </rPh>
    <rPh sb="2" eb="4">
      <t>シリツ</t>
    </rPh>
    <rPh sb="4" eb="5">
      <t>ニワ</t>
    </rPh>
    <rPh sb="5" eb="6">
      <t>クボ</t>
    </rPh>
    <rPh sb="6" eb="9">
      <t>ショウガッコウ</t>
    </rPh>
    <phoneticPr fontId="13"/>
  </si>
  <si>
    <t>06-6901-2369</t>
  </si>
  <si>
    <t>570-0006</t>
  </si>
  <si>
    <t>大阪府守口市八雲西町4-31-31</t>
    <rPh sb="0" eb="3">
      <t>オオサカフ</t>
    </rPh>
    <rPh sb="3" eb="6">
      <t>モリグチシ</t>
    </rPh>
    <rPh sb="6" eb="8">
      <t>ヤクモ</t>
    </rPh>
    <rPh sb="8" eb="9">
      <t>ニシ</t>
    </rPh>
    <rPh sb="9" eb="10">
      <t>マチ</t>
    </rPh>
    <phoneticPr fontId="13"/>
  </si>
  <si>
    <t>守口市立八雲小学校</t>
    <rPh sb="0" eb="2">
      <t>モリグチ</t>
    </rPh>
    <rPh sb="2" eb="4">
      <t>シリツ</t>
    </rPh>
    <rPh sb="4" eb="6">
      <t>ヤクモ</t>
    </rPh>
    <rPh sb="6" eb="9">
      <t>ショウガッコウ</t>
    </rPh>
    <phoneticPr fontId="13"/>
  </si>
  <si>
    <t>06-6991-2490</t>
  </si>
  <si>
    <t>570-0042</t>
  </si>
  <si>
    <t>大阪府守口市寺方錦通2-8-45</t>
    <rPh sb="0" eb="3">
      <t>オオサカフ</t>
    </rPh>
    <rPh sb="3" eb="6">
      <t>モリグチシ</t>
    </rPh>
    <rPh sb="6" eb="8">
      <t>テラカタ</t>
    </rPh>
    <rPh sb="8" eb="9">
      <t>ニシキ</t>
    </rPh>
    <rPh sb="9" eb="10">
      <t>トオ</t>
    </rPh>
    <phoneticPr fontId="13"/>
  </si>
  <si>
    <t>守口市立錦小学校</t>
    <rPh sb="0" eb="2">
      <t>モリグチ</t>
    </rPh>
    <rPh sb="2" eb="4">
      <t>シリツ</t>
    </rPh>
    <rPh sb="4" eb="5">
      <t>ニシキ</t>
    </rPh>
    <rPh sb="5" eb="8">
      <t>ショウガッコウ</t>
    </rPh>
    <phoneticPr fontId="13"/>
  </si>
  <si>
    <t>06-6998-3661</t>
  </si>
  <si>
    <t>570-0043</t>
  </si>
  <si>
    <t>大阪府守口市金田町3-11-11</t>
    <rPh sb="0" eb="3">
      <t>オオサカフ</t>
    </rPh>
    <rPh sb="3" eb="6">
      <t>モリグチシ</t>
    </rPh>
    <rPh sb="6" eb="7">
      <t>キン</t>
    </rPh>
    <rPh sb="7" eb="8">
      <t>タ</t>
    </rPh>
    <rPh sb="8" eb="9">
      <t>マチ</t>
    </rPh>
    <phoneticPr fontId="13"/>
  </si>
  <si>
    <t>守口市立金田小学校</t>
    <rPh sb="0" eb="2">
      <t>モリグチ</t>
    </rPh>
    <rPh sb="2" eb="4">
      <t>シリツ</t>
    </rPh>
    <rPh sb="4" eb="5">
      <t>キン</t>
    </rPh>
    <rPh sb="5" eb="6">
      <t>タ</t>
    </rPh>
    <rPh sb="6" eb="9">
      <t>ショウガッコウ</t>
    </rPh>
    <phoneticPr fontId="13"/>
  </si>
  <si>
    <t>06-6901-6667</t>
  </si>
  <si>
    <t>570-0015</t>
  </si>
  <si>
    <t>大阪府守口市梶町4-79-12</t>
    <rPh sb="0" eb="3">
      <t>オオサカフ</t>
    </rPh>
    <rPh sb="3" eb="6">
      <t>モリグチシ</t>
    </rPh>
    <rPh sb="6" eb="7">
      <t>カジ</t>
    </rPh>
    <rPh sb="7" eb="8">
      <t>マチ</t>
    </rPh>
    <phoneticPr fontId="13"/>
  </si>
  <si>
    <t>守口市立梶小学校</t>
    <rPh sb="0" eb="2">
      <t>モリグチ</t>
    </rPh>
    <rPh sb="2" eb="4">
      <t>シリツ</t>
    </rPh>
    <rPh sb="4" eb="5">
      <t>カジ</t>
    </rPh>
    <rPh sb="5" eb="8">
      <t>ショウガッコウ</t>
    </rPh>
    <phoneticPr fontId="13"/>
  </si>
  <si>
    <t>06-6902-8300</t>
  </si>
  <si>
    <t>570-0014</t>
  </si>
  <si>
    <t>大阪府守口市藤田町1-58-18</t>
    <rPh sb="0" eb="3">
      <t>オオサカフ</t>
    </rPh>
    <rPh sb="3" eb="6">
      <t>モリグチシ</t>
    </rPh>
    <rPh sb="6" eb="7">
      <t>フジ</t>
    </rPh>
    <rPh sb="7" eb="8">
      <t>タ</t>
    </rPh>
    <rPh sb="8" eb="9">
      <t>マチ</t>
    </rPh>
    <phoneticPr fontId="13"/>
  </si>
  <si>
    <t>守口市立藤田小学校</t>
    <rPh sb="0" eb="2">
      <t>モリグチ</t>
    </rPh>
    <rPh sb="2" eb="4">
      <t>シリツ</t>
    </rPh>
    <rPh sb="4" eb="5">
      <t>フジ</t>
    </rPh>
    <rPh sb="5" eb="6">
      <t>タ</t>
    </rPh>
    <rPh sb="6" eb="9">
      <t>ショウガッコウ</t>
    </rPh>
    <phoneticPr fontId="13"/>
  </si>
  <si>
    <t>06-6903-2321</t>
  </si>
  <si>
    <t>570-0021</t>
  </si>
  <si>
    <t>大阪府守口市八雲東2-77-7</t>
    <rPh sb="0" eb="3">
      <t>オオサカフ</t>
    </rPh>
    <rPh sb="3" eb="6">
      <t>モリグチシ</t>
    </rPh>
    <rPh sb="6" eb="8">
      <t>ヤクモ</t>
    </rPh>
    <rPh sb="8" eb="9">
      <t>ヒガシ</t>
    </rPh>
    <phoneticPr fontId="13"/>
  </si>
  <si>
    <t>守口市立八雲東小学校</t>
    <rPh sb="0" eb="2">
      <t>モリグチ</t>
    </rPh>
    <rPh sb="2" eb="4">
      <t>シリツ</t>
    </rPh>
    <rPh sb="4" eb="6">
      <t>ヤクモ</t>
    </rPh>
    <rPh sb="6" eb="7">
      <t>ヒガシ</t>
    </rPh>
    <rPh sb="7" eb="10">
      <t>ショウガッコウ</t>
    </rPh>
    <phoneticPr fontId="13"/>
  </si>
  <si>
    <t>06-6909-3221</t>
  </si>
  <si>
    <t>大阪府守口市佐太中町6-11-51</t>
    <rPh sb="0" eb="3">
      <t>オオサカフ</t>
    </rPh>
    <rPh sb="3" eb="6">
      <t>モリグチシ</t>
    </rPh>
    <rPh sb="6" eb="8">
      <t>サタ</t>
    </rPh>
    <rPh sb="8" eb="9">
      <t>ナカ</t>
    </rPh>
    <rPh sb="9" eb="10">
      <t>マチ</t>
    </rPh>
    <phoneticPr fontId="13"/>
  </si>
  <si>
    <t>守口市立佐太小学校</t>
    <rPh sb="0" eb="2">
      <t>モリグチ</t>
    </rPh>
    <rPh sb="2" eb="4">
      <t>シリツ</t>
    </rPh>
    <rPh sb="4" eb="6">
      <t>サタ</t>
    </rPh>
    <rPh sb="6" eb="9">
      <t>ショウガッコウ</t>
    </rPh>
    <phoneticPr fontId="13"/>
  </si>
  <si>
    <t>06-6902-1171</t>
  </si>
  <si>
    <t>570-0007</t>
  </si>
  <si>
    <t>大阪府守口市下島町15-27</t>
    <rPh sb="0" eb="3">
      <t>オオサカフ</t>
    </rPh>
    <rPh sb="3" eb="6">
      <t>モリグチシ</t>
    </rPh>
    <rPh sb="6" eb="8">
      <t>シモジマ</t>
    </rPh>
    <rPh sb="8" eb="9">
      <t>マチ</t>
    </rPh>
    <phoneticPr fontId="13"/>
  </si>
  <si>
    <t>守口市立下島小学校</t>
    <rPh sb="0" eb="2">
      <t>モリグチ</t>
    </rPh>
    <rPh sb="2" eb="4">
      <t>シリツ</t>
    </rPh>
    <rPh sb="4" eb="6">
      <t>シモジマ</t>
    </rPh>
    <rPh sb="6" eb="9">
      <t>ショウガッコウ</t>
    </rPh>
    <phoneticPr fontId="13"/>
  </si>
  <si>
    <t>06-6902-0201</t>
  </si>
  <si>
    <t>570-0012</t>
  </si>
  <si>
    <t>大阪府守口市大久保町2-17-26</t>
    <rPh sb="0" eb="3">
      <t>オオサカフ</t>
    </rPh>
    <rPh sb="3" eb="6">
      <t>モリグチシ</t>
    </rPh>
    <rPh sb="6" eb="9">
      <t>オオクボ</t>
    </rPh>
    <rPh sb="9" eb="10">
      <t>マチ</t>
    </rPh>
    <phoneticPr fontId="13"/>
  </si>
  <si>
    <t>守口市立よつば小学校</t>
    <rPh sb="0" eb="2">
      <t>モリグチ</t>
    </rPh>
    <rPh sb="2" eb="4">
      <t>シリツ</t>
    </rPh>
    <rPh sb="7" eb="10">
      <t>ショウガッコウ</t>
    </rPh>
    <phoneticPr fontId="13"/>
  </si>
  <si>
    <t>06-6901-5425</t>
  </si>
  <si>
    <t>570-0033</t>
  </si>
  <si>
    <t>大阪府守口市大宮通1-14-9</t>
    <rPh sb="0" eb="3">
      <t>オオサカフ</t>
    </rPh>
    <rPh sb="3" eb="6">
      <t>モリグチシ</t>
    </rPh>
    <rPh sb="6" eb="7">
      <t>ダイ</t>
    </rPh>
    <rPh sb="7" eb="8">
      <t>ミヤ</t>
    </rPh>
    <rPh sb="8" eb="9">
      <t>トオ</t>
    </rPh>
    <phoneticPr fontId="13"/>
  </si>
  <si>
    <t>守口市立さくら小学校</t>
    <rPh sb="0" eb="2">
      <t>モリグチ</t>
    </rPh>
    <rPh sb="2" eb="4">
      <t>シリツ</t>
    </rPh>
    <rPh sb="7" eb="10">
      <t>ショウガッコウ</t>
    </rPh>
    <phoneticPr fontId="13"/>
  </si>
  <si>
    <t>06-6991-0313</t>
  </si>
  <si>
    <t>570-0047</t>
  </si>
  <si>
    <t>大阪府守口市寺方元4-1-45</t>
    <rPh sb="0" eb="3">
      <t>オオサカフ</t>
    </rPh>
    <rPh sb="3" eb="6">
      <t>モリグチシ</t>
    </rPh>
    <rPh sb="6" eb="8">
      <t>テラカタ</t>
    </rPh>
    <rPh sb="8" eb="9">
      <t>モト</t>
    </rPh>
    <phoneticPr fontId="13"/>
  </si>
  <si>
    <t>守口市立寺方南小学校</t>
    <rPh sb="0" eb="2">
      <t>モリグチ</t>
    </rPh>
    <rPh sb="2" eb="4">
      <t>シリツ</t>
    </rPh>
    <rPh sb="4" eb="5">
      <t>テラ</t>
    </rPh>
    <rPh sb="5" eb="6">
      <t>カタ</t>
    </rPh>
    <rPh sb="6" eb="7">
      <t>ミナミ</t>
    </rPh>
    <rPh sb="7" eb="10">
      <t>ショウガッコウ</t>
    </rPh>
    <phoneticPr fontId="13"/>
  </si>
  <si>
    <t>06-6991-0642</t>
  </si>
  <si>
    <t>573-0037</t>
  </si>
  <si>
    <t>大阪府枚方市枚方上之町9-21</t>
    <rPh sb="0" eb="3">
      <t>オオサカフ</t>
    </rPh>
    <rPh sb="3" eb="6">
      <t>ヒラカタシ</t>
    </rPh>
    <phoneticPr fontId="3"/>
  </si>
  <si>
    <t>枚方市立枚方小学校</t>
    <rPh sb="0" eb="3">
      <t>ヒラカタシ</t>
    </rPh>
    <rPh sb="3" eb="4">
      <t>リツ</t>
    </rPh>
    <rPh sb="6" eb="9">
      <t>ショウガッコウ</t>
    </rPh>
    <phoneticPr fontId="3"/>
  </si>
  <si>
    <t>050-7102-9000</t>
  </si>
  <si>
    <t>573-0024</t>
  </si>
  <si>
    <t>大阪府枚方市田宮本町11-1</t>
    <phoneticPr fontId="3"/>
  </si>
  <si>
    <t>枚方市立枚方第二小学校</t>
    <phoneticPr fontId="3"/>
  </si>
  <si>
    <t>050-7102-9004</t>
  </si>
  <si>
    <t>573-0064</t>
  </si>
  <si>
    <t>大阪府枚方市北中振2-11-21</t>
    <phoneticPr fontId="3"/>
  </si>
  <si>
    <t>枚方市立さだ小学校</t>
    <phoneticPr fontId="2"/>
  </si>
  <si>
    <t>050-7102-9008</t>
  </si>
  <si>
    <t>573-0084</t>
  </si>
  <si>
    <t>大阪府枚方市香里ヶ丘10-5-2</t>
    <phoneticPr fontId="3"/>
  </si>
  <si>
    <t>枚方市立香里小学校</t>
    <phoneticPr fontId="3"/>
  </si>
  <si>
    <t>050-7102-9012</t>
  </si>
  <si>
    <t>大阪府枚方市香里ヶ丘2-5</t>
    <phoneticPr fontId="3"/>
  </si>
  <si>
    <t>枚方市立開成小学校</t>
    <phoneticPr fontId="3"/>
  </si>
  <si>
    <t>050-7102-9016</t>
  </si>
  <si>
    <t>大阪府枚方市香里ヶ丘6-9</t>
    <phoneticPr fontId="3"/>
  </si>
  <si>
    <t>枚方市立五常小学校</t>
    <phoneticPr fontId="3"/>
  </si>
  <si>
    <t>050-7102-9020</t>
  </si>
  <si>
    <t>573-0073</t>
  </si>
  <si>
    <t>大阪府枚方市高田2-15-10</t>
    <phoneticPr fontId="3"/>
  </si>
  <si>
    <t>枚方市立春日小学校</t>
    <phoneticPr fontId="3"/>
  </si>
  <si>
    <t>050-7102-9024</t>
  </si>
  <si>
    <t>573-0016</t>
  </si>
  <si>
    <t>大阪府枚方市村野本町30-1</t>
    <phoneticPr fontId="3"/>
  </si>
  <si>
    <t>枚方市立桜丘小学校</t>
    <phoneticPr fontId="3"/>
  </si>
  <si>
    <t>050-7102-9028</t>
  </si>
  <si>
    <t>573-1167</t>
  </si>
  <si>
    <t>大阪府枚方市甲斐田町1-27</t>
    <phoneticPr fontId="3"/>
  </si>
  <si>
    <t>枚方市立山田小学校</t>
    <phoneticPr fontId="3"/>
  </si>
  <si>
    <t>050-7102-9032</t>
  </si>
  <si>
    <t>573-0021</t>
  </si>
  <si>
    <t>大阪府枚方市中宮西之町10-6</t>
    <phoneticPr fontId="3"/>
  </si>
  <si>
    <t>枚方市立明倫小学校</t>
    <phoneticPr fontId="3"/>
  </si>
  <si>
    <t>050-7102-9036</t>
  </si>
  <si>
    <t>573-1175</t>
  </si>
  <si>
    <t>大阪府枚方市上野1-6-5</t>
    <phoneticPr fontId="3"/>
  </si>
  <si>
    <t>枚方市立殿山第一小学校</t>
    <phoneticPr fontId="3"/>
  </si>
  <si>
    <t>050-7102-9040</t>
  </si>
  <si>
    <t>573-1134</t>
  </si>
  <si>
    <t>大阪府枚方市養父丘2-7-53</t>
    <phoneticPr fontId="3"/>
  </si>
  <si>
    <t>枚方市立殿山第二小学校</t>
    <phoneticPr fontId="3"/>
  </si>
  <si>
    <t>050-7102-9044</t>
  </si>
  <si>
    <t>573-1105</t>
  </si>
  <si>
    <t>大阪府枚方市南楠葉2-40-6</t>
    <phoneticPr fontId="3"/>
  </si>
  <si>
    <t>枚方市立樟葉小学校</t>
    <phoneticPr fontId="3"/>
  </si>
  <si>
    <t>050-7102-9048</t>
  </si>
  <si>
    <t>573-0126</t>
  </si>
  <si>
    <t>大阪府枚方市津田西町1-33-1</t>
    <phoneticPr fontId="3"/>
  </si>
  <si>
    <t>枚方市立津田小学校</t>
    <phoneticPr fontId="3"/>
  </si>
  <si>
    <t>050-7102-9052</t>
  </si>
  <si>
    <t>573-0152</t>
  </si>
  <si>
    <t>大阪府枚方市藤阪中町13-1</t>
    <phoneticPr fontId="3"/>
  </si>
  <si>
    <t>枚方市立菅原小学校</t>
    <phoneticPr fontId="3"/>
  </si>
  <si>
    <t>050-7102-9056</t>
  </si>
  <si>
    <t>573-0112</t>
  </si>
  <si>
    <t>大阪府枚方市尊延寺3-1-38</t>
    <phoneticPr fontId="3"/>
  </si>
  <si>
    <t>枚方市立氷室小学校</t>
    <phoneticPr fontId="3"/>
  </si>
  <si>
    <t>050-7102-9060</t>
  </si>
  <si>
    <t>573-1193</t>
  </si>
  <si>
    <t>大阪府枚方市御殿山南町2-2</t>
    <phoneticPr fontId="3"/>
  </si>
  <si>
    <t>枚方市立高陵小学校</t>
    <phoneticPr fontId="3"/>
  </si>
  <si>
    <t>050-7102-9064</t>
  </si>
  <si>
    <t>573-0047</t>
  </si>
  <si>
    <t>大阪府枚方市山之上1-32-1</t>
    <phoneticPr fontId="3"/>
  </si>
  <si>
    <t>枚方市立山之上小学校</t>
    <phoneticPr fontId="3"/>
  </si>
  <si>
    <t>050-7102-9068</t>
  </si>
  <si>
    <t>573-1126</t>
  </si>
  <si>
    <t>大阪府枚方市上島東町4-18</t>
    <phoneticPr fontId="3"/>
  </si>
  <si>
    <t>枚方市立牧野小学校</t>
    <phoneticPr fontId="3"/>
  </si>
  <si>
    <t>050-7102-9072</t>
  </si>
  <si>
    <t>573-1161</t>
  </si>
  <si>
    <t>大阪府枚方市交北2-30-5</t>
    <phoneticPr fontId="3"/>
  </si>
  <si>
    <t>枚方市立交北小学校</t>
    <phoneticPr fontId="3"/>
  </si>
  <si>
    <t>050-7102-9076</t>
  </si>
  <si>
    <t>大阪府枚方市香里ヶ丘11-36-1</t>
    <phoneticPr fontId="3"/>
  </si>
  <si>
    <t>枚方市立香陽小学校</t>
    <phoneticPr fontId="3"/>
  </si>
  <si>
    <t>050-7102-9080</t>
  </si>
  <si>
    <t>573-1154</t>
  </si>
  <si>
    <t>大阪府枚方市招提東町2-2-8</t>
    <phoneticPr fontId="3"/>
  </si>
  <si>
    <t>枚方市立招提小学校</t>
    <phoneticPr fontId="3"/>
  </si>
  <si>
    <t>050-7102-9084</t>
  </si>
  <si>
    <t>573-0011</t>
  </si>
  <si>
    <t>大阪府枚方市中宮山戸町22-3</t>
    <phoneticPr fontId="3"/>
  </si>
  <si>
    <t>枚方市立中宮小学校</t>
    <phoneticPr fontId="3"/>
  </si>
  <si>
    <t>050-7102-9088</t>
  </si>
  <si>
    <t>573-1173</t>
  </si>
  <si>
    <t>大阪府枚方市小倉町29-1</t>
    <phoneticPr fontId="3"/>
  </si>
  <si>
    <t>枚方市立小倉小学校</t>
    <phoneticPr fontId="3"/>
  </si>
  <si>
    <t>050-7102-9092</t>
  </si>
  <si>
    <t>573-1112</t>
  </si>
  <si>
    <t>大阪府枚方市楠葉美咲1-25-1</t>
    <phoneticPr fontId="3"/>
  </si>
  <si>
    <t>枚方市立樟葉南小学校</t>
    <phoneticPr fontId="3"/>
  </si>
  <si>
    <t>050-7102-9096</t>
  </si>
  <si>
    <t>573-1188</t>
  </si>
  <si>
    <t>大阪府枚方市磯島北町3-1</t>
    <phoneticPr fontId="3"/>
  </si>
  <si>
    <t>枚方市立磯島小学校</t>
    <phoneticPr fontId="3"/>
  </si>
  <si>
    <t>050-7102-9100</t>
  </si>
  <si>
    <t>573-0065</t>
  </si>
  <si>
    <t>大阪府枚方市出口6-20-1</t>
    <phoneticPr fontId="3"/>
  </si>
  <si>
    <t>枚方市立さだ西小学校</t>
    <rPh sb="6" eb="7">
      <t>ニシ</t>
    </rPh>
    <phoneticPr fontId="2"/>
  </si>
  <si>
    <t>050-7102-9104</t>
  </si>
  <si>
    <t>573-1118</t>
  </si>
  <si>
    <t>大阪府枚方市楠葉並木1-11-1</t>
    <phoneticPr fontId="3"/>
  </si>
  <si>
    <t>枚方市立樟葉西小学校</t>
    <phoneticPr fontId="3"/>
  </si>
  <si>
    <t>050-7102-9108</t>
  </si>
  <si>
    <t>573-0001</t>
  </si>
  <si>
    <t>大阪府枚方市田口山3-10-1</t>
    <phoneticPr fontId="3"/>
  </si>
  <si>
    <t>枚方市立田口山小学校</t>
    <phoneticPr fontId="3"/>
  </si>
  <si>
    <t>050-7102-9112</t>
  </si>
  <si>
    <t>573-1148</t>
  </si>
  <si>
    <t>大阪府枚方市西牧野2-1-1</t>
    <phoneticPr fontId="3"/>
  </si>
  <si>
    <t>枚方市立西牧野小学校</t>
    <phoneticPr fontId="3"/>
  </si>
  <si>
    <t>050-7102-9116</t>
  </si>
  <si>
    <t>573-0081</t>
  </si>
  <si>
    <t>大阪府枚方市釈尊寺町30-1</t>
    <phoneticPr fontId="3"/>
  </si>
  <si>
    <t>枚方市立川越小学校</t>
    <phoneticPr fontId="3"/>
  </si>
  <si>
    <t>050-7102-9120</t>
  </si>
  <si>
    <t>573-0095</t>
  </si>
  <si>
    <t>大阪府枚方市翠香園町30-1</t>
    <phoneticPr fontId="3"/>
  </si>
  <si>
    <t>枚方市立さだ東小学校</t>
    <rPh sb="6" eb="7">
      <t>ヒガシ</t>
    </rPh>
    <phoneticPr fontId="2"/>
  </si>
  <si>
    <t>050-7102-9124</t>
  </si>
  <si>
    <t>573-0013</t>
  </si>
  <si>
    <t>大阪府枚方市星丘4-31-1</t>
    <phoneticPr fontId="3"/>
  </si>
  <si>
    <t>枚方市立桜丘北小学校</t>
    <phoneticPr fontId="3"/>
  </si>
  <si>
    <t>050-7102-9128</t>
  </si>
  <si>
    <t>大阪府枚方市津田西町3-10-1</t>
    <phoneticPr fontId="3"/>
  </si>
  <si>
    <t>枚方市立津田南小学校</t>
    <phoneticPr fontId="3"/>
  </si>
  <si>
    <t>050-7102-9132</t>
  </si>
  <si>
    <t>573-1103</t>
  </si>
  <si>
    <t>大阪府枚方市楠葉野田3-13-1</t>
    <phoneticPr fontId="3"/>
  </si>
  <si>
    <t>枚方市立樟葉北小学校</t>
    <phoneticPr fontId="3"/>
  </si>
  <si>
    <t>050-7102-9136</t>
  </si>
  <si>
    <t>573-1114</t>
  </si>
  <si>
    <t>大阪府枚方市東山1-68</t>
    <phoneticPr fontId="3"/>
  </si>
  <si>
    <t>枚方市立船橋小学校</t>
    <phoneticPr fontId="3"/>
  </si>
  <si>
    <t>050-7102-9140</t>
  </si>
  <si>
    <t>573-0153</t>
  </si>
  <si>
    <t>大阪府枚方市藤阪東町3-10-1</t>
    <phoneticPr fontId="3"/>
  </si>
  <si>
    <t>枚方市立菅原東小学校</t>
    <phoneticPr fontId="3"/>
  </si>
  <si>
    <t>050-7102-9144</t>
  </si>
  <si>
    <t>573-1194</t>
  </si>
  <si>
    <t>大阪府枚方市中宮北町4-1</t>
    <phoneticPr fontId="3"/>
  </si>
  <si>
    <t>枚方市立中宮北小学校</t>
    <phoneticPr fontId="3"/>
  </si>
  <si>
    <t>050-7102-9148</t>
  </si>
  <si>
    <t>573-1162</t>
  </si>
  <si>
    <t>大阪府枚方市田口3-16-1</t>
    <phoneticPr fontId="3"/>
  </si>
  <si>
    <t>枚方市立山田東小学校</t>
    <phoneticPr fontId="3"/>
  </si>
  <si>
    <t>050-7102-9152</t>
  </si>
  <si>
    <t>573-0156</t>
  </si>
  <si>
    <t>大阪府枚方市藤阪南町1-40-1</t>
    <phoneticPr fontId="3"/>
  </si>
  <si>
    <t>枚方市立藤阪小学校</t>
    <phoneticPr fontId="3"/>
  </si>
  <si>
    <t>050-7102-9156</t>
  </si>
  <si>
    <t>573-1152</t>
  </si>
  <si>
    <t>大阪府枚方市招提中町1-53-1</t>
    <phoneticPr fontId="3"/>
  </si>
  <si>
    <t>枚方市立平野小学校</t>
    <phoneticPr fontId="3"/>
  </si>
  <si>
    <t>050-7102-9160</t>
  </si>
  <si>
    <t>573-0161</t>
  </si>
  <si>
    <t>大阪府枚方市長尾北町3-3-2</t>
    <phoneticPr fontId="3"/>
  </si>
  <si>
    <t>枚方市立長尾小学校</t>
    <phoneticPr fontId="3"/>
  </si>
  <si>
    <t>050-7102-9164</t>
  </si>
  <si>
    <t>573-0074</t>
  </si>
  <si>
    <t>大阪府枚方市東香里南町44-1</t>
    <phoneticPr fontId="3"/>
  </si>
  <si>
    <t>枚方市立東香里小学校</t>
    <phoneticPr fontId="3"/>
  </si>
  <si>
    <t>050-7102-9168</t>
  </si>
  <si>
    <t>573-0066</t>
  </si>
  <si>
    <t>大阪府枚方市伊加賀西町53-1</t>
    <phoneticPr fontId="3"/>
  </si>
  <si>
    <t>枚方市立伊加賀小学校</t>
    <phoneticPr fontId="3"/>
  </si>
  <si>
    <t>050-7102-9172</t>
  </si>
  <si>
    <t>573-0162</t>
  </si>
  <si>
    <t>大阪府枚方市長尾西町2-45-1</t>
    <phoneticPr fontId="3"/>
  </si>
  <si>
    <t>枚方市立西長尾小学校</t>
    <phoneticPr fontId="3"/>
  </si>
  <si>
    <t>050-7102-9176</t>
  </si>
  <si>
    <t>572-0849</t>
  </si>
  <si>
    <t>大阪府寝屋川市太秦元町2-1</t>
    <rPh sb="0" eb="3">
      <t>オオサカフ</t>
    </rPh>
    <phoneticPr fontId="3"/>
  </si>
  <si>
    <t>寝屋川市立東小学校</t>
  </si>
  <si>
    <t>072-825-9001</t>
    <phoneticPr fontId="3"/>
  </si>
  <si>
    <t>572-0051</t>
  </si>
  <si>
    <t>大阪府寝屋川市高柳3-1-27</t>
    <rPh sb="0" eb="3">
      <t>オオサカフ</t>
    </rPh>
    <phoneticPr fontId="3"/>
  </si>
  <si>
    <t>寝屋川市立西小学校</t>
  </si>
  <si>
    <t>072-838-9757</t>
    <phoneticPr fontId="3"/>
  </si>
  <si>
    <t>572-0823</t>
  </si>
  <si>
    <t>大阪府寝屋川市下木田町16-15</t>
    <rPh sb="0" eb="3">
      <t>オオサカフ</t>
    </rPh>
    <phoneticPr fontId="3"/>
  </si>
  <si>
    <t>寝屋川市立南小学校</t>
  </si>
  <si>
    <t>072-825-9007</t>
    <phoneticPr fontId="3"/>
  </si>
  <si>
    <t>572-0029</t>
  </si>
  <si>
    <t>大阪府寝屋川市寿町57-29</t>
    <rPh sb="0" eb="3">
      <t>オオサカフ</t>
    </rPh>
    <phoneticPr fontId="3"/>
  </si>
  <si>
    <t>寝屋川市立北小学校</t>
  </si>
  <si>
    <t>072-835-9291</t>
    <phoneticPr fontId="3"/>
  </si>
  <si>
    <t>572-0005</t>
  </si>
  <si>
    <t>大阪府寝屋川市成田西町2-3</t>
    <rPh sb="0" eb="3">
      <t>オオサカフ</t>
    </rPh>
    <phoneticPr fontId="3"/>
  </si>
  <si>
    <t>寝屋川市立第五小学校</t>
  </si>
  <si>
    <t>072-835-9294</t>
    <phoneticPr fontId="3"/>
  </si>
  <si>
    <t>572-0043</t>
  </si>
  <si>
    <t>大阪府寝屋川市錦町23-45</t>
    <rPh sb="0" eb="3">
      <t>オオサカフ</t>
    </rPh>
    <phoneticPr fontId="3"/>
  </si>
  <si>
    <t>寝屋川市立成美小学校</t>
  </si>
  <si>
    <t>072-838-9760</t>
    <phoneticPr fontId="3"/>
  </si>
  <si>
    <t>572-0850</t>
  </si>
  <si>
    <t>大阪府寝屋川市打上高塚町4-1</t>
    <rPh sb="0" eb="3">
      <t>オオサカフ</t>
    </rPh>
    <phoneticPr fontId="3"/>
  </si>
  <si>
    <t>寝屋川市立明和小学校</t>
  </si>
  <si>
    <t>072-825-9004</t>
    <phoneticPr fontId="3"/>
  </si>
  <si>
    <t>572-0039</t>
  </si>
  <si>
    <t>大阪府寝屋川市池田2-1-7</t>
    <rPh sb="0" eb="3">
      <t>オオサカフ</t>
    </rPh>
    <phoneticPr fontId="3"/>
  </si>
  <si>
    <t>寝屋川市立池田小学校</t>
  </si>
  <si>
    <t>072-838-9751</t>
    <phoneticPr fontId="3"/>
  </si>
  <si>
    <t>572-0833</t>
  </si>
  <si>
    <t>大阪府寝屋川市初町1-25</t>
    <rPh sb="0" eb="3">
      <t>オオサカフ</t>
    </rPh>
    <phoneticPr fontId="3"/>
  </si>
  <si>
    <t>寝屋川市立中央小学校</t>
  </si>
  <si>
    <t>072-825-9002</t>
    <phoneticPr fontId="3"/>
  </si>
  <si>
    <t>大阪府寝屋川市高柳6-3-1</t>
    <rPh sb="0" eb="3">
      <t>オオサカフ</t>
    </rPh>
    <phoneticPr fontId="3"/>
  </si>
  <si>
    <t>寝屋川市立啓明小学校</t>
  </si>
  <si>
    <t>072-838-9761</t>
    <phoneticPr fontId="3"/>
  </si>
  <si>
    <t>572-0013</t>
  </si>
  <si>
    <t>大阪府寝屋川市三井が丘3-7-3</t>
    <rPh sb="0" eb="3">
      <t>オオサカフ</t>
    </rPh>
    <phoneticPr fontId="3"/>
  </si>
  <si>
    <t>寝屋川市立三井小学校</t>
  </si>
  <si>
    <t>072-835-9297</t>
    <phoneticPr fontId="3"/>
  </si>
  <si>
    <t>572-0071</t>
  </si>
  <si>
    <t>大阪府寝屋川市豊里町19-22</t>
    <rPh sb="0" eb="3">
      <t>オオサカフ</t>
    </rPh>
    <phoneticPr fontId="3"/>
  </si>
  <si>
    <t>寝屋川市立木屋小学校</t>
  </si>
  <si>
    <t>072-835-9311</t>
    <phoneticPr fontId="3"/>
  </si>
  <si>
    <t>572-0822</t>
  </si>
  <si>
    <t>大阪府寝屋川市木田元宮1-17-1</t>
    <rPh sb="0" eb="3">
      <t>オオサカフ</t>
    </rPh>
    <phoneticPr fontId="3"/>
  </si>
  <si>
    <t>寝屋川市立木田小学校</t>
  </si>
  <si>
    <t>072-825-9010</t>
    <phoneticPr fontId="3"/>
  </si>
  <si>
    <t>572-0045</t>
  </si>
  <si>
    <t>大阪府寝屋川市東神田町27-1</t>
    <rPh sb="0" eb="3">
      <t>オオサカフ</t>
    </rPh>
    <phoneticPr fontId="3"/>
  </si>
  <si>
    <t>寝屋川市立神田小学校</t>
  </si>
  <si>
    <t>072-838-9754</t>
    <phoneticPr fontId="3"/>
  </si>
  <si>
    <t>572-0814</t>
  </si>
  <si>
    <t>大阪府寝屋川市堀溝3-10-8</t>
    <rPh sb="0" eb="3">
      <t>オオサカフ</t>
    </rPh>
    <phoneticPr fontId="3"/>
  </si>
  <si>
    <t>寝屋川市立堀溝小学校</t>
  </si>
  <si>
    <t>072-825-9008</t>
    <phoneticPr fontId="3"/>
  </si>
  <si>
    <t>572-0020</t>
  </si>
  <si>
    <t>大阪府寝屋川市田井西町9-1</t>
    <rPh sb="0" eb="3">
      <t>オオサカフ</t>
    </rPh>
    <phoneticPr fontId="3"/>
  </si>
  <si>
    <t>寝屋川市立田井小学校</t>
  </si>
  <si>
    <t>072-838-9292</t>
    <phoneticPr fontId="3"/>
  </si>
  <si>
    <t>572-0038</t>
  </si>
  <si>
    <t>大阪府寝屋川市池田新町3-23</t>
    <rPh sb="0" eb="3">
      <t>オオサカフ</t>
    </rPh>
    <phoneticPr fontId="3"/>
  </si>
  <si>
    <t>寝屋川市立桜小学校</t>
  </si>
  <si>
    <t>072-838-9752</t>
    <phoneticPr fontId="3"/>
  </si>
  <si>
    <t>572-0077</t>
  </si>
  <si>
    <t>大阪府寝屋川市点野5-26-1</t>
    <rPh sb="0" eb="3">
      <t>オオサカフ</t>
    </rPh>
    <phoneticPr fontId="3"/>
  </si>
  <si>
    <t>寝屋川市立点野小学校</t>
  </si>
  <si>
    <t>072-838-9758</t>
    <phoneticPr fontId="3"/>
  </si>
  <si>
    <t>572-0058</t>
  </si>
  <si>
    <t>大阪府寝屋川市黒原橘町30-1</t>
    <rPh sb="0" eb="3">
      <t>オオサカフ</t>
    </rPh>
    <phoneticPr fontId="3"/>
  </si>
  <si>
    <t>寝屋川市立和光小学校</t>
  </si>
  <si>
    <t>072-838-9755</t>
    <phoneticPr fontId="3"/>
  </si>
  <si>
    <t>572-0016</t>
  </si>
  <si>
    <t>大阪府寝屋川市国松町47-1</t>
    <rPh sb="0" eb="3">
      <t>オオサカフ</t>
    </rPh>
    <phoneticPr fontId="3"/>
  </si>
  <si>
    <t>寝屋川市立国松緑丘小学校</t>
  </si>
  <si>
    <t>072-825-9295</t>
    <phoneticPr fontId="3"/>
  </si>
  <si>
    <t>572-0811</t>
  </si>
  <si>
    <t>大阪府寝屋川市楠根南町21-1</t>
    <rPh sb="0" eb="3">
      <t>オオサカフ</t>
    </rPh>
    <phoneticPr fontId="3"/>
  </si>
  <si>
    <t>寝屋川市立楠根小学校</t>
  </si>
  <si>
    <t>072-825-9011</t>
    <phoneticPr fontId="3"/>
  </si>
  <si>
    <t>572-0803</t>
  </si>
  <si>
    <t>大阪府寝屋川市梅が丘2-10-1</t>
    <rPh sb="0" eb="3">
      <t>オオサカフ</t>
    </rPh>
    <phoneticPr fontId="3"/>
  </si>
  <si>
    <t>寝屋川市立梅が丘小学校</t>
  </si>
  <si>
    <t>072-825-9005</t>
    <phoneticPr fontId="3"/>
  </si>
  <si>
    <t>572-0856</t>
  </si>
  <si>
    <t>大阪府寝屋川市宇谷町8-1</t>
    <rPh sb="0" eb="3">
      <t>オオサカフ</t>
    </rPh>
    <phoneticPr fontId="3"/>
  </si>
  <si>
    <t>寝屋川市立宇谷小学校</t>
  </si>
  <si>
    <t>072-825-9298</t>
    <phoneticPr fontId="3"/>
  </si>
  <si>
    <t>572-0025</t>
  </si>
  <si>
    <t>大阪府寝屋川市石津元町8-1</t>
    <rPh sb="0" eb="3">
      <t>オオサカフ</t>
    </rPh>
    <phoneticPr fontId="3"/>
  </si>
  <si>
    <t>寝屋川市立石津小学校</t>
  </si>
  <si>
    <t>072-838-9312</t>
    <phoneticPr fontId="3"/>
  </si>
  <si>
    <t>574-0045</t>
    <phoneticPr fontId="3"/>
  </si>
  <si>
    <t>大阪府大東市太子田1-12-38</t>
    <rPh sb="0" eb="3">
      <t>オオサカフ</t>
    </rPh>
    <rPh sb="3" eb="6">
      <t>ダイトウシ</t>
    </rPh>
    <rPh sb="6" eb="9">
      <t>タシデン</t>
    </rPh>
    <phoneticPr fontId="3"/>
  </si>
  <si>
    <t>大東市立南郷小学校</t>
    <rPh sb="0" eb="3">
      <t>ダイトウシ</t>
    </rPh>
    <rPh sb="3" eb="4">
      <t>リツ</t>
    </rPh>
    <rPh sb="4" eb="6">
      <t>ナンゴウ</t>
    </rPh>
    <rPh sb="6" eb="9">
      <t>ショウガッコウ</t>
    </rPh>
    <phoneticPr fontId="3"/>
  </si>
  <si>
    <t>072-871-0164</t>
    <phoneticPr fontId="3"/>
  </si>
  <si>
    <t>574-0041</t>
    <phoneticPr fontId="3"/>
  </si>
  <si>
    <t>大阪府大東市浜町2-12</t>
    <rPh sb="0" eb="3">
      <t>オオサカフ</t>
    </rPh>
    <rPh sb="3" eb="6">
      <t>ダイトウシ</t>
    </rPh>
    <rPh sb="6" eb="8">
      <t>ハマチョウ</t>
    </rPh>
    <phoneticPr fontId="3"/>
  </si>
  <si>
    <t>大東市立住道北小学校</t>
    <rPh sb="0" eb="3">
      <t>ダイトウシ</t>
    </rPh>
    <rPh sb="3" eb="4">
      <t>リツ</t>
    </rPh>
    <rPh sb="4" eb="6">
      <t>スミノドウ</t>
    </rPh>
    <rPh sb="6" eb="7">
      <t>キタ</t>
    </rPh>
    <rPh sb="7" eb="10">
      <t>ショウガッコウ</t>
    </rPh>
    <phoneticPr fontId="3"/>
  </si>
  <si>
    <t>072-872-7788</t>
    <phoneticPr fontId="3"/>
  </si>
  <si>
    <t>574-0036</t>
    <phoneticPr fontId="3"/>
  </si>
  <si>
    <t>大阪府大東市末広町16-1</t>
    <rPh sb="0" eb="3">
      <t>オオサカフ</t>
    </rPh>
    <rPh sb="3" eb="6">
      <t>ダイトウシ</t>
    </rPh>
    <rPh sb="6" eb="8">
      <t>スエヒロ</t>
    </rPh>
    <rPh sb="8" eb="9">
      <t>チョウ</t>
    </rPh>
    <phoneticPr fontId="3"/>
  </si>
  <si>
    <t>大東市立住道南小学校</t>
    <rPh sb="0" eb="3">
      <t>ダイトウシ</t>
    </rPh>
    <rPh sb="3" eb="4">
      <t>リツ</t>
    </rPh>
    <rPh sb="4" eb="6">
      <t>スミノドウ</t>
    </rPh>
    <rPh sb="6" eb="7">
      <t>ミナミ</t>
    </rPh>
    <rPh sb="7" eb="10">
      <t>ショウガッコウ</t>
    </rPh>
    <phoneticPr fontId="3"/>
  </si>
  <si>
    <t>072-871-0201</t>
    <phoneticPr fontId="3"/>
  </si>
  <si>
    <t>574-0015</t>
    <phoneticPr fontId="3"/>
  </si>
  <si>
    <t>大阪府大東市野崎4-6-1</t>
    <rPh sb="0" eb="3">
      <t>オオサカフ</t>
    </rPh>
    <rPh sb="3" eb="6">
      <t>ダイトウシ</t>
    </rPh>
    <rPh sb="6" eb="8">
      <t>ノザキ</t>
    </rPh>
    <phoneticPr fontId="3"/>
  </si>
  <si>
    <t>大東市立四条小学校</t>
    <rPh sb="0" eb="3">
      <t>ダイトウシ</t>
    </rPh>
    <rPh sb="3" eb="4">
      <t>リツ</t>
    </rPh>
    <rPh sb="4" eb="6">
      <t>シジョウ</t>
    </rPh>
    <rPh sb="6" eb="9">
      <t>ショウガッコウ</t>
    </rPh>
    <phoneticPr fontId="3"/>
  </si>
  <si>
    <t>072-879-2821</t>
    <phoneticPr fontId="3"/>
  </si>
  <si>
    <t>574-0005</t>
    <phoneticPr fontId="3"/>
  </si>
  <si>
    <t>大阪府大東市西楠の里町14-1</t>
    <rPh sb="0" eb="3">
      <t>オオサカフ</t>
    </rPh>
    <rPh sb="3" eb="6">
      <t>ダイトウシ</t>
    </rPh>
    <rPh sb="6" eb="7">
      <t>ニシ</t>
    </rPh>
    <rPh sb="7" eb="8">
      <t>クス</t>
    </rPh>
    <rPh sb="9" eb="10">
      <t>サト</t>
    </rPh>
    <rPh sb="10" eb="11">
      <t>チョウ</t>
    </rPh>
    <phoneticPr fontId="3"/>
  </si>
  <si>
    <t>大東市立四条北小学校</t>
    <rPh sb="0" eb="3">
      <t>ダイトウシ</t>
    </rPh>
    <rPh sb="3" eb="4">
      <t>リツ</t>
    </rPh>
    <rPh sb="4" eb="6">
      <t>シジョウ</t>
    </rPh>
    <rPh sb="6" eb="7">
      <t>キタ</t>
    </rPh>
    <rPh sb="7" eb="10">
      <t>ショウガッコウ</t>
    </rPh>
    <phoneticPr fontId="3"/>
  </si>
  <si>
    <t>072-876-6301</t>
    <phoneticPr fontId="3"/>
  </si>
  <si>
    <t>574-0072</t>
    <phoneticPr fontId="3"/>
  </si>
  <si>
    <t>大阪府大東市深野4-15-1</t>
    <rPh sb="0" eb="3">
      <t>オオサカフ</t>
    </rPh>
    <rPh sb="3" eb="6">
      <t>ダイトウシ</t>
    </rPh>
    <rPh sb="6" eb="8">
      <t>フコノ</t>
    </rPh>
    <phoneticPr fontId="3"/>
  </si>
  <si>
    <t>大東市立深野小学校</t>
    <rPh sb="0" eb="3">
      <t>ダイトウシ</t>
    </rPh>
    <rPh sb="3" eb="4">
      <t>リツ</t>
    </rPh>
    <rPh sb="4" eb="6">
      <t>フコノ</t>
    </rPh>
    <rPh sb="6" eb="9">
      <t>ショウガッコウ</t>
    </rPh>
    <phoneticPr fontId="3"/>
  </si>
  <si>
    <t>072-871-0411</t>
    <phoneticPr fontId="3"/>
  </si>
  <si>
    <t>574-0011</t>
    <phoneticPr fontId="3"/>
  </si>
  <si>
    <t>大阪府大東市北条6-11-1</t>
    <rPh sb="0" eb="3">
      <t>オオサカフ</t>
    </rPh>
    <rPh sb="3" eb="6">
      <t>ダイトウシ</t>
    </rPh>
    <rPh sb="6" eb="8">
      <t>ホウジョウ</t>
    </rPh>
    <phoneticPr fontId="3"/>
  </si>
  <si>
    <t>大東市立北条小学校</t>
    <rPh sb="0" eb="3">
      <t>ダイトウシ</t>
    </rPh>
    <rPh sb="3" eb="4">
      <t>リツ</t>
    </rPh>
    <rPh sb="4" eb="6">
      <t>ホウジョウ</t>
    </rPh>
    <rPh sb="6" eb="9">
      <t>ショウガッコウ</t>
    </rPh>
    <phoneticPr fontId="3"/>
  </si>
  <si>
    <t>072-877-0001</t>
    <phoneticPr fontId="3"/>
  </si>
  <si>
    <t>574-0061</t>
    <phoneticPr fontId="3"/>
  </si>
  <si>
    <t>大阪府大東市大東町9-1</t>
    <rPh sb="0" eb="3">
      <t>オオサカフ</t>
    </rPh>
    <rPh sb="3" eb="6">
      <t>ダイトウシ</t>
    </rPh>
    <rPh sb="6" eb="9">
      <t>ダイトウチョウ</t>
    </rPh>
    <phoneticPr fontId="3"/>
  </si>
  <si>
    <t>大東市立氷野小学校</t>
    <rPh sb="0" eb="3">
      <t>ダイトウシ</t>
    </rPh>
    <rPh sb="3" eb="4">
      <t>リツ</t>
    </rPh>
    <rPh sb="4" eb="5">
      <t>コオリ</t>
    </rPh>
    <rPh sb="5" eb="6">
      <t>ノ</t>
    </rPh>
    <rPh sb="6" eb="9">
      <t>ショウガッコウ</t>
    </rPh>
    <phoneticPr fontId="3"/>
  </si>
  <si>
    <t>072-871-0511</t>
    <phoneticPr fontId="3"/>
  </si>
  <si>
    <t>574-0024</t>
    <phoneticPr fontId="3"/>
  </si>
  <si>
    <t>大阪府大東市泉町1-3-1</t>
    <rPh sb="0" eb="3">
      <t>オオサカフ</t>
    </rPh>
    <rPh sb="3" eb="6">
      <t>ダイトウシ</t>
    </rPh>
    <rPh sb="6" eb="7">
      <t>イズミ</t>
    </rPh>
    <rPh sb="7" eb="8">
      <t>チョウ</t>
    </rPh>
    <phoneticPr fontId="3"/>
  </si>
  <si>
    <t>大東市立泉小学校</t>
    <rPh sb="0" eb="3">
      <t>ダイトウシ</t>
    </rPh>
    <rPh sb="3" eb="4">
      <t>リツ</t>
    </rPh>
    <rPh sb="4" eb="5">
      <t>イズミ</t>
    </rPh>
    <rPh sb="5" eb="8">
      <t>ショウガッコウ</t>
    </rPh>
    <phoneticPr fontId="3"/>
  </si>
  <si>
    <t>072-871-6786</t>
    <phoneticPr fontId="3"/>
  </si>
  <si>
    <t>574-0044</t>
    <phoneticPr fontId="3"/>
  </si>
  <si>
    <t>大阪府大東市諸福1-2-2</t>
    <rPh sb="0" eb="3">
      <t>オオサカフ</t>
    </rPh>
    <rPh sb="3" eb="6">
      <t>ダイトウシ</t>
    </rPh>
    <rPh sb="6" eb="8">
      <t>モロフク</t>
    </rPh>
    <phoneticPr fontId="3"/>
  </si>
  <si>
    <t>大東市立諸福小学校</t>
    <rPh sb="0" eb="3">
      <t>ダイトウシ</t>
    </rPh>
    <rPh sb="3" eb="4">
      <t>リツ</t>
    </rPh>
    <rPh sb="4" eb="6">
      <t>モロフク</t>
    </rPh>
    <rPh sb="6" eb="9">
      <t>ショウガッコウ</t>
    </rPh>
    <phoneticPr fontId="3"/>
  </si>
  <si>
    <t>072-873-5816</t>
    <phoneticPr fontId="3"/>
  </si>
  <si>
    <t>574-0043</t>
    <phoneticPr fontId="3"/>
  </si>
  <si>
    <t>大阪府大東市灰塚1-3-1</t>
    <rPh sb="0" eb="3">
      <t>オオサカフ</t>
    </rPh>
    <rPh sb="3" eb="6">
      <t>ダイトウシ</t>
    </rPh>
    <rPh sb="6" eb="8">
      <t>ハイヅカ</t>
    </rPh>
    <phoneticPr fontId="3"/>
  </si>
  <si>
    <t>大東市立灰塚小学校</t>
    <rPh sb="0" eb="3">
      <t>ダイトウシ</t>
    </rPh>
    <rPh sb="3" eb="4">
      <t>リツ</t>
    </rPh>
    <rPh sb="4" eb="6">
      <t>ハイヅカ</t>
    </rPh>
    <rPh sb="6" eb="9">
      <t>ショウガッコウ</t>
    </rPh>
    <phoneticPr fontId="3"/>
  </si>
  <si>
    <t>072-874-7951</t>
    <phoneticPr fontId="3"/>
  </si>
  <si>
    <t>574-0077</t>
    <phoneticPr fontId="3"/>
  </si>
  <si>
    <t>大阪府大東市三箇1-23-1</t>
    <rPh sb="0" eb="3">
      <t>オオサカフ</t>
    </rPh>
    <rPh sb="3" eb="6">
      <t>ダイトウシ</t>
    </rPh>
    <rPh sb="6" eb="7">
      <t>サン</t>
    </rPh>
    <rPh sb="7" eb="8">
      <t>カ</t>
    </rPh>
    <phoneticPr fontId="3"/>
  </si>
  <si>
    <t>大東市立三箇小学校</t>
    <rPh sb="0" eb="3">
      <t>ダイトウシ</t>
    </rPh>
    <rPh sb="3" eb="4">
      <t>リツ</t>
    </rPh>
    <rPh sb="4" eb="5">
      <t>サン</t>
    </rPh>
    <rPh sb="5" eb="6">
      <t>カ</t>
    </rPh>
    <rPh sb="6" eb="9">
      <t>ショウガッコウ</t>
    </rPh>
    <phoneticPr fontId="3"/>
  </si>
  <si>
    <t>072-875-0800</t>
    <phoneticPr fontId="3"/>
  </si>
  <si>
    <t>571-0041</t>
  </si>
  <si>
    <t>大阪府門真市柳町4-1</t>
    <rPh sb="0" eb="3">
      <t>オオサカフ</t>
    </rPh>
    <rPh sb="3" eb="5">
      <t>カドマ</t>
    </rPh>
    <rPh sb="5" eb="6">
      <t>シ</t>
    </rPh>
    <phoneticPr fontId="3"/>
  </si>
  <si>
    <t>門真市立門真小学校</t>
    <rPh sb="0" eb="3">
      <t>カドマシ</t>
    </rPh>
    <rPh sb="3" eb="4">
      <t>リツ</t>
    </rPh>
    <phoneticPr fontId="3"/>
  </si>
  <si>
    <t>06-6909-2000</t>
  </si>
  <si>
    <t>571-0077</t>
  </si>
  <si>
    <t>大阪府門真市大橋町21-46</t>
    <phoneticPr fontId="3"/>
  </si>
  <si>
    <t>門真市立大和田小学校</t>
    <phoneticPr fontId="3"/>
  </si>
  <si>
    <t>072-881-0049</t>
  </si>
  <si>
    <t>571-0015</t>
  </si>
  <si>
    <t>大阪府門真市三ツ島1-5-10</t>
    <phoneticPr fontId="3"/>
  </si>
  <si>
    <t>門真市立二島小学校</t>
    <phoneticPr fontId="3"/>
  </si>
  <si>
    <t>072-883-0016</t>
  </si>
  <si>
    <t>571-0017</t>
  </si>
  <si>
    <t>大阪府門真市四宮2-8-1</t>
    <phoneticPr fontId="3"/>
  </si>
  <si>
    <t>門真市立四宮小学校</t>
    <phoneticPr fontId="3"/>
  </si>
  <si>
    <t>072-883-3341</t>
  </si>
  <si>
    <t>571-0064</t>
  </si>
  <si>
    <t>大阪府門真市御堂町18-9</t>
    <phoneticPr fontId="3"/>
  </si>
  <si>
    <t>門真市立古川橋小学校</t>
    <phoneticPr fontId="3"/>
  </si>
  <si>
    <t>06-6901-4444</t>
  </si>
  <si>
    <t>571-0022</t>
  </si>
  <si>
    <t>大阪府門真市沖町28-1</t>
    <phoneticPr fontId="3"/>
  </si>
  <si>
    <t>門真市立沖小学校</t>
    <phoneticPr fontId="3"/>
  </si>
  <si>
    <t>072-882-6165</t>
  </si>
  <si>
    <t>571-0070</t>
  </si>
  <si>
    <t>大阪府門真市上野口町31-1</t>
    <phoneticPr fontId="3"/>
  </si>
  <si>
    <t>門真市立上野口小学校</t>
    <phoneticPr fontId="3"/>
  </si>
  <si>
    <t>072-882-0882</t>
  </si>
  <si>
    <t>571-0039</t>
  </si>
  <si>
    <t>大阪府門真市速見町4-1</t>
    <phoneticPr fontId="3"/>
  </si>
  <si>
    <t>門真市立速見小学校</t>
    <phoneticPr fontId="3"/>
  </si>
  <si>
    <t>06-6909-6500</t>
  </si>
  <si>
    <t>571-0011</t>
  </si>
  <si>
    <t>大阪府門真市脇田町4-1</t>
    <phoneticPr fontId="3"/>
  </si>
  <si>
    <t>門真市立脇田小学校</t>
    <phoneticPr fontId="3"/>
  </si>
  <si>
    <t>072-883-1628</t>
  </si>
  <si>
    <t>571-0073</t>
  </si>
  <si>
    <t>大阪府門真市北巣本町2-11</t>
    <phoneticPr fontId="3"/>
  </si>
  <si>
    <t>門真市立北巣本小学校</t>
    <phoneticPr fontId="3"/>
  </si>
  <si>
    <t>072-882-7427</t>
  </si>
  <si>
    <t>571-0026</t>
  </si>
  <si>
    <t>大阪府門真市北島町27-1</t>
    <phoneticPr fontId="3"/>
  </si>
  <si>
    <t>門真市立五月田小学校</t>
    <phoneticPr fontId="3"/>
  </si>
  <si>
    <t>072-884-3061</t>
  </si>
  <si>
    <t>571-0002</t>
  </si>
  <si>
    <t>大阪府門真市岸和田3-42-1</t>
    <phoneticPr fontId="3"/>
  </si>
  <si>
    <t>門真市立東小学校</t>
    <phoneticPr fontId="3"/>
  </si>
  <si>
    <t>072-884-4511</t>
  </si>
  <si>
    <t>大阪府門真市三ツ島6-2-1</t>
    <phoneticPr fontId="3"/>
  </si>
  <si>
    <t>門真市立砂子小学校</t>
    <phoneticPr fontId="3"/>
  </si>
  <si>
    <t>072-884-3031</t>
  </si>
  <si>
    <t>571-0054</t>
    <phoneticPr fontId="3"/>
  </si>
  <si>
    <t>大阪府門真市浜町22-41</t>
    <phoneticPr fontId="3"/>
  </si>
  <si>
    <t>門真市立門真みらい小学校</t>
    <phoneticPr fontId="3"/>
  </si>
  <si>
    <t>06-6902-2890</t>
  </si>
  <si>
    <t>575-0013</t>
    <phoneticPr fontId="3"/>
  </si>
  <si>
    <t>大阪府四條畷市田原台4-2-1</t>
    <rPh sb="0" eb="3">
      <t>オオサカフ</t>
    </rPh>
    <rPh sb="3" eb="7">
      <t>シジョウナワテシ</t>
    </rPh>
    <rPh sb="7" eb="10">
      <t>タワラダイ</t>
    </rPh>
    <phoneticPr fontId="3"/>
  </si>
  <si>
    <t>四條畷市立田原小学校</t>
    <rPh sb="0" eb="5">
      <t>シジョウナワテシリツ</t>
    </rPh>
    <rPh sb="5" eb="7">
      <t>タワラ</t>
    </rPh>
    <rPh sb="7" eb="10">
      <t>ショウガッコウ</t>
    </rPh>
    <phoneticPr fontId="3"/>
  </si>
  <si>
    <t>0743-78-1402</t>
    <phoneticPr fontId="3"/>
  </si>
  <si>
    <t>575-0053</t>
    <phoneticPr fontId="3"/>
  </si>
  <si>
    <t>大阪府四條畷市中野872</t>
    <rPh sb="0" eb="3">
      <t>オオサカフ</t>
    </rPh>
    <rPh sb="3" eb="7">
      <t>シジョウナワテシ</t>
    </rPh>
    <rPh sb="7" eb="9">
      <t>ナカノ</t>
    </rPh>
    <phoneticPr fontId="3"/>
  </si>
  <si>
    <t>四條畷市立四條畷小学校</t>
    <rPh sb="5" eb="8">
      <t>シジョウナワテ</t>
    </rPh>
    <rPh sb="8" eb="11">
      <t>ショウガッコウ</t>
    </rPh>
    <phoneticPr fontId="3"/>
  </si>
  <si>
    <t>072-876-0085</t>
    <phoneticPr fontId="3"/>
  </si>
  <si>
    <t>575-0054</t>
    <phoneticPr fontId="3"/>
  </si>
  <si>
    <t>大阪府四條畷市中野新町11-38</t>
    <rPh sb="0" eb="3">
      <t>オオサカフ</t>
    </rPh>
    <rPh sb="3" eb="7">
      <t>シジョウナワテシ</t>
    </rPh>
    <rPh sb="7" eb="9">
      <t>ナカノ</t>
    </rPh>
    <rPh sb="9" eb="11">
      <t>シンマチ</t>
    </rPh>
    <phoneticPr fontId="3"/>
  </si>
  <si>
    <t>四條畷市立四條畷南小学校</t>
    <rPh sb="5" eb="8">
      <t>シジョウナワテ</t>
    </rPh>
    <rPh sb="8" eb="9">
      <t>ミナミ</t>
    </rPh>
    <rPh sb="9" eb="12">
      <t>ショウガッコウ</t>
    </rPh>
    <phoneticPr fontId="3"/>
  </si>
  <si>
    <t>072-876-1113</t>
    <phoneticPr fontId="3"/>
  </si>
  <si>
    <t>575-0003</t>
    <phoneticPr fontId="3"/>
  </si>
  <si>
    <t>大阪府四條畷市岡山東5-2-40</t>
    <rPh sb="0" eb="3">
      <t>オオサカフ</t>
    </rPh>
    <rPh sb="3" eb="7">
      <t>シジョウナワテシ</t>
    </rPh>
    <rPh sb="7" eb="9">
      <t>オカヤマ</t>
    </rPh>
    <rPh sb="9" eb="10">
      <t>ヒガシ</t>
    </rPh>
    <phoneticPr fontId="3"/>
  </si>
  <si>
    <t>四條畷市立忍ケ丘小学校</t>
    <rPh sb="5" eb="8">
      <t>シノブガオカ</t>
    </rPh>
    <rPh sb="8" eb="11">
      <t>ショウガッコウ</t>
    </rPh>
    <phoneticPr fontId="3"/>
  </si>
  <si>
    <t>072-877-7582</t>
    <phoneticPr fontId="3"/>
  </si>
  <si>
    <t>575-0021</t>
    <phoneticPr fontId="3"/>
  </si>
  <si>
    <t>大阪府四條畷市南野6-1-25</t>
    <rPh sb="0" eb="3">
      <t>オオサカフ</t>
    </rPh>
    <rPh sb="3" eb="7">
      <t>シジョウナワテシ</t>
    </rPh>
    <rPh sb="7" eb="9">
      <t>ミナミノ</t>
    </rPh>
    <phoneticPr fontId="3"/>
  </si>
  <si>
    <t>四條畷市立四條畷東小学校</t>
    <rPh sb="5" eb="8">
      <t>シジョウナワテ</t>
    </rPh>
    <rPh sb="8" eb="9">
      <t>ヒガシ</t>
    </rPh>
    <rPh sb="9" eb="12">
      <t>ショウガッコウ</t>
    </rPh>
    <phoneticPr fontId="3"/>
  </si>
  <si>
    <t>072-878-5611</t>
    <phoneticPr fontId="3"/>
  </si>
  <si>
    <t>575-0001</t>
    <phoneticPr fontId="3"/>
  </si>
  <si>
    <t>大阪府四條畷市砂1-7-26</t>
    <rPh sb="0" eb="3">
      <t>オオサカフ</t>
    </rPh>
    <rPh sb="3" eb="7">
      <t>シジョウナワテシ</t>
    </rPh>
    <rPh sb="7" eb="8">
      <t>スナ</t>
    </rPh>
    <phoneticPr fontId="3"/>
  </si>
  <si>
    <t>四條畷市立岡部小学校</t>
    <rPh sb="5" eb="7">
      <t>オカベ</t>
    </rPh>
    <rPh sb="7" eb="10">
      <t>ショウガッコウ</t>
    </rPh>
    <phoneticPr fontId="3"/>
  </si>
  <si>
    <t>072-879-2191</t>
    <phoneticPr fontId="3"/>
  </si>
  <si>
    <t>575-0044</t>
    <phoneticPr fontId="3"/>
  </si>
  <si>
    <t>大阪府四條畷市二丁通町18-1</t>
    <rPh sb="0" eb="3">
      <t>オオサカフ</t>
    </rPh>
    <rPh sb="3" eb="7">
      <t>シジョウナワテシ</t>
    </rPh>
    <rPh sb="7" eb="9">
      <t>ニチョウ</t>
    </rPh>
    <rPh sb="9" eb="10">
      <t>ドオ</t>
    </rPh>
    <rPh sb="10" eb="11">
      <t>チョウ</t>
    </rPh>
    <phoneticPr fontId="3"/>
  </si>
  <si>
    <t>四條畷市立くすのき小学校</t>
    <rPh sb="9" eb="12">
      <t>ショウガッコウ</t>
    </rPh>
    <phoneticPr fontId="3"/>
  </si>
  <si>
    <t>072-877-0565</t>
    <phoneticPr fontId="3"/>
  </si>
  <si>
    <t>576-0052</t>
    <phoneticPr fontId="3"/>
  </si>
  <si>
    <t>大阪府交野市私部1-54-1</t>
    <rPh sb="0" eb="3">
      <t>オオサカフ</t>
    </rPh>
    <rPh sb="3" eb="6">
      <t>カタノシ</t>
    </rPh>
    <phoneticPr fontId="3"/>
  </si>
  <si>
    <t>交野市立交野小学校</t>
    <rPh sb="0" eb="4">
      <t>カタノシリツ</t>
    </rPh>
    <rPh sb="4" eb="6">
      <t>カタノ</t>
    </rPh>
    <rPh sb="6" eb="9">
      <t>ショウガッコウ</t>
    </rPh>
    <phoneticPr fontId="3"/>
  </si>
  <si>
    <t>072-891-1138</t>
    <phoneticPr fontId="3"/>
  </si>
  <si>
    <t>576-0016</t>
    <phoneticPr fontId="3"/>
  </si>
  <si>
    <t>大阪府交野市星田3-33-4</t>
    <rPh sb="0" eb="3">
      <t>オオサカフ</t>
    </rPh>
    <rPh sb="3" eb="6">
      <t>カタノシ</t>
    </rPh>
    <rPh sb="6" eb="8">
      <t>ホシダ</t>
    </rPh>
    <phoneticPr fontId="3"/>
  </si>
  <si>
    <t>交野市立星田小学校</t>
    <rPh sb="0" eb="4">
      <t>カタノシリツ</t>
    </rPh>
    <rPh sb="4" eb="6">
      <t>ホシダ</t>
    </rPh>
    <rPh sb="6" eb="9">
      <t>ショウガッコウ</t>
    </rPh>
    <phoneticPr fontId="3"/>
  </si>
  <si>
    <t>072-891-2034</t>
    <phoneticPr fontId="3"/>
  </si>
  <si>
    <t>576-0053</t>
    <phoneticPr fontId="3"/>
  </si>
  <si>
    <t>大阪府交野市郡津4-13-1</t>
    <rPh sb="0" eb="3">
      <t>オオサカフ</t>
    </rPh>
    <rPh sb="3" eb="6">
      <t>カタノシ</t>
    </rPh>
    <rPh sb="6" eb="8">
      <t>コオヅ</t>
    </rPh>
    <phoneticPr fontId="3"/>
  </si>
  <si>
    <t>交野市立郡津小学校</t>
    <rPh sb="0" eb="4">
      <t>カタノシリツ</t>
    </rPh>
    <rPh sb="4" eb="6">
      <t>コウヅ</t>
    </rPh>
    <rPh sb="6" eb="9">
      <t>ショウガッコウ</t>
    </rPh>
    <phoneticPr fontId="3"/>
  </si>
  <si>
    <t>072-891-0065</t>
    <phoneticPr fontId="3"/>
  </si>
  <si>
    <t>576-0036</t>
    <phoneticPr fontId="3"/>
  </si>
  <si>
    <t>大阪府交野市森北1-25-1</t>
    <rPh sb="0" eb="3">
      <t>オオサカフ</t>
    </rPh>
    <rPh sb="3" eb="6">
      <t>カタノシ</t>
    </rPh>
    <rPh sb="6" eb="8">
      <t>モリキタ</t>
    </rPh>
    <phoneticPr fontId="3"/>
  </si>
  <si>
    <t>交野市立岩船小学校</t>
    <rPh sb="0" eb="4">
      <t>カタノシリツ</t>
    </rPh>
    <rPh sb="4" eb="6">
      <t>イワフネ</t>
    </rPh>
    <rPh sb="6" eb="9">
      <t>ショウガッコウ</t>
    </rPh>
    <phoneticPr fontId="3"/>
  </si>
  <si>
    <t>072-891-6161</t>
    <phoneticPr fontId="3"/>
  </si>
  <si>
    <t>576-0051</t>
    <phoneticPr fontId="3"/>
  </si>
  <si>
    <t>大阪府交野市倉治1-15-1</t>
    <rPh sb="0" eb="3">
      <t>オオサカフ</t>
    </rPh>
    <rPh sb="3" eb="6">
      <t>カタノシ</t>
    </rPh>
    <rPh sb="6" eb="8">
      <t>クラジ</t>
    </rPh>
    <phoneticPr fontId="3"/>
  </si>
  <si>
    <t>交野市立倉治小学校</t>
    <rPh sb="0" eb="4">
      <t>カタノシリツ</t>
    </rPh>
    <rPh sb="4" eb="6">
      <t>クラジ</t>
    </rPh>
    <rPh sb="6" eb="9">
      <t>ショウガッコウ</t>
    </rPh>
    <phoneticPr fontId="3"/>
  </si>
  <si>
    <t>072-892-9181</t>
    <phoneticPr fontId="3"/>
  </si>
  <si>
    <t>576-0021</t>
    <phoneticPr fontId="3"/>
  </si>
  <si>
    <t>大阪府交野市妙見坂7-20-1</t>
    <rPh sb="0" eb="3">
      <t>オオサカフ</t>
    </rPh>
    <rPh sb="3" eb="6">
      <t>カタノシ</t>
    </rPh>
    <rPh sb="6" eb="9">
      <t>ミョウケンザカ</t>
    </rPh>
    <phoneticPr fontId="3"/>
  </si>
  <si>
    <t>交野市立妙見坂小学校</t>
    <rPh sb="0" eb="4">
      <t>カタノシリツ</t>
    </rPh>
    <rPh sb="4" eb="7">
      <t>ミョウケンザカ</t>
    </rPh>
    <rPh sb="7" eb="10">
      <t>ショウガッコウ</t>
    </rPh>
    <phoneticPr fontId="3"/>
  </si>
  <si>
    <t>072-892-9171</t>
    <phoneticPr fontId="3"/>
  </si>
  <si>
    <t>大阪府交野市郡津1-43-1</t>
    <rPh sb="0" eb="3">
      <t>オオサカフ</t>
    </rPh>
    <rPh sb="3" eb="6">
      <t>カタノシ</t>
    </rPh>
    <rPh sb="6" eb="8">
      <t>コウヅ</t>
    </rPh>
    <phoneticPr fontId="3"/>
  </si>
  <si>
    <t>交野市立長宝寺小学校</t>
    <rPh sb="0" eb="4">
      <t>カタノシリツ</t>
    </rPh>
    <rPh sb="4" eb="7">
      <t>チョウホウジ</t>
    </rPh>
    <rPh sb="7" eb="10">
      <t>ショウガッコウ</t>
    </rPh>
    <phoneticPr fontId="3"/>
  </si>
  <si>
    <t>072-892-5021</t>
    <phoneticPr fontId="3"/>
  </si>
  <si>
    <t>大阪府交野市星田4-18-1</t>
    <rPh sb="0" eb="3">
      <t>オオサカフ</t>
    </rPh>
    <rPh sb="3" eb="6">
      <t>カタノシ</t>
    </rPh>
    <rPh sb="6" eb="8">
      <t>ホシダ</t>
    </rPh>
    <phoneticPr fontId="3"/>
  </si>
  <si>
    <t>交野市立旭小学校</t>
    <rPh sb="0" eb="4">
      <t>カタノシリツ</t>
    </rPh>
    <rPh sb="4" eb="5">
      <t>アサヒ</t>
    </rPh>
    <rPh sb="5" eb="8">
      <t>ショウガッコウ</t>
    </rPh>
    <phoneticPr fontId="3"/>
  </si>
  <si>
    <t>072-892-7731</t>
    <phoneticPr fontId="3"/>
  </si>
  <si>
    <t>576-0022</t>
    <phoneticPr fontId="3"/>
  </si>
  <si>
    <t>大阪府交野市星田北2-45-1</t>
    <rPh sb="0" eb="3">
      <t>オオサカフ</t>
    </rPh>
    <rPh sb="3" eb="6">
      <t>カタノシ</t>
    </rPh>
    <rPh sb="6" eb="8">
      <t>ホシダ</t>
    </rPh>
    <rPh sb="8" eb="9">
      <t>キタ</t>
    </rPh>
    <phoneticPr fontId="3"/>
  </si>
  <si>
    <t>交野市立藤が尾小学校</t>
    <rPh sb="0" eb="4">
      <t>カタノシリツ</t>
    </rPh>
    <rPh sb="4" eb="5">
      <t>フジ</t>
    </rPh>
    <rPh sb="6" eb="7">
      <t>オ</t>
    </rPh>
    <rPh sb="7" eb="10">
      <t>ショウガッコウ</t>
    </rPh>
    <phoneticPr fontId="3"/>
  </si>
  <si>
    <t>072-892-5821</t>
    <phoneticPr fontId="3"/>
  </si>
  <si>
    <t>576-0033</t>
    <phoneticPr fontId="3"/>
  </si>
  <si>
    <t>大阪府交野市私市9-5-10</t>
    <rPh sb="0" eb="3">
      <t>オオサカフ</t>
    </rPh>
    <rPh sb="3" eb="6">
      <t>カタノシ</t>
    </rPh>
    <rPh sb="6" eb="7">
      <t>ワタシ</t>
    </rPh>
    <rPh sb="7" eb="8">
      <t>イチ</t>
    </rPh>
    <phoneticPr fontId="3"/>
  </si>
  <si>
    <t>交野市立私市小学校</t>
    <rPh sb="0" eb="4">
      <t>カタノシリツ</t>
    </rPh>
    <rPh sb="4" eb="5">
      <t>ワタシ</t>
    </rPh>
    <rPh sb="5" eb="6">
      <t>イチ</t>
    </rPh>
    <rPh sb="6" eb="9">
      <t>ショウガッコウ</t>
    </rPh>
    <phoneticPr fontId="3"/>
  </si>
  <si>
    <t>072-893-1901</t>
    <phoneticPr fontId="3"/>
  </si>
  <si>
    <t>579-8054</t>
  </si>
  <si>
    <t>大阪府東大阪市南四条町3-2</t>
    <rPh sb="0" eb="3">
      <t>オオサカフ</t>
    </rPh>
    <rPh sb="3" eb="7">
      <t>ヒガシオオサカシ</t>
    </rPh>
    <rPh sb="7" eb="11">
      <t>ミナミシジョウチョウ</t>
    </rPh>
    <phoneticPr fontId="3"/>
  </si>
  <si>
    <t>東大阪市立縄手小学校</t>
    <rPh sb="0" eb="4">
      <t>ヒガシオオサカシ</t>
    </rPh>
    <rPh sb="4" eb="5">
      <t>リツ</t>
    </rPh>
    <phoneticPr fontId="3"/>
  </si>
  <si>
    <t>072-982-2777</t>
    <phoneticPr fontId="3"/>
  </si>
  <si>
    <t>579-8048</t>
  </si>
  <si>
    <t>大阪府東大阪市旭町2-4</t>
    <rPh sb="0" eb="3">
      <t>オオサカフ</t>
    </rPh>
    <rPh sb="3" eb="7">
      <t>ヒガシオオサカシ</t>
    </rPh>
    <rPh sb="7" eb="9">
      <t>アサヒマチ</t>
    </rPh>
    <phoneticPr fontId="3"/>
  </si>
  <si>
    <t>東大阪市立縄手北小学校</t>
    <rPh sb="0" eb="4">
      <t>ヒガシオオサカシ</t>
    </rPh>
    <rPh sb="4" eb="5">
      <t>リツ</t>
    </rPh>
    <phoneticPr fontId="3"/>
  </si>
  <si>
    <t>072-982-0822</t>
    <phoneticPr fontId="3"/>
  </si>
  <si>
    <t>579-8023</t>
  </si>
  <si>
    <t>大阪府東大阪市立花町12-28</t>
    <rPh sb="0" eb="3">
      <t>オオサカフ</t>
    </rPh>
    <rPh sb="3" eb="7">
      <t>ヒガシオオサカシ</t>
    </rPh>
    <rPh sb="7" eb="10">
      <t>タチバナチョウ</t>
    </rPh>
    <phoneticPr fontId="3"/>
  </si>
  <si>
    <t>東大阪市立枚岡東小学校</t>
    <rPh sb="0" eb="4">
      <t>ヒガシオオサカシ</t>
    </rPh>
    <rPh sb="4" eb="5">
      <t>リツ</t>
    </rPh>
    <phoneticPr fontId="3"/>
  </si>
  <si>
    <t>072-984-1501</t>
    <phoneticPr fontId="3"/>
  </si>
  <si>
    <t>579-8024</t>
  </si>
  <si>
    <t>大阪府東大阪市南荘町2-26</t>
    <rPh sb="0" eb="3">
      <t>オオサカフ</t>
    </rPh>
    <rPh sb="3" eb="7">
      <t>ヒガシオオサカシ</t>
    </rPh>
    <rPh sb="7" eb="10">
      <t>ナンソウチョウ</t>
    </rPh>
    <phoneticPr fontId="3"/>
  </si>
  <si>
    <t>東大阪市立枚岡西小学校</t>
    <rPh sb="0" eb="4">
      <t>ヒガシオオサカシ</t>
    </rPh>
    <rPh sb="4" eb="5">
      <t>リツ</t>
    </rPh>
    <phoneticPr fontId="3"/>
  </si>
  <si>
    <t>072-984-1031</t>
    <phoneticPr fontId="3"/>
  </si>
  <si>
    <t>579-8014</t>
  </si>
  <si>
    <t>大阪府東大阪市中石切町1-6-50</t>
    <rPh sb="0" eb="3">
      <t>オオサカフ</t>
    </rPh>
    <rPh sb="3" eb="7">
      <t>ヒガシオオサカシ</t>
    </rPh>
    <rPh sb="7" eb="11">
      <t>ナカイシキリチョウ</t>
    </rPh>
    <phoneticPr fontId="3"/>
  </si>
  <si>
    <t>東大阪市立石切小学校</t>
    <rPh sb="0" eb="4">
      <t>ヒガシオオサカシ</t>
    </rPh>
    <rPh sb="4" eb="5">
      <t>リツ</t>
    </rPh>
    <phoneticPr fontId="3"/>
  </si>
  <si>
    <t>072-982-0666</t>
    <phoneticPr fontId="3"/>
  </si>
  <si>
    <t>579-8003</t>
  </si>
  <si>
    <t>大阪府東大阪市日下町6-3-7</t>
    <rPh sb="0" eb="3">
      <t>オオサカフ</t>
    </rPh>
    <rPh sb="3" eb="7">
      <t>ヒガシオオサカシ</t>
    </rPh>
    <rPh sb="7" eb="10">
      <t>クサカチョウ</t>
    </rPh>
    <phoneticPr fontId="3"/>
  </si>
  <si>
    <t>東大阪市立孔舎衙小学校</t>
    <rPh sb="0" eb="4">
      <t>ヒガシオオサカシ</t>
    </rPh>
    <rPh sb="4" eb="5">
      <t>リツ</t>
    </rPh>
    <phoneticPr fontId="3"/>
  </si>
  <si>
    <t>072-984-0231</t>
    <phoneticPr fontId="3"/>
  </si>
  <si>
    <t>579-8052</t>
  </si>
  <si>
    <t>大阪府東大阪市上四条町14-25</t>
    <rPh sb="0" eb="3">
      <t>オオサカフ</t>
    </rPh>
    <rPh sb="3" eb="7">
      <t>ヒガシオオサカシ</t>
    </rPh>
    <rPh sb="7" eb="11">
      <t>カミシジョウチョウ</t>
    </rPh>
    <phoneticPr fontId="3"/>
  </si>
  <si>
    <t>東大阪市立上四条小学校</t>
    <rPh sb="0" eb="4">
      <t>ヒガシオオサカシ</t>
    </rPh>
    <rPh sb="4" eb="5">
      <t>リツ</t>
    </rPh>
    <phoneticPr fontId="3"/>
  </si>
  <si>
    <t>072-985-1941</t>
    <phoneticPr fontId="3"/>
  </si>
  <si>
    <t>579-8044</t>
  </si>
  <si>
    <t>大阪府東大阪市河内町2-6</t>
    <rPh sb="0" eb="3">
      <t>オオサカフ</t>
    </rPh>
    <rPh sb="3" eb="7">
      <t>ヒガシオオサカシ</t>
    </rPh>
    <rPh sb="7" eb="10">
      <t>カワチチョウ</t>
    </rPh>
    <phoneticPr fontId="3"/>
  </si>
  <si>
    <t>東大阪市立縄手東小学校</t>
    <rPh sb="0" eb="4">
      <t>ヒガシオオサカシ</t>
    </rPh>
    <rPh sb="4" eb="5">
      <t>リツ</t>
    </rPh>
    <phoneticPr fontId="3"/>
  </si>
  <si>
    <t>072-987-6317</t>
    <phoneticPr fontId="3"/>
  </si>
  <si>
    <t>大阪府東大阪市日下町7-1-7</t>
    <rPh sb="0" eb="3">
      <t>オオサカフ</t>
    </rPh>
    <rPh sb="3" eb="7">
      <t>ヒガシオオサカシ</t>
    </rPh>
    <rPh sb="7" eb="10">
      <t>クサカチョウ</t>
    </rPh>
    <phoneticPr fontId="3"/>
  </si>
  <si>
    <t>東大阪市立孔舎衙東小学校</t>
    <rPh sb="0" eb="4">
      <t>ヒガシオオサカシ</t>
    </rPh>
    <rPh sb="4" eb="5">
      <t>リツ</t>
    </rPh>
    <phoneticPr fontId="3"/>
  </si>
  <si>
    <t>072-988-1471</t>
    <phoneticPr fontId="3"/>
  </si>
  <si>
    <t>579-8012</t>
  </si>
  <si>
    <t>大阪府東大阪市上石切町2-8-30</t>
    <rPh sb="0" eb="3">
      <t>オオサカフ</t>
    </rPh>
    <rPh sb="3" eb="7">
      <t>ヒガシオオサカシ</t>
    </rPh>
    <rPh sb="7" eb="11">
      <t>カミイシキリチョウ</t>
    </rPh>
    <phoneticPr fontId="3"/>
  </si>
  <si>
    <t>東大阪市立石切東小学校</t>
    <rPh sb="0" eb="4">
      <t>ヒガシオオサカシ</t>
    </rPh>
    <rPh sb="4" eb="5">
      <t>リツ</t>
    </rPh>
    <phoneticPr fontId="3"/>
  </si>
  <si>
    <t>072-987-9717</t>
    <phoneticPr fontId="3"/>
  </si>
  <si>
    <t>578-0961</t>
  </si>
  <si>
    <t>大阪府東大阪市南鴻池町1-3-18</t>
    <rPh sb="0" eb="3">
      <t>オオサカフ</t>
    </rPh>
    <rPh sb="3" eb="7">
      <t>ヒガシオオサカシ</t>
    </rPh>
    <rPh sb="7" eb="11">
      <t>ミナミコウノイケチョウ</t>
    </rPh>
    <phoneticPr fontId="3"/>
  </si>
  <si>
    <t>東大阪市立成和小学校</t>
    <rPh sb="0" eb="4">
      <t>ヒガシオオサカシ</t>
    </rPh>
    <rPh sb="4" eb="5">
      <t>リツ</t>
    </rPh>
    <phoneticPr fontId="3"/>
  </si>
  <si>
    <t>06-6745-2361</t>
    <phoneticPr fontId="3"/>
  </si>
  <si>
    <t>578-0905</t>
  </si>
  <si>
    <t>大阪府東大阪市川田2-3-7</t>
    <rPh sb="0" eb="3">
      <t>オオサカフ</t>
    </rPh>
    <rPh sb="3" eb="7">
      <t>ヒガシオオサカシ</t>
    </rPh>
    <rPh sb="7" eb="9">
      <t>カワタ</t>
    </rPh>
    <phoneticPr fontId="3"/>
  </si>
  <si>
    <t>東大阪市立北宮小学校</t>
    <rPh sb="0" eb="4">
      <t>ヒガシオオサカシ</t>
    </rPh>
    <rPh sb="4" eb="5">
      <t>リツ</t>
    </rPh>
    <phoneticPr fontId="3"/>
  </si>
  <si>
    <t>072-961-6488</t>
    <phoneticPr fontId="3"/>
  </si>
  <si>
    <t>578-0953</t>
  </si>
  <si>
    <t>大阪府東大阪市本庄1-8-2</t>
    <rPh sb="0" eb="3">
      <t>オオサカフ</t>
    </rPh>
    <rPh sb="3" eb="7">
      <t>ヒガシオオサカシ</t>
    </rPh>
    <rPh sb="7" eb="9">
      <t>ホンジョウ</t>
    </rPh>
    <phoneticPr fontId="3"/>
  </si>
  <si>
    <t>東大阪市立弥栄小学校</t>
    <rPh sb="0" eb="3">
      <t>ヒガシオオサカ</t>
    </rPh>
    <rPh sb="3" eb="5">
      <t>シリツ</t>
    </rPh>
    <phoneticPr fontId="3"/>
  </si>
  <si>
    <t>072-961-6486</t>
    <phoneticPr fontId="3"/>
  </si>
  <si>
    <t>578-0925</t>
  </si>
  <si>
    <t>大阪府東大阪市稲葉1-12-1</t>
    <rPh sb="0" eb="3">
      <t>オオサカフ</t>
    </rPh>
    <rPh sb="3" eb="7">
      <t>ヒガシオオサカシ</t>
    </rPh>
    <rPh sb="7" eb="9">
      <t>イナバ</t>
    </rPh>
    <phoneticPr fontId="3"/>
  </si>
  <si>
    <t>東大阪市立玉川小学校</t>
    <rPh sb="0" eb="1">
      <t>ヒガシ</t>
    </rPh>
    <rPh sb="1" eb="5">
      <t>オオサカシリツ</t>
    </rPh>
    <rPh sb="5" eb="7">
      <t>タマカワ</t>
    </rPh>
    <phoneticPr fontId="3"/>
  </si>
  <si>
    <t>072-961-2233</t>
    <phoneticPr fontId="3"/>
  </si>
  <si>
    <t>578-0946</t>
  </si>
  <si>
    <t>大阪府東大阪市瓜生堂1-6-1</t>
    <rPh sb="0" eb="3">
      <t>オオサカフ</t>
    </rPh>
    <rPh sb="3" eb="7">
      <t>ヒガシオオサカシ</t>
    </rPh>
    <rPh sb="7" eb="8">
      <t>ウリ</t>
    </rPh>
    <rPh sb="8" eb="9">
      <t>ナマ</t>
    </rPh>
    <rPh sb="9" eb="10">
      <t>ドウ</t>
    </rPh>
    <phoneticPr fontId="3"/>
  </si>
  <si>
    <t>東大阪市立玉美小学校</t>
    <rPh sb="0" eb="4">
      <t>ヒガシオオサカシ</t>
    </rPh>
    <rPh sb="4" eb="5">
      <t>リツ</t>
    </rPh>
    <phoneticPr fontId="3"/>
  </si>
  <si>
    <t>072-961-2447</t>
    <phoneticPr fontId="3"/>
  </si>
  <si>
    <t>578-0922</t>
  </si>
  <si>
    <t>大阪府東大阪市松原1-1-27</t>
    <rPh sb="0" eb="3">
      <t>オオサカフ</t>
    </rPh>
    <rPh sb="3" eb="7">
      <t>ヒガシオオサカシ</t>
    </rPh>
    <rPh sb="7" eb="9">
      <t>マツバラ</t>
    </rPh>
    <phoneticPr fontId="3"/>
  </si>
  <si>
    <t>東大阪市立英田北小学校</t>
    <rPh sb="0" eb="4">
      <t>ヒガシオオサカシ</t>
    </rPh>
    <rPh sb="4" eb="5">
      <t>リツ</t>
    </rPh>
    <phoneticPr fontId="3"/>
  </si>
  <si>
    <t>072-961-2609</t>
    <phoneticPr fontId="3"/>
  </si>
  <si>
    <t>578-0943</t>
  </si>
  <si>
    <t>大阪府東大阪市若江南町2-9-54</t>
    <rPh sb="0" eb="3">
      <t>オオサカフ</t>
    </rPh>
    <rPh sb="3" eb="7">
      <t>ヒガシオオサカシ</t>
    </rPh>
    <rPh sb="7" eb="11">
      <t>ワカエミナミマチ</t>
    </rPh>
    <phoneticPr fontId="3"/>
  </si>
  <si>
    <t>東大阪市立若江小学校</t>
    <rPh sb="0" eb="3">
      <t>ヒガシオオサカ</t>
    </rPh>
    <rPh sb="3" eb="5">
      <t>シリツ</t>
    </rPh>
    <phoneticPr fontId="3"/>
  </si>
  <si>
    <t>06-6721-0292</t>
    <phoneticPr fontId="3"/>
  </si>
  <si>
    <t>578-0937</t>
  </si>
  <si>
    <t>大阪府東大阪市花園本町2-7-41</t>
    <rPh sb="0" eb="3">
      <t>オオサカフ</t>
    </rPh>
    <rPh sb="3" eb="7">
      <t>ヒガシオオサカシ</t>
    </rPh>
    <rPh sb="7" eb="11">
      <t>ハナゾノホンマチ</t>
    </rPh>
    <phoneticPr fontId="3"/>
  </si>
  <si>
    <t>東大阪市立花園小学校</t>
    <rPh sb="0" eb="1">
      <t>ヒガシ</t>
    </rPh>
    <rPh sb="1" eb="3">
      <t>オオサカ</t>
    </rPh>
    <rPh sb="3" eb="5">
      <t>シリツ</t>
    </rPh>
    <phoneticPr fontId="3"/>
  </si>
  <si>
    <t>072-961-1301</t>
    <phoneticPr fontId="3"/>
  </si>
  <si>
    <t>578-0973</t>
  </si>
  <si>
    <t>大阪府東大阪市東鴻池町5-7-20</t>
    <rPh sb="0" eb="3">
      <t>オオサカフ</t>
    </rPh>
    <rPh sb="3" eb="7">
      <t>ヒガシオオサカシ</t>
    </rPh>
    <rPh sb="7" eb="11">
      <t>ヒガシコウノイケチョウ</t>
    </rPh>
    <phoneticPr fontId="3"/>
  </si>
  <si>
    <t>東大阪市立鴻池東小学校</t>
    <rPh sb="0" eb="4">
      <t>ヒガシオオサカシ</t>
    </rPh>
    <rPh sb="4" eb="5">
      <t>リツ</t>
    </rPh>
    <phoneticPr fontId="3"/>
  </si>
  <si>
    <t>072-962-4212</t>
    <phoneticPr fontId="3"/>
  </si>
  <si>
    <t>578-0934</t>
  </si>
  <si>
    <t>大阪府東大阪市玉串町西2-4-12</t>
    <rPh sb="0" eb="3">
      <t>オオサカフ</t>
    </rPh>
    <rPh sb="3" eb="7">
      <t>ヒガシオオサカシ</t>
    </rPh>
    <rPh sb="7" eb="9">
      <t>タマクシ</t>
    </rPh>
    <rPh sb="9" eb="10">
      <t>マチ</t>
    </rPh>
    <rPh sb="10" eb="11">
      <t>ニシ</t>
    </rPh>
    <phoneticPr fontId="3"/>
  </si>
  <si>
    <t>東大阪市立玉串小学校</t>
    <rPh sb="0" eb="4">
      <t>ヒガシオオサカシ</t>
    </rPh>
    <rPh sb="4" eb="5">
      <t>リツ</t>
    </rPh>
    <phoneticPr fontId="3"/>
  </si>
  <si>
    <t>072-963-6528</t>
    <phoneticPr fontId="3"/>
  </si>
  <si>
    <t>578-0941</t>
  </si>
  <si>
    <t>大阪府東大阪市岩田町5-12-27</t>
    <rPh sb="0" eb="3">
      <t>オオサカフ</t>
    </rPh>
    <rPh sb="3" eb="7">
      <t>ヒガシオオサカシ</t>
    </rPh>
    <rPh sb="7" eb="10">
      <t>イワタチョウ</t>
    </rPh>
    <phoneticPr fontId="3"/>
  </si>
  <si>
    <t>東大阪市立岩田西小学校</t>
    <rPh sb="0" eb="5">
      <t>ヒガシオオサカシリツ</t>
    </rPh>
    <phoneticPr fontId="3"/>
  </si>
  <si>
    <t>072-963-8001</t>
    <phoneticPr fontId="3"/>
  </si>
  <si>
    <t>578-0924</t>
  </si>
  <si>
    <t>大阪府東大阪市吉田5-15-16</t>
    <rPh sb="0" eb="3">
      <t>オオサカフ</t>
    </rPh>
    <rPh sb="3" eb="7">
      <t>ヒガシオオサカシ</t>
    </rPh>
    <phoneticPr fontId="3"/>
  </si>
  <si>
    <t>東大阪市立英田南小学校</t>
    <rPh sb="0" eb="4">
      <t>ヒガシオオサカシ</t>
    </rPh>
    <rPh sb="4" eb="5">
      <t>リツ</t>
    </rPh>
    <phoneticPr fontId="3"/>
  </si>
  <si>
    <t>072-964-6500</t>
    <phoneticPr fontId="3"/>
  </si>
  <si>
    <t>578-0901</t>
  </si>
  <si>
    <t>大阪府東大阪市加納3-6-8</t>
    <rPh sb="0" eb="3">
      <t>オオサカフ</t>
    </rPh>
    <rPh sb="3" eb="7">
      <t>ヒガシオオサカシ</t>
    </rPh>
    <rPh sb="7" eb="9">
      <t>カノウ</t>
    </rPh>
    <phoneticPr fontId="3"/>
  </si>
  <si>
    <t>東大阪市立加納小学校</t>
    <rPh sb="0" eb="4">
      <t>ヒガシオオサカシ</t>
    </rPh>
    <rPh sb="4" eb="5">
      <t>リツ</t>
    </rPh>
    <phoneticPr fontId="3"/>
  </si>
  <si>
    <t>072-964-8551</t>
    <phoneticPr fontId="3"/>
  </si>
  <si>
    <t>大阪府東大阪市花園本町1-3-29</t>
    <rPh sb="0" eb="3">
      <t>オオサカフ</t>
    </rPh>
    <rPh sb="3" eb="7">
      <t>ヒガシオオサカシ</t>
    </rPh>
    <rPh sb="7" eb="11">
      <t>ハナゾノホンマチ</t>
    </rPh>
    <phoneticPr fontId="3"/>
  </si>
  <si>
    <t>東大阪市立花園北小学校</t>
    <rPh sb="0" eb="4">
      <t>ヒガシオオサカシ</t>
    </rPh>
    <rPh sb="4" eb="5">
      <t>リツ</t>
    </rPh>
    <phoneticPr fontId="3"/>
  </si>
  <si>
    <t>072-965-3920</t>
    <phoneticPr fontId="3"/>
  </si>
  <si>
    <t>577-0843</t>
  </si>
  <si>
    <t>大阪府東大阪市荒川3-23-7</t>
    <rPh sb="0" eb="3">
      <t>オオサカフ</t>
    </rPh>
    <rPh sb="3" eb="7">
      <t>ヒガシオオサカシ</t>
    </rPh>
    <rPh sb="7" eb="9">
      <t>アラカワ</t>
    </rPh>
    <phoneticPr fontId="3"/>
  </si>
  <si>
    <t>東大阪市立荒川小学校</t>
    <rPh sb="0" eb="4">
      <t>ヒガシオオサカシ</t>
    </rPh>
    <rPh sb="4" eb="5">
      <t>リツ</t>
    </rPh>
    <phoneticPr fontId="3"/>
  </si>
  <si>
    <t>06-6721-0306</t>
    <phoneticPr fontId="3"/>
  </si>
  <si>
    <t>577-0056</t>
  </si>
  <si>
    <t>大阪府東大阪市長堂1-17-8</t>
    <rPh sb="0" eb="3">
      <t>オオサカフ</t>
    </rPh>
    <rPh sb="3" eb="7">
      <t>ヒガシオオサカシ</t>
    </rPh>
    <rPh sb="7" eb="9">
      <t>チョウドウ</t>
    </rPh>
    <phoneticPr fontId="3"/>
  </si>
  <si>
    <t>東大阪市立長堂小学校</t>
    <rPh sb="0" eb="5">
      <t>ヒガシオオサカシリツ</t>
    </rPh>
    <phoneticPr fontId="3"/>
  </si>
  <si>
    <t>06-6783-3331</t>
    <phoneticPr fontId="3"/>
  </si>
  <si>
    <t>577-0055</t>
  </si>
  <si>
    <t>大阪府東大阪市長栄寺15-26</t>
    <rPh sb="0" eb="3">
      <t>オオサカフ</t>
    </rPh>
    <rPh sb="3" eb="7">
      <t>ヒガシオオサカシ</t>
    </rPh>
    <phoneticPr fontId="3"/>
  </si>
  <si>
    <t>東大阪市立高井田東小学校</t>
    <rPh sb="0" eb="4">
      <t>ヒガシオオサカシ</t>
    </rPh>
    <rPh sb="4" eb="5">
      <t>リツ</t>
    </rPh>
    <phoneticPr fontId="3"/>
  </si>
  <si>
    <t>06-6783-2777</t>
    <phoneticPr fontId="3"/>
  </si>
  <si>
    <t>577-0062</t>
  </si>
  <si>
    <t>大阪府東大阪市森河内東1-32-24</t>
    <rPh sb="0" eb="3">
      <t>オオサカフ</t>
    </rPh>
    <rPh sb="3" eb="7">
      <t>ヒガシオオサカシ</t>
    </rPh>
    <rPh sb="7" eb="8">
      <t>モリ</t>
    </rPh>
    <rPh sb="8" eb="10">
      <t>カワチ</t>
    </rPh>
    <rPh sb="10" eb="11">
      <t>ヒガシ</t>
    </rPh>
    <phoneticPr fontId="3"/>
  </si>
  <si>
    <t>東大阪市立森河内小学校</t>
    <rPh sb="0" eb="4">
      <t>ヒガシオオサカシ</t>
    </rPh>
    <rPh sb="4" eb="5">
      <t>リツ</t>
    </rPh>
    <phoneticPr fontId="3"/>
  </si>
  <si>
    <t>06-6781-0761</t>
    <phoneticPr fontId="3"/>
  </si>
  <si>
    <t>577-0066</t>
  </si>
  <si>
    <t>大阪府東大阪市高井田本通6-1-7</t>
    <rPh sb="0" eb="3">
      <t>オオサカフ</t>
    </rPh>
    <rPh sb="3" eb="7">
      <t>ヒガシオオサカシ</t>
    </rPh>
    <rPh sb="7" eb="12">
      <t>タカイダホンドオリ</t>
    </rPh>
    <phoneticPr fontId="3"/>
  </si>
  <si>
    <t>東大阪市立高井田西小学校</t>
    <rPh sb="0" eb="4">
      <t>ヒガシオオサカシ</t>
    </rPh>
    <rPh sb="4" eb="5">
      <t>リツ</t>
    </rPh>
    <phoneticPr fontId="3"/>
  </si>
  <si>
    <t>06-6781-1571</t>
    <phoneticPr fontId="3"/>
  </si>
  <si>
    <t>577-0007</t>
  </si>
  <si>
    <t>大阪府東大阪市稲田本町1-1-43</t>
    <rPh sb="0" eb="3">
      <t>オオサカフ</t>
    </rPh>
    <rPh sb="3" eb="7">
      <t>ヒガシオオサカシ</t>
    </rPh>
    <rPh sb="7" eb="11">
      <t>イナダホンマチ</t>
    </rPh>
    <phoneticPr fontId="3"/>
  </si>
  <si>
    <t>東大阪市立楠根小学校</t>
    <rPh sb="0" eb="4">
      <t>ヒガシオオサカシ</t>
    </rPh>
    <rPh sb="4" eb="5">
      <t>リツ</t>
    </rPh>
    <phoneticPr fontId="3"/>
  </si>
  <si>
    <t>06-6745-7001</t>
    <phoneticPr fontId="3"/>
  </si>
  <si>
    <t>577-0025</t>
  </si>
  <si>
    <t>大阪府東大阪市新家2-11-52</t>
    <rPh sb="0" eb="3">
      <t>オオサカフ</t>
    </rPh>
    <rPh sb="3" eb="7">
      <t>ヒガシオオサカシ</t>
    </rPh>
    <rPh sb="7" eb="9">
      <t>シンケ</t>
    </rPh>
    <phoneticPr fontId="3"/>
  </si>
  <si>
    <t>東大阪市立意岐部小学校</t>
    <rPh sb="0" eb="4">
      <t>ヒガシオオサカシ</t>
    </rPh>
    <rPh sb="4" eb="5">
      <t>リツ</t>
    </rPh>
    <phoneticPr fontId="3"/>
  </si>
  <si>
    <t>06-6781-2900</t>
    <phoneticPr fontId="3"/>
  </si>
  <si>
    <t>577-0804</t>
  </si>
  <si>
    <t>大阪府東大阪市中小阪1-21-15</t>
    <rPh sb="0" eb="3">
      <t>オオサカフ</t>
    </rPh>
    <rPh sb="3" eb="7">
      <t>ヒガシオオサカシ</t>
    </rPh>
    <rPh sb="7" eb="10">
      <t>ナカコサカ</t>
    </rPh>
    <phoneticPr fontId="3"/>
  </si>
  <si>
    <t>東大阪市立小阪小学校</t>
    <rPh sb="0" eb="5">
      <t>ヒガシオオサカシリツ</t>
    </rPh>
    <phoneticPr fontId="3"/>
  </si>
  <si>
    <t>06-6723-1200</t>
    <phoneticPr fontId="3"/>
  </si>
  <si>
    <t>577-0806</t>
  </si>
  <si>
    <t>大阪府東大阪市上小阪3-15-40</t>
    <rPh sb="0" eb="3">
      <t>オオサカフ</t>
    </rPh>
    <rPh sb="3" eb="7">
      <t>ヒガシオオサカシ</t>
    </rPh>
    <rPh sb="7" eb="10">
      <t>カミコサカ</t>
    </rPh>
    <phoneticPr fontId="3"/>
  </si>
  <si>
    <t>東大阪市立上小阪小学校</t>
    <rPh sb="0" eb="4">
      <t>ヒガシオオサカシ</t>
    </rPh>
    <rPh sb="4" eb="5">
      <t>リツ</t>
    </rPh>
    <phoneticPr fontId="3"/>
  </si>
  <si>
    <t>06-6723-3000</t>
    <phoneticPr fontId="3"/>
  </si>
  <si>
    <t>577-0816</t>
  </si>
  <si>
    <t>大阪府東大阪市友井1-1-37</t>
    <rPh sb="0" eb="3">
      <t>オオサカフ</t>
    </rPh>
    <rPh sb="3" eb="7">
      <t>ヒガシオオサカシ</t>
    </rPh>
    <rPh sb="7" eb="9">
      <t>トモイ</t>
    </rPh>
    <phoneticPr fontId="3"/>
  </si>
  <si>
    <t>東大阪市立弥刀小学校</t>
    <rPh sb="0" eb="4">
      <t>ヒガシオオサカシ</t>
    </rPh>
    <rPh sb="4" eb="5">
      <t>リツ</t>
    </rPh>
    <phoneticPr fontId="3"/>
  </si>
  <si>
    <t>06-6723-0301</t>
    <phoneticPr fontId="3"/>
  </si>
  <si>
    <t>577-0821</t>
  </si>
  <si>
    <t>大阪府東大阪市吉松2-13-15</t>
    <rPh sb="0" eb="3">
      <t>オオサカフ</t>
    </rPh>
    <rPh sb="3" eb="7">
      <t>ヒガシオオサカシ</t>
    </rPh>
    <rPh sb="7" eb="9">
      <t>ヨシマツ</t>
    </rPh>
    <phoneticPr fontId="3"/>
  </si>
  <si>
    <t>東大阪市立長瀬北小学校</t>
    <rPh sb="0" eb="4">
      <t>ヒガシオオサカシ</t>
    </rPh>
    <rPh sb="4" eb="5">
      <t>リツ</t>
    </rPh>
    <phoneticPr fontId="3"/>
  </si>
  <si>
    <t>06-6729-0676</t>
    <phoneticPr fontId="3"/>
  </si>
  <si>
    <t>577-0824</t>
  </si>
  <si>
    <t>大阪府東大阪市大蓮東2-12-8</t>
    <rPh sb="0" eb="3">
      <t>オオサカフ</t>
    </rPh>
    <rPh sb="3" eb="7">
      <t>ヒガシオオサカシ</t>
    </rPh>
    <rPh sb="7" eb="10">
      <t>オオハスヒガシ</t>
    </rPh>
    <phoneticPr fontId="3"/>
  </si>
  <si>
    <t>東大阪市立長瀬東小学校</t>
    <rPh sb="0" eb="4">
      <t>ヒガシオオサカシ</t>
    </rPh>
    <rPh sb="4" eb="5">
      <t>リツ</t>
    </rPh>
    <phoneticPr fontId="3"/>
  </si>
  <si>
    <t>06-6728-0155</t>
    <phoneticPr fontId="3"/>
  </si>
  <si>
    <t>577-0803</t>
  </si>
  <si>
    <t>大阪府東大阪市下小阪5-3-5</t>
    <rPh sb="0" eb="3">
      <t>オオサカフ</t>
    </rPh>
    <rPh sb="3" eb="7">
      <t>ヒガシオオサカシ</t>
    </rPh>
    <rPh sb="7" eb="10">
      <t>シモコサカ</t>
    </rPh>
    <phoneticPr fontId="3"/>
  </si>
  <si>
    <t>東大阪市立八戸の里小学校</t>
    <rPh sb="0" eb="4">
      <t>ヒガシオオサカシ</t>
    </rPh>
    <rPh sb="4" eb="5">
      <t>リツ</t>
    </rPh>
    <phoneticPr fontId="3"/>
  </si>
  <si>
    <t>06-6721-1814</t>
    <phoneticPr fontId="3"/>
  </si>
  <si>
    <t>577-0826</t>
  </si>
  <si>
    <t>大阪府東大阪市大蓮北4-3-51</t>
    <rPh sb="0" eb="3">
      <t>オオサカフ</t>
    </rPh>
    <rPh sb="3" eb="7">
      <t>ヒガシオオサカシ</t>
    </rPh>
    <rPh sb="7" eb="10">
      <t>オオハスキタ</t>
    </rPh>
    <phoneticPr fontId="3"/>
  </si>
  <si>
    <t>東大阪市立長瀬南小学校</t>
    <rPh sb="0" eb="4">
      <t>ヒガシオオサカシ</t>
    </rPh>
    <rPh sb="4" eb="5">
      <t>リツ</t>
    </rPh>
    <phoneticPr fontId="3"/>
  </si>
  <si>
    <t>06-6728-2900</t>
    <phoneticPr fontId="3"/>
  </si>
  <si>
    <t>大阪府東大阪市友井2-28-12</t>
    <rPh sb="0" eb="3">
      <t>オオサカフ</t>
    </rPh>
    <rPh sb="3" eb="7">
      <t>ヒガシオオサカシ</t>
    </rPh>
    <rPh sb="7" eb="9">
      <t>トモイ</t>
    </rPh>
    <phoneticPr fontId="3"/>
  </si>
  <si>
    <t>東大阪市立弥刀東小学校</t>
    <rPh sb="0" eb="1">
      <t>ヒガシ</t>
    </rPh>
    <rPh sb="1" eb="5">
      <t>オオサカシリツ</t>
    </rPh>
    <phoneticPr fontId="3"/>
  </si>
  <si>
    <t>06-6723-1000</t>
    <phoneticPr fontId="3"/>
  </si>
  <si>
    <t>577-0827</t>
  </si>
  <si>
    <t>大阪府東大阪市衣摺5-8-51</t>
    <rPh sb="0" eb="3">
      <t>オオサカフ</t>
    </rPh>
    <rPh sb="3" eb="7">
      <t>ヒガシオオサカシ</t>
    </rPh>
    <rPh sb="7" eb="9">
      <t>キズリ</t>
    </rPh>
    <phoneticPr fontId="3"/>
  </si>
  <si>
    <t>東大阪市立長瀬西小学校</t>
    <rPh sb="0" eb="4">
      <t>ヒガシオオサカシ</t>
    </rPh>
    <rPh sb="4" eb="5">
      <t>リツ</t>
    </rPh>
    <phoneticPr fontId="3"/>
  </si>
  <si>
    <t>06-6728-1000</t>
    <phoneticPr fontId="3"/>
  </si>
  <si>
    <t>577-0005</t>
  </si>
  <si>
    <t>大阪府東大阪市七軒家17-33</t>
    <rPh sb="0" eb="3">
      <t>オオサカフ</t>
    </rPh>
    <rPh sb="3" eb="7">
      <t>ヒガシオオサカシ</t>
    </rPh>
    <rPh sb="7" eb="9">
      <t>ナナケン</t>
    </rPh>
    <rPh sb="9" eb="10">
      <t>イエ</t>
    </rPh>
    <phoneticPr fontId="3"/>
  </si>
  <si>
    <t>東大阪市立楠根東小学校</t>
    <rPh sb="0" eb="3">
      <t>ヒガシオオサカ</t>
    </rPh>
    <rPh sb="3" eb="5">
      <t>シリツ</t>
    </rPh>
    <phoneticPr fontId="3"/>
  </si>
  <si>
    <t>06-6745-0057</t>
    <phoneticPr fontId="3"/>
  </si>
  <si>
    <t>577-0835</t>
  </si>
  <si>
    <t>大阪府東大阪市柏田西3-7-44</t>
    <rPh sb="0" eb="3">
      <t>オオサカフ</t>
    </rPh>
    <rPh sb="3" eb="7">
      <t>ヒガシオオサカシ</t>
    </rPh>
    <phoneticPr fontId="3"/>
  </si>
  <si>
    <t>東大阪市立柏田小学校</t>
    <rPh sb="0" eb="4">
      <t>ヒガシオオサカシ</t>
    </rPh>
    <rPh sb="4" eb="5">
      <t>リツ</t>
    </rPh>
    <phoneticPr fontId="3"/>
  </si>
  <si>
    <t>06-6729-5300</t>
    <phoneticPr fontId="3"/>
  </si>
  <si>
    <t>577-0044</t>
  </si>
  <si>
    <t>大阪府東大阪市西堤学園町2-6-14</t>
    <rPh sb="0" eb="3">
      <t>オオサカフ</t>
    </rPh>
    <rPh sb="3" eb="7">
      <t>ヒガシオオサカシ</t>
    </rPh>
    <rPh sb="7" eb="9">
      <t>ニシヅツミ</t>
    </rPh>
    <rPh sb="9" eb="11">
      <t>ガクエン</t>
    </rPh>
    <rPh sb="11" eb="12">
      <t>マチ</t>
    </rPh>
    <phoneticPr fontId="3"/>
  </si>
  <si>
    <t>東大阪市立西堤小学校</t>
    <rPh sb="0" eb="4">
      <t>ヒガシオオサカシ</t>
    </rPh>
    <rPh sb="4" eb="5">
      <t>リツ</t>
    </rPh>
    <phoneticPr fontId="3"/>
  </si>
  <si>
    <t>06-6789-3101</t>
    <phoneticPr fontId="3"/>
  </si>
  <si>
    <t>577-0024</t>
  </si>
  <si>
    <t>大阪府東大阪市荒本西1-3-46</t>
    <rPh sb="0" eb="3">
      <t>オオサカフ</t>
    </rPh>
    <rPh sb="3" eb="7">
      <t>ヒガシオオサカシ</t>
    </rPh>
    <rPh sb="7" eb="9">
      <t>アラモト</t>
    </rPh>
    <rPh sb="9" eb="10">
      <t>ニシ</t>
    </rPh>
    <phoneticPr fontId="3"/>
  </si>
  <si>
    <t>東大阪市立意岐部東小学校</t>
    <rPh sb="0" eb="4">
      <t>ヒガシオオサカシ</t>
    </rPh>
    <rPh sb="4" eb="5">
      <t>リツ</t>
    </rPh>
    <phoneticPr fontId="3"/>
  </si>
  <si>
    <t>06-6788-4331</t>
    <phoneticPr fontId="3"/>
  </si>
  <si>
    <t>大阪府東大阪市中小阪5-17-8</t>
    <rPh sb="0" eb="3">
      <t>オオサカフ</t>
    </rPh>
    <rPh sb="3" eb="7">
      <t>ヒガシオオサカシ</t>
    </rPh>
    <rPh sb="7" eb="10">
      <t>ナカコサカ</t>
    </rPh>
    <phoneticPr fontId="3"/>
  </si>
  <si>
    <t>東大阪市立八戸の里東小学校</t>
    <rPh sb="0" eb="4">
      <t>ヒガシオオサカシ</t>
    </rPh>
    <rPh sb="4" eb="5">
      <t>リツ</t>
    </rPh>
    <phoneticPr fontId="3"/>
  </si>
  <si>
    <t>06-6725-3555</t>
    <phoneticPr fontId="3"/>
  </si>
  <si>
    <t>577-0017</t>
  </si>
  <si>
    <t>大阪府東大阪市藤戸新田1-3-45</t>
    <rPh sb="0" eb="3">
      <t>オオサカフ</t>
    </rPh>
    <rPh sb="3" eb="7">
      <t>ヒガシオオサカシ</t>
    </rPh>
    <rPh sb="7" eb="11">
      <t>フジトシンデン</t>
    </rPh>
    <phoneticPr fontId="3"/>
  </si>
  <si>
    <t>東大阪市立藤戸小学校</t>
    <rPh sb="0" eb="5">
      <t>ヒガシオオサカシリツ</t>
    </rPh>
    <phoneticPr fontId="3"/>
  </si>
  <si>
    <t>06-6789-5021</t>
    <phoneticPr fontId="3"/>
  </si>
  <si>
    <t>577-0825</t>
  </si>
  <si>
    <t>大阪府東大阪市大蓮南5-8-50</t>
    <rPh sb="0" eb="3">
      <t>オオサカフ</t>
    </rPh>
    <rPh sb="3" eb="7">
      <t>ヒガシオオサカシ</t>
    </rPh>
    <rPh sb="7" eb="10">
      <t>オオハスミナミ</t>
    </rPh>
    <phoneticPr fontId="3"/>
  </si>
  <si>
    <t>東大阪市立大蓮小学校</t>
    <rPh sb="0" eb="4">
      <t>ヒガシオオサカシ</t>
    </rPh>
    <rPh sb="4" eb="5">
      <t>リツ</t>
    </rPh>
    <phoneticPr fontId="3"/>
  </si>
  <si>
    <t>06-6727-6500</t>
    <phoneticPr fontId="3"/>
  </si>
  <si>
    <t>577-0807</t>
  </si>
  <si>
    <t>大阪府東大阪市菱屋西4-10-7</t>
    <rPh sb="0" eb="3">
      <t>オオサカフ</t>
    </rPh>
    <rPh sb="3" eb="7">
      <t>ヒガシオオサカシ</t>
    </rPh>
    <rPh sb="7" eb="10">
      <t>ヒシヤニシ</t>
    </rPh>
    <phoneticPr fontId="3"/>
  </si>
  <si>
    <t>東大阪市立桜橋小学校</t>
    <rPh sb="0" eb="4">
      <t>ヒガシオオサカシ</t>
    </rPh>
    <rPh sb="4" eb="5">
      <t>リツ</t>
    </rPh>
    <rPh sb="5" eb="7">
      <t>サクラバシ</t>
    </rPh>
    <rPh sb="7" eb="10">
      <t>ショウガッコウ</t>
    </rPh>
    <phoneticPr fontId="3"/>
  </si>
  <si>
    <t>06-6722-1621</t>
    <phoneticPr fontId="3"/>
  </si>
  <si>
    <t>577-0845</t>
    <phoneticPr fontId="3"/>
  </si>
  <si>
    <t>大阪府東大阪市寺前町2-1-6</t>
    <rPh sb="0" eb="3">
      <t>オオサカフ</t>
    </rPh>
    <rPh sb="3" eb="7">
      <t>ヒガシオオサカシ</t>
    </rPh>
    <rPh sb="7" eb="8">
      <t>テラ</t>
    </rPh>
    <rPh sb="8" eb="10">
      <t>マエマチ</t>
    </rPh>
    <phoneticPr fontId="3"/>
  </si>
  <si>
    <t>東大阪市立布施小学校</t>
    <rPh sb="0" eb="4">
      <t>ヒガシオオサカシ</t>
    </rPh>
    <rPh sb="4" eb="5">
      <t>リツ</t>
    </rPh>
    <rPh sb="5" eb="7">
      <t>フセ</t>
    </rPh>
    <rPh sb="7" eb="10">
      <t>ショウガッコウ</t>
    </rPh>
    <phoneticPr fontId="3"/>
  </si>
  <si>
    <t>06-6729-0020</t>
    <phoneticPr fontId="3"/>
  </si>
  <si>
    <t>581-0003</t>
    <phoneticPr fontId="3"/>
  </si>
  <si>
    <t>大阪府八尾市本町1-1-65</t>
    <rPh sb="0" eb="3">
      <t>オオサカフ</t>
    </rPh>
    <rPh sb="3" eb="6">
      <t>ヤオシ</t>
    </rPh>
    <phoneticPr fontId="3"/>
  </si>
  <si>
    <t>八尾市立八尾小学校</t>
    <rPh sb="0" eb="4">
      <t>ヤオシリツ</t>
    </rPh>
    <phoneticPr fontId="3"/>
  </si>
  <si>
    <t>072-922-3472</t>
    <phoneticPr fontId="3"/>
  </si>
  <si>
    <t>581-0831</t>
    <phoneticPr fontId="3"/>
  </si>
  <si>
    <t>大阪府八尾市山本町北2-6-39</t>
    <phoneticPr fontId="3"/>
  </si>
  <si>
    <t>八尾市立山本小学校</t>
    <phoneticPr fontId="3"/>
  </si>
  <si>
    <t>072-922-3273</t>
    <phoneticPr fontId="3"/>
  </si>
  <si>
    <t>581-0801</t>
    <phoneticPr fontId="3"/>
  </si>
  <si>
    <t>大阪府八尾市山城町3-1-46</t>
    <phoneticPr fontId="3"/>
  </si>
  <si>
    <t>八尾市立用和小学校</t>
    <phoneticPr fontId="3"/>
  </si>
  <si>
    <t>072-999-1891</t>
    <phoneticPr fontId="3"/>
  </si>
  <si>
    <t>581-0072</t>
    <phoneticPr fontId="3"/>
  </si>
  <si>
    <t>大阪府八尾市久宝寺2-2-23</t>
    <phoneticPr fontId="3"/>
  </si>
  <si>
    <t>八尾市立久宝寺小学校</t>
    <phoneticPr fontId="3"/>
  </si>
  <si>
    <t>072-922-3652</t>
    <phoneticPr fontId="3"/>
  </si>
  <si>
    <t>581-0062</t>
    <phoneticPr fontId="3"/>
  </si>
  <si>
    <t>大阪府八尾市東太子1-6-12</t>
    <phoneticPr fontId="3"/>
  </si>
  <si>
    <t>八尾市立龍華小学校</t>
    <phoneticPr fontId="3"/>
  </si>
  <si>
    <t>072-991-3570</t>
    <phoneticPr fontId="3"/>
  </si>
  <si>
    <t>581-0037</t>
    <phoneticPr fontId="3"/>
  </si>
  <si>
    <t>大阪府八尾市太田3-183</t>
    <phoneticPr fontId="3"/>
  </si>
  <si>
    <t>八尾市立大正小学校</t>
    <phoneticPr fontId="3"/>
  </si>
  <si>
    <t>072-949-5027</t>
    <phoneticPr fontId="3"/>
  </si>
  <si>
    <t>581-0823</t>
    <phoneticPr fontId="3"/>
  </si>
  <si>
    <t>大阪府八尾市桂町4-57</t>
    <phoneticPr fontId="3"/>
  </si>
  <si>
    <t>八尾市立桂小学校</t>
    <phoneticPr fontId="3"/>
  </si>
  <si>
    <t>072-999-2575</t>
    <phoneticPr fontId="3"/>
  </si>
  <si>
    <t>581-0086</t>
    <phoneticPr fontId="3"/>
  </si>
  <si>
    <t>大阪府八尾市陽光園2-7-33</t>
    <phoneticPr fontId="3"/>
  </si>
  <si>
    <t>八尾市立安中小学校</t>
    <phoneticPr fontId="3"/>
  </si>
  <si>
    <t>072-922-2913</t>
    <phoneticPr fontId="3"/>
  </si>
  <si>
    <t>581-0053</t>
    <phoneticPr fontId="3"/>
  </si>
  <si>
    <t>大阪府八尾市竹渕東4-1</t>
    <phoneticPr fontId="3"/>
  </si>
  <si>
    <t>八尾市立竹渕小学校</t>
    <phoneticPr fontId="3"/>
  </si>
  <si>
    <t>06-6709-3600</t>
    <phoneticPr fontId="3"/>
  </si>
  <si>
    <t>581-0882</t>
    <phoneticPr fontId="3"/>
  </si>
  <si>
    <t>大阪府八尾市恩智北町4-650</t>
    <phoneticPr fontId="3"/>
  </si>
  <si>
    <t>八尾市立南高安小学校</t>
    <phoneticPr fontId="3"/>
  </si>
  <si>
    <t>072-943-7063</t>
    <phoneticPr fontId="3"/>
  </si>
  <si>
    <t>581-0028</t>
    <phoneticPr fontId="3"/>
  </si>
  <si>
    <t>大阪府八尾市八尾木東2-28</t>
    <phoneticPr fontId="3"/>
  </si>
  <si>
    <t>八尾市立曙川小学校</t>
    <phoneticPr fontId="3"/>
  </si>
  <si>
    <t>072-992-3331</t>
    <phoneticPr fontId="3"/>
  </si>
  <si>
    <t>581-0842</t>
    <phoneticPr fontId="3"/>
  </si>
  <si>
    <t>大阪府八尾市福万寺町2-1</t>
    <phoneticPr fontId="3"/>
  </si>
  <si>
    <t>八尾市立北山本小学校</t>
    <phoneticPr fontId="3"/>
  </si>
  <si>
    <t>072-922-2490</t>
    <phoneticPr fontId="3"/>
  </si>
  <si>
    <t>581-0013</t>
    <phoneticPr fontId="3"/>
  </si>
  <si>
    <t>大阪府八尾市山本町南7-1-9</t>
    <phoneticPr fontId="3"/>
  </si>
  <si>
    <t>八尾市立南山本小学校</t>
    <phoneticPr fontId="3"/>
  </si>
  <si>
    <t>072-999-3481</t>
    <phoneticPr fontId="3"/>
  </si>
  <si>
    <t>581-0095</t>
    <phoneticPr fontId="3"/>
  </si>
  <si>
    <t>大阪府八尾市田井中3-101</t>
    <phoneticPr fontId="3"/>
  </si>
  <si>
    <t>八尾市立志紀小学校</t>
    <phoneticPr fontId="3"/>
  </si>
  <si>
    <t>072-949-5036</t>
    <phoneticPr fontId="3"/>
  </si>
  <si>
    <t>581-0017</t>
    <phoneticPr fontId="3"/>
  </si>
  <si>
    <t>大阪府八尾市高美町3-1-26</t>
    <phoneticPr fontId="3"/>
  </si>
  <si>
    <t>八尾市立高美小学校</t>
    <phoneticPr fontId="3"/>
  </si>
  <si>
    <t>072-991-7243</t>
    <phoneticPr fontId="3"/>
  </si>
  <si>
    <t>581-0836</t>
    <phoneticPr fontId="3"/>
  </si>
  <si>
    <t>大阪府八尾市長池町2-52-2</t>
    <phoneticPr fontId="3"/>
  </si>
  <si>
    <t>八尾市立長池小学校</t>
    <phoneticPr fontId="3"/>
  </si>
  <si>
    <t>072-999-2001</t>
    <phoneticPr fontId="3"/>
  </si>
  <si>
    <t>581-0847</t>
    <phoneticPr fontId="3"/>
  </si>
  <si>
    <t>大阪府八尾市東山本町9-3-33</t>
    <phoneticPr fontId="3"/>
  </si>
  <si>
    <t>八尾市立東山本小学校</t>
    <phoneticPr fontId="3"/>
  </si>
  <si>
    <t>072-998-8900</t>
    <phoneticPr fontId="3"/>
  </si>
  <si>
    <t>581-0818</t>
    <phoneticPr fontId="3"/>
  </si>
  <si>
    <t>大阪府八尾市美園町2-51-1</t>
    <phoneticPr fontId="3"/>
  </si>
  <si>
    <t>八尾市立美園小学校</t>
    <phoneticPr fontId="3"/>
  </si>
  <si>
    <t>072-998-0068</t>
    <phoneticPr fontId="3"/>
  </si>
  <si>
    <t>581-0083</t>
    <phoneticPr fontId="3"/>
  </si>
  <si>
    <t>大阪府八尾市永畑町1-2-27</t>
    <phoneticPr fontId="3"/>
  </si>
  <si>
    <t>八尾市立永畑小学校</t>
    <phoneticPr fontId="3"/>
  </si>
  <si>
    <t>072-992-0061</t>
    <phoneticPr fontId="3"/>
  </si>
  <si>
    <t>581-0015</t>
    <phoneticPr fontId="3"/>
  </si>
  <si>
    <t>大阪府八尾市刑部3-29-1</t>
    <phoneticPr fontId="3"/>
  </si>
  <si>
    <t>八尾市立刑部小学校</t>
    <phoneticPr fontId="3"/>
  </si>
  <si>
    <t>072-992-0011</t>
    <phoneticPr fontId="3"/>
  </si>
  <si>
    <t>大阪府八尾市高美町6-1-11</t>
    <phoneticPr fontId="3"/>
  </si>
  <si>
    <t>八尾市立高美南小学校</t>
    <phoneticPr fontId="3"/>
  </si>
  <si>
    <t>072-994-2682</t>
    <phoneticPr fontId="3"/>
  </si>
  <si>
    <t>581-0868</t>
    <phoneticPr fontId="3"/>
  </si>
  <si>
    <t>大阪府八尾市西山本町3-5-25</t>
    <phoneticPr fontId="3"/>
  </si>
  <si>
    <t>八尾市立西山本小学校</t>
    <phoneticPr fontId="3"/>
  </si>
  <si>
    <t>072-996-7181</t>
    <phoneticPr fontId="3"/>
  </si>
  <si>
    <t>581-0871</t>
    <phoneticPr fontId="3"/>
  </si>
  <si>
    <t>大阪府八尾市高安町北4-15</t>
    <phoneticPr fontId="11"/>
  </si>
  <si>
    <t>八尾市立高安西小学校</t>
    <phoneticPr fontId="3"/>
  </si>
  <si>
    <t>072-996-1015</t>
    <phoneticPr fontId="3"/>
  </si>
  <si>
    <t>581-0020</t>
    <phoneticPr fontId="3"/>
  </si>
  <si>
    <t>大阪府八尾市曙川東8-136</t>
    <phoneticPr fontId="11"/>
  </si>
  <si>
    <t>八尾市立曙川東小学校</t>
    <phoneticPr fontId="3"/>
  </si>
  <si>
    <t>072-949-3155</t>
    <phoneticPr fontId="3"/>
  </si>
  <si>
    <t>581-0065</t>
    <phoneticPr fontId="3"/>
  </si>
  <si>
    <t>大阪府八尾市亀井町1-4-1</t>
    <phoneticPr fontId="11"/>
  </si>
  <si>
    <t>八尾市立亀井小学校</t>
    <phoneticPr fontId="3"/>
  </si>
  <si>
    <t>072-993-9227</t>
    <phoneticPr fontId="3"/>
  </si>
  <si>
    <t>581-0845</t>
    <phoneticPr fontId="3"/>
  </si>
  <si>
    <t>大阪府八尾市上之島町北3-22-1</t>
    <phoneticPr fontId="11"/>
  </si>
  <si>
    <t>八尾市立上之島小学校</t>
    <phoneticPr fontId="3"/>
  </si>
  <si>
    <t>072-996-7186</t>
    <phoneticPr fontId="3"/>
  </si>
  <si>
    <t>581-0045</t>
    <phoneticPr fontId="3"/>
  </si>
  <si>
    <t>大阪府八尾市西木の本2-141</t>
    <rPh sb="6" eb="8">
      <t>ニシキ</t>
    </rPh>
    <rPh sb="9" eb="10">
      <t>モト</t>
    </rPh>
    <phoneticPr fontId="1"/>
  </si>
  <si>
    <t>八尾市立大正北小学校</t>
    <phoneticPr fontId="3"/>
  </si>
  <si>
    <t>072-924-4321</t>
    <phoneticPr fontId="3"/>
  </si>
  <si>
    <t>582-0009</t>
  </si>
  <si>
    <t>大阪府柏原市大正1-9-53</t>
    <rPh sb="0" eb="3">
      <t>オオサカフ</t>
    </rPh>
    <rPh sb="3" eb="6">
      <t>カシワラシ</t>
    </rPh>
    <phoneticPr fontId="3"/>
  </si>
  <si>
    <t>柏原市立柏原小学校</t>
    <rPh sb="0" eb="4">
      <t>カシ</t>
    </rPh>
    <rPh sb="4" eb="6">
      <t>カシワラ</t>
    </rPh>
    <rPh sb="6" eb="9">
      <t>ショウガッコウ</t>
    </rPh>
    <phoneticPr fontId="2"/>
  </si>
  <si>
    <t>072-972-3621</t>
    <phoneticPr fontId="3"/>
  </si>
  <si>
    <t>582-0018</t>
  </si>
  <si>
    <t>大阪府柏原市大県1-8-5</t>
    <rPh sb="0" eb="3">
      <t>オオサカフ</t>
    </rPh>
    <rPh sb="3" eb="6">
      <t>カシワラシ</t>
    </rPh>
    <phoneticPr fontId="3"/>
  </si>
  <si>
    <t>柏原市立柏原東小学校</t>
    <rPh sb="0" eb="4">
      <t>カシ</t>
    </rPh>
    <rPh sb="4" eb="6">
      <t>カシワラ</t>
    </rPh>
    <rPh sb="6" eb="7">
      <t>ヒガシ</t>
    </rPh>
    <rPh sb="7" eb="10">
      <t>ショウガッコウ</t>
    </rPh>
    <phoneticPr fontId="2"/>
  </si>
  <si>
    <t>072-971-2111</t>
    <phoneticPr fontId="3"/>
  </si>
  <si>
    <t>582-0019</t>
  </si>
  <si>
    <t>大阪府柏原市平野2-1-5</t>
    <rPh sb="0" eb="3">
      <t>オオサカフ</t>
    </rPh>
    <rPh sb="3" eb="5">
      <t>カシワラ</t>
    </rPh>
    <phoneticPr fontId="3"/>
  </si>
  <si>
    <t>柏原市立堅下小学校</t>
    <rPh sb="0" eb="4">
      <t>カシ</t>
    </rPh>
    <rPh sb="4" eb="6">
      <t>カタシモ</t>
    </rPh>
    <rPh sb="6" eb="9">
      <t>ショウガッコウ</t>
    </rPh>
    <phoneticPr fontId="2"/>
  </si>
  <si>
    <t>072-971-2816</t>
    <phoneticPr fontId="3"/>
  </si>
  <si>
    <t>582-0012</t>
  </si>
  <si>
    <r>
      <t>大阪府柏原市</t>
    </r>
    <r>
      <rPr>
        <sz val="11"/>
        <color theme="1"/>
        <rFont val="游ゴシック"/>
        <family val="2"/>
        <charset val="128"/>
        <scheme val="minor"/>
      </rPr>
      <t>雁多尾畑5955</t>
    </r>
    <rPh sb="0" eb="3">
      <t>オオサカフ</t>
    </rPh>
    <phoneticPr fontId="3"/>
  </si>
  <si>
    <t>柏原市立堅上小学校</t>
    <rPh sb="0" eb="4">
      <t>カシ</t>
    </rPh>
    <rPh sb="4" eb="5">
      <t>カタ</t>
    </rPh>
    <rPh sb="5" eb="6">
      <t>ウエ</t>
    </rPh>
    <rPh sb="6" eb="9">
      <t>ショウガッコウ</t>
    </rPh>
    <phoneticPr fontId="2"/>
  </si>
  <si>
    <t>072-979-0009</t>
    <phoneticPr fontId="3"/>
  </si>
  <si>
    <t>582-0021</t>
  </si>
  <si>
    <t>大阪府柏原市国分本町6-11-4</t>
    <rPh sb="0" eb="3">
      <t>オオサカフ</t>
    </rPh>
    <phoneticPr fontId="3"/>
  </si>
  <si>
    <t>柏原市立国分小学校</t>
    <rPh sb="0" eb="4">
      <t>カシ</t>
    </rPh>
    <rPh sb="4" eb="6">
      <t>コクブ</t>
    </rPh>
    <rPh sb="6" eb="9">
      <t>ショウガッコウ</t>
    </rPh>
    <phoneticPr fontId="2"/>
  </si>
  <si>
    <t>072-977-1205</t>
    <phoneticPr fontId="3"/>
  </si>
  <si>
    <t>582-0027</t>
  </si>
  <si>
    <t>大阪府柏原市円明町1-1</t>
    <rPh sb="0" eb="3">
      <t>オオサカフ</t>
    </rPh>
    <phoneticPr fontId="3"/>
  </si>
  <si>
    <t>柏原市立玉手小学校</t>
    <rPh sb="0" eb="4">
      <t>カシ</t>
    </rPh>
    <rPh sb="4" eb="6">
      <t>タマテ</t>
    </rPh>
    <rPh sb="6" eb="9">
      <t>ショウガッコウ</t>
    </rPh>
    <phoneticPr fontId="2"/>
  </si>
  <si>
    <t>072-977-3551</t>
    <phoneticPr fontId="3"/>
  </si>
  <si>
    <t>582-0005</t>
  </si>
  <si>
    <t>大阪府柏原市法善寺4-359-5</t>
    <rPh sb="0" eb="3">
      <t>オオサカフ</t>
    </rPh>
    <phoneticPr fontId="3"/>
  </si>
  <si>
    <t>柏原市立堅下北小学校</t>
    <rPh sb="0" eb="4">
      <t>カシ</t>
    </rPh>
    <rPh sb="4" eb="6">
      <t>カタシモ</t>
    </rPh>
    <rPh sb="6" eb="7">
      <t>キタ</t>
    </rPh>
    <rPh sb="7" eb="10">
      <t>ショウガッコウ</t>
    </rPh>
    <phoneticPr fontId="2"/>
  </si>
  <si>
    <t xml:space="preserve">072-971-6857 </t>
    <phoneticPr fontId="3"/>
  </si>
  <si>
    <t>582-0016</t>
  </si>
  <si>
    <t>大阪府柏原市安堂町710</t>
    <rPh sb="0" eb="3">
      <t>オオサカフ</t>
    </rPh>
    <phoneticPr fontId="3"/>
  </si>
  <si>
    <t>柏原市立堅下南小学校</t>
    <rPh sb="0" eb="4">
      <t>カシ</t>
    </rPh>
    <rPh sb="4" eb="6">
      <t>カタシモ</t>
    </rPh>
    <rPh sb="6" eb="7">
      <t>ミナミ</t>
    </rPh>
    <rPh sb="7" eb="10">
      <t>ショウガッコウ</t>
    </rPh>
    <phoneticPr fontId="2"/>
  </si>
  <si>
    <t>072-973-0581</t>
    <phoneticPr fontId="3"/>
  </si>
  <si>
    <t>582-0026</t>
  </si>
  <si>
    <t>大阪府柏原市旭ヶ丘3-4896</t>
    <rPh sb="0" eb="3">
      <t>オオサカフ</t>
    </rPh>
    <phoneticPr fontId="3"/>
  </si>
  <si>
    <t>柏原市立旭ヶ丘小学校</t>
    <rPh sb="0" eb="4">
      <t>カシ</t>
    </rPh>
    <rPh sb="4" eb="7">
      <t>アサヒガオカ</t>
    </rPh>
    <rPh sb="7" eb="10">
      <t>ショウガッコウ</t>
    </rPh>
    <phoneticPr fontId="2"/>
  </si>
  <si>
    <t>072-976-1361</t>
    <phoneticPr fontId="3"/>
  </si>
  <si>
    <t>582-0023</t>
  </si>
  <si>
    <t>大阪府柏原市国分東条町3704-1</t>
    <rPh sb="0" eb="3">
      <t>オオサカフ</t>
    </rPh>
    <phoneticPr fontId="3"/>
  </si>
  <si>
    <t>柏原市立国分東小学校</t>
    <rPh sb="0" eb="4">
      <t>カシ</t>
    </rPh>
    <rPh sb="4" eb="6">
      <t>コクブ</t>
    </rPh>
    <rPh sb="6" eb="7">
      <t>ヒガシ</t>
    </rPh>
    <rPh sb="7" eb="10">
      <t>ショウガッコウ</t>
    </rPh>
    <phoneticPr fontId="2"/>
  </si>
  <si>
    <t>072-975-3400</t>
    <phoneticPr fontId="3"/>
  </si>
  <si>
    <t>582-0015</t>
  </si>
  <si>
    <t>大阪府柏原市高井田809-1</t>
    <rPh sb="0" eb="3">
      <t>オオサカフ</t>
    </rPh>
    <rPh sb="6" eb="9">
      <t>タカイダ</t>
    </rPh>
    <phoneticPr fontId="2"/>
  </si>
  <si>
    <t>公</t>
    <rPh sb="0" eb="1">
      <t>コウ</t>
    </rPh>
    <phoneticPr fontId="1"/>
  </si>
  <si>
    <t>584-0032</t>
  </si>
  <si>
    <t>大阪府富田林市常盤町16-20</t>
    <rPh sb="0" eb="3">
      <t>オオサカフ</t>
    </rPh>
    <rPh sb="3" eb="7">
      <t>トンダバヤシシ</t>
    </rPh>
    <rPh sb="7" eb="10">
      <t>トキワチョウ</t>
    </rPh>
    <phoneticPr fontId="1"/>
  </si>
  <si>
    <t>富田林市立富田林小学校</t>
    <rPh sb="0" eb="3">
      <t>トンダバヤシ</t>
    </rPh>
    <rPh sb="3" eb="5">
      <t>シリツ</t>
    </rPh>
    <rPh sb="5" eb="8">
      <t>トンダバヤシ</t>
    </rPh>
    <rPh sb="8" eb="11">
      <t>ショウガッコウ</t>
    </rPh>
    <phoneticPr fontId="1"/>
  </si>
  <si>
    <t>0721-24-3101</t>
  </si>
  <si>
    <t>584-0024</t>
  </si>
  <si>
    <t>大阪府富田林市若松町4-5-4</t>
    <rPh sb="0" eb="3">
      <t>オオサカフ</t>
    </rPh>
    <rPh sb="3" eb="7">
      <t>トンダバヤシシ</t>
    </rPh>
    <rPh sb="7" eb="9">
      <t>ワカマツ</t>
    </rPh>
    <rPh sb="9" eb="10">
      <t>チョウ</t>
    </rPh>
    <phoneticPr fontId="1"/>
  </si>
  <si>
    <t>富田林市立新堂小学校</t>
    <rPh sb="0" eb="3">
      <t>トンダバヤシ</t>
    </rPh>
    <rPh sb="3" eb="5">
      <t>シリツ</t>
    </rPh>
    <rPh sb="5" eb="7">
      <t>シンドウ</t>
    </rPh>
    <rPh sb="7" eb="10">
      <t>ショウガッコウ</t>
    </rPh>
    <phoneticPr fontId="1"/>
  </si>
  <si>
    <t>0721-24-3102</t>
  </si>
  <si>
    <t>584-0004</t>
  </si>
  <si>
    <t>大阪府富田林市木戸山町1-36</t>
    <rPh sb="0" eb="3">
      <t>オオサカフ</t>
    </rPh>
    <rPh sb="3" eb="7">
      <t>トンダバヤシシ</t>
    </rPh>
    <phoneticPr fontId="1"/>
  </si>
  <si>
    <t>富田林市立喜志小学校</t>
    <rPh sb="0" eb="3">
      <t>トンダバヤシ</t>
    </rPh>
    <rPh sb="3" eb="5">
      <t>シリツ</t>
    </rPh>
    <rPh sb="5" eb="7">
      <t>キシ</t>
    </rPh>
    <rPh sb="7" eb="10">
      <t>ショウガッコウ</t>
    </rPh>
    <phoneticPr fontId="1"/>
  </si>
  <si>
    <t>0721-24-3103</t>
  </si>
  <si>
    <t>584-0043</t>
  </si>
  <si>
    <t>大阪府富田林市南大伴町1-2-20</t>
    <rPh sb="0" eb="3">
      <t>オオサカフ</t>
    </rPh>
    <rPh sb="3" eb="7">
      <t>トンダバヤシシ</t>
    </rPh>
    <rPh sb="7" eb="8">
      <t>ミナミ</t>
    </rPh>
    <rPh sb="8" eb="10">
      <t>オオトモ</t>
    </rPh>
    <rPh sb="10" eb="11">
      <t>チョウ</t>
    </rPh>
    <phoneticPr fontId="1"/>
  </si>
  <si>
    <t>富田林市立大伴小学校</t>
    <rPh sb="0" eb="3">
      <t>トンダバヤシ</t>
    </rPh>
    <rPh sb="3" eb="5">
      <t>シリツ</t>
    </rPh>
    <rPh sb="5" eb="7">
      <t>オオトモ</t>
    </rPh>
    <rPh sb="7" eb="10">
      <t>ショウガッコウ</t>
    </rPh>
    <phoneticPr fontId="1"/>
  </si>
  <si>
    <t>0721-24-3104</t>
  </si>
  <si>
    <t>584-0058</t>
  </si>
  <si>
    <t>大阪府富田林市大字彼方411</t>
    <rPh sb="0" eb="3">
      <t>オオサカフ</t>
    </rPh>
    <rPh sb="3" eb="7">
      <t>トンダバヤシシ</t>
    </rPh>
    <rPh sb="7" eb="9">
      <t>オオアザ</t>
    </rPh>
    <rPh sb="9" eb="11">
      <t>オチカタ</t>
    </rPh>
    <phoneticPr fontId="1"/>
  </si>
  <si>
    <t>富田林市立彼方小学校</t>
    <rPh sb="0" eb="3">
      <t>トンダバヤシ</t>
    </rPh>
    <rPh sb="3" eb="5">
      <t>シリツ</t>
    </rPh>
    <rPh sb="5" eb="7">
      <t>オチカタ</t>
    </rPh>
    <rPh sb="7" eb="10">
      <t>ショウガッコウ</t>
    </rPh>
    <phoneticPr fontId="1"/>
  </si>
  <si>
    <t>0721-34-3105</t>
  </si>
  <si>
    <t>584-0067</t>
  </si>
  <si>
    <t>大阪府富田林市錦織南1-8-1</t>
    <rPh sb="0" eb="3">
      <t>オオサカフ</t>
    </rPh>
    <rPh sb="3" eb="7">
      <t>トンダバヤシシ</t>
    </rPh>
    <rPh sb="7" eb="8">
      <t>ニシキ</t>
    </rPh>
    <rPh sb="8" eb="9">
      <t>オ</t>
    </rPh>
    <rPh sb="9" eb="10">
      <t>ミナミ</t>
    </rPh>
    <phoneticPr fontId="1"/>
  </si>
  <si>
    <t>富田林市立錦郡小学校</t>
    <rPh sb="0" eb="3">
      <t>トンダバヤシ</t>
    </rPh>
    <rPh sb="3" eb="5">
      <t>シリツ</t>
    </rPh>
    <rPh sb="5" eb="6">
      <t>ニシキ</t>
    </rPh>
    <rPh sb="6" eb="7">
      <t>グン</t>
    </rPh>
    <rPh sb="7" eb="10">
      <t>ショウガッコウ</t>
    </rPh>
    <phoneticPr fontId="1"/>
  </si>
  <si>
    <t>0721-24-3106</t>
  </si>
  <si>
    <t>584-0085</t>
  </si>
  <si>
    <t>大阪府富田林市新家1-3-1</t>
    <rPh sb="0" eb="3">
      <t>オオサカフ</t>
    </rPh>
    <rPh sb="3" eb="7">
      <t>トンダバヤシシ</t>
    </rPh>
    <rPh sb="7" eb="8">
      <t>シン</t>
    </rPh>
    <rPh sb="8" eb="9">
      <t>イエ</t>
    </rPh>
    <phoneticPr fontId="1"/>
  </si>
  <si>
    <t>富田林市立川西小学校</t>
    <rPh sb="0" eb="3">
      <t>トンダバヤシ</t>
    </rPh>
    <rPh sb="3" eb="5">
      <t>シリツ</t>
    </rPh>
    <rPh sb="5" eb="7">
      <t>カワニシ</t>
    </rPh>
    <rPh sb="7" eb="10">
      <t>ショウガッコウ</t>
    </rPh>
    <phoneticPr fontId="1"/>
  </si>
  <si>
    <t>0721-24-3107</t>
  </si>
  <si>
    <t>584-0053</t>
  </si>
  <si>
    <t>大阪府富田林市大字龍泉556</t>
    <rPh sb="0" eb="3">
      <t>オオサカフ</t>
    </rPh>
    <rPh sb="3" eb="7">
      <t>トンダバヤシシ</t>
    </rPh>
    <rPh sb="7" eb="9">
      <t>オオアザ</t>
    </rPh>
    <rPh sb="9" eb="10">
      <t>リュウ</t>
    </rPh>
    <rPh sb="10" eb="11">
      <t>イズミ</t>
    </rPh>
    <phoneticPr fontId="1"/>
  </si>
  <si>
    <t>富田林市立東条小学校</t>
    <rPh sb="0" eb="3">
      <t>トンダバヤシ</t>
    </rPh>
    <rPh sb="3" eb="5">
      <t>シリツ</t>
    </rPh>
    <rPh sb="5" eb="7">
      <t>トウジョウ</t>
    </rPh>
    <rPh sb="7" eb="10">
      <t>ショウガッコウ</t>
    </rPh>
    <phoneticPr fontId="1"/>
  </si>
  <si>
    <t>0721-34-3108</t>
  </si>
  <si>
    <t>584-0072</t>
  </si>
  <si>
    <t>大阪府富田林市高辺台3-1-1</t>
    <rPh sb="0" eb="3">
      <t>オオサカフ</t>
    </rPh>
    <rPh sb="3" eb="7">
      <t>トンダバヤシシ</t>
    </rPh>
    <rPh sb="7" eb="10">
      <t>タカベダイ</t>
    </rPh>
    <phoneticPr fontId="1"/>
  </si>
  <si>
    <t>富田林市立高辺台小学校</t>
    <rPh sb="0" eb="3">
      <t>トンダバヤシ</t>
    </rPh>
    <rPh sb="3" eb="5">
      <t>シリツ</t>
    </rPh>
    <rPh sb="5" eb="8">
      <t>タカベダイ</t>
    </rPh>
    <rPh sb="8" eb="11">
      <t>ショウガッコウ</t>
    </rPh>
    <phoneticPr fontId="1"/>
  </si>
  <si>
    <t>0721-29-1403</t>
  </si>
  <si>
    <t>584-0074</t>
  </si>
  <si>
    <t>大阪府富田林市久野喜台1-16-1</t>
    <rPh sb="0" eb="3">
      <t>オオサカフ</t>
    </rPh>
    <rPh sb="3" eb="7">
      <t>トンダバヤシシ</t>
    </rPh>
    <rPh sb="7" eb="11">
      <t>クノキダイ</t>
    </rPh>
    <phoneticPr fontId="1"/>
  </si>
  <si>
    <t>富田林市立久野喜台小学校</t>
    <rPh sb="0" eb="3">
      <t>トンダバヤシ</t>
    </rPh>
    <rPh sb="3" eb="5">
      <t>シリツ</t>
    </rPh>
    <rPh sb="5" eb="9">
      <t>クノキダイ</t>
    </rPh>
    <rPh sb="9" eb="12">
      <t>ショウガッコウ</t>
    </rPh>
    <phoneticPr fontId="1"/>
  </si>
  <si>
    <t>0721-29-1450</t>
  </si>
  <si>
    <t>584-0073</t>
  </si>
  <si>
    <t>大阪府富田林市寺池台4-3-1</t>
    <rPh sb="0" eb="3">
      <t>オオサカフ</t>
    </rPh>
    <rPh sb="3" eb="7">
      <t>トンダバヤシシ</t>
    </rPh>
    <rPh sb="7" eb="10">
      <t>テライケダイ</t>
    </rPh>
    <phoneticPr fontId="1"/>
  </si>
  <si>
    <t>富田林市立寺池台小学校</t>
    <rPh sb="0" eb="3">
      <t>トンダバヤシ</t>
    </rPh>
    <rPh sb="3" eb="5">
      <t>シリツ</t>
    </rPh>
    <rPh sb="5" eb="8">
      <t>テライケダイ</t>
    </rPh>
    <rPh sb="8" eb="11">
      <t>ショウガッコウ</t>
    </rPh>
    <phoneticPr fontId="1"/>
  </si>
  <si>
    <t>0721-29-1477</t>
  </si>
  <si>
    <t>584-0061</t>
  </si>
  <si>
    <t>大阪府富田林市伏山2-1-1</t>
    <rPh sb="0" eb="3">
      <t>オオサカフ</t>
    </rPh>
    <rPh sb="3" eb="7">
      <t>トンダバヤシシ</t>
    </rPh>
    <rPh sb="7" eb="9">
      <t>フシヤマ</t>
    </rPh>
    <phoneticPr fontId="1"/>
  </si>
  <si>
    <t>富田林市立伏山台小学校</t>
    <rPh sb="0" eb="3">
      <t>トンダバヤシ</t>
    </rPh>
    <rPh sb="3" eb="5">
      <t>シリツ</t>
    </rPh>
    <rPh sb="5" eb="7">
      <t>フシヤマ</t>
    </rPh>
    <rPh sb="7" eb="8">
      <t>ダイ</t>
    </rPh>
    <rPh sb="8" eb="11">
      <t>ショウガッコウ</t>
    </rPh>
    <phoneticPr fontId="1"/>
  </si>
  <si>
    <t>0721-28-6823</t>
  </si>
  <si>
    <t>584-0001</t>
  </si>
  <si>
    <t>大阪府富田林市梅の里4-6-1</t>
    <rPh sb="0" eb="3">
      <t>オオサカフ</t>
    </rPh>
    <rPh sb="3" eb="7">
      <t>トンダバヤシシ</t>
    </rPh>
    <rPh sb="7" eb="8">
      <t>ウメ</t>
    </rPh>
    <rPh sb="9" eb="10">
      <t>サト</t>
    </rPh>
    <phoneticPr fontId="1"/>
  </si>
  <si>
    <t>富田林市立喜志西小学校</t>
    <rPh sb="0" eb="3">
      <t>トンダバヤシ</t>
    </rPh>
    <rPh sb="3" eb="5">
      <t>シリツ</t>
    </rPh>
    <rPh sb="5" eb="7">
      <t>キシ</t>
    </rPh>
    <rPh sb="7" eb="8">
      <t>ニシ</t>
    </rPh>
    <rPh sb="8" eb="11">
      <t>ショウガッコウ</t>
    </rPh>
    <phoneticPr fontId="1"/>
  </si>
  <si>
    <t>0721-25-7380</t>
  </si>
  <si>
    <t>584-0071</t>
  </si>
  <si>
    <t>大阪府富田林市藤沢台2-3-1</t>
    <rPh sb="0" eb="3">
      <t>オオサカフ</t>
    </rPh>
    <rPh sb="3" eb="7">
      <t>トンダバヤシシ</t>
    </rPh>
    <rPh sb="7" eb="10">
      <t>フジサワダイ</t>
    </rPh>
    <phoneticPr fontId="1"/>
  </si>
  <si>
    <t>富田林市立藤沢台小学校</t>
    <rPh sb="0" eb="3">
      <t>トンダバヤシ</t>
    </rPh>
    <rPh sb="3" eb="5">
      <t>シリツ</t>
    </rPh>
    <rPh sb="5" eb="8">
      <t>フジサワダイ</t>
    </rPh>
    <rPh sb="8" eb="11">
      <t>ショウガッコウ</t>
    </rPh>
    <phoneticPr fontId="1"/>
  </si>
  <si>
    <t>0721-28-3771</t>
  </si>
  <si>
    <t>584-0083</t>
  </si>
  <si>
    <t>大阪府富田林市小金台3-11-1</t>
    <rPh sb="0" eb="3">
      <t>オオサカフ</t>
    </rPh>
    <rPh sb="3" eb="7">
      <t>トンダバヤシシ</t>
    </rPh>
    <rPh sb="7" eb="10">
      <t>コガネダイ</t>
    </rPh>
    <phoneticPr fontId="1"/>
  </si>
  <si>
    <t>富田林市立小金台小学校</t>
    <rPh sb="0" eb="3">
      <t>トンダバヤシ</t>
    </rPh>
    <rPh sb="3" eb="5">
      <t>シリツ</t>
    </rPh>
    <rPh sb="5" eb="8">
      <t>コガネダイ</t>
    </rPh>
    <rPh sb="8" eb="11">
      <t>ショウガッコウ</t>
    </rPh>
    <phoneticPr fontId="1"/>
  </si>
  <si>
    <t>0721-29-4460</t>
  </si>
  <si>
    <t>584-0082</t>
  </si>
  <si>
    <t>大阪府富田林市向陽台5-1-1</t>
    <rPh sb="0" eb="3">
      <t>オオサカフ</t>
    </rPh>
    <rPh sb="3" eb="7">
      <t>トンダバヤシシ</t>
    </rPh>
    <rPh sb="7" eb="10">
      <t>コウヨウダイ</t>
    </rPh>
    <phoneticPr fontId="1"/>
  </si>
  <si>
    <t>富田林市立向陽台小学校</t>
    <rPh sb="0" eb="3">
      <t>トンダバヤシ</t>
    </rPh>
    <rPh sb="3" eb="5">
      <t>シリツ</t>
    </rPh>
    <rPh sb="5" eb="8">
      <t>コウヨウダイ</t>
    </rPh>
    <rPh sb="8" eb="11">
      <t>ショウガッコウ</t>
    </rPh>
    <phoneticPr fontId="1"/>
  </si>
  <si>
    <t>0721-29-1226</t>
  </si>
  <si>
    <t>586-0001</t>
    <phoneticPr fontId="3"/>
  </si>
  <si>
    <t>大阪府河内長野市木戸町649</t>
    <rPh sb="0" eb="3">
      <t>オオサカフ</t>
    </rPh>
    <rPh sb="3" eb="8">
      <t>カ</t>
    </rPh>
    <rPh sb="8" eb="11">
      <t>キドチョウ</t>
    </rPh>
    <phoneticPr fontId="8"/>
  </si>
  <si>
    <t>河内長野市立千代田小学校</t>
    <rPh sb="0" eb="5">
      <t>カ</t>
    </rPh>
    <rPh sb="5" eb="6">
      <t>リツ</t>
    </rPh>
    <rPh sb="6" eb="9">
      <t>チヨダ</t>
    </rPh>
    <rPh sb="9" eb="12">
      <t>ショウガッコウ</t>
    </rPh>
    <phoneticPr fontId="8"/>
  </si>
  <si>
    <t>0721-53-1371</t>
  </si>
  <si>
    <t>586-0016</t>
    <phoneticPr fontId="3"/>
  </si>
  <si>
    <t>大阪府河内長野市西代町14-1</t>
    <rPh sb="0" eb="3">
      <t>オオサカフ</t>
    </rPh>
    <rPh sb="3" eb="8">
      <t>カ</t>
    </rPh>
    <rPh sb="8" eb="11">
      <t>ニシダイチョウ</t>
    </rPh>
    <phoneticPr fontId="8"/>
  </si>
  <si>
    <t>河内長野市立長野小学校</t>
    <rPh sb="0" eb="5">
      <t>カ</t>
    </rPh>
    <rPh sb="5" eb="6">
      <t>リツ</t>
    </rPh>
    <rPh sb="6" eb="8">
      <t>ナガノ</t>
    </rPh>
    <rPh sb="8" eb="11">
      <t>ショウガッコウ</t>
    </rPh>
    <phoneticPr fontId="8"/>
  </si>
  <si>
    <t>0721-52-6044</t>
  </si>
  <si>
    <t>586-0094</t>
    <phoneticPr fontId="3"/>
  </si>
  <si>
    <t>大阪府河内長野市小山田町590-1</t>
    <rPh sb="0" eb="3">
      <t>オオサカフ</t>
    </rPh>
    <rPh sb="3" eb="8">
      <t>カ</t>
    </rPh>
    <rPh sb="8" eb="12">
      <t>オヤマダチョウ</t>
    </rPh>
    <phoneticPr fontId="8"/>
  </si>
  <si>
    <t>河内長野市立小山田小学校</t>
    <rPh sb="0" eb="5">
      <t>カ</t>
    </rPh>
    <rPh sb="5" eb="6">
      <t>リツ</t>
    </rPh>
    <rPh sb="6" eb="9">
      <t>オヤマダ</t>
    </rPh>
    <rPh sb="9" eb="12">
      <t>ショウガッコウ</t>
    </rPh>
    <phoneticPr fontId="8"/>
  </si>
  <si>
    <t>0721-53-2527</t>
  </si>
  <si>
    <t>586-0087</t>
    <phoneticPr fontId="3"/>
  </si>
  <si>
    <t>大阪府河内長野市下里町365</t>
    <rPh sb="0" eb="3">
      <t>オオサカフ</t>
    </rPh>
    <rPh sb="3" eb="8">
      <t>カ</t>
    </rPh>
    <rPh sb="8" eb="10">
      <t>シモサト</t>
    </rPh>
    <rPh sb="10" eb="11">
      <t>チョウ</t>
    </rPh>
    <phoneticPr fontId="8"/>
  </si>
  <si>
    <t>河内長野市立天野小学校</t>
    <rPh sb="0" eb="5">
      <t>カ</t>
    </rPh>
    <rPh sb="5" eb="6">
      <t>リツ</t>
    </rPh>
    <rPh sb="6" eb="8">
      <t>アマノ</t>
    </rPh>
    <rPh sb="8" eb="11">
      <t>ショウガッコウ</t>
    </rPh>
    <phoneticPr fontId="8"/>
  </si>
  <si>
    <t>0721-52-2528</t>
  </si>
  <si>
    <t>586-0036</t>
    <phoneticPr fontId="3"/>
  </si>
  <si>
    <t>大阪府河内長野市高向86</t>
    <rPh sb="0" eb="3">
      <t>オオサカフ</t>
    </rPh>
    <rPh sb="3" eb="8">
      <t>カ</t>
    </rPh>
    <rPh sb="8" eb="10">
      <t>タコウ</t>
    </rPh>
    <phoneticPr fontId="8"/>
  </si>
  <si>
    <t>河内長野市立高向小学校</t>
    <rPh sb="0" eb="5">
      <t>カ</t>
    </rPh>
    <rPh sb="5" eb="6">
      <t>リツ</t>
    </rPh>
    <rPh sb="6" eb="8">
      <t>タコウ</t>
    </rPh>
    <rPh sb="8" eb="11">
      <t>ショウガッコウ</t>
    </rPh>
    <phoneticPr fontId="8"/>
  </si>
  <si>
    <t>0721-52-2129</t>
  </si>
  <si>
    <t>586-0034</t>
    <phoneticPr fontId="3"/>
  </si>
  <si>
    <t>大阪府河内長野市上田町380</t>
    <rPh sb="0" eb="3">
      <t>オオサカフ</t>
    </rPh>
    <rPh sb="3" eb="8">
      <t>カ</t>
    </rPh>
    <rPh sb="8" eb="11">
      <t>ウエダチョウ</t>
    </rPh>
    <phoneticPr fontId="8"/>
  </si>
  <si>
    <t>河内長野市立三日市小学校</t>
    <rPh sb="0" eb="5">
      <t>カ</t>
    </rPh>
    <rPh sb="5" eb="6">
      <t>リツ</t>
    </rPh>
    <rPh sb="6" eb="9">
      <t>ミッカイチ</t>
    </rPh>
    <rPh sb="9" eb="12">
      <t>ショウガッコウ</t>
    </rPh>
    <phoneticPr fontId="8"/>
  </si>
  <si>
    <t>0721-62-2429</t>
  </si>
  <si>
    <t>586-0071</t>
    <phoneticPr fontId="3"/>
  </si>
  <si>
    <t>大阪府河内長野市加賀田568-1</t>
    <rPh sb="0" eb="3">
      <t>オオサカフ</t>
    </rPh>
    <rPh sb="3" eb="8">
      <t>カ</t>
    </rPh>
    <rPh sb="8" eb="11">
      <t>カガタ</t>
    </rPh>
    <phoneticPr fontId="8"/>
  </si>
  <si>
    <t>河内長野市立加賀田小学校</t>
    <rPh sb="0" eb="5">
      <t>カ</t>
    </rPh>
    <rPh sb="5" eb="6">
      <t>リツ</t>
    </rPh>
    <rPh sb="6" eb="9">
      <t>カガタ</t>
    </rPh>
    <rPh sb="9" eb="12">
      <t>ショウガッコウ</t>
    </rPh>
    <phoneticPr fontId="8"/>
  </si>
  <si>
    <t>0721-62-2916</t>
  </si>
  <si>
    <t>586-0062</t>
    <phoneticPr fontId="3"/>
  </si>
  <si>
    <t>大阪府河内長野市天見2370-1</t>
    <rPh sb="0" eb="3">
      <t>オオサカフ</t>
    </rPh>
    <rPh sb="3" eb="8">
      <t>カ</t>
    </rPh>
    <rPh sb="8" eb="10">
      <t>アマミ</t>
    </rPh>
    <phoneticPr fontId="8"/>
  </si>
  <si>
    <t>河内長野市立天見小学校</t>
    <rPh sb="0" eb="5">
      <t>カ</t>
    </rPh>
    <rPh sb="5" eb="6">
      <t>リツ</t>
    </rPh>
    <rPh sb="6" eb="8">
      <t>アマミ</t>
    </rPh>
    <rPh sb="8" eb="11">
      <t>ショウガッコウ</t>
    </rPh>
    <phoneticPr fontId="8"/>
  </si>
  <si>
    <t>0721-68-8004</t>
  </si>
  <si>
    <t>586-0003</t>
    <phoneticPr fontId="3"/>
  </si>
  <si>
    <t>大阪府河内長野市楠町東1011</t>
    <rPh sb="0" eb="3">
      <t>オオサカフ</t>
    </rPh>
    <rPh sb="3" eb="8">
      <t>カ</t>
    </rPh>
    <rPh sb="8" eb="10">
      <t>クスノキチョウ</t>
    </rPh>
    <rPh sb="10" eb="11">
      <t>ヒガシ</t>
    </rPh>
    <phoneticPr fontId="8"/>
  </si>
  <si>
    <t>河内長野市立楠小学校</t>
    <rPh sb="0" eb="5">
      <t>カ</t>
    </rPh>
    <rPh sb="5" eb="6">
      <t>リツ</t>
    </rPh>
    <rPh sb="6" eb="7">
      <t>クスノキ</t>
    </rPh>
    <rPh sb="7" eb="10">
      <t>ショウガッコウ</t>
    </rPh>
    <phoneticPr fontId="8"/>
  </si>
  <si>
    <t>0721-53-8371</t>
  </si>
  <si>
    <t>586-0069</t>
    <phoneticPr fontId="3"/>
  </si>
  <si>
    <t>大阪府河内長野市石仏662</t>
    <rPh sb="0" eb="3">
      <t>オオサカフ</t>
    </rPh>
    <rPh sb="3" eb="8">
      <t>カ</t>
    </rPh>
    <rPh sb="8" eb="10">
      <t>イシボトケ</t>
    </rPh>
    <phoneticPr fontId="8"/>
  </si>
  <si>
    <t>河内長野市立石仏小学校</t>
    <rPh sb="0" eb="5">
      <t>カ</t>
    </rPh>
    <rPh sb="5" eb="6">
      <t>リツ</t>
    </rPh>
    <rPh sb="6" eb="8">
      <t>イシボトケ</t>
    </rPh>
    <rPh sb="8" eb="11">
      <t>ショウガッコウ</t>
    </rPh>
    <phoneticPr fontId="8"/>
  </si>
  <si>
    <t>0721-68-8766</t>
  </si>
  <si>
    <t>586-0043</t>
    <phoneticPr fontId="3"/>
  </si>
  <si>
    <t>大阪府河内長野市清見台4-18-1</t>
    <rPh sb="0" eb="3">
      <t>オオサカフ</t>
    </rPh>
    <rPh sb="3" eb="8">
      <t>カ</t>
    </rPh>
    <phoneticPr fontId="3"/>
  </si>
  <si>
    <t>河内長野市立川上小学校</t>
    <rPh sb="0" eb="5">
      <t>カ</t>
    </rPh>
    <rPh sb="5" eb="6">
      <t>リツ</t>
    </rPh>
    <phoneticPr fontId="3"/>
  </si>
  <si>
    <t>0721-62-5353</t>
  </si>
  <si>
    <t>586-0044</t>
    <phoneticPr fontId="3"/>
  </si>
  <si>
    <t>大阪府河内長野市美加の台3-25-1</t>
    <rPh sb="0" eb="3">
      <t>オオサカフ</t>
    </rPh>
    <rPh sb="3" eb="8">
      <t>カ</t>
    </rPh>
    <phoneticPr fontId="3"/>
  </si>
  <si>
    <t>河内長野市立美加の台小学校</t>
    <rPh sb="0" eb="5">
      <t>カ</t>
    </rPh>
    <rPh sb="5" eb="6">
      <t>リツ</t>
    </rPh>
    <phoneticPr fontId="3"/>
  </si>
  <si>
    <t>0721-62-2468</t>
  </si>
  <si>
    <t>586-0077</t>
    <phoneticPr fontId="3"/>
  </si>
  <si>
    <t>大阪府河内長野市南花台2-11-1</t>
    <rPh sb="0" eb="3">
      <t>オオサカフ</t>
    </rPh>
    <rPh sb="3" eb="8">
      <t>カ</t>
    </rPh>
    <phoneticPr fontId="3"/>
  </si>
  <si>
    <t>河内長野市立南花台小学校</t>
    <rPh sb="0" eb="5">
      <t>カ</t>
    </rPh>
    <rPh sb="5" eb="6">
      <t>リツ</t>
    </rPh>
    <phoneticPr fontId="3"/>
  </si>
  <si>
    <t>0721-63-2511</t>
  </si>
  <si>
    <t>580-0015</t>
    <phoneticPr fontId="3"/>
  </si>
  <si>
    <t>大阪府松原市新堂2-683-2</t>
    <rPh sb="0" eb="3">
      <t>オオサカフ</t>
    </rPh>
    <rPh sb="3" eb="6">
      <t>マツバラシ</t>
    </rPh>
    <phoneticPr fontId="3"/>
  </si>
  <si>
    <t>松原市立松原小学校</t>
    <rPh sb="0" eb="3">
      <t>マ</t>
    </rPh>
    <rPh sb="3" eb="4">
      <t>リツ</t>
    </rPh>
    <rPh sb="4" eb="9">
      <t>１</t>
    </rPh>
    <phoneticPr fontId="3"/>
  </si>
  <si>
    <t>072-332-7000</t>
  </si>
  <si>
    <t>580-0014</t>
    <phoneticPr fontId="3"/>
  </si>
  <si>
    <t>大阪府松原市岡4-1-5</t>
    <phoneticPr fontId="3"/>
  </si>
  <si>
    <t>松原市立松原南小学校</t>
    <rPh sb="0" eb="3">
      <t>マ</t>
    </rPh>
    <rPh sb="3" eb="4">
      <t>リツ</t>
    </rPh>
    <rPh sb="4" eb="10">
      <t>２</t>
    </rPh>
    <phoneticPr fontId="3"/>
  </si>
  <si>
    <t>072-332-1650</t>
  </si>
  <si>
    <t>580-0043</t>
    <phoneticPr fontId="3"/>
  </si>
  <si>
    <t>大阪府松原市阿保1-16-3</t>
    <phoneticPr fontId="3"/>
  </si>
  <si>
    <t>松原市立松原北小学校</t>
    <rPh sb="0" eb="3">
      <t>マ</t>
    </rPh>
    <rPh sb="3" eb="4">
      <t>リツ</t>
    </rPh>
    <rPh sb="4" eb="10">
      <t>３</t>
    </rPh>
    <phoneticPr fontId="3"/>
  </si>
  <si>
    <t>072-332-0431</t>
  </si>
  <si>
    <t>580-0032</t>
    <phoneticPr fontId="3"/>
  </si>
  <si>
    <t>大阪府松原市天美東8-12-22</t>
    <phoneticPr fontId="3"/>
  </si>
  <si>
    <t>松原市立天美小学校</t>
    <rPh sb="0" eb="3">
      <t>マ</t>
    </rPh>
    <rPh sb="3" eb="4">
      <t>リツ</t>
    </rPh>
    <rPh sb="4" eb="9">
      <t>４</t>
    </rPh>
    <phoneticPr fontId="3"/>
  </si>
  <si>
    <t>072-332-0333</t>
  </si>
  <si>
    <t>580-0023</t>
    <phoneticPr fontId="3"/>
  </si>
  <si>
    <t>大阪府松原市南新町1-6-17</t>
    <phoneticPr fontId="3"/>
  </si>
  <si>
    <t>松原市立布忍小学校</t>
    <rPh sb="0" eb="3">
      <t>マ</t>
    </rPh>
    <rPh sb="3" eb="4">
      <t>リツ</t>
    </rPh>
    <rPh sb="4" eb="9">
      <t>５</t>
    </rPh>
    <phoneticPr fontId="3"/>
  </si>
  <si>
    <t>072-332-0001</t>
  </si>
  <si>
    <t>580-0006</t>
    <phoneticPr fontId="3"/>
  </si>
  <si>
    <t>大阪府松原市大堀3-4-17</t>
    <phoneticPr fontId="3"/>
  </si>
  <si>
    <t>松原市立恵我小学校</t>
    <rPh sb="0" eb="3">
      <t>マ</t>
    </rPh>
    <rPh sb="3" eb="4">
      <t>リツ</t>
    </rPh>
    <rPh sb="4" eb="9">
      <t>６</t>
    </rPh>
    <phoneticPr fontId="3"/>
  </si>
  <si>
    <t>072-332-1212</t>
  </si>
  <si>
    <t>580-0046</t>
    <phoneticPr fontId="3"/>
  </si>
  <si>
    <t>大阪府松原市三宅中2-14-21</t>
    <phoneticPr fontId="3"/>
  </si>
  <si>
    <t>松原市立三宅小学校</t>
    <rPh sb="0" eb="3">
      <t>マ</t>
    </rPh>
    <rPh sb="3" eb="4">
      <t>リツ</t>
    </rPh>
    <rPh sb="4" eb="9">
      <t>７</t>
    </rPh>
    <phoneticPr fontId="3"/>
  </si>
  <si>
    <t>072-332-0813</t>
  </si>
  <si>
    <t>580-0033</t>
    <phoneticPr fontId="3"/>
  </si>
  <si>
    <t>大阪府松原市天美南1-108-3</t>
    <phoneticPr fontId="3"/>
  </si>
  <si>
    <t>松原市立天美南小学校</t>
    <rPh sb="0" eb="3">
      <t>マ</t>
    </rPh>
    <rPh sb="3" eb="4">
      <t>リツ</t>
    </rPh>
    <rPh sb="4" eb="10">
      <t>８</t>
    </rPh>
    <phoneticPr fontId="3"/>
  </si>
  <si>
    <t>072-332-8711</t>
  </si>
  <si>
    <t>580-0034</t>
    <phoneticPr fontId="3"/>
  </si>
  <si>
    <t>大阪府松原市天美西6-238-1</t>
    <phoneticPr fontId="3"/>
  </si>
  <si>
    <t>松原市立天美西小学校</t>
    <rPh sb="0" eb="3">
      <t>マ</t>
    </rPh>
    <rPh sb="3" eb="4">
      <t>リツ</t>
    </rPh>
    <rPh sb="4" eb="10">
      <t>９</t>
    </rPh>
    <phoneticPr fontId="3"/>
  </si>
  <si>
    <t>072-333-1200</t>
  </si>
  <si>
    <t>大阪府松原市新堂5-57</t>
    <phoneticPr fontId="3"/>
  </si>
  <si>
    <t>松原市立松原西小学校</t>
    <rPh sb="0" eb="3">
      <t>マ</t>
    </rPh>
    <rPh sb="3" eb="4">
      <t>リツ</t>
    </rPh>
    <rPh sb="4" eb="10">
      <t>１０</t>
    </rPh>
    <phoneticPr fontId="3"/>
  </si>
  <si>
    <t>072-332-0130</t>
  </si>
  <si>
    <t>580-0044</t>
    <phoneticPr fontId="3"/>
  </si>
  <si>
    <t>大阪府松原市田井城3-72-2</t>
    <phoneticPr fontId="3"/>
  </si>
  <si>
    <t>松原市立中央小学校</t>
    <rPh sb="0" eb="3">
      <t>マ</t>
    </rPh>
    <rPh sb="3" eb="4">
      <t>リツ</t>
    </rPh>
    <rPh sb="4" eb="9">
      <t>１１</t>
    </rPh>
    <phoneticPr fontId="3"/>
  </si>
  <si>
    <t>072-334-0005</t>
  </si>
  <si>
    <t>大阪府松原市天美東4-240-1</t>
    <phoneticPr fontId="3"/>
  </si>
  <si>
    <t>松原市立天美北小学校</t>
    <rPh sb="0" eb="3">
      <t>マ</t>
    </rPh>
    <rPh sb="3" eb="4">
      <t>リツ</t>
    </rPh>
    <rPh sb="4" eb="10">
      <t>１２</t>
    </rPh>
    <phoneticPr fontId="3"/>
  </si>
  <si>
    <t>072-335-7400</t>
  </si>
  <si>
    <t>580-0017</t>
    <phoneticPr fontId="3"/>
  </si>
  <si>
    <t>大阪府松原市柴垣2-23-1</t>
    <phoneticPr fontId="3"/>
  </si>
  <si>
    <t>松原市立松原東小学校</t>
    <rPh sb="0" eb="3">
      <t>マ</t>
    </rPh>
    <rPh sb="3" eb="4">
      <t>リツ</t>
    </rPh>
    <rPh sb="4" eb="10">
      <t>１３</t>
    </rPh>
    <phoneticPr fontId="3"/>
  </si>
  <si>
    <t>072-335-7200</t>
  </si>
  <si>
    <t>580-0022</t>
    <phoneticPr fontId="3"/>
  </si>
  <si>
    <t>大阪府松原市河合2-405-1</t>
    <phoneticPr fontId="3"/>
  </si>
  <si>
    <t>松原市立河合小学校</t>
    <rPh sb="0" eb="3">
      <t>マ</t>
    </rPh>
    <rPh sb="3" eb="4">
      <t>リツ</t>
    </rPh>
    <rPh sb="4" eb="9">
      <t>１４</t>
    </rPh>
    <phoneticPr fontId="3"/>
  </si>
  <si>
    <t>072-336-5200</t>
  </si>
  <si>
    <t>580-0003</t>
    <phoneticPr fontId="3"/>
  </si>
  <si>
    <t>大阪府松原市一津屋1-10-9</t>
    <phoneticPr fontId="3"/>
  </si>
  <si>
    <t>松原市立恵我南小学校</t>
    <rPh sb="0" eb="3">
      <t>マ</t>
    </rPh>
    <rPh sb="3" eb="4">
      <t>リツ</t>
    </rPh>
    <rPh sb="4" eb="10">
      <t>１５</t>
    </rPh>
    <phoneticPr fontId="3"/>
  </si>
  <si>
    <t>072-336-6900</t>
  </si>
  <si>
    <t>583-0852</t>
    <phoneticPr fontId="3"/>
  </si>
  <si>
    <t>大阪府羽曳野市古市1-2-5</t>
    <rPh sb="0" eb="3">
      <t>オオサカフ</t>
    </rPh>
    <rPh sb="3" eb="7">
      <t>ハビキノシ</t>
    </rPh>
    <rPh sb="7" eb="9">
      <t>フルイチ</t>
    </rPh>
    <phoneticPr fontId="3"/>
  </si>
  <si>
    <t>羽曳野市立古市小学校</t>
  </si>
  <si>
    <t>072-958-3321</t>
    <phoneticPr fontId="3"/>
  </si>
  <si>
    <t>583-0841</t>
    <phoneticPr fontId="3"/>
  </si>
  <si>
    <t>大阪府羽曳野市駒ヶ谷344-1</t>
    <rPh sb="0" eb="3">
      <t>オオサカフ</t>
    </rPh>
    <rPh sb="3" eb="7">
      <t>ハビキノシ</t>
    </rPh>
    <rPh sb="7" eb="10">
      <t>コマガタニ</t>
    </rPh>
    <phoneticPr fontId="3"/>
  </si>
  <si>
    <t>羽曳野市立駒ヶ谷小学校</t>
  </si>
  <si>
    <t>072-958-3371</t>
    <phoneticPr fontId="3"/>
  </si>
  <si>
    <t>583-0861</t>
    <phoneticPr fontId="3"/>
  </si>
  <si>
    <t>大阪府羽曳野市西浦1050</t>
    <rPh sb="0" eb="3">
      <t>オオサカフ</t>
    </rPh>
    <rPh sb="3" eb="7">
      <t>ハビキノシ</t>
    </rPh>
    <rPh sb="7" eb="9">
      <t>ニシウラ</t>
    </rPh>
    <phoneticPr fontId="3"/>
  </si>
  <si>
    <t>羽曳野市立西浦小学校</t>
  </si>
  <si>
    <t>072-958-3351</t>
    <phoneticPr fontId="3"/>
  </si>
  <si>
    <t>583-0874</t>
    <phoneticPr fontId="3"/>
  </si>
  <si>
    <t>大阪府羽曳野市郡戸206</t>
    <rPh sb="0" eb="3">
      <t>オオサカフ</t>
    </rPh>
    <rPh sb="3" eb="7">
      <t>ハビキノシ</t>
    </rPh>
    <rPh sb="7" eb="8">
      <t>グン</t>
    </rPh>
    <rPh sb="8" eb="9">
      <t>ト</t>
    </rPh>
    <phoneticPr fontId="3"/>
  </si>
  <si>
    <t>羽曳野市立丹比小学校</t>
  </si>
  <si>
    <t>072-955-1815</t>
    <phoneticPr fontId="3"/>
  </si>
  <si>
    <t>583-0881</t>
    <phoneticPr fontId="3"/>
  </si>
  <si>
    <t>大阪府羽曳野市島泉2-1-19</t>
    <rPh sb="0" eb="3">
      <t>オオサカフ</t>
    </rPh>
    <rPh sb="3" eb="7">
      <t>ハビキノシ</t>
    </rPh>
    <rPh sb="7" eb="9">
      <t>シマイズミ</t>
    </rPh>
    <phoneticPr fontId="3"/>
  </si>
  <si>
    <t>羽曳野市立高鷲小学校</t>
  </si>
  <si>
    <t>072-955-4481</t>
    <phoneticPr fontId="3"/>
  </si>
  <si>
    <t>583-0864</t>
    <phoneticPr fontId="3"/>
  </si>
  <si>
    <t>大阪府羽曳野市羽曳が丘6-8-1</t>
    <rPh sb="0" eb="3">
      <t>オオサカフ</t>
    </rPh>
    <rPh sb="3" eb="7">
      <t>ハビキノシ</t>
    </rPh>
    <rPh sb="7" eb="9">
      <t>ハビキ</t>
    </rPh>
    <rPh sb="10" eb="11">
      <t>オカ</t>
    </rPh>
    <phoneticPr fontId="3"/>
  </si>
  <si>
    <t>羽曳野市立羽曳が丘小学校</t>
  </si>
  <si>
    <t xml:space="preserve">072-958-3361 </t>
    <phoneticPr fontId="3"/>
  </si>
  <si>
    <t>583-0856</t>
    <phoneticPr fontId="3"/>
  </si>
  <si>
    <t>大阪府羽曳野市白鳥3-8-17</t>
    <rPh sb="0" eb="3">
      <t>オオサカフ</t>
    </rPh>
    <rPh sb="3" eb="7">
      <t>ハビキノシ</t>
    </rPh>
    <rPh sb="7" eb="9">
      <t>ハクチョウ</t>
    </rPh>
    <phoneticPr fontId="3"/>
  </si>
  <si>
    <t>羽曳野市立白鳥小学校</t>
  </si>
  <si>
    <t>072-958-3340</t>
    <phoneticPr fontId="3"/>
  </si>
  <si>
    <t>583-0882</t>
    <phoneticPr fontId="3"/>
  </si>
  <si>
    <t>大阪府羽曳野市高鷲2-12-1</t>
    <rPh sb="0" eb="3">
      <t>オオサカフ</t>
    </rPh>
    <rPh sb="3" eb="7">
      <t>ハビキノシ</t>
    </rPh>
    <rPh sb="7" eb="9">
      <t>タカワシ</t>
    </rPh>
    <phoneticPr fontId="3"/>
  </si>
  <si>
    <t>羽曳野市立高鷲南小学校</t>
  </si>
  <si>
    <t>072-953-4408</t>
    <phoneticPr fontId="3"/>
  </si>
  <si>
    <t>大阪府羽曳野市古市5-14-38</t>
    <rPh sb="0" eb="3">
      <t>オオサカフ</t>
    </rPh>
    <rPh sb="3" eb="7">
      <t>ハビキノシ</t>
    </rPh>
    <rPh sb="7" eb="9">
      <t>フルイチ</t>
    </rPh>
    <phoneticPr fontId="3"/>
  </si>
  <si>
    <t>羽曳野市立古市南小学校</t>
  </si>
  <si>
    <t>072-958-3331</t>
    <phoneticPr fontId="3"/>
  </si>
  <si>
    <t>583-0885</t>
    <phoneticPr fontId="3"/>
  </si>
  <si>
    <t>大阪府羽曳野市南恵我之荘7-8-35</t>
    <rPh sb="0" eb="3">
      <t>オオサカフ</t>
    </rPh>
    <rPh sb="3" eb="7">
      <t>ハビキノシ</t>
    </rPh>
    <rPh sb="7" eb="12">
      <t>ミナミエガノショウ</t>
    </rPh>
    <phoneticPr fontId="3"/>
  </si>
  <si>
    <t>羽曳野市立恵我之荘小学校</t>
  </si>
  <si>
    <t>072-953-0001</t>
    <phoneticPr fontId="3"/>
  </si>
  <si>
    <t>583-0872</t>
    <phoneticPr fontId="3"/>
  </si>
  <si>
    <t>大阪府羽曳野市はびきの6-6-1</t>
    <rPh sb="0" eb="3">
      <t>オオサカフ</t>
    </rPh>
    <rPh sb="3" eb="7">
      <t>ハビキノシ</t>
    </rPh>
    <phoneticPr fontId="3"/>
  </si>
  <si>
    <t>羽曳野市立埴生南小学校</t>
  </si>
  <si>
    <t>072-958-3488</t>
    <phoneticPr fontId="3"/>
  </si>
  <si>
    <t>大阪府羽曳野市島泉4-3-33</t>
    <rPh sb="0" eb="3">
      <t>オオサカフ</t>
    </rPh>
    <rPh sb="3" eb="7">
      <t>ハビキノシ</t>
    </rPh>
    <rPh sb="7" eb="9">
      <t>シマイズミ</t>
    </rPh>
    <phoneticPr fontId="3"/>
  </si>
  <si>
    <t>羽曳野市立高鷲北小学校</t>
  </si>
  <si>
    <t>072-938-5411</t>
    <phoneticPr fontId="3"/>
  </si>
  <si>
    <t>583-0845</t>
    <phoneticPr fontId="3"/>
  </si>
  <si>
    <t>大阪府羽曳野市広瀬75-3</t>
    <rPh sb="0" eb="3">
      <t>オオサカフ</t>
    </rPh>
    <rPh sb="3" eb="7">
      <t>ハビキノシ</t>
    </rPh>
    <rPh sb="7" eb="9">
      <t>ヒロセ</t>
    </rPh>
    <phoneticPr fontId="3"/>
  </si>
  <si>
    <t>羽曳野市立西浦東小学校</t>
  </si>
  <si>
    <t>072-958-8100</t>
    <phoneticPr fontId="3"/>
  </si>
  <si>
    <t>583-0035</t>
    <phoneticPr fontId="11"/>
  </si>
  <si>
    <t>大阪府藤井寺市北岡1-2-29</t>
    <rPh sb="6" eb="7">
      <t>シ</t>
    </rPh>
    <rPh sb="7" eb="9">
      <t>キタオカ</t>
    </rPh>
    <phoneticPr fontId="11"/>
  </si>
  <si>
    <t>藤井寺市立藤井寺小学校</t>
    <rPh sb="0" eb="5">
      <t>フジイデラシリツ</t>
    </rPh>
    <rPh sb="5" eb="8">
      <t>フジイデラ</t>
    </rPh>
    <rPh sb="8" eb="11">
      <t>ショウガッコウ</t>
    </rPh>
    <phoneticPr fontId="11"/>
  </si>
  <si>
    <t>072-939-7105</t>
    <phoneticPr fontId="11"/>
  </si>
  <si>
    <t>583-0024</t>
    <phoneticPr fontId="11"/>
  </si>
  <si>
    <t>大阪府藤井寺市藤井寺3-8-1</t>
    <rPh sb="7" eb="10">
      <t>フジイデラ</t>
    </rPh>
    <phoneticPr fontId="11"/>
  </si>
  <si>
    <t>藤井寺市立藤井寺南小学校</t>
    <rPh sb="8" eb="9">
      <t>ミナミ</t>
    </rPh>
    <phoneticPr fontId="11"/>
  </si>
  <si>
    <t>072-939-7115</t>
    <phoneticPr fontId="11"/>
  </si>
  <si>
    <t>大阪府藤井寺市藤井寺4-1-57</t>
    <rPh sb="7" eb="10">
      <t>フジイデラ</t>
    </rPh>
    <phoneticPr fontId="11"/>
  </si>
  <si>
    <t>藤井寺市立藤井寺西小学校</t>
    <rPh sb="8" eb="9">
      <t>ニシ</t>
    </rPh>
    <phoneticPr fontId="11"/>
  </si>
  <si>
    <t>072-939-7125</t>
    <phoneticPr fontId="11"/>
  </si>
  <si>
    <t>583-0033</t>
    <phoneticPr fontId="11"/>
  </si>
  <si>
    <t>大阪府藤井寺市小山3-284-1</t>
    <rPh sb="7" eb="9">
      <t>コヤマ</t>
    </rPh>
    <phoneticPr fontId="11"/>
  </si>
  <si>
    <t>藤井寺市立藤井寺北小学校</t>
    <rPh sb="8" eb="9">
      <t>キタ</t>
    </rPh>
    <phoneticPr fontId="11"/>
  </si>
  <si>
    <t>072-938-0791</t>
    <phoneticPr fontId="11"/>
  </si>
  <si>
    <t>583-0011</t>
    <phoneticPr fontId="11"/>
  </si>
  <si>
    <t>大阪府藤井寺市沢田3-6-37</t>
    <rPh sb="7" eb="9">
      <t>サワダ</t>
    </rPh>
    <phoneticPr fontId="11"/>
  </si>
  <si>
    <t>藤井寺市立道明寺小学校</t>
    <rPh sb="5" eb="8">
      <t>ドウミョウジ</t>
    </rPh>
    <phoneticPr fontId="11"/>
  </si>
  <si>
    <t>072-939-7135</t>
    <phoneticPr fontId="11"/>
  </si>
  <si>
    <t>583-0006</t>
    <phoneticPr fontId="11"/>
  </si>
  <si>
    <t>大阪府藤井寺市国府2-5-21</t>
    <rPh sb="7" eb="9">
      <t>コクフ</t>
    </rPh>
    <phoneticPr fontId="11"/>
  </si>
  <si>
    <t>藤井寺市立道明寺東小学校</t>
    <rPh sb="8" eb="9">
      <t>ヒガシ</t>
    </rPh>
    <phoneticPr fontId="11"/>
  </si>
  <si>
    <t>072-939-7145</t>
    <phoneticPr fontId="11"/>
  </si>
  <si>
    <t>583-0012</t>
    <phoneticPr fontId="11"/>
  </si>
  <si>
    <t>大阪府藤井寺市道明寺4-9-18</t>
    <rPh sb="7" eb="10">
      <t>ドウミョウジ</t>
    </rPh>
    <phoneticPr fontId="11"/>
  </si>
  <si>
    <t>藤井寺市立道明寺南小学校</t>
    <rPh sb="8" eb="9">
      <t>ミナミ</t>
    </rPh>
    <phoneticPr fontId="11"/>
  </si>
  <si>
    <t>072-939-7155</t>
    <phoneticPr fontId="11"/>
  </si>
  <si>
    <t>589-0005</t>
    <phoneticPr fontId="3"/>
  </si>
  <si>
    <t>大阪府大阪狭山市狭山3-2497-1</t>
    <rPh sb="0" eb="3">
      <t>オオサカフ</t>
    </rPh>
    <rPh sb="3" eb="8">
      <t>オオサカサヤマシ</t>
    </rPh>
    <phoneticPr fontId="3"/>
  </si>
  <si>
    <t>大阪狭山市立東小学校</t>
    <rPh sb="0" eb="2">
      <t>オオサカ</t>
    </rPh>
    <rPh sb="2" eb="5">
      <t>サヤマシ</t>
    </rPh>
    <rPh sb="5" eb="6">
      <t>リツ</t>
    </rPh>
    <phoneticPr fontId="3"/>
  </si>
  <si>
    <t>072-365-0044</t>
    <phoneticPr fontId="3"/>
  </si>
  <si>
    <t>589-0021</t>
    <phoneticPr fontId="3"/>
  </si>
  <si>
    <t>大阪府大阪狭山市今熊1-22</t>
    <phoneticPr fontId="3"/>
  </si>
  <si>
    <t>大阪狭山市立西小学校</t>
    <phoneticPr fontId="3"/>
  </si>
  <si>
    <t>072-366-1004</t>
    <phoneticPr fontId="3"/>
  </si>
  <si>
    <t>589-0022</t>
    <phoneticPr fontId="3"/>
  </si>
  <si>
    <t>大阪府大阪狭山市西山台3-2-1</t>
    <phoneticPr fontId="3"/>
  </si>
  <si>
    <t>大阪狭山市立南第一小学校</t>
    <phoneticPr fontId="3"/>
  </si>
  <si>
    <t>072-365-3437</t>
    <phoneticPr fontId="3"/>
  </si>
  <si>
    <t>589-0023</t>
    <phoneticPr fontId="3"/>
  </si>
  <si>
    <t>大阪府大阪狭山市大野台3-23-1</t>
    <phoneticPr fontId="3"/>
  </si>
  <si>
    <t>大阪狭山市立南第二小学校</t>
    <phoneticPr fontId="3"/>
  </si>
  <si>
    <t>072-366-1838</t>
    <phoneticPr fontId="3"/>
  </si>
  <si>
    <t>大阪府大阪狭山市西山台6-19-7</t>
    <phoneticPr fontId="3"/>
  </si>
  <si>
    <t>大阪狭山市立南第三小学校</t>
    <phoneticPr fontId="3"/>
  </si>
  <si>
    <t>072-366-0075</t>
    <phoneticPr fontId="3"/>
  </si>
  <si>
    <t>589-0009</t>
    <phoneticPr fontId="3"/>
  </si>
  <si>
    <t>大阪府大阪狭山市池尻北2-20-7</t>
    <phoneticPr fontId="3"/>
  </si>
  <si>
    <t>大阪狭山市立北小学校</t>
    <phoneticPr fontId="3"/>
  </si>
  <si>
    <t>072-366-0072</t>
    <phoneticPr fontId="3"/>
  </si>
  <si>
    <t>589-0012</t>
    <phoneticPr fontId="3"/>
  </si>
  <si>
    <t>大阪府大阪狭山市東茱萸木2-865</t>
    <phoneticPr fontId="3"/>
  </si>
  <si>
    <t>大阪狭山市立第七小学校</t>
    <rPh sb="8" eb="9">
      <t>ショウ</t>
    </rPh>
    <phoneticPr fontId="3"/>
  </si>
  <si>
    <t>072-366-0033</t>
    <phoneticPr fontId="3"/>
  </si>
  <si>
    <t>583-0991</t>
    <phoneticPr fontId="3"/>
  </si>
  <si>
    <t>大阪府南河内郡太子町春日1569</t>
    <phoneticPr fontId="3"/>
  </si>
  <si>
    <t>太子町立磯長小学校</t>
    <rPh sb="0" eb="3">
      <t>タイシチョウ</t>
    </rPh>
    <rPh sb="3" eb="4">
      <t>リツ</t>
    </rPh>
    <rPh sb="4" eb="6">
      <t>シナガ</t>
    </rPh>
    <rPh sb="6" eb="9">
      <t>ショウガッコウ</t>
    </rPh>
    <phoneticPr fontId="3"/>
  </si>
  <si>
    <t>0721-98-0040</t>
    <phoneticPr fontId="3"/>
  </si>
  <si>
    <t>583-0992</t>
    <phoneticPr fontId="3"/>
  </si>
  <si>
    <t>大阪府南河内郡太子町山田372</t>
    <rPh sb="0" eb="3">
      <t>オオサカフ</t>
    </rPh>
    <rPh sb="3" eb="7">
      <t>ミナミカワチグン</t>
    </rPh>
    <rPh sb="7" eb="10">
      <t>タイシチョウ</t>
    </rPh>
    <rPh sb="10" eb="12">
      <t>ヤマダ</t>
    </rPh>
    <phoneticPr fontId="3"/>
  </si>
  <si>
    <t>太子町立山田小学校</t>
    <rPh sb="0" eb="3">
      <t>タイシチョウ</t>
    </rPh>
    <rPh sb="3" eb="4">
      <t>リツ</t>
    </rPh>
    <rPh sb="4" eb="6">
      <t>ヤマダ</t>
    </rPh>
    <rPh sb="6" eb="9">
      <t>ショウガッコウ</t>
    </rPh>
    <phoneticPr fontId="3"/>
  </si>
  <si>
    <t>0721-98-0049</t>
    <phoneticPr fontId="3"/>
  </si>
  <si>
    <t>585-0005</t>
    <phoneticPr fontId="3"/>
  </si>
  <si>
    <t>大阪府南河内郡河南町大宝3-4-1</t>
    <rPh sb="0" eb="3">
      <t>オオサカフ</t>
    </rPh>
    <rPh sb="3" eb="7">
      <t>ミナミカワチグン</t>
    </rPh>
    <rPh sb="7" eb="10">
      <t>カナンチョウ</t>
    </rPh>
    <rPh sb="10" eb="12">
      <t>ダイホウ</t>
    </rPh>
    <phoneticPr fontId="3"/>
  </si>
  <si>
    <t>河南町立近つ飛鳥小学校</t>
    <rPh sb="0" eb="2">
      <t>カナン</t>
    </rPh>
    <rPh sb="2" eb="4">
      <t>チョウリツ</t>
    </rPh>
    <rPh sb="4" eb="5">
      <t>チカ</t>
    </rPh>
    <rPh sb="6" eb="11">
      <t>アスカショウガッコウ</t>
    </rPh>
    <phoneticPr fontId="3"/>
  </si>
  <si>
    <t>0721-93-3200</t>
    <phoneticPr fontId="3"/>
  </si>
  <si>
    <t>585-0025</t>
    <phoneticPr fontId="3"/>
  </si>
  <si>
    <t>大阪府南河内郡河南町さくら坂1-1-1</t>
    <rPh sb="0" eb="3">
      <t>オオサカフ</t>
    </rPh>
    <rPh sb="3" eb="7">
      <t>ミナミカワチグン</t>
    </rPh>
    <rPh sb="7" eb="10">
      <t>カナンチョウ</t>
    </rPh>
    <rPh sb="13" eb="14">
      <t>ザカ</t>
    </rPh>
    <phoneticPr fontId="3"/>
  </si>
  <si>
    <t>河南町立かなん桜小学校</t>
    <rPh sb="0" eb="2">
      <t>カナン</t>
    </rPh>
    <rPh sb="2" eb="4">
      <t>チョウリツ</t>
    </rPh>
    <rPh sb="7" eb="8">
      <t>サクラ</t>
    </rPh>
    <rPh sb="8" eb="11">
      <t>ショウガッコウ</t>
    </rPh>
    <phoneticPr fontId="3"/>
  </si>
  <si>
    <t>0721-93-2815</t>
    <phoneticPr fontId="3"/>
  </si>
  <si>
    <t>585-0041</t>
    <phoneticPr fontId="3"/>
  </si>
  <si>
    <t>大阪府南河内郡千早赤阪村水分56</t>
    <rPh sb="0" eb="3">
      <t>オオサカフ</t>
    </rPh>
    <rPh sb="3" eb="7">
      <t>ミナミカワチグン</t>
    </rPh>
    <rPh sb="7" eb="12">
      <t>チハヤ</t>
    </rPh>
    <rPh sb="12" eb="14">
      <t>スイブン</t>
    </rPh>
    <phoneticPr fontId="3"/>
  </si>
  <si>
    <t>千早赤阪村立赤阪小学校</t>
    <rPh sb="0" eb="5">
      <t>チ</t>
    </rPh>
    <rPh sb="5" eb="6">
      <t>リツ</t>
    </rPh>
    <rPh sb="6" eb="8">
      <t>アカサカ</t>
    </rPh>
    <rPh sb="8" eb="11">
      <t>ショウガッコウ</t>
    </rPh>
    <phoneticPr fontId="3"/>
  </si>
  <si>
    <t>0721-72-0205</t>
    <phoneticPr fontId="3"/>
  </si>
  <si>
    <t>585-0053</t>
    <phoneticPr fontId="3"/>
  </si>
  <si>
    <t>大阪府南河内郡千早赤阪村小吹68-780</t>
    <rPh sb="0" eb="3">
      <t>オオサカフ</t>
    </rPh>
    <rPh sb="3" eb="7">
      <t>ミナミカワチグン</t>
    </rPh>
    <rPh sb="7" eb="12">
      <t>チハヤ</t>
    </rPh>
    <rPh sb="12" eb="14">
      <t>コブキ</t>
    </rPh>
    <phoneticPr fontId="3"/>
  </si>
  <si>
    <t>千早赤阪村立千早小吹台小学校</t>
    <rPh sb="0" eb="5">
      <t>チハヤ</t>
    </rPh>
    <rPh sb="5" eb="6">
      <t>リツ</t>
    </rPh>
    <rPh sb="6" eb="11">
      <t>チハヤ</t>
    </rPh>
    <rPh sb="11" eb="14">
      <t>ショウガッコウ</t>
    </rPh>
    <phoneticPr fontId="3"/>
  </si>
  <si>
    <t>0721-72-7100</t>
    <phoneticPr fontId="3"/>
  </si>
  <si>
    <t>595-0044</t>
    <phoneticPr fontId="3"/>
  </si>
  <si>
    <t>大阪府泉大津市河原町3-7</t>
    <rPh sb="0" eb="3">
      <t>オオサカフ</t>
    </rPh>
    <rPh sb="3" eb="7">
      <t>イズミオオツシ</t>
    </rPh>
    <rPh sb="7" eb="10">
      <t>カワラマチ</t>
    </rPh>
    <phoneticPr fontId="3"/>
  </si>
  <si>
    <t>泉大津市立戎小学校</t>
    <rPh sb="0" eb="4">
      <t>イズミオオツシ</t>
    </rPh>
    <rPh sb="4" eb="5">
      <t>リツ</t>
    </rPh>
    <rPh sb="5" eb="6">
      <t>エビス</t>
    </rPh>
    <rPh sb="6" eb="9">
      <t>ショウガッコウ</t>
    </rPh>
    <phoneticPr fontId="3"/>
  </si>
  <si>
    <t>0725-21-2000</t>
    <phoneticPr fontId="3"/>
  </si>
  <si>
    <t>595-0036</t>
    <phoneticPr fontId="3"/>
  </si>
  <si>
    <t>大阪府泉大津市昭和町2-27</t>
    <rPh sb="0" eb="3">
      <t>オオサカフ</t>
    </rPh>
    <rPh sb="3" eb="7">
      <t>イズミオオツシ</t>
    </rPh>
    <rPh sb="7" eb="10">
      <t>ショウワチョウ</t>
    </rPh>
    <phoneticPr fontId="3"/>
  </si>
  <si>
    <t>泉大津市立旭小学校</t>
    <rPh sb="0" eb="4">
      <t>イズミオオツシ</t>
    </rPh>
    <rPh sb="4" eb="5">
      <t>リツ</t>
    </rPh>
    <rPh sb="5" eb="6">
      <t>アサヒ</t>
    </rPh>
    <rPh sb="6" eb="9">
      <t>ショウガッコウ</t>
    </rPh>
    <phoneticPr fontId="3"/>
  </si>
  <si>
    <t>0725-21-2002</t>
    <phoneticPr fontId="3"/>
  </si>
  <si>
    <t>595-0031</t>
    <phoneticPr fontId="3"/>
  </si>
  <si>
    <t>大阪府泉大津市我孫子1-12-10</t>
    <rPh sb="0" eb="3">
      <t>オオサカフ</t>
    </rPh>
    <rPh sb="3" eb="7">
      <t>イズミオオツシ</t>
    </rPh>
    <rPh sb="7" eb="10">
      <t>アビコ</t>
    </rPh>
    <phoneticPr fontId="3"/>
  </si>
  <si>
    <t>泉大津市立穴師小学校</t>
    <rPh sb="0" eb="4">
      <t>イズミオオツシ</t>
    </rPh>
    <rPh sb="4" eb="5">
      <t>リツ</t>
    </rPh>
    <rPh sb="5" eb="7">
      <t>アナシ</t>
    </rPh>
    <rPh sb="7" eb="10">
      <t>ショウガッコウ</t>
    </rPh>
    <phoneticPr fontId="3"/>
  </si>
  <si>
    <t>0725-21-2004</t>
    <phoneticPr fontId="3"/>
  </si>
  <si>
    <t>595-0006</t>
    <phoneticPr fontId="3"/>
  </si>
  <si>
    <t>大阪府泉大津市東助松町3-13-1</t>
    <rPh sb="0" eb="3">
      <t>オオサカフ</t>
    </rPh>
    <rPh sb="3" eb="7">
      <t>イズミオオツシ</t>
    </rPh>
    <rPh sb="7" eb="8">
      <t>ヒガシ</t>
    </rPh>
    <rPh sb="8" eb="9">
      <t>スケ</t>
    </rPh>
    <rPh sb="9" eb="10">
      <t>マツ</t>
    </rPh>
    <rPh sb="10" eb="11">
      <t>チョウ</t>
    </rPh>
    <phoneticPr fontId="3"/>
  </si>
  <si>
    <t>泉大津市立上條小学校</t>
    <rPh sb="0" eb="4">
      <t>イズミオオツシ</t>
    </rPh>
    <rPh sb="4" eb="5">
      <t>リツ</t>
    </rPh>
    <rPh sb="5" eb="7">
      <t>カミジョウ</t>
    </rPh>
    <rPh sb="7" eb="10">
      <t>ショウガッコウ</t>
    </rPh>
    <phoneticPr fontId="3"/>
  </si>
  <si>
    <t>0725-21-2006</t>
    <phoneticPr fontId="3"/>
  </si>
  <si>
    <t>595-0067</t>
    <phoneticPr fontId="3"/>
  </si>
  <si>
    <t>大阪府泉大津市小松町5-6</t>
    <rPh sb="0" eb="3">
      <t>オオサカフ</t>
    </rPh>
    <rPh sb="3" eb="7">
      <t>イズミオオツシ</t>
    </rPh>
    <rPh sb="7" eb="9">
      <t>コマツ</t>
    </rPh>
    <rPh sb="9" eb="10">
      <t>チョウ</t>
    </rPh>
    <phoneticPr fontId="3"/>
  </si>
  <si>
    <t>泉大津市立浜小学校</t>
    <rPh sb="0" eb="4">
      <t>イズミオオツシ</t>
    </rPh>
    <rPh sb="4" eb="5">
      <t>リツ</t>
    </rPh>
    <rPh sb="5" eb="6">
      <t>ハマ</t>
    </rPh>
    <rPh sb="6" eb="9">
      <t>ショウガッコウ</t>
    </rPh>
    <phoneticPr fontId="3"/>
  </si>
  <si>
    <t>0725-21-2008</t>
    <phoneticPr fontId="3"/>
  </si>
  <si>
    <t>595-0004</t>
    <phoneticPr fontId="3"/>
  </si>
  <si>
    <t>大阪府泉大津市千原町2-12-1</t>
    <rPh sb="0" eb="3">
      <t>オオサカフ</t>
    </rPh>
    <rPh sb="3" eb="7">
      <t>イズミオオツシ</t>
    </rPh>
    <rPh sb="7" eb="10">
      <t>チハラチョウ</t>
    </rPh>
    <phoneticPr fontId="3"/>
  </si>
  <si>
    <t>泉大津市立条東小学校</t>
    <rPh sb="0" eb="4">
      <t>イズミオオツシ</t>
    </rPh>
    <rPh sb="4" eb="5">
      <t>リツ</t>
    </rPh>
    <rPh sb="5" eb="7">
      <t>ジョウトウ</t>
    </rPh>
    <rPh sb="7" eb="10">
      <t>ショウガッコウ</t>
    </rPh>
    <phoneticPr fontId="3"/>
  </si>
  <si>
    <t>0725-21-2012</t>
    <phoneticPr fontId="3"/>
  </si>
  <si>
    <t>595-0013</t>
    <phoneticPr fontId="3"/>
  </si>
  <si>
    <t>大阪府泉大津市宮町9-1</t>
    <rPh sb="0" eb="3">
      <t>オオサカフ</t>
    </rPh>
    <rPh sb="3" eb="7">
      <t>イズミオオツシ</t>
    </rPh>
    <rPh sb="7" eb="9">
      <t>ミヤチョウ</t>
    </rPh>
    <phoneticPr fontId="3"/>
  </si>
  <si>
    <t>泉大津市立条南小学校</t>
    <rPh sb="0" eb="4">
      <t>イズミオオツシ</t>
    </rPh>
    <rPh sb="4" eb="5">
      <t>リツ</t>
    </rPh>
    <rPh sb="5" eb="7">
      <t>ジョウナン</t>
    </rPh>
    <rPh sb="7" eb="10">
      <t>ショウガッコウ</t>
    </rPh>
    <phoneticPr fontId="3"/>
  </si>
  <si>
    <t>0725-21-2022</t>
    <phoneticPr fontId="3"/>
  </si>
  <si>
    <t>大阪府泉大津市我孫子2-4-7</t>
    <rPh sb="0" eb="3">
      <t>オオサカフ</t>
    </rPh>
    <rPh sb="3" eb="7">
      <t>イズミオオツシ</t>
    </rPh>
    <rPh sb="7" eb="10">
      <t>アビコ</t>
    </rPh>
    <phoneticPr fontId="3"/>
  </si>
  <si>
    <t>泉大津市立楠小学校</t>
    <rPh sb="0" eb="4">
      <t>イズミオオツシ</t>
    </rPh>
    <rPh sb="4" eb="5">
      <t>リツ</t>
    </rPh>
    <rPh sb="5" eb="6">
      <t>クスノキ</t>
    </rPh>
    <rPh sb="6" eb="9">
      <t>ショウガッコウ</t>
    </rPh>
    <phoneticPr fontId="3"/>
  </si>
  <si>
    <t>0725-22-0051</t>
    <phoneticPr fontId="3"/>
  </si>
  <si>
    <t>594-0071</t>
  </si>
  <si>
    <t>大阪府和泉市府中町2-5-20</t>
    <rPh sb="0" eb="3">
      <t>オオサカフ</t>
    </rPh>
    <phoneticPr fontId="3"/>
  </si>
  <si>
    <t>和泉市立国府小学校</t>
    <rPh sb="0" eb="2">
      <t>イズミ</t>
    </rPh>
    <rPh sb="2" eb="3">
      <t>シ</t>
    </rPh>
    <rPh sb="3" eb="4">
      <t>リツ</t>
    </rPh>
    <phoneticPr fontId="3"/>
  </si>
  <si>
    <t>0725-41-0095</t>
  </si>
  <si>
    <t>594-0073</t>
  </si>
  <si>
    <t>大阪府和泉市和気町4-9-1</t>
    <rPh sb="0" eb="3">
      <t>オオサカフ</t>
    </rPh>
    <phoneticPr fontId="3"/>
  </si>
  <si>
    <t>和泉市立和気小学校</t>
    <rPh sb="0" eb="2">
      <t>イズミ</t>
    </rPh>
    <rPh sb="2" eb="3">
      <t>シ</t>
    </rPh>
    <rPh sb="3" eb="4">
      <t>リツ</t>
    </rPh>
    <phoneticPr fontId="3"/>
  </si>
  <si>
    <t>0725-44-2253</t>
  </si>
  <si>
    <t>594-0023</t>
  </si>
  <si>
    <t>大阪府和泉市伯太町2-24-22</t>
    <rPh sb="0" eb="3">
      <t>オオサカフ</t>
    </rPh>
    <phoneticPr fontId="3"/>
  </si>
  <si>
    <t>和泉市立伯太小学校</t>
    <rPh sb="0" eb="2">
      <t>イズミ</t>
    </rPh>
    <rPh sb="2" eb="4">
      <t>シリツ</t>
    </rPh>
    <phoneticPr fontId="3"/>
  </si>
  <si>
    <t>0725-41-0096</t>
  </si>
  <si>
    <t>594-0083</t>
  </si>
  <si>
    <t>大阪府和泉市池上町3－14－45</t>
    <rPh sb="0" eb="3">
      <t>オオサカフ</t>
    </rPh>
    <phoneticPr fontId="3"/>
  </si>
  <si>
    <t>和泉市立池上小学校</t>
    <rPh sb="0" eb="2">
      <t>イズミ</t>
    </rPh>
    <rPh sb="2" eb="3">
      <t>シ</t>
    </rPh>
    <rPh sb="3" eb="4">
      <t>リツ</t>
    </rPh>
    <phoneticPr fontId="3"/>
  </si>
  <si>
    <t>0725-45-3840</t>
  </si>
  <si>
    <t>594-0022</t>
  </si>
  <si>
    <t>大阪府和泉市黒鳥町1-6-5</t>
    <rPh sb="0" eb="3">
      <t>オオサカフ</t>
    </rPh>
    <phoneticPr fontId="3"/>
  </si>
  <si>
    <t>和泉市立黒鳥小学校</t>
    <rPh sb="0" eb="3">
      <t>イズミシ</t>
    </rPh>
    <rPh sb="3" eb="4">
      <t>リツ</t>
    </rPh>
    <phoneticPr fontId="3"/>
  </si>
  <si>
    <t>0725-43-0838</t>
  </si>
  <si>
    <t>594-0053</t>
  </si>
  <si>
    <t>大阪府和泉市芦部町224-3</t>
    <rPh sb="0" eb="3">
      <t>オオサカフ</t>
    </rPh>
    <phoneticPr fontId="3"/>
  </si>
  <si>
    <t>和泉市立芦部小学校</t>
    <rPh sb="0" eb="3">
      <t>イズミシ</t>
    </rPh>
    <rPh sb="3" eb="4">
      <t>リツ</t>
    </rPh>
    <phoneticPr fontId="3"/>
  </si>
  <si>
    <t>0725-41-0097</t>
  </si>
  <si>
    <t>594-0032</t>
  </si>
  <si>
    <t>大阪府和泉市池田下町1670</t>
    <rPh sb="0" eb="3">
      <t>オオサカフ</t>
    </rPh>
    <phoneticPr fontId="3"/>
  </si>
  <si>
    <t>和泉市立北池田小学校</t>
    <rPh sb="0" eb="2">
      <t>イズミ</t>
    </rPh>
    <rPh sb="2" eb="3">
      <t>シ</t>
    </rPh>
    <rPh sb="3" eb="4">
      <t>リツ</t>
    </rPh>
    <phoneticPr fontId="3"/>
  </si>
  <si>
    <t>0725-55-0169</t>
  </si>
  <si>
    <t>594-0041</t>
  </si>
  <si>
    <t>大阪府和泉市いぶき野3-3-1</t>
    <rPh sb="0" eb="3">
      <t>オオサカフ</t>
    </rPh>
    <phoneticPr fontId="3"/>
  </si>
  <si>
    <t>和泉市立いぶき野小学校</t>
    <rPh sb="0" eb="2">
      <t>イズミ</t>
    </rPh>
    <rPh sb="2" eb="3">
      <t>シ</t>
    </rPh>
    <rPh sb="3" eb="4">
      <t>リツ</t>
    </rPh>
    <phoneticPr fontId="3"/>
  </si>
  <si>
    <t>0725-57-0035</t>
  </si>
  <si>
    <t>594-1116</t>
  </si>
  <si>
    <t>大阪府和泉市納花町181</t>
    <rPh sb="0" eb="3">
      <t>オオサカフ</t>
    </rPh>
    <phoneticPr fontId="3"/>
  </si>
  <si>
    <t>和泉市立南池田小学校</t>
    <rPh sb="0" eb="2">
      <t>イズミ</t>
    </rPh>
    <rPh sb="2" eb="3">
      <t>シ</t>
    </rPh>
    <rPh sb="3" eb="4">
      <t>リツ</t>
    </rPh>
    <phoneticPr fontId="3"/>
  </si>
  <si>
    <t>0725-55-0076</t>
  </si>
  <si>
    <t>594-1155</t>
  </si>
  <si>
    <t>大阪府和泉市緑ｹ丘3-4-1</t>
    <rPh sb="0" eb="3">
      <t>オオサカフ</t>
    </rPh>
    <rPh sb="3" eb="4">
      <t>ワ</t>
    </rPh>
    <phoneticPr fontId="3"/>
  </si>
  <si>
    <t>和泉市立緑ケ丘小学校</t>
    <rPh sb="0" eb="2">
      <t>イズミ</t>
    </rPh>
    <rPh sb="2" eb="3">
      <t>シ</t>
    </rPh>
    <rPh sb="3" eb="4">
      <t>リツ</t>
    </rPh>
    <phoneticPr fontId="3"/>
  </si>
  <si>
    <t>0725-54-2366</t>
  </si>
  <si>
    <t>594-1106</t>
  </si>
  <si>
    <t>大阪府和泉市はつが野1-50-1</t>
    <rPh sb="0" eb="3">
      <t>オオサカフ</t>
    </rPh>
    <rPh sb="3" eb="6">
      <t>イズミシ</t>
    </rPh>
    <rPh sb="9" eb="10">
      <t>ノ</t>
    </rPh>
    <phoneticPr fontId="2"/>
  </si>
  <si>
    <t>和泉市立青葉はつが野小学校</t>
    <rPh sb="0" eb="2">
      <t>イズミ</t>
    </rPh>
    <rPh sb="2" eb="3">
      <t>シ</t>
    </rPh>
    <rPh sb="3" eb="4">
      <t>リツ</t>
    </rPh>
    <rPh sb="4" eb="6">
      <t>アオバ</t>
    </rPh>
    <rPh sb="9" eb="11">
      <t>ノショウ</t>
    </rPh>
    <rPh sb="11" eb="13">
      <t>ガッコウ</t>
    </rPh>
    <phoneticPr fontId="2"/>
  </si>
  <si>
    <t>0725-53-3990</t>
  </si>
  <si>
    <t>594-1151</t>
  </si>
  <si>
    <t>大阪府和泉市唐国町3-3-19</t>
    <rPh sb="0" eb="3">
      <t>オオサカフ</t>
    </rPh>
    <phoneticPr fontId="3"/>
  </si>
  <si>
    <t>和泉市立北松尾小学校</t>
    <rPh sb="0" eb="2">
      <t>イズミ</t>
    </rPh>
    <rPh sb="2" eb="3">
      <t>シ</t>
    </rPh>
    <rPh sb="3" eb="4">
      <t>リツ</t>
    </rPh>
    <phoneticPr fontId="3"/>
  </si>
  <si>
    <t>0725-54-0066</t>
  </si>
  <si>
    <t>594-1122</t>
  </si>
  <si>
    <t>大阪府和泉市北田中町183</t>
    <rPh sb="0" eb="3">
      <t>オオサカフ</t>
    </rPh>
    <phoneticPr fontId="3"/>
  </si>
  <si>
    <t>和泉市立横山小学校</t>
    <rPh sb="0" eb="2">
      <t>イズミ</t>
    </rPh>
    <rPh sb="2" eb="3">
      <t>シ</t>
    </rPh>
    <rPh sb="3" eb="4">
      <t>リツ</t>
    </rPh>
    <phoneticPr fontId="3"/>
  </si>
  <si>
    <t>0725-92-0061</t>
  </si>
  <si>
    <t>594-1132</t>
  </si>
  <si>
    <t>大阪府和泉市父鬼町1506</t>
    <rPh sb="0" eb="3">
      <t>オオサカフ</t>
    </rPh>
    <phoneticPr fontId="3"/>
  </si>
  <si>
    <t>和泉市立南横山小学校</t>
    <rPh sb="0" eb="2">
      <t>イズミ</t>
    </rPh>
    <rPh sb="2" eb="3">
      <t>シ</t>
    </rPh>
    <rPh sb="3" eb="4">
      <t>リツ</t>
    </rPh>
    <phoneticPr fontId="3"/>
  </si>
  <si>
    <t>0725-99-0004</t>
  </si>
  <si>
    <t>594-0005</t>
  </si>
  <si>
    <t>大阪府和泉市幸2-3-1</t>
    <rPh sb="0" eb="3">
      <t>オオサカフ</t>
    </rPh>
    <phoneticPr fontId="3"/>
  </si>
  <si>
    <t>和泉市立幸小学校</t>
    <rPh sb="0" eb="2">
      <t>イズミ</t>
    </rPh>
    <rPh sb="2" eb="3">
      <t>シ</t>
    </rPh>
    <rPh sb="3" eb="4">
      <t>リツ</t>
    </rPh>
    <phoneticPr fontId="3"/>
  </si>
  <si>
    <t>0725-44-2330</t>
  </si>
  <si>
    <t>594-0006</t>
  </si>
  <si>
    <t>大阪府和泉市尾井町2-8-17</t>
    <rPh sb="0" eb="3">
      <t>オオサカフ</t>
    </rPh>
    <rPh sb="3" eb="6">
      <t>イズミシ</t>
    </rPh>
    <rPh sb="6" eb="9">
      <t>オノイチョウ</t>
    </rPh>
    <phoneticPr fontId="2"/>
  </si>
  <si>
    <t>和泉市立信太小学校</t>
    <rPh sb="0" eb="2">
      <t>イズミ</t>
    </rPh>
    <rPh sb="2" eb="3">
      <t>シ</t>
    </rPh>
    <rPh sb="3" eb="4">
      <t>リツ</t>
    </rPh>
    <phoneticPr fontId="3"/>
  </si>
  <si>
    <t>0725-43-1007</t>
  </si>
  <si>
    <t>594-0013</t>
  </si>
  <si>
    <t>大阪府和泉市鶴山台1-9-1</t>
    <rPh sb="0" eb="3">
      <t>オオサカフ</t>
    </rPh>
    <phoneticPr fontId="3"/>
  </si>
  <si>
    <t>和泉市立鶴山台北小学校</t>
    <rPh sb="0" eb="2">
      <t>イズミ</t>
    </rPh>
    <rPh sb="2" eb="3">
      <t>シ</t>
    </rPh>
    <rPh sb="3" eb="4">
      <t>リツ</t>
    </rPh>
    <phoneticPr fontId="3"/>
  </si>
  <si>
    <t>0725-44-1503</t>
  </si>
  <si>
    <t>大阪府和泉市鶴山台4-1-1</t>
    <rPh sb="0" eb="3">
      <t>オオサカフ</t>
    </rPh>
    <phoneticPr fontId="3"/>
  </si>
  <si>
    <t>和泉市立鶴山台南小学校</t>
    <rPh sb="0" eb="2">
      <t>イズミ</t>
    </rPh>
    <rPh sb="2" eb="3">
      <t>シ</t>
    </rPh>
    <rPh sb="3" eb="4">
      <t>リツ</t>
    </rPh>
    <phoneticPr fontId="3"/>
  </si>
  <si>
    <t>0725-43-1717</t>
  </si>
  <si>
    <t>594-1111</t>
  </si>
  <si>
    <t>大阪府和泉市光明台1-35-1</t>
    <rPh sb="0" eb="3">
      <t>オオサカフ</t>
    </rPh>
    <phoneticPr fontId="3"/>
  </si>
  <si>
    <t>和泉市立光明台北小学校</t>
    <rPh sb="0" eb="2">
      <t>イズミ</t>
    </rPh>
    <rPh sb="2" eb="3">
      <t>シ</t>
    </rPh>
    <rPh sb="3" eb="4">
      <t>リツ</t>
    </rPh>
    <phoneticPr fontId="3"/>
  </si>
  <si>
    <t>0725-56-6700</t>
  </si>
  <si>
    <t>大阪府和泉市光明台3-8-1</t>
    <rPh sb="0" eb="3">
      <t>オオサカフ</t>
    </rPh>
    <phoneticPr fontId="3"/>
  </si>
  <si>
    <t>和泉市立光明台南小学校</t>
    <rPh sb="0" eb="2">
      <t>イズミ</t>
    </rPh>
    <rPh sb="2" eb="3">
      <t>シ</t>
    </rPh>
    <rPh sb="3" eb="4">
      <t>リツ</t>
    </rPh>
    <phoneticPr fontId="3"/>
  </si>
  <si>
    <t>0725-56-3200</t>
  </si>
  <si>
    <t>592-0004</t>
    <phoneticPr fontId="3"/>
  </si>
  <si>
    <t>大阪府高石市高師浜3-19-17</t>
    <rPh sb="0" eb="3">
      <t>オオサカフ</t>
    </rPh>
    <rPh sb="3" eb="5">
      <t>タカイシ</t>
    </rPh>
    <rPh sb="5" eb="6">
      <t>シ</t>
    </rPh>
    <rPh sb="6" eb="9">
      <t>タカシノハマ</t>
    </rPh>
    <phoneticPr fontId="3"/>
  </si>
  <si>
    <t>高石市立高石小学校</t>
    <rPh sb="0" eb="2">
      <t>タカイシ</t>
    </rPh>
    <rPh sb="2" eb="3">
      <t>シ</t>
    </rPh>
    <rPh sb="3" eb="4">
      <t>リツ</t>
    </rPh>
    <rPh sb="4" eb="6">
      <t>タカイシ</t>
    </rPh>
    <rPh sb="6" eb="9">
      <t>ショウガッコウ</t>
    </rPh>
    <phoneticPr fontId="3"/>
  </si>
  <si>
    <t>072-263-7660</t>
    <phoneticPr fontId="3"/>
  </si>
  <si>
    <t>592-0002</t>
    <phoneticPr fontId="3"/>
  </si>
  <si>
    <t>大阪府高石市羽衣3-2-52</t>
    <rPh sb="0" eb="3">
      <t>オオサカフ</t>
    </rPh>
    <rPh sb="3" eb="5">
      <t>タカイシ</t>
    </rPh>
    <rPh sb="5" eb="6">
      <t>シ</t>
    </rPh>
    <rPh sb="6" eb="8">
      <t>ハゴロモ</t>
    </rPh>
    <phoneticPr fontId="3"/>
  </si>
  <si>
    <t>高石市立羽衣小学校</t>
    <rPh sb="0" eb="2">
      <t>タカイシ</t>
    </rPh>
    <rPh sb="2" eb="3">
      <t>シ</t>
    </rPh>
    <rPh sb="3" eb="4">
      <t>リツ</t>
    </rPh>
    <rPh sb="4" eb="6">
      <t>ハゴロモ</t>
    </rPh>
    <rPh sb="6" eb="9">
      <t>ショウガッコウ</t>
    </rPh>
    <phoneticPr fontId="3"/>
  </si>
  <si>
    <t>072-263-7570</t>
    <phoneticPr fontId="3"/>
  </si>
  <si>
    <t>592-0005</t>
    <phoneticPr fontId="3"/>
  </si>
  <si>
    <t>大阪府高石市千代田5-8-40</t>
    <rPh sb="0" eb="3">
      <t>オオサカフ</t>
    </rPh>
    <rPh sb="3" eb="5">
      <t>タカイシ</t>
    </rPh>
    <rPh sb="5" eb="6">
      <t>シ</t>
    </rPh>
    <rPh sb="6" eb="9">
      <t>チヨダ</t>
    </rPh>
    <phoneticPr fontId="3"/>
  </si>
  <si>
    <t>高石市立高陽小学校</t>
    <rPh sb="0" eb="2">
      <t>タカイシ</t>
    </rPh>
    <rPh sb="2" eb="3">
      <t>シ</t>
    </rPh>
    <rPh sb="3" eb="4">
      <t>リツ</t>
    </rPh>
    <rPh sb="4" eb="5">
      <t>コウ</t>
    </rPh>
    <rPh sb="5" eb="6">
      <t>ヨウ</t>
    </rPh>
    <rPh sb="6" eb="9">
      <t>ショウガッコウ</t>
    </rPh>
    <phoneticPr fontId="3"/>
  </si>
  <si>
    <t>072-263-7577</t>
    <phoneticPr fontId="3"/>
  </si>
  <si>
    <t>592-0013</t>
    <phoneticPr fontId="3"/>
  </si>
  <si>
    <t>大阪府高石市取石3-14-23</t>
    <rPh sb="0" eb="3">
      <t>オオサカフ</t>
    </rPh>
    <rPh sb="3" eb="5">
      <t>タカイシ</t>
    </rPh>
    <rPh sb="5" eb="6">
      <t>シ</t>
    </rPh>
    <rPh sb="6" eb="8">
      <t>トリイシ</t>
    </rPh>
    <phoneticPr fontId="3"/>
  </si>
  <si>
    <t>高石市立取石小学校</t>
    <rPh sb="0" eb="2">
      <t>タカイシ</t>
    </rPh>
    <rPh sb="2" eb="3">
      <t>シ</t>
    </rPh>
    <rPh sb="3" eb="4">
      <t>リツ</t>
    </rPh>
    <rPh sb="4" eb="6">
      <t>トリイシ</t>
    </rPh>
    <rPh sb="6" eb="9">
      <t>ショウガッコウ</t>
    </rPh>
    <phoneticPr fontId="3"/>
  </si>
  <si>
    <t>072-272-2945</t>
    <phoneticPr fontId="3"/>
  </si>
  <si>
    <t>592-0003</t>
    <phoneticPr fontId="3"/>
  </si>
  <si>
    <t>大阪府高石市東羽衣2-21-32</t>
    <rPh sb="0" eb="3">
      <t>オオサカフ</t>
    </rPh>
    <rPh sb="3" eb="5">
      <t>タカイシ</t>
    </rPh>
    <rPh sb="5" eb="6">
      <t>シ</t>
    </rPh>
    <rPh sb="6" eb="9">
      <t>ヒガシハゴロモ</t>
    </rPh>
    <phoneticPr fontId="3"/>
  </si>
  <si>
    <t>高石市立東羽衣小学校</t>
    <rPh sb="0" eb="2">
      <t>タカイシ</t>
    </rPh>
    <rPh sb="2" eb="3">
      <t>シ</t>
    </rPh>
    <rPh sb="3" eb="4">
      <t>リツ</t>
    </rPh>
    <rPh sb="4" eb="7">
      <t>ヒガシハゴロモ</t>
    </rPh>
    <rPh sb="7" eb="10">
      <t>ショウガッコウ</t>
    </rPh>
    <phoneticPr fontId="3"/>
  </si>
  <si>
    <t>072-263-7588</t>
    <phoneticPr fontId="3"/>
  </si>
  <si>
    <t>592-0012</t>
    <phoneticPr fontId="3"/>
  </si>
  <si>
    <t>大阪府高石市西取石8-5-1</t>
    <rPh sb="0" eb="3">
      <t>オオサカフ</t>
    </rPh>
    <rPh sb="3" eb="5">
      <t>タカイシ</t>
    </rPh>
    <rPh sb="5" eb="6">
      <t>シ</t>
    </rPh>
    <rPh sb="6" eb="9">
      <t>ニシトリイシ</t>
    </rPh>
    <phoneticPr fontId="3"/>
  </si>
  <si>
    <t>高石市立清高小学校</t>
    <rPh sb="0" eb="2">
      <t>タカイシ</t>
    </rPh>
    <rPh sb="2" eb="3">
      <t>シ</t>
    </rPh>
    <rPh sb="3" eb="4">
      <t>リツ</t>
    </rPh>
    <rPh sb="4" eb="5">
      <t>セイ</t>
    </rPh>
    <rPh sb="5" eb="6">
      <t>コウ</t>
    </rPh>
    <rPh sb="6" eb="9">
      <t>ショウガッコウ</t>
    </rPh>
    <phoneticPr fontId="3"/>
  </si>
  <si>
    <t>072-263-7566</t>
    <phoneticPr fontId="3"/>
  </si>
  <si>
    <t>592-0011</t>
    <phoneticPr fontId="3"/>
  </si>
  <si>
    <t>大阪府高石市加茂3-4-34</t>
    <rPh sb="0" eb="3">
      <t>オオサカフ</t>
    </rPh>
    <rPh sb="3" eb="5">
      <t>タカイシ</t>
    </rPh>
    <rPh sb="5" eb="6">
      <t>シ</t>
    </rPh>
    <rPh sb="6" eb="8">
      <t>カモ</t>
    </rPh>
    <phoneticPr fontId="3"/>
  </si>
  <si>
    <t>高石市立加茂小学校</t>
    <rPh sb="0" eb="2">
      <t>タカイシ</t>
    </rPh>
    <rPh sb="2" eb="3">
      <t>シ</t>
    </rPh>
    <rPh sb="3" eb="4">
      <t>リツ</t>
    </rPh>
    <rPh sb="4" eb="6">
      <t>カモ</t>
    </rPh>
    <rPh sb="6" eb="9">
      <t>ショウガッコウ</t>
    </rPh>
    <phoneticPr fontId="3"/>
  </si>
  <si>
    <t>072-263-8881</t>
    <phoneticPr fontId="3"/>
  </si>
  <si>
    <t>595-0813</t>
    <phoneticPr fontId="3"/>
  </si>
  <si>
    <t>大阪府泉北郡忠岡町忠岡南1-12-30</t>
    <rPh sb="0" eb="3">
      <t>オオサカフ</t>
    </rPh>
    <rPh sb="3" eb="6">
      <t>センボクグン</t>
    </rPh>
    <rPh sb="6" eb="9">
      <t>タダオカチョウ</t>
    </rPh>
    <rPh sb="9" eb="11">
      <t>タダオカ</t>
    </rPh>
    <rPh sb="11" eb="12">
      <t>ミナミ</t>
    </rPh>
    <phoneticPr fontId="3"/>
  </si>
  <si>
    <t>忠岡町立忠岡小学校</t>
    <rPh sb="0" eb="3">
      <t>タダオカチョウ</t>
    </rPh>
    <rPh sb="3" eb="4">
      <t>リツ</t>
    </rPh>
    <rPh sb="4" eb="6">
      <t>タダオカ</t>
    </rPh>
    <rPh sb="6" eb="9">
      <t>ショウガッコウ</t>
    </rPh>
    <phoneticPr fontId="3"/>
  </si>
  <si>
    <t>0725-21-6780</t>
    <phoneticPr fontId="3"/>
  </si>
  <si>
    <t>595-0804</t>
    <phoneticPr fontId="3"/>
  </si>
  <si>
    <t>大阪府泉北郡忠岡町馬瀬2-17-1</t>
    <rPh sb="0" eb="3">
      <t>オオサカフ</t>
    </rPh>
    <rPh sb="3" eb="6">
      <t>センボクグン</t>
    </rPh>
    <rPh sb="6" eb="9">
      <t>タダオカチョウ</t>
    </rPh>
    <rPh sb="9" eb="11">
      <t>マゼ</t>
    </rPh>
    <phoneticPr fontId="3"/>
  </si>
  <si>
    <t>忠岡町立東忠岡小学校</t>
    <rPh sb="0" eb="3">
      <t>タダオカチョウ</t>
    </rPh>
    <rPh sb="3" eb="4">
      <t>リツ</t>
    </rPh>
    <rPh sb="4" eb="5">
      <t>ヒガシ</t>
    </rPh>
    <rPh sb="5" eb="7">
      <t>タダオカ</t>
    </rPh>
    <rPh sb="7" eb="10">
      <t>ショウガッコウ</t>
    </rPh>
    <phoneticPr fontId="3"/>
  </si>
  <si>
    <t>0725-21-6550</t>
    <phoneticPr fontId="3"/>
  </si>
  <si>
    <t>596-0072</t>
    <phoneticPr fontId="3"/>
  </si>
  <si>
    <t>大阪府岸和田市堺町1-10</t>
    <rPh sb="0" eb="3">
      <t>オオサカフ</t>
    </rPh>
    <rPh sb="3" eb="7">
      <t>キシワダシ</t>
    </rPh>
    <phoneticPr fontId="3"/>
  </si>
  <si>
    <t>岸和田市立中央小学校</t>
    <rPh sb="0" eb="5">
      <t>キシワダシリツ</t>
    </rPh>
    <rPh sb="5" eb="7">
      <t>チュウオウ</t>
    </rPh>
    <rPh sb="7" eb="10">
      <t>ショウガッコウ</t>
    </rPh>
    <phoneticPr fontId="3"/>
  </si>
  <si>
    <t>072-422-0301</t>
    <phoneticPr fontId="3"/>
  </si>
  <si>
    <t>596-0078</t>
    <phoneticPr fontId="3"/>
  </si>
  <si>
    <t>大阪府岸和田市南上町2-3-1</t>
    <rPh sb="7" eb="8">
      <t>ミナミ</t>
    </rPh>
    <rPh sb="8" eb="9">
      <t>ウエ</t>
    </rPh>
    <rPh sb="9" eb="10">
      <t>マチ</t>
    </rPh>
    <phoneticPr fontId="1"/>
  </si>
  <si>
    <t>岸和田市立城内小学校</t>
    <rPh sb="0" eb="5">
      <t>キシワダシリツ</t>
    </rPh>
    <rPh sb="5" eb="7">
      <t>ジョウナイ</t>
    </rPh>
    <rPh sb="7" eb="10">
      <t>ショウガッコウ</t>
    </rPh>
    <phoneticPr fontId="3"/>
  </si>
  <si>
    <t>072-422-0310</t>
    <phoneticPr fontId="3"/>
  </si>
  <si>
    <t>596-0064</t>
    <phoneticPr fontId="3"/>
  </si>
  <si>
    <t>大阪府岸和田市紙屋町12-20</t>
    <rPh sb="7" eb="9">
      <t>カミヤ</t>
    </rPh>
    <rPh sb="9" eb="10">
      <t>チョウ</t>
    </rPh>
    <phoneticPr fontId="1"/>
  </si>
  <si>
    <t>岸和田市立浜小学校</t>
    <rPh sb="0" eb="5">
      <t>キシワダシリツ</t>
    </rPh>
    <rPh sb="5" eb="6">
      <t>ハマ</t>
    </rPh>
    <rPh sb="6" eb="9">
      <t>ショウガッコウ</t>
    </rPh>
    <phoneticPr fontId="3"/>
  </si>
  <si>
    <t>072-422-0327</t>
    <phoneticPr fontId="3"/>
  </si>
  <si>
    <t>596-0048</t>
    <phoneticPr fontId="3"/>
  </si>
  <si>
    <t>大阪府岸和田市上野町西1-28</t>
    <phoneticPr fontId="3"/>
  </si>
  <si>
    <t>岸和田市立朝陽小学校</t>
    <rPh sb="0" eb="5">
      <t>キシワダシリツ</t>
    </rPh>
    <rPh sb="5" eb="6">
      <t>アサ</t>
    </rPh>
    <rPh sb="6" eb="7">
      <t>ヨウ</t>
    </rPh>
    <rPh sb="7" eb="10">
      <t>ショウガッコウ</t>
    </rPh>
    <phoneticPr fontId="3"/>
  </si>
  <si>
    <t>072-422-0302</t>
    <phoneticPr fontId="3"/>
  </si>
  <si>
    <t>596-0045</t>
    <phoneticPr fontId="3"/>
  </si>
  <si>
    <t>大阪府岸和田市別所町2-1-30</t>
    <rPh sb="7" eb="10">
      <t>ベッショチョウ</t>
    </rPh>
    <phoneticPr fontId="1"/>
  </si>
  <si>
    <t>岸和田市立東光小学校</t>
    <rPh sb="0" eb="5">
      <t>キシワダシリツ</t>
    </rPh>
    <rPh sb="5" eb="6">
      <t>ヒガシ</t>
    </rPh>
    <rPh sb="6" eb="7">
      <t>ヒカリ</t>
    </rPh>
    <rPh sb="7" eb="10">
      <t>ショウガッコウ</t>
    </rPh>
    <phoneticPr fontId="3"/>
  </si>
  <si>
    <t>072-422-0461</t>
    <phoneticPr fontId="3"/>
  </si>
  <si>
    <t>596-0825</t>
    <phoneticPr fontId="3"/>
  </si>
  <si>
    <t>大阪府岸和田市土生町7-5-15</t>
    <rPh sb="7" eb="10">
      <t>ハブチョウ</t>
    </rPh>
    <phoneticPr fontId="1"/>
  </si>
  <si>
    <t>岸和田市立旭小学校</t>
    <rPh sb="0" eb="5">
      <t>キシワダシリツ</t>
    </rPh>
    <rPh sb="5" eb="6">
      <t>アサヒ</t>
    </rPh>
    <rPh sb="6" eb="9">
      <t>ショウガッコウ</t>
    </rPh>
    <phoneticPr fontId="3"/>
  </si>
  <si>
    <t>072-427-0904</t>
    <phoneticPr fontId="3"/>
  </si>
  <si>
    <t>596-0831</t>
    <phoneticPr fontId="3"/>
  </si>
  <si>
    <t>大阪府岸和田市畑町3-12-1</t>
    <phoneticPr fontId="3"/>
  </si>
  <si>
    <t>岸和田市立太田小学校</t>
    <rPh sb="0" eb="5">
      <t>キシワダシリツ</t>
    </rPh>
    <rPh sb="5" eb="7">
      <t>オオタ</t>
    </rPh>
    <rPh sb="7" eb="10">
      <t>ショウガッコウ</t>
    </rPh>
    <phoneticPr fontId="3"/>
  </si>
  <si>
    <t>072-427-8124</t>
    <phoneticPr fontId="3"/>
  </si>
  <si>
    <t>596-0834</t>
    <phoneticPr fontId="3"/>
  </si>
  <si>
    <t>大阪府岸和田市天神山町1-1-1</t>
    <phoneticPr fontId="3"/>
  </si>
  <si>
    <t>岸和田市立天神山小学校</t>
    <rPh sb="0" eb="5">
      <t>キシワダシリツ</t>
    </rPh>
    <rPh sb="5" eb="8">
      <t>テンジンヤマ</t>
    </rPh>
    <rPh sb="8" eb="9">
      <t>ショウ</t>
    </rPh>
    <rPh sb="9" eb="11">
      <t>ガッコウ</t>
    </rPh>
    <phoneticPr fontId="3"/>
  </si>
  <si>
    <t>072-427-8775</t>
    <phoneticPr fontId="3"/>
  </si>
  <si>
    <t>596-0844</t>
    <phoneticPr fontId="3"/>
  </si>
  <si>
    <t>大阪府岸和田市土生滝町521</t>
    <phoneticPr fontId="3"/>
  </si>
  <si>
    <t>岸和田市立修斉小学校</t>
    <rPh sb="0" eb="5">
      <t>キシワダシリツ</t>
    </rPh>
    <rPh sb="5" eb="6">
      <t>シュウ</t>
    </rPh>
    <rPh sb="6" eb="7">
      <t>サイ</t>
    </rPh>
    <rPh sb="7" eb="10">
      <t>ショウガッコウ</t>
    </rPh>
    <phoneticPr fontId="3"/>
  </si>
  <si>
    <t>072-427-5913</t>
    <phoneticPr fontId="3"/>
  </si>
  <si>
    <t>596-0113</t>
    <phoneticPr fontId="3"/>
  </si>
  <si>
    <t>大阪府岸和田市河合町1833-4</t>
    <rPh sb="7" eb="10">
      <t>カワイチョウ</t>
    </rPh>
    <phoneticPr fontId="1"/>
  </si>
  <si>
    <t>岸和田市立東葛城小学校</t>
    <rPh sb="0" eb="5">
      <t>キシワダシリツ</t>
    </rPh>
    <rPh sb="5" eb="6">
      <t>ヒガシ</t>
    </rPh>
    <rPh sb="6" eb="8">
      <t>カツラギ</t>
    </rPh>
    <rPh sb="8" eb="11">
      <t>ショウガッコウ</t>
    </rPh>
    <phoneticPr fontId="3"/>
  </si>
  <si>
    <t>072-446-1169</t>
    <phoneticPr fontId="3"/>
  </si>
  <si>
    <t>596-0024</t>
    <phoneticPr fontId="3"/>
  </si>
  <si>
    <t>大阪府岸和田市春木宮川町11-13</t>
    <phoneticPr fontId="3"/>
  </si>
  <si>
    <t>岸和田市立春木小学校</t>
    <rPh sb="0" eb="5">
      <t>キシワダシリツ</t>
    </rPh>
    <rPh sb="5" eb="7">
      <t>ハルキ</t>
    </rPh>
    <rPh sb="7" eb="8">
      <t>ショウ</t>
    </rPh>
    <rPh sb="8" eb="10">
      <t>ガッコウ</t>
    </rPh>
    <phoneticPr fontId="3"/>
  </si>
  <si>
    <t>072-422-0552</t>
    <phoneticPr fontId="3"/>
  </si>
  <si>
    <t>596-0001</t>
    <phoneticPr fontId="3"/>
  </si>
  <si>
    <t>大阪府岸和田市磯上町2-4-1</t>
    <rPh sb="7" eb="10">
      <t>イソノカミチョウ</t>
    </rPh>
    <phoneticPr fontId="1"/>
  </si>
  <si>
    <t>岸和田市立大芝小学校</t>
    <rPh sb="0" eb="5">
      <t>キシワダシリツ</t>
    </rPh>
    <rPh sb="5" eb="7">
      <t>オオシバ</t>
    </rPh>
    <rPh sb="7" eb="10">
      <t>ショウガッコウ</t>
    </rPh>
    <phoneticPr fontId="3"/>
  </si>
  <si>
    <t>072-422-1031</t>
    <phoneticPr fontId="3"/>
  </si>
  <si>
    <t>596-0043</t>
    <phoneticPr fontId="3"/>
  </si>
  <si>
    <t>大阪府岸和田市宮前町7-1</t>
    <rPh sb="7" eb="10">
      <t>ミヤマエチョウ</t>
    </rPh>
    <phoneticPr fontId="1"/>
  </si>
  <si>
    <t>岸和田市立大宮小学校</t>
    <rPh sb="0" eb="5">
      <t>キシワダシリツ</t>
    </rPh>
    <rPh sb="5" eb="7">
      <t>オオミヤ</t>
    </rPh>
    <rPh sb="7" eb="10">
      <t>ショウガッコウ</t>
    </rPh>
    <phoneticPr fontId="3"/>
  </si>
  <si>
    <t>072-445-1725</t>
    <phoneticPr fontId="3"/>
  </si>
  <si>
    <t>596-0004</t>
    <phoneticPr fontId="3"/>
  </si>
  <si>
    <t>大阪府岸和田市荒木町2-1-1</t>
    <rPh sb="7" eb="10">
      <t>アラキチョウ</t>
    </rPh>
    <phoneticPr fontId="1"/>
  </si>
  <si>
    <t>岸和田市立城北小学校</t>
    <rPh sb="0" eb="5">
      <t>キシワダシリツ</t>
    </rPh>
    <rPh sb="5" eb="7">
      <t>ジョウホク</t>
    </rPh>
    <rPh sb="7" eb="10">
      <t>ショウガッコウ</t>
    </rPh>
    <phoneticPr fontId="3"/>
  </si>
  <si>
    <t>072-444-1055</t>
    <phoneticPr fontId="3"/>
  </si>
  <si>
    <t>大阪府岸和田市荒木町2-4-33</t>
    <rPh sb="7" eb="10">
      <t>アラキチョウ</t>
    </rPh>
    <phoneticPr fontId="1"/>
  </si>
  <si>
    <t>岸和田市立新条小学校</t>
    <rPh sb="0" eb="5">
      <t>キシワダシリツ</t>
    </rPh>
    <rPh sb="5" eb="7">
      <t>シンジョウ</t>
    </rPh>
    <rPh sb="7" eb="10">
      <t>ショウガッコウ</t>
    </rPh>
    <phoneticPr fontId="3"/>
  </si>
  <si>
    <t>072-445-5705</t>
    <phoneticPr fontId="3"/>
  </si>
  <si>
    <t>596-0811</t>
    <phoneticPr fontId="3"/>
  </si>
  <si>
    <t>大阪府岸和田市下池田町3-6-4</t>
    <phoneticPr fontId="3"/>
  </si>
  <si>
    <t>岸和田市立八木北小学校</t>
    <rPh sb="0" eb="5">
      <t>キシワダシリツ</t>
    </rPh>
    <rPh sb="5" eb="7">
      <t>ヤギ</t>
    </rPh>
    <rPh sb="7" eb="8">
      <t>キタ</t>
    </rPh>
    <rPh sb="8" eb="11">
      <t>ショウガッコウ</t>
    </rPh>
    <phoneticPr fontId="3"/>
  </si>
  <si>
    <t>072-443-6631</t>
    <phoneticPr fontId="3"/>
  </si>
  <si>
    <t>596-0812</t>
    <phoneticPr fontId="3"/>
  </si>
  <si>
    <t>大阪府岸和田市大町3-22-1</t>
    <phoneticPr fontId="3"/>
  </si>
  <si>
    <t>岸和田市立八木小学校</t>
    <rPh sb="0" eb="5">
      <t>キシワダシリツ</t>
    </rPh>
    <rPh sb="5" eb="7">
      <t>ヤギ</t>
    </rPh>
    <rPh sb="7" eb="10">
      <t>ショウガッコウ</t>
    </rPh>
    <phoneticPr fontId="3"/>
  </si>
  <si>
    <t>072-445-0049</t>
    <phoneticPr fontId="3"/>
  </si>
  <si>
    <t>596-0821</t>
    <phoneticPr fontId="3"/>
  </si>
  <si>
    <t>大阪府岸和田市小松里町768-1</t>
    <phoneticPr fontId="3"/>
  </si>
  <si>
    <t>岸和田市立八木南小学校</t>
    <rPh sb="0" eb="5">
      <t>キシワダシリツ</t>
    </rPh>
    <rPh sb="5" eb="7">
      <t>ヤギ</t>
    </rPh>
    <rPh sb="7" eb="8">
      <t>ミナミ</t>
    </rPh>
    <rPh sb="8" eb="9">
      <t>ショウ</t>
    </rPh>
    <rPh sb="9" eb="11">
      <t>ガッコウ</t>
    </rPh>
    <phoneticPr fontId="3"/>
  </si>
  <si>
    <t>072-445-5894</t>
    <phoneticPr fontId="3"/>
  </si>
  <si>
    <t>596-0816</t>
    <phoneticPr fontId="3"/>
  </si>
  <si>
    <t>大阪府岸和田市尾生町564</t>
    <rPh sb="7" eb="10">
      <t>オブチョウ</t>
    </rPh>
    <phoneticPr fontId="1"/>
  </si>
  <si>
    <t>岸和田市立光明小学校</t>
    <rPh sb="0" eb="5">
      <t>キシワダシリツ</t>
    </rPh>
    <rPh sb="5" eb="7">
      <t>コウミョウ</t>
    </rPh>
    <rPh sb="7" eb="10">
      <t>ショウガッコウ</t>
    </rPh>
    <phoneticPr fontId="3"/>
  </si>
  <si>
    <t>072-445-0138</t>
    <phoneticPr fontId="3"/>
  </si>
  <si>
    <t>596-0823</t>
    <phoneticPr fontId="3"/>
  </si>
  <si>
    <t>大阪府岸和田市下松町885</t>
    <rPh sb="7" eb="10">
      <t>シモマツチョウ</t>
    </rPh>
    <phoneticPr fontId="1"/>
  </si>
  <si>
    <t>岸和田市立常盤小学校</t>
    <rPh sb="0" eb="5">
      <t>キシワダシリツ</t>
    </rPh>
    <rPh sb="5" eb="7">
      <t>トキワ</t>
    </rPh>
    <rPh sb="7" eb="10">
      <t>ショウガッコウ</t>
    </rPh>
    <phoneticPr fontId="3"/>
  </si>
  <si>
    <t>072-427-4954</t>
    <phoneticPr fontId="3"/>
  </si>
  <si>
    <t>596-0805</t>
    <phoneticPr fontId="3"/>
  </si>
  <si>
    <t>大阪府岸和田市田治米町460</t>
    <phoneticPr fontId="3"/>
  </si>
  <si>
    <t>岸和田市立山直北小学校</t>
    <rPh sb="0" eb="5">
      <t>キシワダシリツ</t>
    </rPh>
    <rPh sb="5" eb="6">
      <t>ヤマ</t>
    </rPh>
    <rPh sb="6" eb="7">
      <t>ナオ</t>
    </rPh>
    <rPh sb="7" eb="8">
      <t>キタ</t>
    </rPh>
    <rPh sb="8" eb="11">
      <t>ショウガッコウ</t>
    </rPh>
    <phoneticPr fontId="3"/>
  </si>
  <si>
    <t>072-445-0156</t>
    <phoneticPr fontId="3"/>
  </si>
  <si>
    <t>596-0808</t>
    <phoneticPr fontId="3"/>
  </si>
  <si>
    <t>大阪府岸和田市三田町146</t>
    <rPh sb="7" eb="10">
      <t>ミタチョウ</t>
    </rPh>
    <phoneticPr fontId="1"/>
  </si>
  <si>
    <t>岸和田市立城東小学校</t>
    <rPh sb="0" eb="5">
      <t>キシワダシリツ</t>
    </rPh>
    <rPh sb="5" eb="7">
      <t>ジョウトウ</t>
    </rPh>
    <rPh sb="7" eb="8">
      <t>ショウ</t>
    </rPh>
    <rPh sb="8" eb="10">
      <t>ガッコウ</t>
    </rPh>
    <phoneticPr fontId="3"/>
  </si>
  <si>
    <t>072-444-5516</t>
    <phoneticPr fontId="3"/>
  </si>
  <si>
    <t>596-0103</t>
    <phoneticPr fontId="3"/>
  </si>
  <si>
    <t>大阪府岸和田市稲葉町20</t>
    <rPh sb="7" eb="10">
      <t>イナバチョウ</t>
    </rPh>
    <phoneticPr fontId="1"/>
  </si>
  <si>
    <t>岸和田市立山直南小学校</t>
    <rPh sb="0" eb="5">
      <t>キシワダシリツ</t>
    </rPh>
    <rPh sb="5" eb="6">
      <t>ヤマ</t>
    </rPh>
    <rPh sb="6" eb="7">
      <t>ナオ</t>
    </rPh>
    <rPh sb="7" eb="8">
      <t>ミナミ</t>
    </rPh>
    <rPh sb="8" eb="11">
      <t>ショウガッコウ</t>
    </rPh>
    <phoneticPr fontId="3"/>
  </si>
  <si>
    <t>072-479-0054</t>
    <phoneticPr fontId="3"/>
  </si>
  <si>
    <t>596-0105</t>
    <phoneticPr fontId="3"/>
  </si>
  <si>
    <t>大阪府岸和田市内畑町1041</t>
    <rPh sb="7" eb="10">
      <t>ウチハタチョウ</t>
    </rPh>
    <phoneticPr fontId="1"/>
  </si>
  <si>
    <t>岸和田市立山滝小学校</t>
    <rPh sb="0" eb="5">
      <t>キシワダシリツ</t>
    </rPh>
    <rPh sb="5" eb="7">
      <t>ヤマタキ</t>
    </rPh>
    <rPh sb="7" eb="10">
      <t>ショウガッコウ</t>
    </rPh>
    <phoneticPr fontId="3"/>
  </si>
  <si>
    <t>072-479-0012</t>
    <phoneticPr fontId="3"/>
  </si>
  <si>
    <t>597-0021</t>
  </si>
  <si>
    <t>大阪府貝塚市小瀬1-25-5</t>
    <rPh sb="0" eb="3">
      <t>オオサカフ</t>
    </rPh>
    <rPh sb="3" eb="6">
      <t>カイヅカシ</t>
    </rPh>
    <rPh sb="6" eb="8">
      <t>コセ</t>
    </rPh>
    <phoneticPr fontId="1"/>
  </si>
  <si>
    <t>貝塚市立東小学校</t>
    <rPh sb="0" eb="4">
      <t>カイヅカシリツ</t>
    </rPh>
    <rPh sb="4" eb="5">
      <t>ヒガシ</t>
    </rPh>
    <rPh sb="5" eb="8">
      <t>ショウガッコウ</t>
    </rPh>
    <phoneticPr fontId="1"/>
  </si>
  <si>
    <t>072-422-0262</t>
  </si>
  <si>
    <t>597-0014</t>
  </si>
  <si>
    <t>大阪府貝塚市津田南町1-1</t>
    <rPh sb="0" eb="3">
      <t>オオサカフ</t>
    </rPh>
    <rPh sb="3" eb="6">
      <t>カイヅカシ</t>
    </rPh>
    <rPh sb="6" eb="10">
      <t>ツダミナミマチ</t>
    </rPh>
    <phoneticPr fontId="1"/>
  </si>
  <si>
    <t>貝塚市立津田小学校</t>
    <rPh sb="0" eb="4">
      <t>カイヅカシリツ</t>
    </rPh>
    <rPh sb="4" eb="6">
      <t>ツダ</t>
    </rPh>
    <rPh sb="6" eb="9">
      <t>ショウガッコウ</t>
    </rPh>
    <phoneticPr fontId="1"/>
  </si>
  <si>
    <t>072-422-0084</t>
  </si>
  <si>
    <t>597-0073</t>
  </si>
  <si>
    <t>大阪府貝塚市脇浜4-6-1</t>
    <rPh sb="0" eb="3">
      <t>オオサカフ</t>
    </rPh>
    <rPh sb="3" eb="6">
      <t>カイヅカシ</t>
    </rPh>
    <rPh sb="6" eb="8">
      <t>ワキハマ</t>
    </rPh>
    <phoneticPr fontId="1"/>
  </si>
  <si>
    <t>貝塚市立西小学校</t>
    <rPh sb="0" eb="4">
      <t>カイヅカシリツ</t>
    </rPh>
    <rPh sb="4" eb="5">
      <t>ニシ</t>
    </rPh>
    <rPh sb="5" eb="8">
      <t>ショウガッコウ</t>
    </rPh>
    <phoneticPr fontId="1"/>
  </si>
  <si>
    <t>072-422-0317</t>
  </si>
  <si>
    <t>597-0053</t>
  </si>
  <si>
    <t>大阪府貝塚市地蔵堂286</t>
    <rPh sb="0" eb="3">
      <t>オオサカフ</t>
    </rPh>
    <rPh sb="3" eb="6">
      <t>カイヅカシ</t>
    </rPh>
    <rPh sb="6" eb="9">
      <t>ジゾウドウ</t>
    </rPh>
    <phoneticPr fontId="1"/>
  </si>
  <si>
    <t>貝塚市立南小学校</t>
    <rPh sb="0" eb="4">
      <t>カイヅカシリツ</t>
    </rPh>
    <rPh sb="4" eb="5">
      <t>ミナミ</t>
    </rPh>
    <rPh sb="5" eb="8">
      <t>ショウガッコウ</t>
    </rPh>
    <phoneticPr fontId="1"/>
  </si>
  <si>
    <t>072-422-0367</t>
  </si>
  <si>
    <t>597-0011</t>
  </si>
  <si>
    <t>大阪府貝塚市北441</t>
    <rPh sb="0" eb="3">
      <t>オオサカフ</t>
    </rPh>
    <rPh sb="3" eb="6">
      <t>カイヅカシ</t>
    </rPh>
    <rPh sb="6" eb="7">
      <t>キタ</t>
    </rPh>
    <phoneticPr fontId="1"/>
  </si>
  <si>
    <t>貝塚市立北小学校</t>
    <rPh sb="0" eb="4">
      <t>カイヅカシリツ</t>
    </rPh>
    <rPh sb="4" eb="5">
      <t>キタ</t>
    </rPh>
    <rPh sb="5" eb="8">
      <t>ショウガッコウ</t>
    </rPh>
    <phoneticPr fontId="1"/>
  </si>
  <si>
    <t>072-422-0173</t>
  </si>
  <si>
    <t>597-0105</t>
  </si>
  <si>
    <t>大阪府貝塚市三ツ松1048</t>
    <rPh sb="0" eb="2">
      <t>オオサカ</t>
    </rPh>
    <rPh sb="2" eb="3">
      <t>フ</t>
    </rPh>
    <rPh sb="3" eb="6">
      <t>カイヅカシ</t>
    </rPh>
    <rPh sb="6" eb="9">
      <t>ミツマツ</t>
    </rPh>
    <phoneticPr fontId="1"/>
  </si>
  <si>
    <t>貝塚市立木島小学校</t>
    <rPh sb="0" eb="4">
      <t>カイヅカシリツ</t>
    </rPh>
    <rPh sb="4" eb="6">
      <t>キシマ</t>
    </rPh>
    <rPh sb="6" eb="9">
      <t>ショウガッコウ</t>
    </rPh>
    <phoneticPr fontId="1"/>
  </si>
  <si>
    <t>072-446-0032</t>
  </si>
  <si>
    <t>597-0102</t>
  </si>
  <si>
    <t>大阪府貝塚市木積2032</t>
    <rPh sb="0" eb="3">
      <t>オオサカフ</t>
    </rPh>
    <rPh sb="3" eb="6">
      <t>カイヅカシ</t>
    </rPh>
    <rPh sb="6" eb="8">
      <t>コツミ</t>
    </rPh>
    <phoneticPr fontId="1"/>
  </si>
  <si>
    <t>貝塚市立葛城小学校</t>
    <rPh sb="0" eb="4">
      <t>カイヅカシリツ</t>
    </rPh>
    <rPh sb="4" eb="6">
      <t>カツラギ</t>
    </rPh>
    <rPh sb="6" eb="9">
      <t>ショウガッコウ</t>
    </rPh>
    <phoneticPr fontId="1"/>
  </si>
  <si>
    <t>072-446-0044</t>
  </si>
  <si>
    <t>597-0081</t>
  </si>
  <si>
    <t>大阪府貝塚市麻生中854</t>
    <rPh sb="0" eb="3">
      <t>オオサカフ</t>
    </rPh>
    <rPh sb="3" eb="6">
      <t>カイヅカシ</t>
    </rPh>
    <rPh sb="6" eb="9">
      <t>アソナカ</t>
    </rPh>
    <phoneticPr fontId="1"/>
  </si>
  <si>
    <t>貝塚市立中央小学校</t>
    <rPh sb="0" eb="4">
      <t>カイヅカシリツ</t>
    </rPh>
    <rPh sb="4" eb="6">
      <t>チュウオウ</t>
    </rPh>
    <rPh sb="6" eb="9">
      <t>ショウガッコウ</t>
    </rPh>
    <phoneticPr fontId="1"/>
  </si>
  <si>
    <t>072-428-9165</t>
  </si>
  <si>
    <t>大阪府貝塚市三ツ松2020</t>
    <rPh sb="0" eb="3">
      <t>オオサカフ</t>
    </rPh>
    <rPh sb="3" eb="6">
      <t>カイヅカシ</t>
    </rPh>
    <rPh sb="6" eb="9">
      <t>ミツマツ</t>
    </rPh>
    <phoneticPr fontId="1"/>
  </si>
  <si>
    <t>貝塚市立永寿小学校</t>
    <rPh sb="0" eb="4">
      <t>カイヅカシリツ</t>
    </rPh>
    <rPh sb="4" eb="6">
      <t>エイジュ</t>
    </rPh>
    <rPh sb="6" eb="9">
      <t>ショウガッコウ</t>
    </rPh>
    <phoneticPr fontId="1"/>
  </si>
  <si>
    <t>072-446-1855</t>
  </si>
  <si>
    <t>597-0091</t>
  </si>
  <si>
    <t>大阪府貝塚市二色1-3-1</t>
    <rPh sb="0" eb="3">
      <t>オオサカフ</t>
    </rPh>
    <rPh sb="3" eb="6">
      <t>カイヅカシ</t>
    </rPh>
    <rPh sb="6" eb="8">
      <t>ニシキ</t>
    </rPh>
    <phoneticPr fontId="1"/>
  </si>
  <si>
    <t>貝塚市立二色小学校</t>
    <rPh sb="0" eb="4">
      <t>カイヅカシリツ</t>
    </rPh>
    <rPh sb="4" eb="6">
      <t>ニシキ</t>
    </rPh>
    <rPh sb="6" eb="9">
      <t>ショウガッコウ</t>
    </rPh>
    <phoneticPr fontId="1"/>
  </si>
  <si>
    <t>072-438-2925</t>
  </si>
  <si>
    <t>597-0046</t>
  </si>
  <si>
    <t>大阪府貝塚市東山5-11-1</t>
    <rPh sb="0" eb="3">
      <t>オオサカフ</t>
    </rPh>
    <rPh sb="3" eb="6">
      <t>カイヅカシ</t>
    </rPh>
    <rPh sb="6" eb="8">
      <t>ヒガシヤマ</t>
    </rPh>
    <phoneticPr fontId="1"/>
  </si>
  <si>
    <t>貝塚市立東山小学校</t>
    <rPh sb="0" eb="4">
      <t>カイヅカシリツ</t>
    </rPh>
    <rPh sb="4" eb="6">
      <t>ヒガシヤマ</t>
    </rPh>
    <rPh sb="6" eb="9">
      <t>ショウガッコウ</t>
    </rPh>
    <phoneticPr fontId="1"/>
  </si>
  <si>
    <t>072-446-8899</t>
  </si>
  <si>
    <t>598-0041</t>
    <phoneticPr fontId="3"/>
  </si>
  <si>
    <t>大阪府泉佐野市野出町1-34</t>
    <rPh sb="0" eb="3">
      <t>オオサカフ</t>
    </rPh>
    <rPh sb="3" eb="7">
      <t>イズミサノシ</t>
    </rPh>
    <rPh sb="7" eb="8">
      <t>ノ</t>
    </rPh>
    <rPh sb="8" eb="9">
      <t>デ</t>
    </rPh>
    <rPh sb="9" eb="10">
      <t>チョウ</t>
    </rPh>
    <phoneticPr fontId="1"/>
  </si>
  <si>
    <t>泉佐野市立第一小学校</t>
    <rPh sb="0" eb="5">
      <t>イズミサノシリツ</t>
    </rPh>
    <rPh sb="5" eb="7">
      <t>ダイイチ</t>
    </rPh>
    <rPh sb="7" eb="10">
      <t>ショウガッコウ</t>
    </rPh>
    <phoneticPr fontId="1"/>
  </si>
  <si>
    <t>072-463-1331</t>
  </si>
  <si>
    <t>598-0011</t>
    <phoneticPr fontId="3"/>
  </si>
  <si>
    <t>大阪府泉佐野市高松北2-1-7</t>
    <rPh sb="3" eb="7">
      <t>イズミサノシ</t>
    </rPh>
    <rPh sb="7" eb="10">
      <t>タカマツキタ</t>
    </rPh>
    <phoneticPr fontId="1"/>
  </si>
  <si>
    <t>泉佐野市立第二小学校</t>
    <rPh sb="0" eb="5">
      <t>イズミサノシリツ</t>
    </rPh>
    <rPh sb="5" eb="7">
      <t>ダイニ</t>
    </rPh>
    <rPh sb="7" eb="10">
      <t>ショウガッコウ</t>
    </rPh>
    <phoneticPr fontId="1"/>
  </si>
  <si>
    <t>072-462-7716</t>
  </si>
  <si>
    <t>598-0052</t>
    <phoneticPr fontId="3"/>
  </si>
  <si>
    <t>大阪府泉佐野市旭町4-6</t>
    <rPh sb="3" eb="7">
      <t>イズミサノシ</t>
    </rPh>
    <rPh sb="7" eb="8">
      <t>アサヒ</t>
    </rPh>
    <rPh sb="8" eb="9">
      <t>マチ</t>
    </rPh>
    <phoneticPr fontId="1"/>
  </si>
  <si>
    <t>泉佐野市立第三小学校</t>
    <rPh sb="0" eb="5">
      <t>イズミサノシリツ</t>
    </rPh>
    <rPh sb="5" eb="7">
      <t>ダイサン</t>
    </rPh>
    <rPh sb="7" eb="10">
      <t>ショウガッコウ</t>
    </rPh>
    <phoneticPr fontId="1"/>
  </si>
  <si>
    <t>072-462-0560</t>
  </si>
  <si>
    <t>598-0002</t>
    <phoneticPr fontId="3"/>
  </si>
  <si>
    <t>大阪府泉佐野市中庄801</t>
    <rPh sb="3" eb="7">
      <t>イズミサノシ</t>
    </rPh>
    <rPh sb="7" eb="9">
      <t>ナカショウ</t>
    </rPh>
    <phoneticPr fontId="1"/>
  </si>
  <si>
    <t>泉佐野市立日新小学校</t>
    <rPh sb="0" eb="5">
      <t>イズミサノシリツ</t>
    </rPh>
    <rPh sb="5" eb="7">
      <t>ニッシン</t>
    </rPh>
    <rPh sb="7" eb="10">
      <t>ショウガッコウ</t>
    </rPh>
    <phoneticPr fontId="1"/>
  </si>
  <si>
    <t>072-463-2281</t>
  </si>
  <si>
    <t>598-0071</t>
    <phoneticPr fontId="3"/>
  </si>
  <si>
    <t>大阪府泉佐野市鶴原2-2-68</t>
    <rPh sb="3" eb="7">
      <t>イズミサノシ</t>
    </rPh>
    <rPh sb="7" eb="9">
      <t>ツルハラ</t>
    </rPh>
    <phoneticPr fontId="1"/>
  </si>
  <si>
    <t>泉佐野市立北中小学校</t>
    <rPh sb="0" eb="5">
      <t>イズミサノシリツ</t>
    </rPh>
    <rPh sb="5" eb="7">
      <t>キタナカ</t>
    </rPh>
    <rPh sb="7" eb="10">
      <t>ショウガッコウ</t>
    </rPh>
    <phoneticPr fontId="1"/>
  </si>
  <si>
    <t>072-462-0870</t>
  </si>
  <si>
    <t>大阪府泉佐野市鶴原1053</t>
    <rPh sb="3" eb="7">
      <t>イズミサノシ</t>
    </rPh>
    <rPh sb="7" eb="9">
      <t>ツルハラ</t>
    </rPh>
    <phoneticPr fontId="1"/>
  </si>
  <si>
    <t>泉佐野市立長坂小学校</t>
    <rPh sb="0" eb="5">
      <t>イズミサノシリツ</t>
    </rPh>
    <rPh sb="5" eb="7">
      <t>ナガサカ</t>
    </rPh>
    <rPh sb="7" eb="10">
      <t>ショウガッコウ</t>
    </rPh>
    <phoneticPr fontId="1"/>
  </si>
  <si>
    <t>072-462-8661</t>
  </si>
  <si>
    <t>598-0021</t>
    <phoneticPr fontId="3"/>
  </si>
  <si>
    <t>大阪府泉佐野市日根野1684</t>
    <rPh sb="3" eb="7">
      <t>イズミサノシ</t>
    </rPh>
    <rPh sb="7" eb="10">
      <t>ヒネノ</t>
    </rPh>
    <phoneticPr fontId="1"/>
  </si>
  <si>
    <t>泉佐野市立日根野小学校</t>
    <rPh sb="0" eb="5">
      <t>イズミサノシリツ</t>
    </rPh>
    <rPh sb="5" eb="8">
      <t>ヒネノ</t>
    </rPh>
    <rPh sb="8" eb="11">
      <t>ショウガッコウ</t>
    </rPh>
    <phoneticPr fontId="1"/>
  </si>
  <si>
    <t>072-468-0789</t>
  </si>
  <si>
    <t>598-0023</t>
    <phoneticPr fontId="3"/>
  </si>
  <si>
    <t>大阪府泉佐野市大木1443</t>
    <rPh sb="3" eb="7">
      <t>イズミサノシ</t>
    </rPh>
    <rPh sb="7" eb="9">
      <t>オオギ</t>
    </rPh>
    <phoneticPr fontId="1"/>
  </si>
  <si>
    <t>泉佐野市立大木小学校</t>
    <rPh sb="0" eb="5">
      <t>イズミサノシリツ</t>
    </rPh>
    <rPh sb="5" eb="7">
      <t>オオギ</t>
    </rPh>
    <rPh sb="7" eb="10">
      <t>ショウガッコウ</t>
    </rPh>
    <phoneticPr fontId="1"/>
  </si>
  <si>
    <t>072-459-7344</t>
  </si>
  <si>
    <t>598-0024</t>
    <phoneticPr fontId="3"/>
  </si>
  <si>
    <t>大阪府泉佐野市上之郷1680</t>
    <rPh sb="3" eb="7">
      <t>イズミサノシ</t>
    </rPh>
    <rPh sb="7" eb="10">
      <t>カミノゴウ</t>
    </rPh>
    <phoneticPr fontId="1"/>
  </si>
  <si>
    <t>泉佐野市立上之郷小学校</t>
    <rPh sb="0" eb="5">
      <t>イズミサノシリツ</t>
    </rPh>
    <rPh sb="5" eb="8">
      <t>カミノゴウ</t>
    </rPh>
    <rPh sb="8" eb="11">
      <t>ショウガッコウ</t>
    </rPh>
    <phoneticPr fontId="1"/>
  </si>
  <si>
    <t>072-467-0169</t>
  </si>
  <si>
    <t>598-0034</t>
    <phoneticPr fontId="3"/>
  </si>
  <si>
    <t>大阪府泉佐野市長滝418</t>
    <rPh sb="3" eb="7">
      <t>イズミサノシ</t>
    </rPh>
    <rPh sb="7" eb="9">
      <t>ナガタキ</t>
    </rPh>
    <phoneticPr fontId="1"/>
  </si>
  <si>
    <t>泉佐野市立長南小学校</t>
    <rPh sb="0" eb="5">
      <t>イズミサノシリツ</t>
    </rPh>
    <rPh sb="5" eb="7">
      <t>チョウナン</t>
    </rPh>
    <rPh sb="7" eb="10">
      <t>ショウガッコウ</t>
    </rPh>
    <phoneticPr fontId="1"/>
  </si>
  <si>
    <t>072-466-0821</t>
  </si>
  <si>
    <t>598-0033</t>
    <phoneticPr fontId="3"/>
  </si>
  <si>
    <t>大阪府泉佐野市南中安松1545</t>
    <rPh sb="3" eb="7">
      <t>イズミサノシ</t>
    </rPh>
    <rPh sb="7" eb="8">
      <t>ミナミ</t>
    </rPh>
    <rPh sb="8" eb="9">
      <t>ナカ</t>
    </rPh>
    <rPh sb="9" eb="11">
      <t>ヤスマツ</t>
    </rPh>
    <phoneticPr fontId="1"/>
  </si>
  <si>
    <t>泉佐野市立末広小学校</t>
    <rPh sb="0" eb="5">
      <t>イズミサノシリツ</t>
    </rPh>
    <rPh sb="5" eb="7">
      <t>スエヒロ</t>
    </rPh>
    <rPh sb="7" eb="10">
      <t>ショウガッコウ</t>
    </rPh>
    <phoneticPr fontId="1"/>
  </si>
  <si>
    <t>072-466-1021</t>
  </si>
  <si>
    <t>598-0074</t>
    <phoneticPr fontId="3"/>
  </si>
  <si>
    <t>大阪府泉佐野市東佐野台1-1</t>
    <rPh sb="3" eb="7">
      <t>イズミサノシ</t>
    </rPh>
    <rPh sb="7" eb="8">
      <t>ヒガシ</t>
    </rPh>
    <rPh sb="8" eb="10">
      <t>サノ</t>
    </rPh>
    <rPh sb="10" eb="11">
      <t>ダイ</t>
    </rPh>
    <phoneticPr fontId="1"/>
  </si>
  <si>
    <t>泉佐野市立佐野台小学校</t>
    <rPh sb="0" eb="5">
      <t>イズミサノシリツ</t>
    </rPh>
    <rPh sb="5" eb="7">
      <t>サノ</t>
    </rPh>
    <rPh sb="7" eb="8">
      <t>ダイ</t>
    </rPh>
    <rPh sb="8" eb="11">
      <t>ショウガッコウ</t>
    </rPh>
    <phoneticPr fontId="1"/>
  </si>
  <si>
    <t>072-464-0935</t>
  </si>
  <si>
    <t>598-0004</t>
    <phoneticPr fontId="3"/>
  </si>
  <si>
    <t>大阪府泉佐野市市場南1-9-1</t>
    <rPh sb="3" eb="7">
      <t>イズミサノシ</t>
    </rPh>
    <rPh sb="7" eb="9">
      <t>イチバ</t>
    </rPh>
    <rPh sb="9" eb="10">
      <t>ミナミ</t>
    </rPh>
    <phoneticPr fontId="1"/>
  </si>
  <si>
    <t>泉佐野市立中央小学校</t>
    <rPh sb="0" eb="5">
      <t>イズミサノシリツ</t>
    </rPh>
    <rPh sb="5" eb="7">
      <t>チュウオウ</t>
    </rPh>
    <rPh sb="7" eb="10">
      <t>ショウガッコウ</t>
    </rPh>
    <phoneticPr fontId="1"/>
  </si>
  <si>
    <t>072-462-0670</t>
  </si>
  <si>
    <t>590-0503</t>
  </si>
  <si>
    <t>大阪府泉南市新家975</t>
    <rPh sb="0" eb="3">
      <t>オオサカフ</t>
    </rPh>
    <rPh sb="3" eb="6">
      <t>センナンシ</t>
    </rPh>
    <rPh sb="6" eb="8">
      <t>シンゲ</t>
    </rPh>
    <phoneticPr fontId="2"/>
  </si>
  <si>
    <t>泉南市立新家小学校</t>
    <rPh sb="0" eb="3">
      <t>センナンシ</t>
    </rPh>
    <rPh sb="3" eb="4">
      <t>リツ</t>
    </rPh>
    <rPh sb="4" eb="6">
      <t>シンゲ</t>
    </rPh>
    <rPh sb="6" eb="7">
      <t>ショウ</t>
    </rPh>
    <rPh sb="7" eb="9">
      <t>ガッコウ</t>
    </rPh>
    <phoneticPr fontId="2"/>
  </si>
  <si>
    <t>072-483－2292</t>
    <phoneticPr fontId="3"/>
  </si>
  <si>
    <t>590-0522</t>
  </si>
  <si>
    <t>大阪府泉南市信達牧野705</t>
    <rPh sb="0" eb="3">
      <t>オオサカフ</t>
    </rPh>
    <rPh sb="3" eb="6">
      <t>センナンシ</t>
    </rPh>
    <rPh sb="6" eb="7">
      <t>シン</t>
    </rPh>
    <rPh sb="7" eb="8">
      <t>タチ</t>
    </rPh>
    <rPh sb="8" eb="10">
      <t>マキノ</t>
    </rPh>
    <phoneticPr fontId="2"/>
  </si>
  <si>
    <t>泉南市立信達小学校</t>
    <rPh sb="4" eb="5">
      <t>シン</t>
    </rPh>
    <rPh sb="5" eb="6">
      <t>タチ</t>
    </rPh>
    <rPh sb="6" eb="7">
      <t>ショウ</t>
    </rPh>
    <rPh sb="7" eb="9">
      <t>ガッコウ</t>
    </rPh>
    <phoneticPr fontId="2"/>
  </si>
  <si>
    <t>072-482-2070</t>
    <phoneticPr fontId="3"/>
  </si>
  <si>
    <t>590-0514</t>
  </si>
  <si>
    <t>大阪府泉南市信達金熊寺553</t>
    <rPh sb="0" eb="3">
      <t>オオサカフ</t>
    </rPh>
    <rPh sb="3" eb="6">
      <t>センナンシ</t>
    </rPh>
    <rPh sb="6" eb="7">
      <t>シン</t>
    </rPh>
    <rPh sb="7" eb="8">
      <t>タチ</t>
    </rPh>
    <rPh sb="8" eb="9">
      <t>キン</t>
    </rPh>
    <rPh sb="9" eb="10">
      <t>クマ</t>
    </rPh>
    <rPh sb="10" eb="11">
      <t>テラ</t>
    </rPh>
    <phoneticPr fontId="2"/>
  </si>
  <si>
    <t>泉南市立東小学校</t>
    <rPh sb="4" eb="5">
      <t>ヒガシ</t>
    </rPh>
    <rPh sb="5" eb="6">
      <t>ショウ</t>
    </rPh>
    <rPh sb="6" eb="8">
      <t>ガッコウ</t>
    </rPh>
    <phoneticPr fontId="2"/>
  </si>
  <si>
    <t>072-482-3500</t>
    <phoneticPr fontId="3"/>
  </si>
  <si>
    <t>590-0531</t>
  </si>
  <si>
    <t>大阪府泉南市岡田5-24-1</t>
    <rPh sb="0" eb="3">
      <t>オオサカフ</t>
    </rPh>
    <rPh sb="3" eb="6">
      <t>センナンシ</t>
    </rPh>
    <rPh sb="6" eb="8">
      <t>オカダ</t>
    </rPh>
    <phoneticPr fontId="2"/>
  </si>
  <si>
    <t>泉南市立西信達小学校</t>
    <rPh sb="4" eb="5">
      <t>ニシ</t>
    </rPh>
    <rPh sb="5" eb="6">
      <t>シン</t>
    </rPh>
    <rPh sb="6" eb="7">
      <t>タチ</t>
    </rPh>
    <rPh sb="7" eb="8">
      <t>ショウ</t>
    </rPh>
    <rPh sb="8" eb="10">
      <t>ガッコウ</t>
    </rPh>
    <phoneticPr fontId="2"/>
  </si>
  <si>
    <t>072-483-2127</t>
    <phoneticPr fontId="3"/>
  </si>
  <si>
    <t>590-0521</t>
  </si>
  <si>
    <t>大阪府泉南市樽井4-29-1</t>
    <rPh sb="0" eb="3">
      <t>オオサカフ</t>
    </rPh>
    <rPh sb="3" eb="6">
      <t>センナンシ</t>
    </rPh>
    <rPh sb="6" eb="8">
      <t>タルイ</t>
    </rPh>
    <phoneticPr fontId="2"/>
  </si>
  <si>
    <t>泉南市立樽井小学校</t>
    <rPh sb="4" eb="6">
      <t>タルイ</t>
    </rPh>
    <rPh sb="6" eb="7">
      <t>ショウ</t>
    </rPh>
    <rPh sb="7" eb="9">
      <t>ガッコウ</t>
    </rPh>
    <phoneticPr fontId="2"/>
  </si>
  <si>
    <t>072-483-4065</t>
    <phoneticPr fontId="3"/>
  </si>
  <si>
    <t>590-0526</t>
  </si>
  <si>
    <t>大阪府泉南市男里3-11-1</t>
    <rPh sb="0" eb="3">
      <t>オオサカフ</t>
    </rPh>
    <rPh sb="3" eb="6">
      <t>センナンシ</t>
    </rPh>
    <rPh sb="6" eb="8">
      <t>オノサト</t>
    </rPh>
    <phoneticPr fontId="2"/>
  </si>
  <si>
    <t>泉南市立雄信小学校</t>
    <rPh sb="4" eb="5">
      <t>オス</t>
    </rPh>
    <rPh sb="5" eb="6">
      <t>シン</t>
    </rPh>
    <rPh sb="6" eb="7">
      <t>ショウ</t>
    </rPh>
    <rPh sb="7" eb="9">
      <t>ガッコウ</t>
    </rPh>
    <phoneticPr fontId="2"/>
  </si>
  <si>
    <t>072-483-5312</t>
    <phoneticPr fontId="3"/>
  </si>
  <si>
    <t>大阪府泉南市新家285-7</t>
    <rPh sb="0" eb="3">
      <t>オオサカフ</t>
    </rPh>
    <rPh sb="3" eb="6">
      <t>センナンシ</t>
    </rPh>
    <rPh sb="6" eb="8">
      <t>シンゲ</t>
    </rPh>
    <phoneticPr fontId="2"/>
  </si>
  <si>
    <t>泉南市立一丘小学校</t>
    <rPh sb="4" eb="5">
      <t>イチ</t>
    </rPh>
    <rPh sb="5" eb="6">
      <t>オカ</t>
    </rPh>
    <rPh sb="6" eb="7">
      <t>ショウ</t>
    </rPh>
    <rPh sb="7" eb="9">
      <t>ガッコウ</t>
    </rPh>
    <phoneticPr fontId="2"/>
  </si>
  <si>
    <t>072-483-1153</t>
    <phoneticPr fontId="3"/>
  </si>
  <si>
    <t>590-0504</t>
  </si>
  <si>
    <t>大阪府泉南市信達市場450-6</t>
    <rPh sb="0" eb="3">
      <t>オオサカフ</t>
    </rPh>
    <rPh sb="3" eb="6">
      <t>センナンシ</t>
    </rPh>
    <rPh sb="6" eb="7">
      <t>シン</t>
    </rPh>
    <rPh sb="7" eb="8">
      <t>タチ</t>
    </rPh>
    <rPh sb="8" eb="10">
      <t>イチバ</t>
    </rPh>
    <phoneticPr fontId="2"/>
  </si>
  <si>
    <t>泉南市立砂川小学校</t>
    <rPh sb="4" eb="6">
      <t>スナガワ</t>
    </rPh>
    <rPh sb="6" eb="7">
      <t>ショウ</t>
    </rPh>
    <rPh sb="7" eb="9">
      <t>ガッコウ</t>
    </rPh>
    <phoneticPr fontId="2"/>
  </si>
  <si>
    <t>072-484-0251</t>
    <phoneticPr fontId="3"/>
  </si>
  <si>
    <t>590-0501</t>
  </si>
  <si>
    <t>大阪府泉南市兎田729-3</t>
    <rPh sb="0" eb="3">
      <t>オオサカフ</t>
    </rPh>
    <rPh sb="3" eb="6">
      <t>センナンシ</t>
    </rPh>
    <rPh sb="6" eb="7">
      <t>ウサギ</t>
    </rPh>
    <rPh sb="7" eb="8">
      <t>タ</t>
    </rPh>
    <phoneticPr fontId="2"/>
  </si>
  <si>
    <t>泉南市立新家東小学校</t>
    <rPh sb="4" eb="6">
      <t>シンゲ</t>
    </rPh>
    <rPh sb="6" eb="7">
      <t>ヒガシ</t>
    </rPh>
    <rPh sb="7" eb="8">
      <t>ショウ</t>
    </rPh>
    <rPh sb="8" eb="10">
      <t>ガッコウ</t>
    </rPh>
    <phoneticPr fontId="2"/>
  </si>
  <si>
    <t>072-482-3630</t>
    <phoneticPr fontId="3"/>
  </si>
  <si>
    <t>大阪府泉南市信達市場1602</t>
    <rPh sb="0" eb="3">
      <t>オオサカフ</t>
    </rPh>
    <rPh sb="3" eb="6">
      <t>センナンシ</t>
    </rPh>
    <rPh sb="6" eb="7">
      <t>シン</t>
    </rPh>
    <rPh sb="7" eb="8">
      <t>タチ</t>
    </rPh>
    <rPh sb="8" eb="10">
      <t>イチバ</t>
    </rPh>
    <phoneticPr fontId="2"/>
  </si>
  <si>
    <t>泉南市立鳴滝小学校</t>
    <rPh sb="4" eb="6">
      <t>ナルタキ</t>
    </rPh>
    <rPh sb="6" eb="7">
      <t>ショウ</t>
    </rPh>
    <rPh sb="7" eb="9">
      <t>ガッコウ</t>
    </rPh>
    <phoneticPr fontId="2"/>
  </si>
  <si>
    <t>072-483-0033</t>
    <phoneticPr fontId="3"/>
  </si>
  <si>
    <t>599-0201</t>
    <phoneticPr fontId="3"/>
  </si>
  <si>
    <t>大阪府阪南市尾崎町5-33-8</t>
    <rPh sb="0" eb="3">
      <t>オオサカフ</t>
    </rPh>
    <rPh sb="3" eb="6">
      <t>ハンナンシ</t>
    </rPh>
    <rPh sb="6" eb="8">
      <t>オザキ</t>
    </rPh>
    <rPh sb="8" eb="9">
      <t>チョウ</t>
    </rPh>
    <phoneticPr fontId="3"/>
  </si>
  <si>
    <t>阪南市立尾崎小学校</t>
    <rPh sb="0" eb="3">
      <t>ハンナンシ</t>
    </rPh>
    <rPh sb="3" eb="4">
      <t>リツ</t>
    </rPh>
    <rPh sb="4" eb="6">
      <t>オザキ</t>
    </rPh>
    <rPh sb="6" eb="9">
      <t>ショウガッコウ</t>
    </rPh>
    <phoneticPr fontId="3"/>
  </si>
  <si>
    <t>072-473-0541</t>
    <phoneticPr fontId="3"/>
  </si>
  <si>
    <t>599-0204</t>
    <phoneticPr fontId="3"/>
  </si>
  <si>
    <t>大阪府阪南市鳥取72</t>
    <rPh sb="0" eb="3">
      <t>オオサカフ</t>
    </rPh>
    <rPh sb="3" eb="6">
      <t>ハンナンシ</t>
    </rPh>
    <rPh sb="6" eb="8">
      <t>トットリ</t>
    </rPh>
    <phoneticPr fontId="3"/>
  </si>
  <si>
    <t>阪南市立西鳥取小学校</t>
    <rPh sb="0" eb="3">
      <t>ハンナンシ</t>
    </rPh>
    <rPh sb="3" eb="4">
      <t>リツ</t>
    </rPh>
    <rPh sb="4" eb="5">
      <t>ニシ</t>
    </rPh>
    <rPh sb="5" eb="7">
      <t>トットリ</t>
    </rPh>
    <rPh sb="7" eb="10">
      <t>ショウガッコウ</t>
    </rPh>
    <phoneticPr fontId="3"/>
  </si>
  <si>
    <t>072-471-0061</t>
    <phoneticPr fontId="3"/>
  </si>
  <si>
    <t>599-0232</t>
    <phoneticPr fontId="3"/>
  </si>
  <si>
    <t>大阪府阪南市箱作2320</t>
    <rPh sb="0" eb="3">
      <t>オオサカフ</t>
    </rPh>
    <rPh sb="3" eb="6">
      <t>ハンナンシ</t>
    </rPh>
    <rPh sb="6" eb="8">
      <t>ハコツクリ</t>
    </rPh>
    <phoneticPr fontId="3"/>
  </si>
  <si>
    <t>阪南市立下荘小学校</t>
    <rPh sb="0" eb="3">
      <t>ハンナンシ</t>
    </rPh>
    <rPh sb="3" eb="4">
      <t>リツ</t>
    </rPh>
    <rPh sb="4" eb="5">
      <t>シモ</t>
    </rPh>
    <rPh sb="5" eb="6">
      <t>ショウ</t>
    </rPh>
    <rPh sb="6" eb="9">
      <t>ショウガッコウ</t>
    </rPh>
    <phoneticPr fontId="3"/>
  </si>
  <si>
    <t>072-476-2233</t>
    <phoneticPr fontId="3"/>
  </si>
  <si>
    <t>599-0221</t>
    <phoneticPr fontId="3"/>
  </si>
  <si>
    <t>大阪府阪南市石田600-1</t>
    <rPh sb="0" eb="3">
      <t>オオサカフ</t>
    </rPh>
    <rPh sb="3" eb="6">
      <t>ハンナンシ</t>
    </rPh>
    <rPh sb="6" eb="8">
      <t>イシダ</t>
    </rPh>
    <phoneticPr fontId="3"/>
  </si>
  <si>
    <t>阪南市立東鳥取小学校</t>
    <rPh sb="0" eb="3">
      <t>ハンナンシ</t>
    </rPh>
    <rPh sb="3" eb="4">
      <t>リツ</t>
    </rPh>
    <rPh sb="4" eb="5">
      <t>ヒガシ</t>
    </rPh>
    <rPh sb="5" eb="7">
      <t>トットリ</t>
    </rPh>
    <rPh sb="7" eb="10">
      <t>ショウガッコウ</t>
    </rPh>
    <phoneticPr fontId="3"/>
  </si>
  <si>
    <t>072-471-3150</t>
    <phoneticPr fontId="3"/>
  </si>
  <si>
    <t>599-0224</t>
    <phoneticPr fontId="3"/>
  </si>
  <si>
    <t>大阪府阪南市舞4-6-31</t>
    <rPh sb="0" eb="3">
      <t>オオサカフ</t>
    </rPh>
    <rPh sb="3" eb="6">
      <t>ハンナンシ</t>
    </rPh>
    <rPh sb="6" eb="7">
      <t>マイ</t>
    </rPh>
    <phoneticPr fontId="3"/>
  </si>
  <si>
    <t>阪南市立舞小学校</t>
    <rPh sb="0" eb="3">
      <t>ハンナンシ</t>
    </rPh>
    <rPh sb="3" eb="4">
      <t>リツ</t>
    </rPh>
    <rPh sb="4" eb="5">
      <t>マイ</t>
    </rPh>
    <rPh sb="5" eb="8">
      <t>ショウガッコウ</t>
    </rPh>
    <phoneticPr fontId="3"/>
  </si>
  <si>
    <t>072-471-6075</t>
    <phoneticPr fontId="3"/>
  </si>
  <si>
    <t>599-0212</t>
    <phoneticPr fontId="3"/>
  </si>
  <si>
    <t>大阪府阪南市自然田272-1</t>
    <rPh sb="0" eb="3">
      <t>オオサカフ</t>
    </rPh>
    <rPh sb="3" eb="6">
      <t>ハンナンシ</t>
    </rPh>
    <rPh sb="6" eb="9">
      <t>ジネンダ</t>
    </rPh>
    <phoneticPr fontId="3"/>
  </si>
  <si>
    <t>阪南市立朝日小学校</t>
    <rPh sb="0" eb="3">
      <t>ハンナンシ</t>
    </rPh>
    <rPh sb="3" eb="4">
      <t>リツ</t>
    </rPh>
    <rPh sb="4" eb="6">
      <t>アサヒ</t>
    </rPh>
    <rPh sb="6" eb="9">
      <t>ショウガッコウ</t>
    </rPh>
    <phoneticPr fontId="3"/>
  </si>
  <si>
    <t>072-473-2014</t>
    <phoneticPr fontId="3"/>
  </si>
  <si>
    <t>599-0202</t>
    <phoneticPr fontId="3"/>
  </si>
  <si>
    <t>大阪府阪南市下出548-1</t>
    <rPh sb="0" eb="3">
      <t>オオサカフ</t>
    </rPh>
    <rPh sb="3" eb="6">
      <t>ハンナンシ</t>
    </rPh>
    <rPh sb="6" eb="8">
      <t>シモイデ</t>
    </rPh>
    <phoneticPr fontId="3"/>
  </si>
  <si>
    <t>阪南市立上荘小学校</t>
    <rPh sb="0" eb="3">
      <t>ハンナンシ</t>
    </rPh>
    <rPh sb="3" eb="4">
      <t>リツ</t>
    </rPh>
    <rPh sb="4" eb="5">
      <t>カミ</t>
    </rPh>
    <rPh sb="5" eb="6">
      <t>ショウ</t>
    </rPh>
    <rPh sb="6" eb="9">
      <t>ショウガッコウ</t>
    </rPh>
    <phoneticPr fontId="3"/>
  </si>
  <si>
    <t>072-473-2727</t>
    <phoneticPr fontId="3"/>
  </si>
  <si>
    <t>599-0236</t>
    <phoneticPr fontId="3"/>
  </si>
  <si>
    <t>大阪府阪南市桃の木台5-423-33</t>
    <rPh sb="0" eb="3">
      <t>オオサカフ</t>
    </rPh>
    <rPh sb="3" eb="6">
      <t>ハンナンシ</t>
    </rPh>
    <rPh sb="6" eb="7">
      <t>モモ</t>
    </rPh>
    <rPh sb="8" eb="9">
      <t>キ</t>
    </rPh>
    <rPh sb="9" eb="10">
      <t>ダイ</t>
    </rPh>
    <phoneticPr fontId="3"/>
  </si>
  <si>
    <t>阪南市立桃の木台小学校</t>
    <rPh sb="0" eb="3">
      <t>ハンナンシ</t>
    </rPh>
    <rPh sb="3" eb="4">
      <t>リツ</t>
    </rPh>
    <rPh sb="4" eb="5">
      <t>モモ</t>
    </rPh>
    <rPh sb="6" eb="7">
      <t>キ</t>
    </rPh>
    <rPh sb="7" eb="8">
      <t>ダイ</t>
    </rPh>
    <rPh sb="8" eb="11">
      <t>ショウガッコウ</t>
    </rPh>
    <phoneticPr fontId="3"/>
  </si>
  <si>
    <t>072-476-3040</t>
    <phoneticPr fontId="3"/>
  </si>
  <si>
    <t>590-0451</t>
  </si>
  <si>
    <t>大阪府泉南郡熊取町野田2-2-1</t>
    <rPh sb="0" eb="3">
      <t>オオサカフ</t>
    </rPh>
    <rPh sb="3" eb="6">
      <t>センナングン</t>
    </rPh>
    <rPh sb="6" eb="9">
      <t>クマトリチョウ</t>
    </rPh>
    <rPh sb="9" eb="11">
      <t>ノダ</t>
    </rPh>
    <phoneticPr fontId="13"/>
  </si>
  <si>
    <t>熊取町立中央小学校</t>
    <rPh sb="0" eb="2">
      <t>クマトリ</t>
    </rPh>
    <rPh sb="2" eb="4">
      <t>チョウリツ</t>
    </rPh>
    <rPh sb="4" eb="6">
      <t>チュウオウ</t>
    </rPh>
    <rPh sb="6" eb="9">
      <t>ショウガッコウ</t>
    </rPh>
    <phoneticPr fontId="13"/>
  </si>
  <si>
    <t>072-452-6464</t>
  </si>
  <si>
    <t>590-0405</t>
  </si>
  <si>
    <t>大阪府泉南郡熊取町大久保南1-1589</t>
    <rPh sb="0" eb="3">
      <t>オオサカフ</t>
    </rPh>
    <rPh sb="3" eb="6">
      <t>センナングン</t>
    </rPh>
    <rPh sb="6" eb="9">
      <t>クマトリチョウ</t>
    </rPh>
    <rPh sb="9" eb="12">
      <t>オオクボ</t>
    </rPh>
    <rPh sb="12" eb="13">
      <t>ミナミ</t>
    </rPh>
    <phoneticPr fontId="13"/>
  </si>
  <si>
    <t>熊取町立西小学校</t>
    <rPh sb="0" eb="2">
      <t>クマトリ</t>
    </rPh>
    <rPh sb="2" eb="4">
      <t>チョウリツ</t>
    </rPh>
    <rPh sb="4" eb="5">
      <t>ニシ</t>
    </rPh>
    <rPh sb="5" eb="8">
      <t>ショウガッコウ</t>
    </rPh>
    <phoneticPr fontId="13"/>
  </si>
  <si>
    <t>072-452-2961</t>
  </si>
  <si>
    <t>590-0457</t>
  </si>
  <si>
    <t>大阪府泉南郡熊取町朝代東4-16-1</t>
    <rPh sb="0" eb="3">
      <t>オオサカフ</t>
    </rPh>
    <rPh sb="3" eb="6">
      <t>センナングン</t>
    </rPh>
    <rPh sb="6" eb="9">
      <t>クマトリチョウ</t>
    </rPh>
    <rPh sb="9" eb="11">
      <t>アサシロ</t>
    </rPh>
    <rPh sb="11" eb="12">
      <t>ヒガシ</t>
    </rPh>
    <phoneticPr fontId="13"/>
  </si>
  <si>
    <t>熊取町立南小学校</t>
    <rPh sb="0" eb="2">
      <t>クマトリ</t>
    </rPh>
    <rPh sb="2" eb="4">
      <t>チョウリツ</t>
    </rPh>
    <rPh sb="4" eb="6">
      <t>ミナミショウ</t>
    </rPh>
    <rPh sb="6" eb="8">
      <t>ガッコウ</t>
    </rPh>
    <phoneticPr fontId="13"/>
  </si>
  <si>
    <t>072-452-2971</t>
  </si>
  <si>
    <t>590-0422</t>
  </si>
  <si>
    <t>大阪府泉南郡熊取町希望が丘4-14-1</t>
    <rPh sb="0" eb="3">
      <t>オオサカフ</t>
    </rPh>
    <rPh sb="3" eb="6">
      <t>センナングン</t>
    </rPh>
    <rPh sb="6" eb="9">
      <t>クマトリチョウ</t>
    </rPh>
    <rPh sb="9" eb="11">
      <t>キボウ</t>
    </rPh>
    <rPh sb="12" eb="13">
      <t>オカ</t>
    </rPh>
    <phoneticPr fontId="13"/>
  </si>
  <si>
    <t>熊取町立北小学校</t>
    <rPh sb="0" eb="2">
      <t>クマトリ</t>
    </rPh>
    <rPh sb="2" eb="4">
      <t>チョウリツ</t>
    </rPh>
    <rPh sb="4" eb="5">
      <t>キタ</t>
    </rPh>
    <rPh sb="5" eb="8">
      <t>ショウガッコウ</t>
    </rPh>
    <phoneticPr fontId="13"/>
  </si>
  <si>
    <t>072-453-4151</t>
  </si>
  <si>
    <t>590-0441</t>
  </si>
  <si>
    <t>大阪府泉南郡熊取町久保4-1306-1</t>
    <rPh sb="0" eb="3">
      <t>オオサカフ</t>
    </rPh>
    <rPh sb="3" eb="6">
      <t>センナングン</t>
    </rPh>
    <rPh sb="6" eb="9">
      <t>クマトリチョウ</t>
    </rPh>
    <rPh sb="9" eb="11">
      <t>クボ</t>
    </rPh>
    <phoneticPr fontId="13"/>
  </si>
  <si>
    <t>熊取町立東小学校</t>
    <rPh sb="0" eb="2">
      <t>クマトリ</t>
    </rPh>
    <rPh sb="2" eb="4">
      <t>チョウリツ</t>
    </rPh>
    <rPh sb="4" eb="5">
      <t>ヒガシ</t>
    </rPh>
    <rPh sb="5" eb="8">
      <t>ショウガッコウ</t>
    </rPh>
    <phoneticPr fontId="13"/>
  </si>
  <si>
    <t>072-453-1701</t>
  </si>
  <si>
    <t>598-0092</t>
    <phoneticPr fontId="3"/>
  </si>
  <si>
    <t>大阪府泉南郡田尻町吉見690</t>
    <rPh sb="0" eb="3">
      <t>オオサカフ</t>
    </rPh>
    <phoneticPr fontId="3"/>
  </si>
  <si>
    <t>田尻町立小学校</t>
    <phoneticPr fontId="3"/>
  </si>
  <si>
    <t>072-465-0008</t>
    <phoneticPr fontId="3"/>
  </si>
  <si>
    <t>599-0301</t>
    <phoneticPr fontId="3"/>
  </si>
  <si>
    <t>大阪府泉南郡岬町淡輪862</t>
    <rPh sb="0" eb="3">
      <t>オオサカフ</t>
    </rPh>
    <rPh sb="3" eb="6">
      <t>センナングン</t>
    </rPh>
    <rPh sb="6" eb="8">
      <t>ミサキチョウ</t>
    </rPh>
    <rPh sb="8" eb="10">
      <t>タンノワ</t>
    </rPh>
    <phoneticPr fontId="3"/>
  </si>
  <si>
    <t>岬町立淡輪小学校</t>
    <rPh sb="0" eb="1">
      <t>ミサキ</t>
    </rPh>
    <rPh sb="1" eb="2">
      <t>チョウ</t>
    </rPh>
    <rPh sb="2" eb="3">
      <t>リツ</t>
    </rPh>
    <rPh sb="3" eb="5">
      <t>タンノワ</t>
    </rPh>
    <rPh sb="5" eb="6">
      <t>ショウ</t>
    </rPh>
    <rPh sb="6" eb="8">
      <t>ガッコウ</t>
    </rPh>
    <phoneticPr fontId="3"/>
  </si>
  <si>
    <t>072-494-3068</t>
    <phoneticPr fontId="3"/>
  </si>
  <si>
    <t>599-0303</t>
    <phoneticPr fontId="3"/>
  </si>
  <si>
    <t>大阪府泉南郡岬町深日899</t>
    <rPh sb="0" eb="3">
      <t>オオサカフ</t>
    </rPh>
    <rPh sb="3" eb="6">
      <t>センナングン</t>
    </rPh>
    <rPh sb="6" eb="8">
      <t>ミサキチョウ</t>
    </rPh>
    <rPh sb="8" eb="10">
      <t>フケ</t>
    </rPh>
    <phoneticPr fontId="3"/>
  </si>
  <si>
    <t>岬町立深日小学校</t>
    <rPh sb="0" eb="1">
      <t>ミサキ</t>
    </rPh>
    <rPh sb="1" eb="2">
      <t>チョウ</t>
    </rPh>
    <rPh sb="2" eb="3">
      <t>リツ</t>
    </rPh>
    <rPh sb="3" eb="5">
      <t>フケ</t>
    </rPh>
    <rPh sb="5" eb="6">
      <t>ショウ</t>
    </rPh>
    <rPh sb="6" eb="8">
      <t>ガッコウ</t>
    </rPh>
    <phoneticPr fontId="3"/>
  </si>
  <si>
    <t>072-492-2051</t>
    <phoneticPr fontId="3"/>
  </si>
  <si>
    <t>599-0311</t>
    <phoneticPr fontId="3"/>
  </si>
  <si>
    <t>大阪府泉南郡岬町多奈川谷川1624</t>
    <rPh sb="0" eb="3">
      <t>オオサカフ</t>
    </rPh>
    <rPh sb="3" eb="6">
      <t>センナングン</t>
    </rPh>
    <rPh sb="6" eb="8">
      <t>ミサキチョウ</t>
    </rPh>
    <rPh sb="8" eb="11">
      <t>タナガワ</t>
    </rPh>
    <rPh sb="11" eb="13">
      <t>タニガワ</t>
    </rPh>
    <phoneticPr fontId="3"/>
  </si>
  <si>
    <t>岬町立多奈川小学校</t>
    <rPh sb="0" eb="1">
      <t>ミサキ</t>
    </rPh>
    <rPh sb="1" eb="2">
      <t>チョウ</t>
    </rPh>
    <rPh sb="2" eb="3">
      <t>リツ</t>
    </rPh>
    <rPh sb="3" eb="6">
      <t>タナガワ</t>
    </rPh>
    <rPh sb="6" eb="9">
      <t>ショウガッコウ</t>
    </rPh>
    <phoneticPr fontId="3"/>
  </si>
  <si>
    <t>072-495-5028</t>
    <phoneticPr fontId="3"/>
  </si>
  <si>
    <t>561-0801</t>
  </si>
  <si>
    <t>大阪府豊中市曽根西町1-6-1</t>
  </si>
  <si>
    <t>豊中市立第一中学校</t>
    <rPh sb="6" eb="7">
      <t>チュウ</t>
    </rPh>
    <phoneticPr fontId="17"/>
  </si>
  <si>
    <t>06-6843-3484</t>
    <phoneticPr fontId="11"/>
  </si>
  <si>
    <t>560-0056</t>
  </si>
  <si>
    <t>大阪府豊中市宮山町2-1-1</t>
  </si>
  <si>
    <t>豊中市立第二中学校</t>
    <rPh sb="5" eb="6">
      <t>2</t>
    </rPh>
    <rPh sb="6" eb="7">
      <t>チュウ</t>
    </rPh>
    <phoneticPr fontId="17"/>
  </si>
  <si>
    <t>06-6843-5288</t>
    <phoneticPr fontId="11"/>
  </si>
  <si>
    <t>560-0016</t>
  </si>
  <si>
    <t>大阪府豊中市栗ケ丘町1-1</t>
  </si>
  <si>
    <t>豊中市立第三中学校</t>
    <rPh sb="5" eb="6">
      <t>3</t>
    </rPh>
    <rPh sb="6" eb="7">
      <t>チュウ</t>
    </rPh>
    <phoneticPr fontId="17"/>
  </si>
  <si>
    <t>06-6848-0181</t>
    <phoneticPr fontId="11"/>
  </si>
  <si>
    <t>561-0852</t>
  </si>
  <si>
    <t>大阪府豊中市服部本町4-5-7</t>
  </si>
  <si>
    <t>豊中市立第四中学校</t>
    <rPh sb="5" eb="6">
      <t>4</t>
    </rPh>
    <rPh sb="6" eb="7">
      <t>チュウ</t>
    </rPh>
    <phoneticPr fontId="17"/>
  </si>
  <si>
    <t>06-6863-6525</t>
    <phoneticPr fontId="11"/>
  </si>
  <si>
    <t>豊中市立第四中学校（夜間学級）</t>
    <rPh sb="5" eb="6">
      <t>4</t>
    </rPh>
    <rPh sb="6" eb="7">
      <t>チュウ</t>
    </rPh>
    <rPh sb="10" eb="12">
      <t>ヤカン</t>
    </rPh>
    <rPh sb="12" eb="14">
      <t>ガッキュウ</t>
    </rPh>
    <phoneticPr fontId="17"/>
  </si>
  <si>
    <t>06-6863-6744</t>
    <phoneticPr fontId="11"/>
  </si>
  <si>
    <t>560-0025</t>
  </si>
  <si>
    <t>大阪府豊中市立花町1-10-1</t>
  </si>
  <si>
    <t>豊中市立第五中学校</t>
    <rPh sb="5" eb="6">
      <t>5</t>
    </rPh>
    <rPh sb="6" eb="7">
      <t>チュウ</t>
    </rPh>
    <phoneticPr fontId="17"/>
  </si>
  <si>
    <t>06-6843-4006</t>
    <phoneticPr fontId="11"/>
  </si>
  <si>
    <t>大阪府豊中市庄内幸町4-29-1</t>
  </si>
  <si>
    <t>豊中市立第六中学校</t>
    <rPh sb="5" eb="6">
      <t>6</t>
    </rPh>
    <rPh sb="6" eb="7">
      <t>チュウ</t>
    </rPh>
    <phoneticPr fontId="17"/>
  </si>
  <si>
    <t>06-6331-0361</t>
    <phoneticPr fontId="11"/>
  </si>
  <si>
    <t>大阪府豊中市庄内栄町5-10-1</t>
  </si>
  <si>
    <t>豊中市立第七中学校</t>
    <rPh sb="5" eb="6">
      <t>7</t>
    </rPh>
    <rPh sb="6" eb="7">
      <t>チュウ</t>
    </rPh>
    <phoneticPr fontId="17"/>
  </si>
  <si>
    <t>06-6333-0661</t>
    <phoneticPr fontId="11"/>
  </si>
  <si>
    <t>大阪府豊中市新千里東町3-2-1</t>
  </si>
  <si>
    <t>豊中市立第八中学校</t>
    <rPh sb="5" eb="6">
      <t>8</t>
    </rPh>
    <rPh sb="6" eb="7">
      <t>チュウ</t>
    </rPh>
    <phoneticPr fontId="17"/>
  </si>
  <si>
    <t>06-6872-0552</t>
    <phoneticPr fontId="11"/>
  </si>
  <si>
    <t>大阪府豊中市新千里南町1-4-1</t>
  </si>
  <si>
    <t>豊中市立第九中学校</t>
    <rPh sb="5" eb="6">
      <t>9</t>
    </rPh>
    <rPh sb="6" eb="7">
      <t>チュウ</t>
    </rPh>
    <phoneticPr fontId="17"/>
  </si>
  <si>
    <t>06-6831-0751</t>
    <phoneticPr fontId="11"/>
  </si>
  <si>
    <t>大阪府豊中市野田町8-1</t>
  </si>
  <si>
    <t>豊中市立第十中学校</t>
    <rPh sb="5" eb="6">
      <t>10</t>
    </rPh>
    <rPh sb="6" eb="7">
      <t>チュウ</t>
    </rPh>
    <phoneticPr fontId="17"/>
  </si>
  <si>
    <t>06-6334-9259</t>
    <phoneticPr fontId="11"/>
  </si>
  <si>
    <t>大阪府豊中市西緑丘2-11-1</t>
  </si>
  <si>
    <t>豊中市立第十一中学校</t>
    <rPh sb="5" eb="7">
      <t>11</t>
    </rPh>
    <rPh sb="7" eb="8">
      <t>チュウ</t>
    </rPh>
    <phoneticPr fontId="17"/>
  </si>
  <si>
    <t>06-6849-3600</t>
    <phoneticPr fontId="11"/>
  </si>
  <si>
    <t>561-0817</t>
    <phoneticPr fontId="11"/>
  </si>
  <si>
    <t>大阪府豊中市浜2-14-1</t>
  </si>
  <si>
    <t>豊中市立第十二中学校</t>
    <rPh sb="5" eb="7">
      <t>12</t>
    </rPh>
    <rPh sb="7" eb="8">
      <t>チュウ</t>
    </rPh>
    <phoneticPr fontId="17"/>
  </si>
  <si>
    <t>06-6331-5898</t>
    <phoneticPr fontId="11"/>
  </si>
  <si>
    <t>大阪府豊中市柴原町2-14-1</t>
  </si>
  <si>
    <t>豊中市立第十三中学校</t>
    <rPh sb="5" eb="7">
      <t>13</t>
    </rPh>
    <rPh sb="7" eb="8">
      <t>チュウ</t>
    </rPh>
    <phoneticPr fontId="17"/>
  </si>
  <si>
    <t>06-6843-7061</t>
    <phoneticPr fontId="11"/>
  </si>
  <si>
    <t>大阪府豊中市北緑丘1-1-1</t>
  </si>
  <si>
    <t>豊中市立第十四中学校</t>
    <rPh sb="5" eb="7">
      <t>14</t>
    </rPh>
    <rPh sb="7" eb="8">
      <t>チュウ</t>
    </rPh>
    <phoneticPr fontId="17"/>
  </si>
  <si>
    <t>06-6848-6403</t>
    <phoneticPr fontId="11"/>
  </si>
  <si>
    <t>560-0014</t>
  </si>
  <si>
    <t>大阪府豊中市熊野町3-8-1</t>
  </si>
  <si>
    <t>豊中市立第十五中学校</t>
    <rPh sb="5" eb="7">
      <t>15</t>
    </rPh>
    <rPh sb="7" eb="8">
      <t>チュウ</t>
    </rPh>
    <phoneticPr fontId="17"/>
  </si>
  <si>
    <t>06-6848-6761</t>
    <phoneticPr fontId="11"/>
  </si>
  <si>
    <t>大阪府豊中市北条町3-18-1</t>
  </si>
  <si>
    <t>豊中市立第十六中学校</t>
    <rPh sb="5" eb="7">
      <t>16</t>
    </rPh>
    <rPh sb="7" eb="8">
      <t>チュウ</t>
    </rPh>
    <phoneticPr fontId="17"/>
  </si>
  <si>
    <t>06-6334-2841</t>
    <phoneticPr fontId="11"/>
  </si>
  <si>
    <t>大阪府豊中市西泉丘2-2432-2</t>
  </si>
  <si>
    <t>豊中市立第十七中学校</t>
    <rPh sb="5" eb="7">
      <t>17</t>
    </rPh>
    <rPh sb="7" eb="8">
      <t>チュウ</t>
    </rPh>
    <phoneticPr fontId="17"/>
  </si>
  <si>
    <t>06-6862-8411</t>
    <phoneticPr fontId="11"/>
  </si>
  <si>
    <t>大阪府豊中市蛍池中町4-7-1</t>
  </si>
  <si>
    <t>豊中市立第十八中学校</t>
    <rPh sb="5" eb="7">
      <t>18</t>
    </rPh>
    <rPh sb="7" eb="8">
      <t>チュウ</t>
    </rPh>
    <phoneticPr fontId="17"/>
  </si>
  <si>
    <t>06-6857-0507</t>
    <phoneticPr fontId="11"/>
  </si>
  <si>
    <t>563-0027</t>
    <phoneticPr fontId="3"/>
  </si>
  <si>
    <t>大阪府池田市上池田1-6-17</t>
    <rPh sb="0" eb="3">
      <t>オオサカフ</t>
    </rPh>
    <rPh sb="3" eb="5">
      <t>イケダ</t>
    </rPh>
    <rPh sb="5" eb="6">
      <t>シ</t>
    </rPh>
    <rPh sb="6" eb="9">
      <t>ウエイケダ</t>
    </rPh>
    <phoneticPr fontId="3"/>
  </si>
  <si>
    <t>池田市立池田中学校</t>
    <rPh sb="0" eb="2">
      <t>イケダ</t>
    </rPh>
    <rPh sb="2" eb="4">
      <t>シリツ</t>
    </rPh>
    <rPh sb="4" eb="6">
      <t>イケダ</t>
    </rPh>
    <rPh sb="6" eb="9">
      <t>チュウガッコウ</t>
    </rPh>
    <phoneticPr fontId="3"/>
  </si>
  <si>
    <t>072-751-4187</t>
    <phoneticPr fontId="3"/>
  </si>
  <si>
    <t>大阪府池田市五月丘4-1-1</t>
    <rPh sb="0" eb="3">
      <t>オオサカフ</t>
    </rPh>
    <rPh sb="3" eb="5">
      <t>イケダ</t>
    </rPh>
    <rPh sb="5" eb="6">
      <t>シ</t>
    </rPh>
    <rPh sb="6" eb="9">
      <t>サツキガオカ</t>
    </rPh>
    <phoneticPr fontId="3"/>
  </si>
  <si>
    <t>池田市立渋谷中学校</t>
    <rPh sb="0" eb="2">
      <t>イケダ</t>
    </rPh>
    <rPh sb="2" eb="4">
      <t>シリツ</t>
    </rPh>
    <rPh sb="4" eb="6">
      <t>シブタニ</t>
    </rPh>
    <rPh sb="6" eb="9">
      <t>チュウガッコウ</t>
    </rPh>
    <phoneticPr fontId="3"/>
  </si>
  <si>
    <t>072-751-1447</t>
    <phoneticPr fontId="3"/>
  </si>
  <si>
    <t>大阪府池田市豊島北1-1-1</t>
    <rPh sb="0" eb="3">
      <t>オオサカフ</t>
    </rPh>
    <rPh sb="3" eb="5">
      <t>イケダ</t>
    </rPh>
    <rPh sb="5" eb="6">
      <t>シ</t>
    </rPh>
    <rPh sb="6" eb="8">
      <t>トヨシマ</t>
    </rPh>
    <rPh sb="8" eb="9">
      <t>キタ</t>
    </rPh>
    <phoneticPr fontId="3"/>
  </si>
  <si>
    <t>池田市立北豊島中学校</t>
    <rPh sb="0" eb="2">
      <t>イケダ</t>
    </rPh>
    <rPh sb="2" eb="4">
      <t>シリツ</t>
    </rPh>
    <rPh sb="4" eb="7">
      <t>キタテシマ</t>
    </rPh>
    <rPh sb="7" eb="10">
      <t>チュウガッコウ</t>
    </rPh>
    <phoneticPr fontId="3"/>
  </si>
  <si>
    <t>072-761-1563</t>
    <phoneticPr fontId="3"/>
  </si>
  <si>
    <t>大阪府池田市井口堂3-6-1</t>
    <rPh sb="0" eb="3">
      <t>オオサカフ</t>
    </rPh>
    <rPh sb="3" eb="5">
      <t>イケダ</t>
    </rPh>
    <rPh sb="5" eb="6">
      <t>シ</t>
    </rPh>
    <rPh sb="6" eb="8">
      <t>イグチ</t>
    </rPh>
    <rPh sb="8" eb="9">
      <t>ドウ</t>
    </rPh>
    <phoneticPr fontId="3"/>
  </si>
  <si>
    <t>池田市立石橋中学校</t>
    <rPh sb="0" eb="2">
      <t>イケダ</t>
    </rPh>
    <rPh sb="2" eb="4">
      <t>シリツ</t>
    </rPh>
    <rPh sb="4" eb="6">
      <t>イシバシ</t>
    </rPh>
    <rPh sb="6" eb="9">
      <t>チュウガッコウ</t>
    </rPh>
    <phoneticPr fontId="3"/>
  </si>
  <si>
    <t>072-761-3451</t>
    <phoneticPr fontId="3"/>
  </si>
  <si>
    <t>大阪府箕面市新稲3-2-1</t>
    <rPh sb="0" eb="3">
      <t>オオサカフ</t>
    </rPh>
    <rPh sb="3" eb="6">
      <t>ミノオシ</t>
    </rPh>
    <phoneticPr fontId="11"/>
  </si>
  <si>
    <t>箕面市立第一中学校</t>
    <rPh sb="0" eb="2">
      <t>ミノオ</t>
    </rPh>
    <rPh sb="2" eb="4">
      <t>シリツ</t>
    </rPh>
    <rPh sb="4" eb="6">
      <t>ダイイチ</t>
    </rPh>
    <rPh sb="6" eb="9">
      <t>チュウガッコウ</t>
    </rPh>
    <phoneticPr fontId="13"/>
  </si>
  <si>
    <t>072-721-2392</t>
  </si>
  <si>
    <t>箕面市立止々呂美中学校</t>
    <rPh sb="0" eb="2">
      <t>ミノオ</t>
    </rPh>
    <rPh sb="2" eb="4">
      <t>シリツ</t>
    </rPh>
    <rPh sb="4" eb="5">
      <t>ト</t>
    </rPh>
    <rPh sb="6" eb="7">
      <t>ロ</t>
    </rPh>
    <rPh sb="7" eb="8">
      <t>ミ</t>
    </rPh>
    <rPh sb="8" eb="11">
      <t>チュウガッコウ</t>
    </rPh>
    <phoneticPr fontId="13"/>
  </si>
  <si>
    <t>大阪府箕面市萱野1-15-12</t>
    <phoneticPr fontId="11"/>
  </si>
  <si>
    <t>箕面市市立第二中学校</t>
    <rPh sb="0" eb="3">
      <t>ミノオシ</t>
    </rPh>
    <rPh sb="3" eb="5">
      <t>シリツ</t>
    </rPh>
    <rPh sb="5" eb="6">
      <t>ダイ</t>
    </rPh>
    <rPh sb="6" eb="7">
      <t>2</t>
    </rPh>
    <rPh sb="7" eb="10">
      <t>チュウガッコウ</t>
    </rPh>
    <phoneticPr fontId="13"/>
  </si>
  <si>
    <t>072-721-7381</t>
  </si>
  <si>
    <t>大阪府箕面市瀬川3-2-2</t>
    <phoneticPr fontId="11"/>
  </si>
  <si>
    <t>箕面市立第三中学校</t>
    <rPh sb="0" eb="2">
      <t>ミノオ</t>
    </rPh>
    <rPh sb="2" eb="4">
      <t>シリツ</t>
    </rPh>
    <rPh sb="4" eb="5">
      <t>ダイ</t>
    </rPh>
    <rPh sb="5" eb="6">
      <t>3</t>
    </rPh>
    <rPh sb="6" eb="9">
      <t>チュウガッコウ</t>
    </rPh>
    <phoneticPr fontId="13"/>
  </si>
  <si>
    <t>072-723-1151</t>
  </si>
  <si>
    <t>大阪府箕面市石丸1-17-1</t>
    <phoneticPr fontId="11"/>
  </si>
  <si>
    <t>箕面市立第四中学校</t>
    <rPh sb="0" eb="2">
      <t>ミノオ</t>
    </rPh>
    <rPh sb="2" eb="4">
      <t>シリツ</t>
    </rPh>
    <rPh sb="4" eb="5">
      <t>ダイ</t>
    </rPh>
    <rPh sb="5" eb="6">
      <t>4</t>
    </rPh>
    <rPh sb="6" eb="9">
      <t>チュウガッコウ</t>
    </rPh>
    <phoneticPr fontId="13"/>
  </si>
  <si>
    <t>072-729-6322</t>
  </si>
  <si>
    <t>大阪府箕面市稲4-3-12</t>
    <phoneticPr fontId="11"/>
  </si>
  <si>
    <t>箕面市立第五中学校</t>
    <rPh sb="0" eb="2">
      <t>ミノオ</t>
    </rPh>
    <rPh sb="2" eb="4">
      <t>シリツ</t>
    </rPh>
    <rPh sb="4" eb="5">
      <t>ダイ</t>
    </rPh>
    <rPh sb="5" eb="6">
      <t>5</t>
    </rPh>
    <rPh sb="6" eb="9">
      <t>チュウガッコウ</t>
    </rPh>
    <phoneticPr fontId="13"/>
  </si>
  <si>
    <t>072-728-7602</t>
  </si>
  <si>
    <t>大阪府箕面市粟生間谷西1-3-1</t>
    <phoneticPr fontId="11"/>
  </si>
  <si>
    <t>箕面市立第六中学校</t>
    <rPh sb="0" eb="2">
      <t>ミノオ</t>
    </rPh>
    <rPh sb="2" eb="4">
      <t>シリツ</t>
    </rPh>
    <rPh sb="4" eb="5">
      <t>ダイ</t>
    </rPh>
    <rPh sb="5" eb="6">
      <t>6</t>
    </rPh>
    <rPh sb="6" eb="9">
      <t>チュウガッコウ</t>
    </rPh>
    <phoneticPr fontId="13"/>
  </si>
  <si>
    <t>072-729-0927</t>
  </si>
  <si>
    <t>箕面市立彩都の丘中学校</t>
    <rPh sb="0" eb="2">
      <t>ミノオ</t>
    </rPh>
    <rPh sb="2" eb="4">
      <t>シリツ</t>
    </rPh>
    <rPh sb="4" eb="6">
      <t>サイト</t>
    </rPh>
    <rPh sb="7" eb="8">
      <t>オカ</t>
    </rPh>
    <rPh sb="8" eb="11">
      <t>チュウガッコウ</t>
    </rPh>
    <phoneticPr fontId="13"/>
  </si>
  <si>
    <t>能勢町立能勢中学校</t>
    <rPh sb="0" eb="4">
      <t>ノセチョウリツ</t>
    </rPh>
    <rPh sb="4" eb="6">
      <t>ノセ</t>
    </rPh>
    <phoneticPr fontId="3"/>
  </si>
  <si>
    <t>大阪府豊能郡豊能町余野159-2</t>
    <phoneticPr fontId="3"/>
  </si>
  <si>
    <t>豊能町立東能勢中学校</t>
    <phoneticPr fontId="3"/>
  </si>
  <si>
    <t>072-739-0014</t>
    <phoneticPr fontId="3"/>
  </si>
  <si>
    <t>大阪府豊能郡豊能町東ときわ台1-3-2</t>
    <phoneticPr fontId="3"/>
  </si>
  <si>
    <t>豊能町立吉川中学校</t>
    <phoneticPr fontId="3"/>
  </si>
  <si>
    <t>072-738-0845</t>
    <phoneticPr fontId="3"/>
  </si>
  <si>
    <t>大阪府吹田市千里山西2-2-1</t>
    <rPh sb="0" eb="3">
      <t>オオサカフ</t>
    </rPh>
    <phoneticPr fontId="3"/>
  </si>
  <si>
    <t>吹田市立第一中学校</t>
    <rPh sb="0" eb="4">
      <t>スイタシリツ</t>
    </rPh>
    <phoneticPr fontId="11"/>
  </si>
  <si>
    <t>06-6384-0886</t>
    <phoneticPr fontId="3"/>
  </si>
  <si>
    <t>大阪府吹田市岸部北1-21-1</t>
    <phoneticPr fontId="3"/>
  </si>
  <si>
    <t>吹田市立第二中学校</t>
    <rPh sb="0" eb="4">
      <t>スイタシリツ</t>
    </rPh>
    <phoneticPr fontId="11"/>
  </si>
  <si>
    <t>06-6388-2031</t>
    <phoneticPr fontId="3"/>
  </si>
  <si>
    <t>564-0035</t>
    <phoneticPr fontId="3"/>
  </si>
  <si>
    <t>大阪府吹田市中の島町3-51</t>
    <phoneticPr fontId="3"/>
  </si>
  <si>
    <t>吹田市立第三中学校</t>
    <phoneticPr fontId="11"/>
  </si>
  <si>
    <t>06-6381-1512</t>
    <phoneticPr fontId="3"/>
  </si>
  <si>
    <t>大阪府吹田市幸町21-1</t>
    <phoneticPr fontId="3"/>
  </si>
  <si>
    <t>吹田市立第五中学校</t>
    <phoneticPr fontId="11"/>
  </si>
  <si>
    <t>06-6381-6038</t>
    <phoneticPr fontId="3"/>
  </si>
  <si>
    <t>564-0042</t>
    <phoneticPr fontId="3"/>
  </si>
  <si>
    <t>大阪府吹田市穂波町16-1</t>
    <phoneticPr fontId="3"/>
  </si>
  <si>
    <t>吹田市立第六中学校</t>
    <phoneticPr fontId="11"/>
  </si>
  <si>
    <t>06-6386-0812</t>
    <phoneticPr fontId="3"/>
  </si>
  <si>
    <t>565-0835</t>
    <phoneticPr fontId="3"/>
  </si>
  <si>
    <t>大阪府吹田市竹谷町35-1</t>
    <phoneticPr fontId="3"/>
  </si>
  <si>
    <t>吹田市立片山中学校</t>
    <phoneticPr fontId="11"/>
  </si>
  <si>
    <t>06-6387-1041</t>
    <phoneticPr fontId="3"/>
  </si>
  <si>
    <t>565-0832</t>
    <phoneticPr fontId="3"/>
  </si>
  <si>
    <t>大阪府吹田市五月が丘南5-1</t>
    <phoneticPr fontId="3"/>
  </si>
  <si>
    <t>吹田市立佐井寺中学校</t>
    <phoneticPr fontId="11"/>
  </si>
  <si>
    <t>06-6330-1524</t>
    <phoneticPr fontId="3"/>
  </si>
  <si>
    <t>大阪府吹田市桃山台4-2-1</t>
    <phoneticPr fontId="3"/>
  </si>
  <si>
    <t>吹田市立南千里中学校</t>
    <phoneticPr fontId="11"/>
  </si>
  <si>
    <t>06-6834-3611</t>
    <phoneticPr fontId="3"/>
  </si>
  <si>
    <t>564-0062</t>
    <phoneticPr fontId="3"/>
  </si>
  <si>
    <t>大阪府吹田市垂水町3-32-50</t>
    <phoneticPr fontId="3"/>
  </si>
  <si>
    <t>吹田市立豊津中学校</t>
    <phoneticPr fontId="11"/>
  </si>
  <si>
    <t>06-6384-3275</t>
    <phoneticPr fontId="3"/>
  </si>
  <si>
    <t>564-0051</t>
    <phoneticPr fontId="3"/>
  </si>
  <si>
    <t>大阪府吹田市豊津町6-1</t>
    <phoneticPr fontId="3"/>
  </si>
  <si>
    <t>吹田市立豊津西中学校</t>
    <phoneticPr fontId="11"/>
  </si>
  <si>
    <t>06-6386-2666</t>
    <phoneticPr fontId="3"/>
  </si>
  <si>
    <t>565-0822</t>
    <phoneticPr fontId="3"/>
  </si>
  <si>
    <t>大阪府吹田市山田市場15-1</t>
    <phoneticPr fontId="3"/>
  </si>
  <si>
    <t>吹田市立山田中学校</t>
    <phoneticPr fontId="11"/>
  </si>
  <si>
    <t>06-6878-0823</t>
    <phoneticPr fontId="3"/>
  </si>
  <si>
    <t>大阪府吹田市山田西2-11-1</t>
    <phoneticPr fontId="3"/>
  </si>
  <si>
    <t>吹田市立西山田中学校</t>
    <phoneticPr fontId="11"/>
  </si>
  <si>
    <t>06-6877-4633</t>
    <phoneticPr fontId="3"/>
  </si>
  <si>
    <t>大阪府吹田市山田東4-33-1</t>
    <phoneticPr fontId="3"/>
  </si>
  <si>
    <t>吹田市立山田東中学校</t>
    <phoneticPr fontId="11"/>
  </si>
  <si>
    <t>06-6876-6002</t>
    <phoneticPr fontId="3"/>
  </si>
  <si>
    <t>大阪府吹田市青葉丘南15-1</t>
    <phoneticPr fontId="3"/>
  </si>
  <si>
    <t>吹田市立千里丘中学校</t>
    <phoneticPr fontId="11"/>
  </si>
  <si>
    <t>06-6876-2402</t>
    <phoneticPr fontId="3"/>
  </si>
  <si>
    <t>大阪府吹田市高野台4-5-1</t>
    <phoneticPr fontId="3"/>
  </si>
  <si>
    <t>吹田市立高野台中学校</t>
    <phoneticPr fontId="11"/>
  </si>
  <si>
    <t>06-6871-0569</t>
    <phoneticPr fontId="3"/>
  </si>
  <si>
    <t>大阪府吹田市青山台4-2-1</t>
    <phoneticPr fontId="3"/>
  </si>
  <si>
    <t>吹田市立青山台中学校</t>
    <phoneticPr fontId="11"/>
  </si>
  <si>
    <t>06-6872-0309</t>
    <phoneticPr fontId="3"/>
  </si>
  <si>
    <t>大阪府吹田市竹見台1-3-1</t>
    <phoneticPr fontId="3"/>
  </si>
  <si>
    <t>吹田市立竹見台中学校</t>
    <phoneticPr fontId="11"/>
  </si>
  <si>
    <t>06-6871-0661</t>
    <phoneticPr fontId="3"/>
  </si>
  <si>
    <t>大阪府吹田市古江台1-1-1　</t>
    <phoneticPr fontId="3"/>
  </si>
  <si>
    <t>吹田市立古江台中学校</t>
    <phoneticPr fontId="11"/>
  </si>
  <si>
    <t>06-6832-0012</t>
    <phoneticPr fontId="3"/>
  </si>
  <si>
    <t>569-0075</t>
  </si>
  <si>
    <t>大阪府高槻市城内町1-35</t>
    <rPh sb="0" eb="3">
      <t>オオサカフ</t>
    </rPh>
    <phoneticPr fontId="3"/>
  </si>
  <si>
    <t>高槻市立第一中学校</t>
    <rPh sb="7" eb="9">
      <t>ガッコウ</t>
    </rPh>
    <phoneticPr fontId="3"/>
  </si>
  <si>
    <t>072-675-1426</t>
  </si>
  <si>
    <t>569-1131</t>
  </si>
  <si>
    <t>大阪府高槻市郡家本町52-1</t>
    <rPh sb="0" eb="3">
      <t>オオサカフ</t>
    </rPh>
    <phoneticPr fontId="3"/>
  </si>
  <si>
    <t>高槻市立第二中学校</t>
    <rPh sb="7" eb="9">
      <t>ガッコウ</t>
    </rPh>
    <phoneticPr fontId="3"/>
  </si>
  <si>
    <t>072-681-1562</t>
  </si>
  <si>
    <t>大阪府高槻市芝生町2-49-5</t>
    <rPh sb="0" eb="3">
      <t>オオサカフ</t>
    </rPh>
    <phoneticPr fontId="3"/>
  </si>
  <si>
    <t>高槻市立第三中学校</t>
    <rPh sb="7" eb="9">
      <t>ガッコウ</t>
    </rPh>
    <phoneticPr fontId="3"/>
  </si>
  <si>
    <t>072-694-0386</t>
  </si>
  <si>
    <t>569-1144</t>
  </si>
  <si>
    <t>大阪府高槻市大畑町4-4</t>
    <rPh sb="0" eb="3">
      <t>オオサカフ</t>
    </rPh>
    <phoneticPr fontId="3"/>
  </si>
  <si>
    <t>高槻市立第四中学校</t>
    <rPh sb="7" eb="9">
      <t>ガッコウ</t>
    </rPh>
    <phoneticPr fontId="3"/>
  </si>
  <si>
    <t>072-695-0404</t>
  </si>
  <si>
    <t>569-0083</t>
  </si>
  <si>
    <t>大阪府高槻市永楽町10-3</t>
    <rPh sb="0" eb="3">
      <t>オオサカフ</t>
    </rPh>
    <phoneticPr fontId="3"/>
  </si>
  <si>
    <t>高槻市立第六中学校</t>
    <rPh sb="7" eb="9">
      <t>ガッコウ</t>
    </rPh>
    <phoneticPr fontId="3"/>
  </si>
  <si>
    <t>072-674-0495</t>
  </si>
  <si>
    <t>569-0841</t>
  </si>
  <si>
    <t>大阪府高槻市西面北1-45-1</t>
    <rPh sb="0" eb="3">
      <t>オオサカフ</t>
    </rPh>
    <phoneticPr fontId="3"/>
  </si>
  <si>
    <t>高槻市立第七中学校</t>
    <rPh sb="7" eb="9">
      <t>ガッコウ</t>
    </rPh>
    <phoneticPr fontId="3"/>
  </si>
  <si>
    <t>072-677-2444</t>
  </si>
  <si>
    <t>569-1109</t>
  </si>
  <si>
    <t>大阪府高槻市紅茸町5-1</t>
    <rPh sb="0" eb="3">
      <t>オオサカフ</t>
    </rPh>
    <phoneticPr fontId="3"/>
  </si>
  <si>
    <t>高槻市立第八中学校</t>
    <rPh sb="7" eb="9">
      <t>ガッコウ</t>
    </rPh>
    <phoneticPr fontId="3"/>
  </si>
  <si>
    <t>072-681-1520</t>
  </si>
  <si>
    <t>569-1031</t>
  </si>
  <si>
    <t>大阪府高槻市松が丘1-17-1</t>
    <rPh sb="0" eb="3">
      <t>オオサカフ</t>
    </rPh>
    <phoneticPr fontId="3"/>
  </si>
  <si>
    <t>高槻市立第九中学校</t>
    <rPh sb="7" eb="9">
      <t>ガッコウ</t>
    </rPh>
    <phoneticPr fontId="3"/>
  </si>
  <si>
    <t>072-688-4317</t>
  </si>
  <si>
    <t>大阪府高槻市竹の内町61-1</t>
    <rPh sb="0" eb="3">
      <t>オオサカフ</t>
    </rPh>
    <phoneticPr fontId="3"/>
  </si>
  <si>
    <t>高槻市立第十中学校</t>
    <rPh sb="7" eb="9">
      <t>ガッコウ</t>
    </rPh>
    <phoneticPr fontId="3"/>
  </si>
  <si>
    <t>072-671-9997</t>
  </si>
  <si>
    <t>569-0824</t>
  </si>
  <si>
    <t>大阪府高槻市川添1-1-5</t>
    <rPh sb="0" eb="3">
      <t>オオサカフ</t>
    </rPh>
    <phoneticPr fontId="3"/>
  </si>
  <si>
    <t>高槻市立柳川中学校</t>
    <rPh sb="7" eb="9">
      <t>ガッコウ</t>
    </rPh>
    <phoneticPr fontId="3"/>
  </si>
  <si>
    <t>072-695-3156</t>
  </si>
  <si>
    <t>大阪府高槻市氷室町5-7-1</t>
    <rPh sb="0" eb="3">
      <t>オオサカフ</t>
    </rPh>
    <phoneticPr fontId="3"/>
  </si>
  <si>
    <t>高槻市立阿武野中学校</t>
    <rPh sb="8" eb="10">
      <t>ガッコウ</t>
    </rPh>
    <phoneticPr fontId="3"/>
  </si>
  <si>
    <t>072-693-0421</t>
  </si>
  <si>
    <t>569-0011</t>
  </si>
  <si>
    <t>大阪府高槻市道鵜町3-20-1</t>
    <rPh sb="0" eb="3">
      <t>オオサカフ</t>
    </rPh>
    <phoneticPr fontId="3"/>
  </si>
  <si>
    <t>高槻市立五領中学校</t>
    <rPh sb="7" eb="9">
      <t>ガッコウ</t>
    </rPh>
    <phoneticPr fontId="3"/>
  </si>
  <si>
    <t>072-669-3461</t>
  </si>
  <si>
    <t>大阪府高槻市城南町2-30-1</t>
    <rPh sb="0" eb="3">
      <t>オオサカフ</t>
    </rPh>
    <phoneticPr fontId="3"/>
  </si>
  <si>
    <t>高槻市立城南中学校</t>
    <rPh sb="7" eb="9">
      <t>ガッコウ</t>
    </rPh>
    <phoneticPr fontId="3"/>
  </si>
  <si>
    <t>072-673-4491</t>
  </si>
  <si>
    <t>大阪府高槻市川西町2-33-1</t>
    <rPh sb="0" eb="3">
      <t>オオサカフ</t>
    </rPh>
    <phoneticPr fontId="3"/>
  </si>
  <si>
    <t>高槻市立川西中学校</t>
    <rPh sb="7" eb="9">
      <t>ガッコウ</t>
    </rPh>
    <phoneticPr fontId="3"/>
  </si>
  <si>
    <t>072-681-7912</t>
  </si>
  <si>
    <t>大阪府高槻市如是町7-1</t>
    <rPh sb="0" eb="3">
      <t>オオサカフ</t>
    </rPh>
    <phoneticPr fontId="3"/>
  </si>
  <si>
    <t>高槻市立如是中学校</t>
    <rPh sb="7" eb="9">
      <t>ガッコウ</t>
    </rPh>
    <phoneticPr fontId="3"/>
  </si>
  <si>
    <t>072-694-2862</t>
  </si>
  <si>
    <t>大阪府高槻市大冠町2-24-1</t>
    <rPh sb="0" eb="3">
      <t>オオサカフ</t>
    </rPh>
    <phoneticPr fontId="3"/>
  </si>
  <si>
    <t>高槻市立冠中学校</t>
    <rPh sb="6" eb="8">
      <t>ガッコウ</t>
    </rPh>
    <phoneticPr fontId="3"/>
  </si>
  <si>
    <t>072-676-2567</t>
  </si>
  <si>
    <t>569-1025</t>
  </si>
  <si>
    <t>大阪府高槻市芝谷町3-1</t>
    <rPh sb="0" eb="3">
      <t>オオサカフ</t>
    </rPh>
    <phoneticPr fontId="3"/>
  </si>
  <si>
    <t>高槻市立芝谷中学校</t>
    <rPh sb="7" eb="9">
      <t>ガッコウ</t>
    </rPh>
    <phoneticPr fontId="3"/>
  </si>
  <si>
    <t>072-688-2912</t>
  </si>
  <si>
    <t>569-1041</t>
  </si>
  <si>
    <t>大阪府高槻市奈佐原1-2-1</t>
    <rPh sb="0" eb="3">
      <t>オオサカフ</t>
    </rPh>
    <phoneticPr fontId="3"/>
  </si>
  <si>
    <t>高槻市立阿武山中学校</t>
    <rPh sb="8" eb="10">
      <t>ガッコウ</t>
    </rPh>
    <phoneticPr fontId="3"/>
  </si>
  <si>
    <t>072-693-9211</t>
  </si>
  <si>
    <t>537-0888</t>
    <phoneticPr fontId="3"/>
  </si>
  <si>
    <t>大阪府茨木市駅前 4-7-60</t>
    <rPh sb="0" eb="3">
      <t>オオサカフ</t>
    </rPh>
    <rPh sb="3" eb="6">
      <t>イバラキシ</t>
    </rPh>
    <phoneticPr fontId="3"/>
  </si>
  <si>
    <t>茨木市立養精中学校</t>
    <rPh sb="0" eb="3">
      <t>イバラキシ</t>
    </rPh>
    <rPh sb="3" eb="4">
      <t>リツ</t>
    </rPh>
    <phoneticPr fontId="3"/>
  </si>
  <si>
    <t>072-622-6345</t>
    <phoneticPr fontId="3"/>
  </si>
  <si>
    <t>567-0035</t>
    <phoneticPr fontId="3"/>
  </si>
  <si>
    <t>大阪府茨木市見付山 2-5-4</t>
    <rPh sb="0" eb="3">
      <t>オオサカフ</t>
    </rPh>
    <rPh sb="3" eb="6">
      <t>イバラキシ</t>
    </rPh>
    <phoneticPr fontId="3"/>
  </si>
  <si>
    <t>茨木市立西中学校</t>
    <rPh sb="0" eb="3">
      <t>イバラキシ</t>
    </rPh>
    <rPh sb="3" eb="4">
      <t>リツ</t>
    </rPh>
    <phoneticPr fontId="3"/>
  </si>
  <si>
    <t>072-622-2658</t>
    <phoneticPr fontId="3"/>
  </si>
  <si>
    <t>567-0821</t>
    <phoneticPr fontId="3"/>
  </si>
  <si>
    <t>大阪府茨木市末広町 7-4</t>
    <rPh sb="0" eb="3">
      <t>オオサカフ</t>
    </rPh>
    <rPh sb="3" eb="6">
      <t>イバラキシ</t>
    </rPh>
    <phoneticPr fontId="3"/>
  </si>
  <si>
    <t>茨木市立東中学校</t>
    <rPh sb="0" eb="3">
      <t>イバラキシ</t>
    </rPh>
    <rPh sb="3" eb="4">
      <t>リツ</t>
    </rPh>
    <phoneticPr fontId="3"/>
  </si>
  <si>
    <t>072-632-8414</t>
    <phoneticPr fontId="3"/>
  </si>
  <si>
    <t>567-0052</t>
    <phoneticPr fontId="3"/>
  </si>
  <si>
    <t>大阪府茨木市藤の里 1-16-8</t>
    <rPh sb="0" eb="3">
      <t>オオサカフ</t>
    </rPh>
    <rPh sb="3" eb="6">
      <t>イバラキシ</t>
    </rPh>
    <phoneticPr fontId="3"/>
  </si>
  <si>
    <t>茨木市立豊川中学校</t>
    <rPh sb="0" eb="3">
      <t>イバラキシ</t>
    </rPh>
    <rPh sb="3" eb="4">
      <t>リツ</t>
    </rPh>
    <phoneticPr fontId="3"/>
  </si>
  <si>
    <t>072-643-5904</t>
    <phoneticPr fontId="3"/>
  </si>
  <si>
    <t>567-0894</t>
    <phoneticPr fontId="3"/>
  </si>
  <si>
    <t>大阪府茨木市若園町 6-41</t>
    <rPh sb="0" eb="3">
      <t>オオサカフ</t>
    </rPh>
    <rPh sb="3" eb="6">
      <t>イバラキシ</t>
    </rPh>
    <phoneticPr fontId="3"/>
  </si>
  <si>
    <t>茨木市立南中学校</t>
    <rPh sb="0" eb="3">
      <t>イバラキシ</t>
    </rPh>
    <rPh sb="3" eb="4">
      <t>リツ</t>
    </rPh>
    <phoneticPr fontId="3"/>
  </si>
  <si>
    <t>072-633-1601</t>
    <phoneticPr fontId="3"/>
  </si>
  <si>
    <t>567-0023</t>
    <phoneticPr fontId="3"/>
  </si>
  <si>
    <t>大阪府茨木市西河原 1-17-10</t>
    <rPh sb="0" eb="3">
      <t>オオサカフ</t>
    </rPh>
    <rPh sb="3" eb="6">
      <t>イバラキシ</t>
    </rPh>
    <phoneticPr fontId="3"/>
  </si>
  <si>
    <t>茨木市立三島中学校</t>
    <rPh sb="0" eb="3">
      <t>イバラキシ</t>
    </rPh>
    <rPh sb="3" eb="4">
      <t>リツ</t>
    </rPh>
    <phoneticPr fontId="3"/>
  </si>
  <si>
    <t>072-626-2145</t>
    <phoneticPr fontId="3"/>
  </si>
  <si>
    <t>567-0007</t>
    <phoneticPr fontId="3"/>
  </si>
  <si>
    <t>大阪府茨木市南安威 3-10-3</t>
    <rPh sb="0" eb="3">
      <t>オオサカフ</t>
    </rPh>
    <rPh sb="3" eb="6">
      <t>イバラキシ</t>
    </rPh>
    <phoneticPr fontId="3"/>
  </si>
  <si>
    <t>茨木市立北中学校</t>
    <rPh sb="0" eb="3">
      <t>イバラキシ</t>
    </rPh>
    <rPh sb="3" eb="4">
      <t>リツ</t>
    </rPh>
    <phoneticPr fontId="3"/>
  </si>
  <si>
    <t>072-643-4801</t>
    <phoneticPr fontId="3"/>
  </si>
  <si>
    <t>567-0834</t>
    <phoneticPr fontId="3"/>
  </si>
  <si>
    <t>大阪府茨木市学園南町 21-7</t>
    <rPh sb="0" eb="3">
      <t>オオサカフ</t>
    </rPh>
    <rPh sb="3" eb="6">
      <t>イバラキシ</t>
    </rPh>
    <phoneticPr fontId="3"/>
  </si>
  <si>
    <t>茨木市立東雲中学校</t>
    <rPh sb="0" eb="3">
      <t>イバラキシ</t>
    </rPh>
    <rPh sb="3" eb="4">
      <t>リツ</t>
    </rPh>
    <phoneticPr fontId="3"/>
  </si>
  <si>
    <t>072-633-6966</t>
    <phoneticPr fontId="3"/>
  </si>
  <si>
    <t>567-0868</t>
    <phoneticPr fontId="3"/>
  </si>
  <si>
    <t>大阪府茨木市沢良宜西 3-8-5</t>
    <rPh sb="0" eb="3">
      <t>オオサカフ</t>
    </rPh>
    <rPh sb="3" eb="6">
      <t>イバラキシ</t>
    </rPh>
    <phoneticPr fontId="3"/>
  </si>
  <si>
    <t>茨木市立天王中学校</t>
    <rPh sb="0" eb="3">
      <t>イバラキシ</t>
    </rPh>
    <rPh sb="3" eb="4">
      <t>リツ</t>
    </rPh>
    <phoneticPr fontId="3"/>
  </si>
  <si>
    <t>072-632-5781</t>
    <phoneticPr fontId="3"/>
  </si>
  <si>
    <t>567-0046</t>
    <phoneticPr fontId="3"/>
  </si>
  <si>
    <t>大阪府茨木市南春日丘 1-19-6</t>
    <rPh sb="0" eb="3">
      <t>オオサカフ</t>
    </rPh>
    <rPh sb="3" eb="6">
      <t>イバラキシ</t>
    </rPh>
    <phoneticPr fontId="3"/>
  </si>
  <si>
    <t>茨木市立西陵中学校</t>
    <rPh sb="0" eb="3">
      <t>イバラキシ</t>
    </rPh>
    <rPh sb="3" eb="4">
      <t>リツ</t>
    </rPh>
    <phoneticPr fontId="3"/>
  </si>
  <si>
    <t>072-625-4781</t>
    <phoneticPr fontId="3"/>
  </si>
  <si>
    <t>567-0845</t>
    <phoneticPr fontId="3"/>
  </si>
  <si>
    <t>大阪府茨木市平田 1-8-20</t>
    <rPh sb="0" eb="3">
      <t>オオサカフ</t>
    </rPh>
    <rPh sb="3" eb="6">
      <t>イバラキシ</t>
    </rPh>
    <phoneticPr fontId="3"/>
  </si>
  <si>
    <t>茨木市立平田中学校</t>
    <rPh sb="0" eb="3">
      <t>イバラキシ</t>
    </rPh>
    <rPh sb="3" eb="4">
      <t>リツ</t>
    </rPh>
    <phoneticPr fontId="3"/>
  </si>
  <si>
    <t>072-633-1501</t>
    <phoneticPr fontId="3"/>
  </si>
  <si>
    <t>567-0009</t>
    <phoneticPr fontId="3"/>
  </si>
  <si>
    <t>大阪府茨木市山手台1-23-10</t>
    <rPh sb="0" eb="3">
      <t>オオサカフ</t>
    </rPh>
    <rPh sb="3" eb="6">
      <t>イバラキシ</t>
    </rPh>
    <phoneticPr fontId="3"/>
  </si>
  <si>
    <t>茨木市立北陵中学校</t>
    <rPh sb="0" eb="3">
      <t>イバラキシ</t>
    </rPh>
    <rPh sb="3" eb="4">
      <t>リツ</t>
    </rPh>
    <phoneticPr fontId="3"/>
  </si>
  <si>
    <t>072-649-4641</t>
    <phoneticPr fontId="3"/>
  </si>
  <si>
    <t>567-0017</t>
    <phoneticPr fontId="3"/>
  </si>
  <si>
    <t>大阪府茨木市花園 1-6-10</t>
    <rPh sb="0" eb="3">
      <t>オオサカフ</t>
    </rPh>
    <rPh sb="3" eb="6">
      <t>イバラキシ</t>
    </rPh>
    <phoneticPr fontId="3"/>
  </si>
  <si>
    <t>茨木市立太田中学校</t>
    <rPh sb="0" eb="3">
      <t>イバラキシ</t>
    </rPh>
    <rPh sb="3" eb="4">
      <t>リツ</t>
    </rPh>
    <phoneticPr fontId="3"/>
  </si>
  <si>
    <t>072-641-2557</t>
    <phoneticPr fontId="3"/>
  </si>
  <si>
    <t>567-0085</t>
    <phoneticPr fontId="3"/>
  </si>
  <si>
    <t>大阪府茨木市彩都あさぎ4-6-7</t>
    <rPh sb="0" eb="3">
      <t>オオサカフ</t>
    </rPh>
    <rPh sb="3" eb="6">
      <t>イバラキシ</t>
    </rPh>
    <rPh sb="6" eb="8">
      <t>サイト</t>
    </rPh>
    <phoneticPr fontId="11"/>
  </si>
  <si>
    <t>茨木市立彩都西中学校</t>
    <rPh sb="0" eb="3">
      <t>イバラキシ</t>
    </rPh>
    <rPh sb="3" eb="4">
      <t>リツ</t>
    </rPh>
    <rPh sb="4" eb="6">
      <t>サイト</t>
    </rPh>
    <rPh sb="6" eb="7">
      <t>ニシ</t>
    </rPh>
    <phoneticPr fontId="11"/>
  </si>
  <si>
    <t>072-640-1331</t>
    <phoneticPr fontId="3"/>
  </si>
  <si>
    <t>566-0021</t>
    <phoneticPr fontId="3"/>
  </si>
  <si>
    <t>大阪府摂津市南千里丘3-20</t>
    <rPh sb="0" eb="3">
      <t>オオサカフ</t>
    </rPh>
    <rPh sb="3" eb="6">
      <t>セッツシ</t>
    </rPh>
    <rPh sb="6" eb="9">
      <t>ミナミセンリ</t>
    </rPh>
    <rPh sb="9" eb="10">
      <t>オカ</t>
    </rPh>
    <phoneticPr fontId="3"/>
  </si>
  <si>
    <t>摂津市立第一中学校</t>
    <rPh sb="4" eb="6">
      <t>ダイイチ</t>
    </rPh>
    <rPh sb="6" eb="9">
      <t>チュウガッコウ</t>
    </rPh>
    <phoneticPr fontId="3"/>
  </si>
  <si>
    <t>06-6381-1610</t>
    <phoneticPr fontId="3"/>
  </si>
  <si>
    <t>566-0054</t>
    <phoneticPr fontId="3"/>
  </si>
  <si>
    <t>大阪府摂津市鳥飼八防2-1-1</t>
    <rPh sb="0" eb="3">
      <t>オオサカフ</t>
    </rPh>
    <rPh sb="6" eb="10">
      <t>トリカイハチボウ</t>
    </rPh>
    <phoneticPr fontId="3"/>
  </si>
  <si>
    <t>摂津市立第二中学校</t>
    <rPh sb="4" eb="5">
      <t>ダイ</t>
    </rPh>
    <rPh sb="5" eb="6">
      <t>ニ</t>
    </rPh>
    <rPh sb="6" eb="9">
      <t>チュウガッコウ</t>
    </rPh>
    <phoneticPr fontId="3"/>
  </si>
  <si>
    <t>072-654-5566</t>
    <phoneticPr fontId="3"/>
  </si>
  <si>
    <t>大阪府摂津市学園町1-3-1</t>
    <rPh sb="0" eb="3">
      <t>オオサカフ</t>
    </rPh>
    <rPh sb="6" eb="9">
      <t>ガクエンマチ</t>
    </rPh>
    <phoneticPr fontId="3"/>
  </si>
  <si>
    <t>摂津市立第三中学校</t>
    <rPh sb="4" eb="5">
      <t>ダイ</t>
    </rPh>
    <rPh sb="5" eb="6">
      <t>サン</t>
    </rPh>
    <rPh sb="6" eb="9">
      <t>チュウガッコウ</t>
    </rPh>
    <phoneticPr fontId="3"/>
  </si>
  <si>
    <t>072-633-0007</t>
    <phoneticPr fontId="3"/>
  </si>
  <si>
    <t>大阪府摂津市東別府4-6-1</t>
    <rPh sb="0" eb="3">
      <t>オオサカフ</t>
    </rPh>
    <rPh sb="6" eb="9">
      <t>ヒガシベフ</t>
    </rPh>
    <phoneticPr fontId="3"/>
  </si>
  <si>
    <t>摂津市立第四中学校</t>
    <rPh sb="4" eb="5">
      <t>ダイ</t>
    </rPh>
    <rPh sb="5" eb="6">
      <t>ヨン</t>
    </rPh>
    <rPh sb="6" eb="9">
      <t>チュウガッコウ</t>
    </rPh>
    <phoneticPr fontId="3"/>
  </si>
  <si>
    <t>06-6349-6181</t>
    <phoneticPr fontId="3"/>
  </si>
  <si>
    <t>566-0065</t>
    <phoneticPr fontId="3"/>
  </si>
  <si>
    <t>大阪府摂津市鳥飼新町1-10-1</t>
    <rPh sb="0" eb="3">
      <t>オオサカフ</t>
    </rPh>
    <rPh sb="6" eb="8">
      <t>トリカイ</t>
    </rPh>
    <rPh sb="8" eb="10">
      <t>シンマチ</t>
    </rPh>
    <phoneticPr fontId="3"/>
  </si>
  <si>
    <t>摂津市立第五中学校</t>
    <rPh sb="4" eb="6">
      <t>ダイゴ</t>
    </rPh>
    <rPh sb="6" eb="9">
      <t>チュウガッコウ</t>
    </rPh>
    <phoneticPr fontId="3"/>
  </si>
  <si>
    <t>072-653-1081</t>
    <phoneticPr fontId="3"/>
  </si>
  <si>
    <t>618-0014</t>
    <phoneticPr fontId="3"/>
  </si>
  <si>
    <t>大阪府三島郡島本町水無瀬1-19-4</t>
    <rPh sb="0" eb="3">
      <t>オオサカフ</t>
    </rPh>
    <rPh sb="3" eb="6">
      <t>ミシマグン</t>
    </rPh>
    <rPh sb="6" eb="9">
      <t>シマモトチョウ</t>
    </rPh>
    <rPh sb="9" eb="12">
      <t>ミナセ</t>
    </rPh>
    <phoneticPr fontId="3"/>
  </si>
  <si>
    <t>島本町立第一中学校</t>
    <rPh sb="0" eb="3">
      <t>シマモトチョウ</t>
    </rPh>
    <rPh sb="3" eb="4">
      <t>リツ</t>
    </rPh>
    <rPh sb="4" eb="6">
      <t>ダイイチ</t>
    </rPh>
    <rPh sb="6" eb="9">
      <t>チュウガッコウ</t>
    </rPh>
    <phoneticPr fontId="3"/>
  </si>
  <si>
    <t>075-961-1197</t>
    <phoneticPr fontId="3"/>
  </si>
  <si>
    <t>大阪府三島郡島本町東大寺4-150</t>
    <rPh sb="0" eb="3">
      <t>オオサカフ</t>
    </rPh>
    <rPh sb="3" eb="6">
      <t>ミシマグン</t>
    </rPh>
    <rPh sb="6" eb="9">
      <t>シマモトチョウ</t>
    </rPh>
    <rPh sb="9" eb="12">
      <t>トウダイジ</t>
    </rPh>
    <phoneticPr fontId="3"/>
  </si>
  <si>
    <t>島本町立第二中学校</t>
    <rPh sb="0" eb="3">
      <t>シマモトチョウ</t>
    </rPh>
    <rPh sb="3" eb="4">
      <t>リツ</t>
    </rPh>
    <rPh sb="4" eb="6">
      <t>ダイニ</t>
    </rPh>
    <rPh sb="6" eb="9">
      <t>チュウガッコウ</t>
    </rPh>
    <phoneticPr fontId="3"/>
  </si>
  <si>
    <t>075-962-1177</t>
    <phoneticPr fontId="3"/>
  </si>
  <si>
    <t>570-0086</t>
  </si>
  <si>
    <t>大阪府守口市竹町12-29</t>
    <rPh sb="0" eb="3">
      <t>オオサカフ</t>
    </rPh>
    <rPh sb="3" eb="6">
      <t>モリグチシ</t>
    </rPh>
    <rPh sb="6" eb="7">
      <t>タケ</t>
    </rPh>
    <rPh sb="7" eb="8">
      <t>マチ</t>
    </rPh>
    <phoneticPr fontId="13"/>
  </si>
  <si>
    <t>守口市立第一中学校</t>
    <rPh sb="0" eb="2">
      <t>モリグチ</t>
    </rPh>
    <rPh sb="2" eb="4">
      <t>シリツ</t>
    </rPh>
    <rPh sb="4" eb="6">
      <t>ダイイチ</t>
    </rPh>
    <rPh sb="6" eb="7">
      <t>ナカ</t>
    </rPh>
    <rPh sb="7" eb="9">
      <t>ガッコウ</t>
    </rPh>
    <phoneticPr fontId="13"/>
  </si>
  <si>
    <t>06-6991-0680</t>
  </si>
  <si>
    <t>大阪府守口市佐太中町4-1-7</t>
    <rPh sb="0" eb="3">
      <t>オオサカフ</t>
    </rPh>
    <rPh sb="3" eb="6">
      <t>モリグチシ</t>
    </rPh>
    <phoneticPr fontId="13"/>
  </si>
  <si>
    <t>守口市立庭窪中学校</t>
    <rPh sb="0" eb="2">
      <t>モリグチ</t>
    </rPh>
    <rPh sb="2" eb="4">
      <t>シリツ</t>
    </rPh>
    <rPh sb="4" eb="5">
      <t>ニワ</t>
    </rPh>
    <rPh sb="5" eb="6">
      <t>クボ</t>
    </rPh>
    <rPh sb="6" eb="7">
      <t>ナカ</t>
    </rPh>
    <rPh sb="7" eb="9">
      <t>ガッコウ</t>
    </rPh>
    <phoneticPr fontId="13"/>
  </si>
  <si>
    <t>06-6991-6951</t>
  </si>
  <si>
    <t>大阪府守口市八雲西町3-5-21</t>
    <rPh sb="0" eb="3">
      <t>オオサカフ</t>
    </rPh>
    <rPh sb="3" eb="6">
      <t>モリグチシ</t>
    </rPh>
    <rPh sb="6" eb="8">
      <t>ヤクモ</t>
    </rPh>
    <rPh sb="8" eb="10">
      <t>ニシマチ</t>
    </rPh>
    <phoneticPr fontId="13"/>
  </si>
  <si>
    <t>守口市立八雲中学校</t>
    <rPh sb="0" eb="2">
      <t>モリグチ</t>
    </rPh>
    <rPh sb="2" eb="4">
      <t>シリツ</t>
    </rPh>
    <rPh sb="4" eb="6">
      <t>ヤクモ</t>
    </rPh>
    <rPh sb="6" eb="7">
      <t>ナカ</t>
    </rPh>
    <rPh sb="7" eb="9">
      <t>ガッコウ</t>
    </rPh>
    <phoneticPr fontId="13"/>
  </si>
  <si>
    <t>06-6992-3920</t>
  </si>
  <si>
    <t>大阪府守口市梶町4-28-5</t>
    <rPh sb="0" eb="3">
      <t>オオサカフ</t>
    </rPh>
    <rPh sb="3" eb="6">
      <t>モリグチシ</t>
    </rPh>
    <rPh sb="6" eb="7">
      <t>カジ</t>
    </rPh>
    <rPh sb="7" eb="8">
      <t>マチ</t>
    </rPh>
    <phoneticPr fontId="13"/>
  </si>
  <si>
    <t>守口市立梶中学校</t>
    <rPh sb="0" eb="2">
      <t>モリグチ</t>
    </rPh>
    <rPh sb="2" eb="4">
      <t>シリツ</t>
    </rPh>
    <rPh sb="4" eb="5">
      <t>カジ</t>
    </rPh>
    <rPh sb="5" eb="6">
      <t>ナカ</t>
    </rPh>
    <rPh sb="6" eb="8">
      <t>ガッコウ</t>
    </rPh>
    <phoneticPr fontId="13"/>
  </si>
  <si>
    <t>06-6992-0813</t>
  </si>
  <si>
    <t>大阪府守口市大久保町4-23-46</t>
    <rPh sb="0" eb="3">
      <t>オオサカフ</t>
    </rPh>
    <rPh sb="3" eb="6">
      <t>モリグチシ</t>
    </rPh>
    <rPh sb="6" eb="9">
      <t>オオクボ</t>
    </rPh>
    <rPh sb="9" eb="10">
      <t>マチ</t>
    </rPh>
    <phoneticPr fontId="13"/>
  </si>
  <si>
    <t>守口市立大久保中学校</t>
    <rPh sb="0" eb="2">
      <t>モリグチ</t>
    </rPh>
    <rPh sb="2" eb="4">
      <t>シリツ</t>
    </rPh>
    <rPh sb="4" eb="7">
      <t>オオクボ</t>
    </rPh>
    <rPh sb="7" eb="8">
      <t>ナカ</t>
    </rPh>
    <rPh sb="8" eb="10">
      <t>ガッコウ</t>
    </rPh>
    <phoneticPr fontId="13"/>
  </si>
  <si>
    <t>06-6902-1161</t>
  </si>
  <si>
    <t>大阪府守口市南寺方東通4-1-31</t>
    <rPh sb="0" eb="3">
      <t>オオサカフ</t>
    </rPh>
    <rPh sb="3" eb="6">
      <t>モリグチシ</t>
    </rPh>
    <rPh sb="6" eb="7">
      <t>ミナミ</t>
    </rPh>
    <rPh sb="7" eb="9">
      <t>テラカタ</t>
    </rPh>
    <rPh sb="9" eb="10">
      <t>ヒガシ</t>
    </rPh>
    <rPh sb="10" eb="11">
      <t>トオ</t>
    </rPh>
    <phoneticPr fontId="13"/>
  </si>
  <si>
    <t>守口市立錦中学校</t>
    <rPh sb="0" eb="2">
      <t>モリグチ</t>
    </rPh>
    <rPh sb="2" eb="4">
      <t>シリツ</t>
    </rPh>
    <rPh sb="4" eb="5">
      <t>ニシキ</t>
    </rPh>
    <rPh sb="5" eb="6">
      <t>ナカ</t>
    </rPh>
    <rPh sb="6" eb="8">
      <t>ガッコウ</t>
    </rPh>
    <phoneticPr fontId="13"/>
  </si>
  <si>
    <t>06-6902-6610</t>
  </si>
  <si>
    <t>570-0034</t>
  </si>
  <si>
    <t>大阪府守口市西郷通3-14-60</t>
    <rPh sb="0" eb="3">
      <t>オオサカフ</t>
    </rPh>
    <rPh sb="3" eb="6">
      <t>モリグチシ</t>
    </rPh>
    <rPh sb="6" eb="7">
      <t>ニシ</t>
    </rPh>
    <rPh sb="7" eb="8">
      <t>ゴウ</t>
    </rPh>
    <rPh sb="8" eb="9">
      <t>トオ</t>
    </rPh>
    <phoneticPr fontId="13"/>
  </si>
  <si>
    <t>守口市立樟風中学校</t>
    <rPh sb="0" eb="2">
      <t>モリグチ</t>
    </rPh>
    <rPh sb="2" eb="4">
      <t>シリツ</t>
    </rPh>
    <rPh sb="4" eb="5">
      <t>ショウ</t>
    </rPh>
    <rPh sb="5" eb="6">
      <t>カゼ</t>
    </rPh>
    <rPh sb="6" eb="7">
      <t>ナカ</t>
    </rPh>
    <rPh sb="7" eb="9">
      <t>ガッコウ</t>
    </rPh>
    <phoneticPr fontId="13"/>
  </si>
  <si>
    <t>06-6992-7181</t>
  </si>
  <si>
    <t>573-1176</t>
  </si>
  <si>
    <t>大阪府枚方市渚東町2-1</t>
    <phoneticPr fontId="3"/>
  </si>
  <si>
    <t>枚方市立第一中学校</t>
    <rPh sb="6" eb="7">
      <t>ナカ</t>
    </rPh>
    <rPh sb="7" eb="9">
      <t>ガッコウ</t>
    </rPh>
    <phoneticPr fontId="3"/>
  </si>
  <si>
    <t>050-7102-9180</t>
  </si>
  <si>
    <t>573-0085</t>
  </si>
  <si>
    <t>大阪府枚方市香里園東之町20-26</t>
    <phoneticPr fontId="3"/>
  </si>
  <si>
    <t>枚方市立第二中学校</t>
    <phoneticPr fontId="3"/>
  </si>
  <si>
    <t>050-7102-9185</t>
  </si>
  <si>
    <t>573-1124</t>
  </si>
  <si>
    <t>大阪府枚方市養父東町1-5</t>
    <phoneticPr fontId="3"/>
  </si>
  <si>
    <t>枚方市立第三中学校</t>
    <phoneticPr fontId="3"/>
  </si>
  <si>
    <t>050-7102-9190</t>
  </si>
  <si>
    <t>大阪府枚方市香里ヶ丘5-3-2</t>
    <phoneticPr fontId="3"/>
  </si>
  <si>
    <t>枚方市立第四中学校</t>
    <phoneticPr fontId="3"/>
  </si>
  <si>
    <t>050-7102-9195</t>
  </si>
  <si>
    <t>573-0121</t>
  </si>
  <si>
    <t>大阪府枚方市津田北町1-32-1</t>
    <phoneticPr fontId="3"/>
  </si>
  <si>
    <t>枚方市立津田中学校</t>
    <phoneticPr fontId="3"/>
  </si>
  <si>
    <t>050-7102-9200</t>
  </si>
  <si>
    <t>573-0025</t>
  </si>
  <si>
    <t>大阪府枚方市西田宮町19-1</t>
    <phoneticPr fontId="3"/>
  </si>
  <si>
    <t>枚方市立枚方中学校</t>
    <phoneticPr fontId="3"/>
  </si>
  <si>
    <t>050-7102-9205</t>
  </si>
  <si>
    <t>573-0007</t>
  </si>
  <si>
    <t>大阪府枚方市堂山1-2-6</t>
    <phoneticPr fontId="3"/>
  </si>
  <si>
    <t>枚方市立中宮中学校</t>
    <phoneticPr fontId="3"/>
  </si>
  <si>
    <t>050-7102-9210</t>
  </si>
  <si>
    <t>大阪府枚方市招提東町2-1-12</t>
    <phoneticPr fontId="3"/>
  </si>
  <si>
    <t>枚方市立招提中学校</t>
    <phoneticPr fontId="3"/>
  </si>
  <si>
    <t>050-7102-9215</t>
  </si>
  <si>
    <t>573-1104</t>
  </si>
  <si>
    <t>大阪府枚方市楠葉丘2-12-1</t>
    <phoneticPr fontId="3"/>
  </si>
  <si>
    <t>枚方市立楠葉中学校</t>
    <phoneticPr fontId="3"/>
  </si>
  <si>
    <t>050-7102-9220</t>
  </si>
  <si>
    <t>573-1122</t>
  </si>
  <si>
    <t>大阪府枚方市西船橋2-43-1</t>
    <phoneticPr fontId="3"/>
  </si>
  <si>
    <t>枚方市立楠葉西中学校</t>
    <phoneticPr fontId="3"/>
  </si>
  <si>
    <t>050-7102-9225</t>
  </si>
  <si>
    <t>573-0075</t>
  </si>
  <si>
    <t>大阪府枚方市東香里3-37-1</t>
    <phoneticPr fontId="3"/>
  </si>
  <si>
    <t>枚方市立東香里中学校</t>
    <phoneticPr fontId="3"/>
  </si>
  <si>
    <t>050-7102-9230</t>
  </si>
  <si>
    <t>大阪府枚方市長尾北町3-3-1</t>
    <rPh sb="0" eb="3">
      <t>オオサカフ</t>
    </rPh>
    <rPh sb="3" eb="6">
      <t>ヒラカタシ</t>
    </rPh>
    <phoneticPr fontId="3"/>
  </si>
  <si>
    <t>枚方市立長尾中学校</t>
    <phoneticPr fontId="3"/>
  </si>
  <si>
    <t>050-7102-9235</t>
  </si>
  <si>
    <t>573-0117</t>
  </si>
  <si>
    <t>大阪府枚方市杉4-1-1</t>
    <phoneticPr fontId="3"/>
  </si>
  <si>
    <t>枚方市立杉中学校　</t>
    <phoneticPr fontId="3"/>
  </si>
  <si>
    <t>050-7102-9240</t>
  </si>
  <si>
    <t>大阪府枚方市交北2-28-1</t>
    <phoneticPr fontId="3"/>
  </si>
  <si>
    <t>枚方市立山田中学校</t>
    <phoneticPr fontId="3"/>
  </si>
  <si>
    <t>050-7102-9245</t>
  </si>
  <si>
    <t>573-1178</t>
  </si>
  <si>
    <t>大阪府枚方市渚西3-25-1</t>
    <phoneticPr fontId="3"/>
  </si>
  <si>
    <t>枚方市立渚西中学校</t>
    <phoneticPr fontId="3"/>
  </si>
  <si>
    <t>050-7102-9250</t>
  </si>
  <si>
    <t>573-0018</t>
  </si>
  <si>
    <t>大阪府枚方市桜丘町65-1</t>
    <phoneticPr fontId="3"/>
  </si>
  <si>
    <t>枚方市立桜丘中学校</t>
    <phoneticPr fontId="3"/>
  </si>
  <si>
    <t>050-7102-9255</t>
  </si>
  <si>
    <t>大阪府枚方市出口5-40-1</t>
    <phoneticPr fontId="3"/>
  </si>
  <si>
    <t>枚方市立さだ中学校</t>
    <phoneticPr fontId="2"/>
  </si>
  <si>
    <t>050-7102-9260</t>
  </si>
  <si>
    <t>573-1138</t>
  </si>
  <si>
    <t>大阪府枚方市招提北町2-35-1</t>
    <phoneticPr fontId="3"/>
  </si>
  <si>
    <t>枚方市立招提北中学校</t>
    <phoneticPr fontId="3"/>
  </si>
  <si>
    <t>050-7102-9265</t>
  </si>
  <si>
    <t>573-0164</t>
  </si>
  <si>
    <t>大阪府枚方市長尾谷町1-73-1</t>
    <phoneticPr fontId="3"/>
  </si>
  <si>
    <t>枚方市立長尾西中学校</t>
    <phoneticPr fontId="3"/>
  </si>
  <si>
    <t>050-7102-9270</t>
  </si>
  <si>
    <t>572-0847</t>
  </si>
  <si>
    <t>大阪府寝屋川市高宮新町32-1</t>
    <rPh sb="0" eb="3">
      <t>オオサカフ</t>
    </rPh>
    <phoneticPr fontId="3"/>
  </si>
  <si>
    <t>寝屋川市立第一中学校</t>
  </si>
  <si>
    <t>072-825-9000</t>
    <phoneticPr fontId="3"/>
  </si>
  <si>
    <t>572-0036</t>
  </si>
  <si>
    <t>大阪府寝屋川市池田西町27-7</t>
    <rPh sb="0" eb="3">
      <t>オオサカフ</t>
    </rPh>
    <phoneticPr fontId="3"/>
  </si>
  <si>
    <t>寝屋川市立第二中学校</t>
  </si>
  <si>
    <t>072-838-9750</t>
    <phoneticPr fontId="3"/>
  </si>
  <si>
    <t>572-0021</t>
  </si>
  <si>
    <t>大阪府寝屋川市田井町17-3</t>
    <rPh sb="0" eb="3">
      <t>オオサカフ</t>
    </rPh>
    <phoneticPr fontId="3"/>
  </si>
  <si>
    <t>寝屋川市立第三中学校</t>
  </si>
  <si>
    <t>072-835-9290</t>
    <phoneticPr fontId="3"/>
  </si>
  <si>
    <t>572-0859</t>
  </si>
  <si>
    <t>大阪府寝屋川市打上新町4-1</t>
    <rPh sb="0" eb="3">
      <t>オオサカフ</t>
    </rPh>
    <phoneticPr fontId="3"/>
  </si>
  <si>
    <t>寝屋川市立第四中学校</t>
  </si>
  <si>
    <t>072-825-9003</t>
    <phoneticPr fontId="3"/>
  </si>
  <si>
    <t>572-0052</t>
  </si>
  <si>
    <t>大阪府寝屋川市上神田2-8-1</t>
    <rPh sb="0" eb="3">
      <t>オオサカフ</t>
    </rPh>
    <phoneticPr fontId="3"/>
  </si>
  <si>
    <t>寝屋川市立第五中学校</t>
  </si>
  <si>
    <t>072-838-9753</t>
    <phoneticPr fontId="3"/>
  </si>
  <si>
    <t>572-0004</t>
  </si>
  <si>
    <t>大阪府寝屋川市成田町3-6</t>
    <rPh sb="0" eb="3">
      <t>オオサカフ</t>
    </rPh>
    <phoneticPr fontId="3"/>
  </si>
  <si>
    <t>寝屋川市立第六中学校</t>
  </si>
  <si>
    <t>072-835-9293</t>
    <phoneticPr fontId="3"/>
  </si>
  <si>
    <t>572-0813</t>
  </si>
  <si>
    <t>大阪府寝屋川市讃良東町1-1</t>
    <rPh sb="0" eb="3">
      <t>オオサカフ</t>
    </rPh>
    <phoneticPr fontId="3"/>
  </si>
  <si>
    <t>寝屋川市立第七中学校</t>
  </si>
  <si>
    <t>072-825-9006</t>
    <phoneticPr fontId="3"/>
  </si>
  <si>
    <t>大阪府寝屋川市点野5-28-1</t>
    <rPh sb="0" eb="3">
      <t>オオサカフ</t>
    </rPh>
    <phoneticPr fontId="3"/>
  </si>
  <si>
    <t>寝屋川市立第八中学校</t>
  </si>
  <si>
    <t>072-838-9756</t>
    <phoneticPr fontId="3"/>
  </si>
  <si>
    <t>大阪府寝屋川市高柳4-16-16</t>
    <rPh sb="0" eb="3">
      <t>オオサカフ</t>
    </rPh>
    <phoneticPr fontId="3"/>
  </si>
  <si>
    <t>寝屋川市立第九中学校</t>
  </si>
  <si>
    <t>072-838-9759</t>
    <phoneticPr fontId="3"/>
  </si>
  <si>
    <t>572-0003</t>
  </si>
  <si>
    <t>大阪府寝屋川市成田南町20-7</t>
    <rPh sb="0" eb="3">
      <t>オオサカフ</t>
    </rPh>
    <phoneticPr fontId="3"/>
  </si>
  <si>
    <t>寝屋川市立第十中学校</t>
  </si>
  <si>
    <t>072-835-9296</t>
    <phoneticPr fontId="3"/>
  </si>
  <si>
    <t>572-0028</t>
  </si>
  <si>
    <t>大阪府寝屋川市日新町2-25</t>
    <rPh sb="0" eb="3">
      <t>オオサカフ</t>
    </rPh>
    <phoneticPr fontId="3"/>
  </si>
  <si>
    <t>寝屋川市立友呂岐中学校</t>
  </si>
  <si>
    <t>072-835-9310</t>
    <phoneticPr fontId="3"/>
  </si>
  <si>
    <t>572-0820</t>
  </si>
  <si>
    <t>大阪府寝屋川市中木田町7-1</t>
    <rPh sb="0" eb="3">
      <t>オオサカフ</t>
    </rPh>
    <phoneticPr fontId="3"/>
  </si>
  <si>
    <t>寝屋川市立中木田中学校</t>
  </si>
  <si>
    <t>072-825-9009</t>
    <phoneticPr fontId="3"/>
  </si>
  <si>
    <t>574-0046</t>
    <phoneticPr fontId="3"/>
  </si>
  <si>
    <t>大阪府大東市赤井3-15-3</t>
    <rPh sb="0" eb="3">
      <t>オオサカフ</t>
    </rPh>
    <rPh sb="3" eb="6">
      <t>ダイトウシ</t>
    </rPh>
    <rPh sb="6" eb="8">
      <t>アカイ</t>
    </rPh>
    <phoneticPr fontId="3"/>
  </si>
  <si>
    <t>大東市立南郷中学校</t>
    <rPh sb="0" eb="3">
      <t>ダイトウシ</t>
    </rPh>
    <rPh sb="3" eb="4">
      <t>リツ</t>
    </rPh>
    <rPh sb="4" eb="6">
      <t>ナンゴウ</t>
    </rPh>
    <rPh sb="6" eb="9">
      <t>チュウガッコウ</t>
    </rPh>
    <phoneticPr fontId="3"/>
  </si>
  <si>
    <t>072-872-8181</t>
    <phoneticPr fontId="3"/>
  </si>
  <si>
    <t>大阪府大東市末広町17-1</t>
    <rPh sb="0" eb="3">
      <t>オオサカフ</t>
    </rPh>
    <rPh sb="3" eb="6">
      <t>ダイトウシ</t>
    </rPh>
    <rPh sb="6" eb="9">
      <t>スエヒロチョウ</t>
    </rPh>
    <phoneticPr fontId="3"/>
  </si>
  <si>
    <t>大東市立住道中学校</t>
    <rPh sb="0" eb="3">
      <t>ダイトウシ</t>
    </rPh>
    <rPh sb="3" eb="4">
      <t>リツ</t>
    </rPh>
    <rPh sb="4" eb="6">
      <t>スミノドウ</t>
    </rPh>
    <rPh sb="6" eb="9">
      <t>チュウガッコウ</t>
    </rPh>
    <phoneticPr fontId="3"/>
  </si>
  <si>
    <t>072-872-7351</t>
    <phoneticPr fontId="3"/>
  </si>
  <si>
    <t>574-0014</t>
    <phoneticPr fontId="3"/>
  </si>
  <si>
    <t>大阪府大東市寺川2-7-1</t>
    <rPh sb="0" eb="3">
      <t>オオサカフ</t>
    </rPh>
    <rPh sb="3" eb="6">
      <t>ダイトウシ</t>
    </rPh>
    <rPh sb="6" eb="8">
      <t>テラガワ</t>
    </rPh>
    <phoneticPr fontId="3"/>
  </si>
  <si>
    <t>大東市立四条中学校</t>
    <rPh sb="0" eb="3">
      <t>ダイトウシ</t>
    </rPh>
    <rPh sb="3" eb="4">
      <t>リツ</t>
    </rPh>
    <rPh sb="4" eb="6">
      <t>シジョウ</t>
    </rPh>
    <rPh sb="6" eb="9">
      <t>チュウガッコウ</t>
    </rPh>
    <phoneticPr fontId="3"/>
  </si>
  <si>
    <t>072-872-7241</t>
    <phoneticPr fontId="3"/>
  </si>
  <si>
    <t>574-0071</t>
    <phoneticPr fontId="3"/>
  </si>
  <si>
    <t>大阪府大東市深野北1-15-1</t>
    <rPh sb="0" eb="3">
      <t>オオサカフ</t>
    </rPh>
    <rPh sb="3" eb="6">
      <t>ダイトウシ</t>
    </rPh>
    <rPh sb="6" eb="8">
      <t>フコノ</t>
    </rPh>
    <rPh sb="8" eb="9">
      <t>キタ</t>
    </rPh>
    <phoneticPr fontId="3"/>
  </si>
  <si>
    <t>大東市立深野中学校</t>
    <rPh sb="0" eb="3">
      <t>ダイトウシ</t>
    </rPh>
    <rPh sb="3" eb="4">
      <t>リツ</t>
    </rPh>
    <rPh sb="4" eb="6">
      <t>フコノ</t>
    </rPh>
    <rPh sb="6" eb="9">
      <t>チュウガッコウ</t>
    </rPh>
    <phoneticPr fontId="3"/>
  </si>
  <si>
    <t>072-879-4891</t>
    <phoneticPr fontId="3"/>
  </si>
  <si>
    <t>大阪府大東市北条2-19-30</t>
    <rPh sb="0" eb="3">
      <t>オオサカフ</t>
    </rPh>
    <rPh sb="3" eb="6">
      <t>ダイトウシ</t>
    </rPh>
    <rPh sb="6" eb="8">
      <t>ホウジョウ</t>
    </rPh>
    <phoneticPr fontId="3"/>
  </si>
  <si>
    <t>大東市立北条中学校</t>
    <rPh sb="0" eb="3">
      <t>ダイトウシ</t>
    </rPh>
    <rPh sb="3" eb="4">
      <t>リツ</t>
    </rPh>
    <rPh sb="4" eb="6">
      <t>ホウジョウ</t>
    </rPh>
    <rPh sb="6" eb="9">
      <t>チュウガッコウ</t>
    </rPh>
    <phoneticPr fontId="3"/>
  </si>
  <si>
    <t>072-879-5701</t>
    <phoneticPr fontId="3"/>
  </si>
  <si>
    <t>574-0074</t>
    <phoneticPr fontId="3"/>
  </si>
  <si>
    <t>大阪府大東市谷川2-6-1</t>
    <rPh sb="0" eb="3">
      <t>オオサカフ</t>
    </rPh>
    <rPh sb="3" eb="6">
      <t>ダイトウシ</t>
    </rPh>
    <rPh sb="6" eb="8">
      <t>タニガワ</t>
    </rPh>
    <phoneticPr fontId="3"/>
  </si>
  <si>
    <t>大東市立谷川中学校</t>
    <rPh sb="0" eb="3">
      <t>ダイトウシ</t>
    </rPh>
    <rPh sb="3" eb="4">
      <t>リツ</t>
    </rPh>
    <rPh sb="4" eb="6">
      <t>タニガワ</t>
    </rPh>
    <rPh sb="6" eb="9">
      <t>チュウガッコウ</t>
    </rPh>
    <phoneticPr fontId="3"/>
  </si>
  <si>
    <t>072-871-5471</t>
    <phoneticPr fontId="3"/>
  </si>
  <si>
    <t>大阪府大東市諸福5-11-1</t>
    <rPh sb="0" eb="3">
      <t>オオサカフ</t>
    </rPh>
    <rPh sb="3" eb="6">
      <t>ダイトウシ</t>
    </rPh>
    <rPh sb="6" eb="8">
      <t>モロフク</t>
    </rPh>
    <phoneticPr fontId="3"/>
  </si>
  <si>
    <t>大東市立諸福中学校</t>
    <rPh sb="0" eb="3">
      <t>ダイトウシ</t>
    </rPh>
    <rPh sb="3" eb="4">
      <t>リツ</t>
    </rPh>
    <rPh sb="4" eb="6">
      <t>モロフク</t>
    </rPh>
    <rPh sb="6" eb="9">
      <t>チュウガッコウ</t>
    </rPh>
    <phoneticPr fontId="3"/>
  </si>
  <si>
    <t>072-871-5711</t>
    <phoneticPr fontId="3"/>
  </si>
  <si>
    <t>574-0034</t>
    <phoneticPr fontId="3"/>
  </si>
  <si>
    <t>大阪府大東市朋来1-30-1</t>
    <rPh sb="0" eb="3">
      <t>オオサカフ</t>
    </rPh>
    <rPh sb="3" eb="6">
      <t>ダイトウシ</t>
    </rPh>
    <rPh sb="6" eb="8">
      <t>ホウライ</t>
    </rPh>
    <phoneticPr fontId="3"/>
  </si>
  <si>
    <t>大東市室大東中学校</t>
    <rPh sb="0" eb="3">
      <t>ダイトウシ</t>
    </rPh>
    <rPh sb="3" eb="4">
      <t>シツ</t>
    </rPh>
    <rPh sb="4" eb="6">
      <t>ダイトウ</t>
    </rPh>
    <rPh sb="6" eb="9">
      <t>チュウガッコウ</t>
    </rPh>
    <phoneticPr fontId="3"/>
  </si>
  <si>
    <t>072-872-5500</t>
    <phoneticPr fontId="3"/>
  </si>
  <si>
    <t>571-0022</t>
    <phoneticPr fontId="3"/>
  </si>
  <si>
    <t>大阪府門真市沖町10-1</t>
    <phoneticPr fontId="3"/>
  </si>
  <si>
    <t>門真市立第二中学校</t>
    <rPh sb="4" eb="5">
      <t>ダイ</t>
    </rPh>
    <rPh sb="5" eb="6">
      <t>ニ</t>
    </rPh>
    <rPh sb="6" eb="9">
      <t>チュウガッコウ</t>
    </rPh>
    <phoneticPr fontId="3"/>
  </si>
  <si>
    <t>072-881-5021</t>
  </si>
  <si>
    <t>571-0038</t>
    <phoneticPr fontId="3"/>
  </si>
  <si>
    <t>大阪府門真市柳田町12-6</t>
    <phoneticPr fontId="3"/>
  </si>
  <si>
    <t>門真市立第三中学校</t>
    <rPh sb="5" eb="6">
      <t>サン</t>
    </rPh>
    <phoneticPr fontId="3"/>
  </si>
  <si>
    <t>06-6908-9314</t>
  </si>
  <si>
    <t>571-0012</t>
    <phoneticPr fontId="3"/>
  </si>
  <si>
    <t>大阪府門真市江端町3-1</t>
    <phoneticPr fontId="3"/>
  </si>
  <si>
    <t>門真市立第四中学校</t>
    <rPh sb="5" eb="6">
      <t>ヨン</t>
    </rPh>
    <phoneticPr fontId="3"/>
  </si>
  <si>
    <t>072-883-1621</t>
  </si>
  <si>
    <t>571-0007</t>
    <phoneticPr fontId="3"/>
  </si>
  <si>
    <t>大阪府門真市北岸和田3-12-1</t>
    <phoneticPr fontId="3"/>
  </si>
  <si>
    <t>門真市立第五中学校</t>
    <rPh sb="5" eb="6">
      <t>ゴ</t>
    </rPh>
    <phoneticPr fontId="3"/>
  </si>
  <si>
    <t>072-883-4848</t>
  </si>
  <si>
    <t>571-0026</t>
    <phoneticPr fontId="3"/>
  </si>
  <si>
    <t>大阪府門真市北島町29-1</t>
    <phoneticPr fontId="3"/>
  </si>
  <si>
    <t>門真市立第七中学校</t>
    <rPh sb="5" eb="6">
      <t>ナナ</t>
    </rPh>
    <phoneticPr fontId="3"/>
  </si>
  <si>
    <t>072-885-2301</t>
  </si>
  <si>
    <t>571-0055</t>
    <phoneticPr fontId="3"/>
  </si>
  <si>
    <r>
      <t>大阪府門真市中町</t>
    </r>
    <r>
      <rPr>
        <sz val="11"/>
        <color theme="1"/>
        <rFont val="游ゴシック"/>
        <family val="1"/>
        <charset val="128"/>
        <scheme val="minor"/>
      </rPr>
      <t>2</t>
    </r>
    <r>
      <rPr>
        <sz val="11"/>
        <rFont val="ＭＳ 明朝"/>
        <family val="1"/>
        <charset val="128"/>
      </rPr>
      <t>-1</t>
    </r>
    <rPh sb="6" eb="7">
      <t>ナカ</t>
    </rPh>
    <phoneticPr fontId="3"/>
  </si>
  <si>
    <t>門真市立門真はすはな中学校</t>
    <rPh sb="10" eb="13">
      <t>チュウガッコウ</t>
    </rPh>
    <phoneticPr fontId="3"/>
  </si>
  <si>
    <t xml:space="preserve">06-6901-5243 </t>
  </si>
  <si>
    <t>大阪府四條畷市岡山東5-2-10</t>
    <rPh sb="0" eb="3">
      <t>オオサカフ</t>
    </rPh>
    <rPh sb="3" eb="7">
      <t>シジョウナワテシ</t>
    </rPh>
    <rPh sb="7" eb="9">
      <t>オカヤマ</t>
    </rPh>
    <rPh sb="9" eb="10">
      <t>ヒガシ</t>
    </rPh>
    <phoneticPr fontId="3"/>
  </si>
  <si>
    <t>四條畷市立四條畷中学校</t>
    <rPh sb="5" eb="8">
      <t>シジョウナワテ</t>
    </rPh>
    <rPh sb="8" eb="11">
      <t>チュウガッコウ</t>
    </rPh>
    <phoneticPr fontId="3"/>
  </si>
  <si>
    <t>072-876-1200</t>
    <phoneticPr fontId="3"/>
  </si>
  <si>
    <t>575-0055</t>
    <phoneticPr fontId="3"/>
  </si>
  <si>
    <t>大阪府四條畷市西中野1-4-35</t>
    <rPh sb="0" eb="3">
      <t>オオサカフ</t>
    </rPh>
    <rPh sb="3" eb="7">
      <t>シジョウナワテシ</t>
    </rPh>
    <rPh sb="7" eb="10">
      <t>ニシナカノ</t>
    </rPh>
    <phoneticPr fontId="3"/>
  </si>
  <si>
    <t>四條畷市立四條畷西中学校</t>
    <rPh sb="5" eb="8">
      <t>シジョウナワテ</t>
    </rPh>
    <rPh sb="8" eb="9">
      <t>ニシ</t>
    </rPh>
    <rPh sb="9" eb="12">
      <t>チュウガッコウ</t>
    </rPh>
    <phoneticPr fontId="3"/>
  </si>
  <si>
    <t>072-878-7708</t>
    <phoneticPr fontId="3"/>
  </si>
  <si>
    <t>大阪府四條畷市田原台5-2-1</t>
    <rPh sb="0" eb="3">
      <t>オオサカフ</t>
    </rPh>
    <rPh sb="3" eb="7">
      <t>シジョウナワテシ</t>
    </rPh>
    <rPh sb="7" eb="10">
      <t>タワラダイ</t>
    </rPh>
    <phoneticPr fontId="3"/>
  </si>
  <si>
    <t>四條畷市立田原中学校</t>
    <rPh sb="5" eb="7">
      <t>タワラ</t>
    </rPh>
    <rPh sb="7" eb="10">
      <t>チュウガッコウ</t>
    </rPh>
    <phoneticPr fontId="3"/>
  </si>
  <si>
    <t>0743-78-1490</t>
    <phoneticPr fontId="3"/>
  </si>
  <si>
    <t>576-0035</t>
    <phoneticPr fontId="3"/>
  </si>
  <si>
    <t>大阪府交野市私部南3-1-1</t>
    <rPh sb="0" eb="3">
      <t>オオサカフ</t>
    </rPh>
    <rPh sb="3" eb="6">
      <t>カタノシ</t>
    </rPh>
    <rPh sb="6" eb="8">
      <t>キサベ</t>
    </rPh>
    <rPh sb="8" eb="9">
      <t>ミナミ</t>
    </rPh>
    <phoneticPr fontId="3"/>
  </si>
  <si>
    <t>交野市立第一中学校</t>
    <rPh sb="0" eb="4">
      <t>カタノシリツ</t>
    </rPh>
    <rPh sb="4" eb="6">
      <t>ダイイチ</t>
    </rPh>
    <rPh sb="6" eb="9">
      <t>チュウガッコウ</t>
    </rPh>
    <phoneticPr fontId="3"/>
  </si>
  <si>
    <t>072-891-1237</t>
    <phoneticPr fontId="3"/>
  </si>
  <si>
    <t>576-0054</t>
    <phoneticPr fontId="3"/>
  </si>
  <si>
    <t>大阪府交野市幾野4-1-1</t>
    <rPh sb="0" eb="3">
      <t>オオサカフ</t>
    </rPh>
    <rPh sb="3" eb="6">
      <t>カタノシ</t>
    </rPh>
    <rPh sb="6" eb="8">
      <t>イクノ</t>
    </rPh>
    <phoneticPr fontId="3"/>
  </si>
  <si>
    <t>交野市立第二中学校</t>
    <rPh sb="0" eb="4">
      <t>カタノシリツ</t>
    </rPh>
    <rPh sb="4" eb="6">
      <t>ダイニ</t>
    </rPh>
    <rPh sb="6" eb="9">
      <t>チュウガッコウ</t>
    </rPh>
    <phoneticPr fontId="3"/>
  </si>
  <si>
    <t>072-891-7300</t>
    <phoneticPr fontId="3"/>
  </si>
  <si>
    <t>大阪府交野市星田8-67-1</t>
    <rPh sb="0" eb="3">
      <t>オオサカフ</t>
    </rPh>
    <rPh sb="3" eb="6">
      <t>カタノシ</t>
    </rPh>
    <rPh sb="6" eb="8">
      <t>ホシダ</t>
    </rPh>
    <phoneticPr fontId="3"/>
  </si>
  <si>
    <t>交野市立第三中学校</t>
    <rPh sb="0" eb="4">
      <t>カタノシリツ</t>
    </rPh>
    <rPh sb="4" eb="6">
      <t>ダイサン</t>
    </rPh>
    <rPh sb="6" eb="9">
      <t>チュウガッコウ</t>
    </rPh>
    <phoneticPr fontId="3"/>
  </si>
  <si>
    <t>072-892-5031</t>
    <phoneticPr fontId="3"/>
  </si>
  <si>
    <t>576-0034</t>
    <phoneticPr fontId="3"/>
  </si>
  <si>
    <t>大阪府交野市天野が原町5-65-1</t>
    <rPh sb="0" eb="3">
      <t>オオサカフ</t>
    </rPh>
    <rPh sb="3" eb="6">
      <t>カタノシ</t>
    </rPh>
    <rPh sb="6" eb="8">
      <t>アマノ</t>
    </rPh>
    <rPh sb="9" eb="11">
      <t>ハラチョウ</t>
    </rPh>
    <phoneticPr fontId="3"/>
  </si>
  <si>
    <t>交野市立第四中学校</t>
    <rPh sb="0" eb="4">
      <t>カタノシリツ</t>
    </rPh>
    <rPh sb="4" eb="6">
      <t>ダイヨン</t>
    </rPh>
    <rPh sb="6" eb="9">
      <t>チュウガッコウ</t>
    </rPh>
    <phoneticPr fontId="3"/>
  </si>
  <si>
    <t>072-892-0451</t>
    <phoneticPr fontId="3"/>
  </si>
  <si>
    <t>大阪府東大阪市立南四条町3-26</t>
    <rPh sb="0" eb="3">
      <t>オオサカフ</t>
    </rPh>
    <rPh sb="3" eb="7">
      <t>ヒガシオオサカシ</t>
    </rPh>
    <rPh sb="7" eb="8">
      <t>リツ</t>
    </rPh>
    <phoneticPr fontId="3"/>
  </si>
  <si>
    <t>東大阪市立縄手中学校</t>
    <rPh sb="0" eb="4">
      <t>ヒガシオオサカシ</t>
    </rPh>
    <rPh sb="4" eb="5">
      <t>リツ</t>
    </rPh>
    <phoneticPr fontId="3"/>
  </si>
  <si>
    <t>072-982-0966</t>
    <phoneticPr fontId="3"/>
  </si>
  <si>
    <t>579-8038</t>
  </si>
  <si>
    <t>大阪府東大阪市箱殿町8-25</t>
    <rPh sb="0" eb="3">
      <t>オオサカフ</t>
    </rPh>
    <rPh sb="3" eb="7">
      <t>ヒガシオオサカシ</t>
    </rPh>
    <phoneticPr fontId="3"/>
  </si>
  <si>
    <t>東大阪市立枚岡中学校</t>
    <rPh sb="0" eb="4">
      <t>ヒガシオオサカシ</t>
    </rPh>
    <rPh sb="4" eb="5">
      <t>リツ</t>
    </rPh>
    <phoneticPr fontId="3"/>
  </si>
  <si>
    <t>072-982-0622</t>
    <phoneticPr fontId="3"/>
  </si>
  <si>
    <t>大阪府東大阪市中石切町4-10-3</t>
    <rPh sb="0" eb="3">
      <t>オオサカフ</t>
    </rPh>
    <rPh sb="3" eb="7">
      <t>ヒガシオオサカシ</t>
    </rPh>
    <phoneticPr fontId="3"/>
  </si>
  <si>
    <t>東大阪市立石切中学校</t>
    <rPh sb="0" eb="4">
      <t>ヒガシオオサカシ</t>
    </rPh>
    <rPh sb="4" eb="5">
      <t>リツ</t>
    </rPh>
    <phoneticPr fontId="3"/>
  </si>
  <si>
    <t>072-982-0201</t>
    <phoneticPr fontId="3"/>
  </si>
  <si>
    <t>大阪府東大阪市河内町1-1</t>
    <rPh sb="0" eb="3">
      <t>オオサカフ</t>
    </rPh>
    <rPh sb="3" eb="7">
      <t>ヒガシオオサカシ</t>
    </rPh>
    <phoneticPr fontId="3"/>
  </si>
  <si>
    <t>東大阪市立縄手北中学校</t>
    <rPh sb="0" eb="4">
      <t>ヒガシオオサカシ</t>
    </rPh>
    <rPh sb="4" eb="5">
      <t>リツ</t>
    </rPh>
    <phoneticPr fontId="3"/>
  </si>
  <si>
    <t>072-985-3741</t>
    <phoneticPr fontId="3"/>
  </si>
  <si>
    <t>579-8000</t>
  </si>
  <si>
    <t>大阪府東大阪市善根寺町1-6-0</t>
    <rPh sb="0" eb="3">
      <t>オオサカフ</t>
    </rPh>
    <rPh sb="3" eb="4">
      <t>ヒガシ</t>
    </rPh>
    <rPh sb="4" eb="7">
      <t>オオサカシ</t>
    </rPh>
    <phoneticPr fontId="3"/>
  </si>
  <si>
    <t>東大阪市立孔舎衙中学校</t>
    <rPh sb="0" eb="4">
      <t>ヒガシオオサカシ</t>
    </rPh>
    <rPh sb="4" eb="5">
      <t>リツ</t>
    </rPh>
    <phoneticPr fontId="3"/>
  </si>
  <si>
    <t>072-987-6151</t>
    <phoneticPr fontId="3"/>
  </si>
  <si>
    <t>578-0958</t>
  </si>
  <si>
    <t>大阪府東大阪市新庄南1-33</t>
    <rPh sb="0" eb="3">
      <t>オオサカフ</t>
    </rPh>
    <rPh sb="3" eb="6">
      <t>ヒガシオオサカ</t>
    </rPh>
    <rPh sb="6" eb="7">
      <t>シ</t>
    </rPh>
    <rPh sb="7" eb="9">
      <t>シンジョウ</t>
    </rPh>
    <rPh sb="9" eb="10">
      <t>ミナミ</t>
    </rPh>
    <phoneticPr fontId="4"/>
  </si>
  <si>
    <t>東大阪市立盾津中学校</t>
    <rPh sb="0" eb="4">
      <t>ヒガシオオサカシ</t>
    </rPh>
    <rPh sb="4" eb="5">
      <t>リツ</t>
    </rPh>
    <phoneticPr fontId="3"/>
  </si>
  <si>
    <t>06-6744-8001</t>
    <phoneticPr fontId="3"/>
  </si>
  <si>
    <t>大阪府東大阪市岩田町1-16-1</t>
    <rPh sb="0" eb="3">
      <t>オオサカフ</t>
    </rPh>
    <rPh sb="3" eb="7">
      <t>ヒガシオオサカシ</t>
    </rPh>
    <phoneticPr fontId="3"/>
  </si>
  <si>
    <t>東大阪市立玉川中学校</t>
    <rPh sb="0" eb="5">
      <t>ヒガシオオサカシリツ</t>
    </rPh>
    <phoneticPr fontId="3"/>
  </si>
  <si>
    <t>072-961-6621</t>
    <phoneticPr fontId="3"/>
  </si>
  <si>
    <t>578-0982</t>
  </si>
  <si>
    <t>大阪府東大阪市吉田本町1-6-10</t>
    <rPh sb="0" eb="3">
      <t>オオサカフ</t>
    </rPh>
    <rPh sb="3" eb="7">
      <t>ヒガシオオサカシ</t>
    </rPh>
    <phoneticPr fontId="3"/>
  </si>
  <si>
    <t>東大阪市立英田中学校</t>
    <rPh sb="0" eb="4">
      <t>ヒガシオオサカシ</t>
    </rPh>
    <rPh sb="4" eb="5">
      <t>リツ</t>
    </rPh>
    <phoneticPr fontId="3"/>
  </si>
  <si>
    <t>072-961-2603</t>
    <phoneticPr fontId="3"/>
  </si>
  <si>
    <t>大阪府東大阪市玉串町西1-4-52</t>
    <rPh sb="0" eb="3">
      <t>オオサカフ</t>
    </rPh>
    <rPh sb="3" eb="7">
      <t>ヒガシオオサカシ</t>
    </rPh>
    <phoneticPr fontId="3"/>
  </si>
  <si>
    <t>東大阪市立花園中学校</t>
    <rPh sb="0" eb="4">
      <t>ヒガシオオサカシ</t>
    </rPh>
    <rPh sb="4" eb="5">
      <t>リツ</t>
    </rPh>
    <phoneticPr fontId="3"/>
  </si>
  <si>
    <t>072-961-6689</t>
    <phoneticPr fontId="3"/>
  </si>
  <si>
    <t>大阪府東大阪市川田3-2-26</t>
    <rPh sb="0" eb="3">
      <t>オオサカフ</t>
    </rPh>
    <rPh sb="3" eb="7">
      <t>ヒガシオオサカシ</t>
    </rPh>
    <phoneticPr fontId="3"/>
  </si>
  <si>
    <t>東大阪市立盾津東中学校</t>
    <rPh sb="0" eb="4">
      <t>ヒガシオオサカシ</t>
    </rPh>
    <rPh sb="4" eb="5">
      <t>リツ</t>
    </rPh>
    <rPh sb="5" eb="7">
      <t>タテツ</t>
    </rPh>
    <phoneticPr fontId="3"/>
  </si>
  <si>
    <t>072-964-6931</t>
    <phoneticPr fontId="3"/>
  </si>
  <si>
    <t>大阪府東大阪市若江南町5-1-10</t>
    <rPh sb="0" eb="3">
      <t>オオサカフ</t>
    </rPh>
    <rPh sb="3" eb="7">
      <t>ヒガシオオサカシ</t>
    </rPh>
    <phoneticPr fontId="3"/>
  </si>
  <si>
    <t>東大阪市立若江中学校</t>
    <rPh sb="0" eb="4">
      <t>ヒガシオオサカシ</t>
    </rPh>
    <rPh sb="4" eb="5">
      <t>リツ</t>
    </rPh>
    <phoneticPr fontId="3"/>
  </si>
  <si>
    <t>06-6725-5781</t>
    <phoneticPr fontId="3"/>
  </si>
  <si>
    <t>大阪府東大阪市長栄寺12-30</t>
    <rPh sb="0" eb="3">
      <t>オオサカフ</t>
    </rPh>
    <rPh sb="3" eb="7">
      <t>ヒガシオオサカシ</t>
    </rPh>
    <phoneticPr fontId="3"/>
  </si>
  <si>
    <t>東大阪市立長栄中学校</t>
    <rPh sb="0" eb="4">
      <t>ヒガシオオサカシ</t>
    </rPh>
    <rPh sb="4" eb="5">
      <t>リツ</t>
    </rPh>
    <phoneticPr fontId="3"/>
  </si>
  <si>
    <t>06-6783-0505</t>
    <phoneticPr fontId="3"/>
  </si>
  <si>
    <t>577-0052</t>
  </si>
  <si>
    <t>大阪府東大阪市新喜多2-5-32</t>
    <rPh sb="0" eb="3">
      <t>オオサカフ</t>
    </rPh>
    <rPh sb="3" eb="7">
      <t>ヒガシオオサカシ</t>
    </rPh>
    <phoneticPr fontId="3"/>
  </si>
  <si>
    <t>東大阪市立新喜多中学校</t>
    <rPh sb="0" eb="4">
      <t>ヒガシオオサカシ</t>
    </rPh>
    <rPh sb="4" eb="5">
      <t>リツ</t>
    </rPh>
    <phoneticPr fontId="3"/>
  </si>
  <si>
    <t>06-6781-0680</t>
    <phoneticPr fontId="3"/>
  </si>
  <si>
    <t>577-0823</t>
  </si>
  <si>
    <t>大阪府東大阪市金岡1-23-9</t>
    <rPh sb="0" eb="3">
      <t>オオサカフ</t>
    </rPh>
    <rPh sb="3" eb="7">
      <t>ヒガシオオサカシ</t>
    </rPh>
    <phoneticPr fontId="3"/>
  </si>
  <si>
    <t>東大阪市立金岡中学校</t>
    <rPh sb="0" eb="4">
      <t>ヒガシオオサカシ</t>
    </rPh>
    <rPh sb="4" eb="5">
      <t>リツ</t>
    </rPh>
    <phoneticPr fontId="3"/>
  </si>
  <si>
    <t>06-6721-1972</t>
    <phoneticPr fontId="3"/>
  </si>
  <si>
    <t>大阪府東大阪市上小阪2-6-5</t>
    <rPh sb="0" eb="3">
      <t>オオサカフ</t>
    </rPh>
    <rPh sb="3" eb="7">
      <t>ヒガシオオサカシ</t>
    </rPh>
    <rPh sb="7" eb="10">
      <t>カミコサカ</t>
    </rPh>
    <phoneticPr fontId="3"/>
  </si>
  <si>
    <t>東大阪市立上小阪中学校</t>
    <rPh sb="0" eb="4">
      <t>ヒガシオオサカシ</t>
    </rPh>
    <rPh sb="4" eb="5">
      <t>リツ</t>
    </rPh>
    <phoneticPr fontId="3"/>
  </si>
  <si>
    <t>06-6721-1844</t>
    <phoneticPr fontId="3"/>
  </si>
  <si>
    <t>大阪府東大阪市稲田本町2-6-34</t>
    <rPh sb="0" eb="3">
      <t>オオサカフ</t>
    </rPh>
    <rPh sb="3" eb="7">
      <t>ヒガシオオサカシ</t>
    </rPh>
    <phoneticPr fontId="3"/>
  </si>
  <si>
    <t>東大阪市立楠根中学校</t>
    <rPh sb="0" eb="4">
      <t>ヒガシオオサカシ</t>
    </rPh>
    <rPh sb="4" eb="5">
      <t>リツ</t>
    </rPh>
    <phoneticPr fontId="3"/>
  </si>
  <si>
    <t>06-6745-1991</t>
    <phoneticPr fontId="3"/>
  </si>
  <si>
    <t>577-0033</t>
  </si>
  <si>
    <t>大阪府東大阪市御厨東2-9-45</t>
    <rPh sb="0" eb="3">
      <t>オオサカフ</t>
    </rPh>
    <rPh sb="3" eb="7">
      <t>ヒガシオオサカシ</t>
    </rPh>
    <rPh sb="7" eb="9">
      <t>ミクリヤ</t>
    </rPh>
    <rPh sb="9" eb="10">
      <t>ヒガシ</t>
    </rPh>
    <phoneticPr fontId="3"/>
  </si>
  <si>
    <t>東大阪市立意岐部中学校</t>
    <rPh sb="0" eb="4">
      <t>ヒガシオオサカシ</t>
    </rPh>
    <rPh sb="4" eb="5">
      <t>リツ</t>
    </rPh>
    <phoneticPr fontId="3"/>
  </si>
  <si>
    <t>06-6788-1875</t>
    <phoneticPr fontId="3"/>
  </si>
  <si>
    <t>577-0065</t>
  </si>
  <si>
    <t>大阪府東大阪市高井田中5-2-5</t>
    <rPh sb="0" eb="3">
      <t>オオサカフ</t>
    </rPh>
    <rPh sb="3" eb="7">
      <t>ヒガシオオサカシ</t>
    </rPh>
    <phoneticPr fontId="3"/>
  </si>
  <si>
    <t>東大阪市立高井田中学校</t>
    <rPh sb="0" eb="4">
      <t>ヒガシオオサカシ</t>
    </rPh>
    <rPh sb="4" eb="5">
      <t>リツ</t>
    </rPh>
    <phoneticPr fontId="3"/>
  </si>
  <si>
    <t>06-6782-6121</t>
    <phoneticPr fontId="3"/>
  </si>
  <si>
    <t>577-0805</t>
  </si>
  <si>
    <t>大阪府東大阪市宝持1-7-5</t>
    <rPh sb="0" eb="3">
      <t>オオサカフ</t>
    </rPh>
    <rPh sb="3" eb="7">
      <t>ヒガシオオサカシ</t>
    </rPh>
    <phoneticPr fontId="3"/>
  </si>
  <si>
    <t>東大阪市立小阪中学校</t>
    <rPh sb="0" eb="5">
      <t>ヒガシオオサカシリツ</t>
    </rPh>
    <phoneticPr fontId="3"/>
  </si>
  <si>
    <t>06-6721-6700</t>
    <phoneticPr fontId="3"/>
  </si>
  <si>
    <t>大阪府東大阪市大蓮北4-7-43</t>
    <rPh sb="0" eb="2">
      <t>オオサカ</t>
    </rPh>
    <rPh sb="2" eb="3">
      <t>フ</t>
    </rPh>
    <rPh sb="3" eb="7">
      <t>ヒガシオオサカシ</t>
    </rPh>
    <phoneticPr fontId="3"/>
  </si>
  <si>
    <t>東大阪市立長瀬中学校</t>
    <rPh sb="0" eb="4">
      <t>ヒガシオオサカシ</t>
    </rPh>
    <rPh sb="4" eb="5">
      <t>リツ</t>
    </rPh>
    <phoneticPr fontId="3"/>
  </si>
  <si>
    <t>06-6728-3200</t>
    <phoneticPr fontId="3"/>
  </si>
  <si>
    <t>577-0817</t>
  </si>
  <si>
    <t>大阪府東大阪市近江堂3-4-27</t>
    <rPh sb="0" eb="3">
      <t>オオサカフ</t>
    </rPh>
    <rPh sb="3" eb="7">
      <t>ヒガシオオサカシ</t>
    </rPh>
    <phoneticPr fontId="3"/>
  </si>
  <si>
    <t>東大阪市立弥刀中学校</t>
    <rPh sb="0" eb="4">
      <t>ヒガシオオサカシ</t>
    </rPh>
    <rPh sb="4" eb="5">
      <t>リツ</t>
    </rPh>
    <phoneticPr fontId="3"/>
  </si>
  <si>
    <t>06-6724-0400</t>
    <phoneticPr fontId="3"/>
  </si>
  <si>
    <t>大阪府東大阪市柏田西3-11-28</t>
    <rPh sb="0" eb="3">
      <t>オオサカフ</t>
    </rPh>
    <rPh sb="3" eb="7">
      <t>ヒガシオオサカシ</t>
    </rPh>
    <phoneticPr fontId="3"/>
  </si>
  <si>
    <t>東大阪市立柏田中学校</t>
    <rPh sb="0" eb="4">
      <t>ヒガシオオサカシ</t>
    </rPh>
    <rPh sb="4" eb="5">
      <t>リツ</t>
    </rPh>
    <phoneticPr fontId="3"/>
  </si>
  <si>
    <t>06-6727-3010</t>
    <phoneticPr fontId="3"/>
  </si>
  <si>
    <t>大阪府東大阪市荒川2-32-40</t>
    <rPh sb="0" eb="3">
      <t>オオサカフ</t>
    </rPh>
    <rPh sb="3" eb="7">
      <t>ヒガシオオサカシ</t>
    </rPh>
    <phoneticPr fontId="3"/>
  </si>
  <si>
    <t>東大阪市立布施中学校</t>
    <rPh sb="0" eb="1">
      <t>ヒガシ</t>
    </rPh>
    <rPh sb="1" eb="3">
      <t>オオサカ</t>
    </rPh>
    <rPh sb="3" eb="5">
      <t>シリツ</t>
    </rPh>
    <rPh sb="5" eb="6">
      <t>フ</t>
    </rPh>
    <rPh sb="6" eb="7">
      <t>セ</t>
    </rPh>
    <rPh sb="7" eb="8">
      <t>チュウ</t>
    </rPh>
    <rPh sb="8" eb="10">
      <t>ガッコウ</t>
    </rPh>
    <phoneticPr fontId="3"/>
  </si>
  <si>
    <t>06-6728-1945</t>
    <phoneticPr fontId="3"/>
  </si>
  <si>
    <t>581-0837</t>
    <phoneticPr fontId="3"/>
  </si>
  <si>
    <t>大阪府八尾市緑ヶ丘1-17</t>
    <rPh sb="0" eb="3">
      <t>オオサカフ</t>
    </rPh>
    <rPh sb="3" eb="6">
      <t>ヤオシ</t>
    </rPh>
    <phoneticPr fontId="3"/>
  </si>
  <si>
    <t>八尾市立八尾中学校</t>
    <rPh sb="0" eb="4">
      <t>ヤオシリツ</t>
    </rPh>
    <phoneticPr fontId="3"/>
  </si>
  <si>
    <t>072-923-4421</t>
    <phoneticPr fontId="3"/>
  </si>
  <si>
    <t>大阪府八尾市緑ヶ丘1-17</t>
    <phoneticPr fontId="3"/>
  </si>
  <si>
    <t>八尾市立八尾中学校夜間学級</t>
    <rPh sb="4" eb="6">
      <t>ヤオ</t>
    </rPh>
    <rPh sb="6" eb="9">
      <t>チュウガッコウ</t>
    </rPh>
    <rPh sb="11" eb="13">
      <t>ガッキュウ</t>
    </rPh>
    <phoneticPr fontId="3"/>
  </si>
  <si>
    <t>072-998-9551</t>
    <phoneticPr fontId="3"/>
  </si>
  <si>
    <t>大阪府八尾市久宝寺2-4-33</t>
    <phoneticPr fontId="3"/>
  </si>
  <si>
    <t>八尾市立久宝寺中学校</t>
    <phoneticPr fontId="3"/>
  </si>
  <si>
    <t>072-922-2422</t>
    <phoneticPr fontId="3"/>
  </si>
  <si>
    <t>581-0056</t>
    <phoneticPr fontId="3"/>
  </si>
  <si>
    <t>大阪府八尾市南太子堂3-1-70</t>
    <phoneticPr fontId="3"/>
  </si>
  <si>
    <t>八尾市立龍華中学校</t>
    <phoneticPr fontId="3"/>
  </si>
  <si>
    <t>072-991-2934</t>
    <phoneticPr fontId="3"/>
  </si>
  <si>
    <t>大阪府八尾市西木の本3-83</t>
    <phoneticPr fontId="3"/>
  </si>
  <si>
    <t>八尾市立大正中学校</t>
    <phoneticPr fontId="3"/>
  </si>
  <si>
    <t>072-991-3919</t>
    <phoneticPr fontId="3"/>
  </si>
  <si>
    <t>581-0006</t>
  </si>
  <si>
    <t>大阪府八尾市清水町2-2-5</t>
    <phoneticPr fontId="3"/>
  </si>
  <si>
    <t>八尾市立成法中学校</t>
    <phoneticPr fontId="3"/>
  </si>
  <si>
    <t>072-991-2426</t>
    <phoneticPr fontId="3"/>
  </si>
  <si>
    <t>581-0882</t>
  </si>
  <si>
    <t>大阪府八尾市恩智北町3-13</t>
    <phoneticPr fontId="3"/>
  </si>
  <si>
    <t>八尾市立南高安中学校</t>
    <phoneticPr fontId="3"/>
  </si>
  <si>
    <t>072-941-2900</t>
    <phoneticPr fontId="3"/>
  </si>
  <si>
    <t>581-0013</t>
  </si>
  <si>
    <t>大阪府八尾市山本町南8-18-1</t>
    <phoneticPr fontId="3"/>
  </si>
  <si>
    <t>八尾市立曙川中学校</t>
    <phoneticPr fontId="3"/>
  </si>
  <si>
    <t>072-999-1241</t>
    <phoneticPr fontId="3"/>
  </si>
  <si>
    <t>581-0094</t>
  </si>
  <si>
    <t>大阪府八尾市志紀町西2-2</t>
    <phoneticPr fontId="3"/>
  </si>
  <si>
    <t>八尾市立志紀中学校</t>
    <phoneticPr fontId="3"/>
  </si>
  <si>
    <t>072-949-5102</t>
    <phoneticPr fontId="3"/>
  </si>
  <si>
    <t>581-0823</t>
  </si>
  <si>
    <t>大阪府八尾市桂町4-47</t>
    <phoneticPr fontId="3"/>
  </si>
  <si>
    <t>八尾市立桂中学校</t>
    <phoneticPr fontId="3"/>
  </si>
  <si>
    <t>072-998-7266</t>
    <phoneticPr fontId="3"/>
  </si>
  <si>
    <t>581-0846</t>
  </si>
  <si>
    <t>大阪府八尾市上之島町南6-5-1</t>
    <phoneticPr fontId="3"/>
  </si>
  <si>
    <t>八尾市立上之島中学校</t>
    <phoneticPr fontId="3"/>
  </si>
  <si>
    <t>072-998-5154</t>
    <phoneticPr fontId="3"/>
  </si>
  <si>
    <t>581-0017</t>
  </si>
  <si>
    <t>大阪府八尾市高美町2-1-22</t>
    <phoneticPr fontId="3"/>
  </si>
  <si>
    <t>八尾市立高美中学校</t>
    <phoneticPr fontId="3"/>
  </si>
  <si>
    <t>072-993-2502</t>
    <phoneticPr fontId="3"/>
  </si>
  <si>
    <t>581-0027</t>
  </si>
  <si>
    <t>大阪府八尾市大字八尾木167</t>
    <rPh sb="6" eb="8">
      <t>オオアザ</t>
    </rPh>
    <phoneticPr fontId="3"/>
  </si>
  <si>
    <t>八尾市立曙川南中学校</t>
    <phoneticPr fontId="3"/>
  </si>
  <si>
    <t>072-994-1418</t>
    <phoneticPr fontId="3"/>
  </si>
  <si>
    <t>581-0861</t>
  </si>
  <si>
    <t>大阪府八尾市東町3-8</t>
    <phoneticPr fontId="3"/>
  </si>
  <si>
    <t>八尾市立東中学校</t>
    <phoneticPr fontId="3"/>
  </si>
  <si>
    <t>072-998-7901</t>
    <phoneticPr fontId="3"/>
  </si>
  <si>
    <t>581-0054</t>
  </si>
  <si>
    <t>大阪府八尾市南亀井町4-1-48</t>
    <phoneticPr fontId="3"/>
  </si>
  <si>
    <t>八尾市立亀井中学校</t>
    <phoneticPr fontId="3"/>
  </si>
  <si>
    <t>072-992-3122</t>
    <phoneticPr fontId="3"/>
  </si>
  <si>
    <t>582-0003</t>
  </si>
  <si>
    <t>大阪府柏原市堂島町1-28</t>
    <rPh sb="0" eb="3">
      <t>オオサカフ</t>
    </rPh>
    <phoneticPr fontId="3"/>
  </si>
  <si>
    <t xml:space="preserve">柏原市立柏原中学校 </t>
    <rPh sb="0" eb="4">
      <t>カシ</t>
    </rPh>
    <rPh sb="4" eb="6">
      <t>カシワラ</t>
    </rPh>
    <rPh sb="6" eb="9">
      <t>チュウガッコウ</t>
    </rPh>
    <phoneticPr fontId="2"/>
  </si>
  <si>
    <t>072-972-1185</t>
    <phoneticPr fontId="3"/>
  </si>
  <si>
    <t>大阪府柏原市雁多尾畑5905</t>
    <rPh sb="0" eb="3">
      <t>オオサカフ</t>
    </rPh>
    <phoneticPr fontId="3"/>
  </si>
  <si>
    <t>柏原市立堅上中学校</t>
    <rPh sb="0" eb="4">
      <t>カシ</t>
    </rPh>
    <rPh sb="4" eb="5">
      <t>カタ</t>
    </rPh>
    <rPh sb="5" eb="6">
      <t>ウエ</t>
    </rPh>
    <rPh sb="6" eb="7">
      <t>ナカ</t>
    </rPh>
    <rPh sb="7" eb="9">
      <t>ガッコウ</t>
    </rPh>
    <phoneticPr fontId="2"/>
  </si>
  <si>
    <t>072-979-0019</t>
    <phoneticPr fontId="3"/>
  </si>
  <si>
    <t>大阪府柏原市国分本町7-1-20</t>
    <rPh sb="0" eb="3">
      <t>オオサカフ</t>
    </rPh>
    <phoneticPr fontId="3"/>
  </si>
  <si>
    <t>柏原市立国分中学校</t>
    <rPh sb="0" eb="4">
      <t>カシ</t>
    </rPh>
    <rPh sb="4" eb="6">
      <t>コクブ</t>
    </rPh>
    <rPh sb="6" eb="7">
      <t>ナカ</t>
    </rPh>
    <rPh sb="7" eb="9">
      <t>ガッコウ</t>
    </rPh>
    <phoneticPr fontId="2"/>
  </si>
  <si>
    <t>072-977-1555</t>
    <phoneticPr fontId="3"/>
  </si>
  <si>
    <t>大阪府柏原市平野2-403-1</t>
    <rPh sb="0" eb="3">
      <t>オオサカフ</t>
    </rPh>
    <phoneticPr fontId="3"/>
  </si>
  <si>
    <t>柏原市立堅下北中学校</t>
    <rPh sb="0" eb="4">
      <t>カシ</t>
    </rPh>
    <rPh sb="4" eb="6">
      <t>カタシモ</t>
    </rPh>
    <rPh sb="6" eb="7">
      <t>キタ</t>
    </rPh>
    <rPh sb="7" eb="8">
      <t>ナカ</t>
    </rPh>
    <rPh sb="8" eb="10">
      <t>ガッコウ</t>
    </rPh>
    <phoneticPr fontId="2"/>
  </si>
  <si>
    <t>072-973-0065</t>
    <phoneticPr fontId="3"/>
  </si>
  <si>
    <t>大阪府柏原市安堂町878</t>
    <rPh sb="0" eb="3">
      <t>オオサカフ</t>
    </rPh>
    <phoneticPr fontId="3"/>
  </si>
  <si>
    <t>柏原市立堅下南中学校</t>
    <rPh sb="0" eb="4">
      <t>カシ</t>
    </rPh>
    <rPh sb="4" eb="6">
      <t>カタシモ</t>
    </rPh>
    <rPh sb="6" eb="7">
      <t>ミナミ</t>
    </rPh>
    <rPh sb="7" eb="8">
      <t>ナカ</t>
    </rPh>
    <rPh sb="8" eb="10">
      <t>ガッコウ</t>
    </rPh>
    <phoneticPr fontId="2"/>
  </si>
  <si>
    <t>072-973-2715</t>
    <phoneticPr fontId="3"/>
  </si>
  <si>
    <t>582-0028</t>
  </si>
  <si>
    <t>大阪府柏原市玉手町20-17</t>
    <rPh sb="0" eb="3">
      <t>オオサカフ</t>
    </rPh>
    <phoneticPr fontId="3"/>
  </si>
  <si>
    <t>柏原市立玉手中学校</t>
    <rPh sb="0" eb="4">
      <t>カシ</t>
    </rPh>
    <rPh sb="4" eb="6">
      <t>タマテ</t>
    </rPh>
    <rPh sb="6" eb="7">
      <t>ナカ</t>
    </rPh>
    <rPh sb="7" eb="9">
      <t>ガッコウ</t>
    </rPh>
    <phoneticPr fontId="2"/>
  </si>
  <si>
    <t>072-976-1501</t>
    <phoneticPr fontId="3"/>
  </si>
  <si>
    <t>柏原市立桜坂中学校</t>
    <rPh sb="0" eb="4">
      <t>カシ</t>
    </rPh>
    <rPh sb="4" eb="6">
      <t>サクラザカ</t>
    </rPh>
    <rPh sb="6" eb="9">
      <t>チュウガッコウ</t>
    </rPh>
    <phoneticPr fontId="2"/>
  </si>
  <si>
    <t>072-977-1716</t>
  </si>
  <si>
    <t>584-0031</t>
  </si>
  <si>
    <t>大阪府富田林市寿町1-3-5</t>
    <rPh sb="0" eb="3">
      <t>オオサカフ</t>
    </rPh>
    <rPh sb="3" eb="7">
      <t>トンダバヤシシ</t>
    </rPh>
    <rPh sb="7" eb="8">
      <t>コトブキ</t>
    </rPh>
    <rPh sb="8" eb="9">
      <t>マチ</t>
    </rPh>
    <phoneticPr fontId="1"/>
  </si>
  <si>
    <t>富田林市立第一中学校</t>
    <rPh sb="0" eb="3">
      <t>トンダバヤシ</t>
    </rPh>
    <rPh sb="3" eb="5">
      <t>シリツ</t>
    </rPh>
    <rPh sb="5" eb="7">
      <t>ダイイチ</t>
    </rPh>
    <rPh sb="7" eb="10">
      <t>チュウガッコウ</t>
    </rPh>
    <phoneticPr fontId="1"/>
  </si>
  <si>
    <t>0721-24-3201</t>
  </si>
  <si>
    <t>大阪府富田林市新家1-4-1</t>
    <rPh sb="0" eb="3">
      <t>オオサカフ</t>
    </rPh>
    <rPh sb="3" eb="7">
      <t>トンダバヤシシ</t>
    </rPh>
    <rPh sb="7" eb="9">
      <t>シンケ</t>
    </rPh>
    <phoneticPr fontId="1"/>
  </si>
  <si>
    <t>富田林市立第二中学校</t>
    <rPh sb="0" eb="3">
      <t>トンダバヤシ</t>
    </rPh>
    <rPh sb="3" eb="5">
      <t>シリツ</t>
    </rPh>
    <rPh sb="5" eb="7">
      <t>ダイニ</t>
    </rPh>
    <rPh sb="7" eb="10">
      <t>チュウガッコウ</t>
    </rPh>
    <phoneticPr fontId="1"/>
  </si>
  <si>
    <t>0721-24-3202</t>
  </si>
  <si>
    <t>584-0052</t>
  </si>
  <si>
    <t>大阪府富田林市大字佐備15</t>
    <rPh sb="0" eb="3">
      <t>オオサカフ</t>
    </rPh>
    <rPh sb="3" eb="7">
      <t>トンダバヤシシ</t>
    </rPh>
    <rPh sb="7" eb="9">
      <t>オオアザ</t>
    </rPh>
    <rPh sb="9" eb="11">
      <t>サビ</t>
    </rPh>
    <phoneticPr fontId="1"/>
  </si>
  <si>
    <t>富田林市立第三中学校</t>
    <rPh sb="0" eb="3">
      <t>トンダバヤシ</t>
    </rPh>
    <rPh sb="3" eb="5">
      <t>シリツ</t>
    </rPh>
    <rPh sb="5" eb="6">
      <t>ダイ</t>
    </rPh>
    <rPh sb="6" eb="7">
      <t>サン</t>
    </rPh>
    <rPh sb="7" eb="10">
      <t>チュウガッコウ</t>
    </rPh>
    <phoneticPr fontId="1"/>
  </si>
  <si>
    <t>0721-34-3206</t>
  </si>
  <si>
    <t>大阪府富田林市寺池台1-1-1</t>
    <rPh sb="0" eb="3">
      <t>オオサカフ</t>
    </rPh>
    <rPh sb="3" eb="7">
      <t>トンダバヤシシ</t>
    </rPh>
    <rPh sb="7" eb="10">
      <t>テライケダイ</t>
    </rPh>
    <phoneticPr fontId="1"/>
  </si>
  <si>
    <t>富田林市立金剛中学校</t>
    <rPh sb="0" eb="3">
      <t>トンダバヤシ</t>
    </rPh>
    <rPh sb="3" eb="5">
      <t>シリツ</t>
    </rPh>
    <rPh sb="5" eb="7">
      <t>コンゴウ</t>
    </rPh>
    <rPh sb="7" eb="10">
      <t>チュウガッコウ</t>
    </rPh>
    <phoneticPr fontId="1"/>
  </si>
  <si>
    <t>0721-29-1404</t>
  </si>
  <si>
    <t>大阪府富田林市藤沢台3-4-1</t>
    <rPh sb="0" eb="3">
      <t>オオサカフ</t>
    </rPh>
    <rPh sb="3" eb="7">
      <t>トンダバヤシシ</t>
    </rPh>
    <rPh sb="7" eb="10">
      <t>フジサワダイ</t>
    </rPh>
    <phoneticPr fontId="1"/>
  </si>
  <si>
    <t>富田林市立葛城中学校</t>
    <rPh sb="0" eb="3">
      <t>トンダバヤシ</t>
    </rPh>
    <rPh sb="3" eb="5">
      <t>シリツ</t>
    </rPh>
    <rPh sb="5" eb="7">
      <t>カツラギ</t>
    </rPh>
    <rPh sb="7" eb="10">
      <t>チュウガッコウ</t>
    </rPh>
    <phoneticPr fontId="1"/>
  </si>
  <si>
    <t>0721-28-3761</t>
  </si>
  <si>
    <t>大阪府富田林市梅の里1-7-1</t>
    <rPh sb="0" eb="3">
      <t>オオサカフ</t>
    </rPh>
    <rPh sb="3" eb="7">
      <t>トンダバヤシシ</t>
    </rPh>
    <rPh sb="7" eb="8">
      <t>ウメ</t>
    </rPh>
    <rPh sb="9" eb="10">
      <t>サト</t>
    </rPh>
    <phoneticPr fontId="1"/>
  </si>
  <si>
    <t>富田林市立喜志中学校</t>
    <rPh sb="0" eb="3">
      <t>トンダバヤシ</t>
    </rPh>
    <rPh sb="3" eb="5">
      <t>シリツ</t>
    </rPh>
    <rPh sb="5" eb="7">
      <t>キシ</t>
    </rPh>
    <rPh sb="7" eb="10">
      <t>チュウガッコウ</t>
    </rPh>
    <phoneticPr fontId="1"/>
  </si>
  <si>
    <t>0721-26-0468</t>
  </si>
  <si>
    <t>大阪府富田林市向陽台3-4-1</t>
    <rPh sb="0" eb="3">
      <t>オオサカフ</t>
    </rPh>
    <rPh sb="3" eb="7">
      <t>トンダバヤシシ</t>
    </rPh>
    <rPh sb="7" eb="10">
      <t>コウヨウダイ</t>
    </rPh>
    <phoneticPr fontId="1"/>
  </si>
  <si>
    <t>富田林市立藤陽中学校</t>
    <rPh sb="0" eb="3">
      <t>トンダバヤシ</t>
    </rPh>
    <rPh sb="3" eb="5">
      <t>シリツ</t>
    </rPh>
    <rPh sb="5" eb="6">
      <t>フジ</t>
    </rPh>
    <rPh sb="6" eb="7">
      <t>ヨウ</t>
    </rPh>
    <rPh sb="7" eb="10">
      <t>チュウガッコウ</t>
    </rPh>
    <phoneticPr fontId="1"/>
  </si>
  <si>
    <t>0721-29-3705</t>
  </si>
  <si>
    <t>大阪府富田林市小金台2-11-1</t>
    <rPh sb="7" eb="10">
      <t>コガネダイ</t>
    </rPh>
    <phoneticPr fontId="1"/>
  </si>
  <si>
    <t>富田林市立明治池中学校</t>
    <rPh sb="5" eb="7">
      <t>メイジ</t>
    </rPh>
    <rPh sb="7" eb="8">
      <t>イケ</t>
    </rPh>
    <phoneticPr fontId="1"/>
  </si>
  <si>
    <t>0721-29-1355</t>
  </si>
  <si>
    <t>586-0022</t>
  </si>
  <si>
    <t>大阪府河内長野市本多町3-1</t>
    <rPh sb="0" eb="3">
      <t>オオサカフ</t>
    </rPh>
    <rPh sb="3" eb="8">
      <t>カ</t>
    </rPh>
    <rPh sb="8" eb="11">
      <t>ホンダチョウ</t>
    </rPh>
    <phoneticPr fontId="8"/>
  </si>
  <si>
    <t>河内長野市立長野中学校</t>
    <rPh sb="0" eb="5">
      <t>カ</t>
    </rPh>
    <rPh sb="5" eb="6">
      <t>リツ</t>
    </rPh>
    <rPh sb="6" eb="8">
      <t>ナガノ</t>
    </rPh>
    <rPh sb="8" eb="11">
      <t>チュウガッコウ</t>
    </rPh>
    <phoneticPr fontId="8"/>
  </si>
  <si>
    <t>0721-53-2266</t>
  </si>
  <si>
    <t>586-0087</t>
  </si>
  <si>
    <t>大阪府河内長野市下里町257-3</t>
    <rPh sb="0" eb="3">
      <t>オオサカフ</t>
    </rPh>
    <rPh sb="3" eb="8">
      <t>カ</t>
    </rPh>
    <rPh sb="8" eb="10">
      <t>シモサト</t>
    </rPh>
    <rPh sb="10" eb="11">
      <t>チョウ</t>
    </rPh>
    <phoneticPr fontId="8"/>
  </si>
  <si>
    <t>河内長野市立西中学校</t>
    <rPh sb="0" eb="5">
      <t>カ</t>
    </rPh>
    <rPh sb="5" eb="6">
      <t>リツ</t>
    </rPh>
    <rPh sb="6" eb="7">
      <t>ニシ</t>
    </rPh>
    <rPh sb="7" eb="10">
      <t>チュウガッコウ</t>
    </rPh>
    <phoneticPr fontId="8"/>
  </si>
  <si>
    <t>0721-52-2702</t>
  </si>
  <si>
    <t>586-0042</t>
  </si>
  <si>
    <t>大阪府河内長野市日東町26-1</t>
    <rPh sb="0" eb="3">
      <t>オオサカフ</t>
    </rPh>
    <rPh sb="3" eb="8">
      <t>カ</t>
    </rPh>
    <rPh sb="8" eb="11">
      <t>ニットウチョウ</t>
    </rPh>
    <phoneticPr fontId="8"/>
  </si>
  <si>
    <t>河内長野市立東中学校</t>
    <rPh sb="0" eb="5">
      <t>カ</t>
    </rPh>
    <rPh sb="5" eb="6">
      <t>リツ</t>
    </rPh>
    <rPh sb="6" eb="7">
      <t>ヒガシ</t>
    </rPh>
    <rPh sb="7" eb="10">
      <t>チュウガッコウ</t>
    </rPh>
    <phoneticPr fontId="8"/>
  </si>
  <si>
    <t>0721-62-2430</t>
  </si>
  <si>
    <t>586-0002</t>
  </si>
  <si>
    <t>大阪府河内長野市市町1367-1</t>
    <rPh sb="0" eb="3">
      <t>オオサカフ</t>
    </rPh>
    <rPh sb="3" eb="8">
      <t>カ</t>
    </rPh>
    <rPh sb="8" eb="10">
      <t>イチマチ</t>
    </rPh>
    <phoneticPr fontId="8"/>
  </si>
  <si>
    <t>河内長野市立千代田中学校</t>
    <rPh sb="0" eb="5">
      <t>カ</t>
    </rPh>
    <rPh sb="5" eb="6">
      <t>リツ</t>
    </rPh>
    <rPh sb="6" eb="9">
      <t>チヨダ</t>
    </rPh>
    <rPh sb="9" eb="12">
      <t>チュウガッコウ</t>
    </rPh>
    <phoneticPr fontId="8"/>
  </si>
  <si>
    <t>0721-54-6000</t>
  </si>
  <si>
    <t>586-0069</t>
  </si>
  <si>
    <t>大阪府河内長野市石仏570</t>
    <rPh sb="0" eb="3">
      <t>オオサカフ</t>
    </rPh>
    <rPh sb="3" eb="8">
      <t>カ</t>
    </rPh>
    <rPh sb="8" eb="10">
      <t>イシボトケ</t>
    </rPh>
    <phoneticPr fontId="8"/>
  </si>
  <si>
    <t>河内長野市立加賀田中学校</t>
    <rPh sb="0" eb="5">
      <t>カ</t>
    </rPh>
    <rPh sb="5" eb="6">
      <t>リツ</t>
    </rPh>
    <rPh sb="6" eb="9">
      <t>カガタ</t>
    </rPh>
    <rPh sb="9" eb="12">
      <t>チュウガッコウ</t>
    </rPh>
    <phoneticPr fontId="8"/>
  </si>
  <si>
    <t>0721-68-8778</t>
  </si>
  <si>
    <t>586-0077</t>
  </si>
  <si>
    <t>大阪府河内長野市南花台6-6-1</t>
    <rPh sb="0" eb="3">
      <t>オオサカフ</t>
    </rPh>
    <rPh sb="3" eb="8">
      <t>カ</t>
    </rPh>
    <rPh sb="8" eb="11">
      <t>ナンカダイ</t>
    </rPh>
    <phoneticPr fontId="8"/>
  </si>
  <si>
    <t>河内長野市立南花台中学校</t>
    <rPh sb="0" eb="5">
      <t>カ</t>
    </rPh>
    <rPh sb="5" eb="6">
      <t>リツ</t>
    </rPh>
    <rPh sb="6" eb="9">
      <t>ナンカダイ</t>
    </rPh>
    <rPh sb="9" eb="12">
      <t>チュウガッコウ</t>
    </rPh>
    <phoneticPr fontId="8"/>
  </si>
  <si>
    <t>0721-62-2777</t>
  </si>
  <si>
    <t>586-0044</t>
  </si>
  <si>
    <t>大阪府河内長野市美加の台7-2-1</t>
    <rPh sb="0" eb="3">
      <t>オオサカフ</t>
    </rPh>
    <rPh sb="3" eb="8">
      <t>カ</t>
    </rPh>
    <rPh sb="8" eb="10">
      <t>ミカ</t>
    </rPh>
    <rPh sb="11" eb="12">
      <t>ダイ</t>
    </rPh>
    <phoneticPr fontId="8"/>
  </si>
  <si>
    <t>河内長野市立美加の台中学校</t>
    <rPh sb="0" eb="5">
      <t>カ</t>
    </rPh>
    <rPh sb="5" eb="6">
      <t>リツ</t>
    </rPh>
    <rPh sb="6" eb="8">
      <t>ミカ</t>
    </rPh>
    <rPh sb="9" eb="10">
      <t>ダイ</t>
    </rPh>
    <rPh sb="10" eb="13">
      <t>チュウガッコウ</t>
    </rPh>
    <phoneticPr fontId="8"/>
  </si>
  <si>
    <t>0721-63-7878</t>
  </si>
  <si>
    <t>大阪府松原市新堂1-604-1　</t>
    <phoneticPr fontId="3"/>
  </si>
  <si>
    <t>松原市立松原中学校</t>
    <rPh sb="0" eb="3">
      <t>マ</t>
    </rPh>
    <rPh sb="3" eb="4">
      <t>リツ</t>
    </rPh>
    <rPh sb="4" eb="9">
      <t>２１</t>
    </rPh>
    <phoneticPr fontId="3"/>
  </si>
  <si>
    <t>072-339-2501</t>
  </si>
  <si>
    <t>580-0045</t>
    <phoneticPr fontId="3"/>
  </si>
  <si>
    <t>大阪府松原市三宅西2-12-1</t>
    <phoneticPr fontId="3"/>
  </si>
  <si>
    <t>松原市立松原第二中学校</t>
    <rPh sb="0" eb="3">
      <t>マ</t>
    </rPh>
    <rPh sb="3" eb="4">
      <t>リツ</t>
    </rPh>
    <rPh sb="4" eb="11">
      <t>２２</t>
    </rPh>
    <phoneticPr fontId="3"/>
  </si>
  <si>
    <t>072-339-2502</t>
  </si>
  <si>
    <t>580-0024</t>
    <phoneticPr fontId="3"/>
  </si>
  <si>
    <t>大阪府松原市東新町3-1-23</t>
    <phoneticPr fontId="3"/>
  </si>
  <si>
    <t>松原市立松原第三中学校</t>
    <rPh sb="0" eb="3">
      <t>マ</t>
    </rPh>
    <rPh sb="3" eb="4">
      <t>リツ</t>
    </rPh>
    <rPh sb="4" eb="11">
      <t>２３</t>
    </rPh>
    <phoneticPr fontId="3"/>
  </si>
  <si>
    <t>072-339-2503</t>
  </si>
  <si>
    <t>580-0005</t>
    <phoneticPr fontId="3"/>
  </si>
  <si>
    <t>大阪府松原市別所3-19-28</t>
    <phoneticPr fontId="3"/>
  </si>
  <si>
    <t>松原市立松原第四中学校</t>
    <rPh sb="0" eb="3">
      <t>マ</t>
    </rPh>
    <rPh sb="3" eb="4">
      <t>リツ</t>
    </rPh>
    <rPh sb="4" eb="11">
      <t>２４</t>
    </rPh>
    <phoneticPr fontId="3"/>
  </si>
  <si>
    <t>072-339-2504</t>
  </si>
  <si>
    <t>580-0026</t>
    <phoneticPr fontId="3"/>
  </si>
  <si>
    <t>大阪府松原市天美我堂3-124-2</t>
    <phoneticPr fontId="3"/>
  </si>
  <si>
    <t>松原市立松原第五中学校</t>
    <rPh sb="0" eb="3">
      <t>マ</t>
    </rPh>
    <rPh sb="3" eb="4">
      <t>リツ</t>
    </rPh>
    <rPh sb="4" eb="11">
      <t>２５</t>
    </rPh>
    <phoneticPr fontId="3"/>
  </si>
  <si>
    <t>072-339-2505</t>
  </si>
  <si>
    <t>大阪府松原市岡1-340</t>
    <phoneticPr fontId="3"/>
  </si>
  <si>
    <t>松原市立松原第六中学校</t>
    <rPh sb="0" eb="3">
      <t>マ</t>
    </rPh>
    <rPh sb="3" eb="4">
      <t>リツ</t>
    </rPh>
    <rPh sb="4" eb="11">
      <t>２６</t>
    </rPh>
    <phoneticPr fontId="3"/>
  </si>
  <si>
    <t>072-339-2506</t>
  </si>
  <si>
    <t>大阪府松原市一津屋2-1-9</t>
    <phoneticPr fontId="3"/>
  </si>
  <si>
    <t>松原市立松原第七中学校</t>
    <rPh sb="0" eb="3">
      <t>マ</t>
    </rPh>
    <rPh sb="3" eb="4">
      <t>リツ</t>
    </rPh>
    <rPh sb="4" eb="11">
      <t>２７</t>
    </rPh>
    <phoneticPr fontId="3"/>
  </si>
  <si>
    <t>072-339-2507</t>
  </si>
  <si>
    <t>583-0857</t>
    <phoneticPr fontId="3"/>
  </si>
  <si>
    <t>大阪府羽曳野市誉田6-5-37</t>
    <rPh sb="0" eb="3">
      <t>オオサカフ</t>
    </rPh>
    <rPh sb="3" eb="7">
      <t>ハビキノシ</t>
    </rPh>
    <rPh sb="7" eb="9">
      <t>コンダ</t>
    </rPh>
    <phoneticPr fontId="3"/>
  </si>
  <si>
    <t>羽曳野市立誉田中学校</t>
  </si>
  <si>
    <t>072-955-4765</t>
    <phoneticPr fontId="3"/>
  </si>
  <si>
    <t>大阪府羽曳野市島泉9-15-4</t>
    <rPh sb="0" eb="3">
      <t>オオサカフ</t>
    </rPh>
    <rPh sb="3" eb="7">
      <t>ハビキノシ</t>
    </rPh>
    <rPh sb="7" eb="9">
      <t>シマイズミ</t>
    </rPh>
    <phoneticPr fontId="3"/>
  </si>
  <si>
    <t>羽曳野市立高鷲中学校</t>
  </si>
  <si>
    <t>072-955-4488</t>
    <phoneticPr fontId="3"/>
  </si>
  <si>
    <t>大阪府羽曳野市西浦6-48</t>
    <rPh sb="0" eb="3">
      <t>オオサカフ</t>
    </rPh>
    <rPh sb="3" eb="7">
      <t>ハビキノシ</t>
    </rPh>
    <rPh sb="7" eb="9">
      <t>ニシウラ</t>
    </rPh>
    <phoneticPr fontId="3"/>
  </si>
  <si>
    <t>羽曳野市立峰塚中学校</t>
  </si>
  <si>
    <t>072-958-3301</t>
    <phoneticPr fontId="3"/>
  </si>
  <si>
    <t>大阪府羽曳野市高鷲2-2-1</t>
    <rPh sb="0" eb="3">
      <t>オオサカフ</t>
    </rPh>
    <rPh sb="3" eb="7">
      <t>ハビキノシ</t>
    </rPh>
    <rPh sb="7" eb="9">
      <t>タカワシ</t>
    </rPh>
    <phoneticPr fontId="3"/>
  </si>
  <si>
    <t>羽曳野市立高鷲南中学校</t>
  </si>
  <si>
    <t>072-955-9388</t>
    <phoneticPr fontId="3"/>
  </si>
  <si>
    <t>583-0873</t>
    <phoneticPr fontId="3"/>
  </si>
  <si>
    <t>大阪府羽曳野市桃山台4-123</t>
    <rPh sb="0" eb="3">
      <t>オオサカフ</t>
    </rPh>
    <rPh sb="3" eb="7">
      <t>ハビキノシ</t>
    </rPh>
    <rPh sb="7" eb="10">
      <t>モモヤマダイ</t>
    </rPh>
    <phoneticPr fontId="3"/>
  </si>
  <si>
    <t>羽曳野市立河原城中学校</t>
  </si>
  <si>
    <t>072-954-6767</t>
    <phoneticPr fontId="3"/>
  </si>
  <si>
    <t>583-0021</t>
    <phoneticPr fontId="11"/>
  </si>
  <si>
    <t>大阪府藤井寺市御舟町2-9</t>
    <rPh sb="7" eb="10">
      <t>ミフネチョウ</t>
    </rPh>
    <phoneticPr fontId="11"/>
  </si>
  <si>
    <t>藤井寺市立藤井寺中学校</t>
    <rPh sb="8" eb="9">
      <t>チュウ</t>
    </rPh>
    <phoneticPr fontId="11"/>
  </si>
  <si>
    <t>072-939-7100</t>
    <phoneticPr fontId="11"/>
  </si>
  <si>
    <t>583-0007</t>
    <phoneticPr fontId="11"/>
  </si>
  <si>
    <t>大阪府藤井寺市林6-2-21</t>
    <rPh sb="7" eb="8">
      <t>ハヤシ</t>
    </rPh>
    <phoneticPr fontId="11"/>
  </si>
  <si>
    <t>藤井寺市立道明寺中学校</t>
    <rPh sb="8" eb="9">
      <t>チュウ</t>
    </rPh>
    <phoneticPr fontId="11"/>
  </si>
  <si>
    <t>072-939-7110</t>
    <phoneticPr fontId="11"/>
  </si>
  <si>
    <t>大阪府藤井寺市林1-2-1</t>
    <rPh sb="7" eb="8">
      <t>ハヤシ</t>
    </rPh>
    <phoneticPr fontId="11"/>
  </si>
  <si>
    <t>藤井寺市立第三中学校</t>
    <rPh sb="5" eb="6">
      <t>ダイ</t>
    </rPh>
    <rPh sb="6" eb="7">
      <t>3</t>
    </rPh>
    <phoneticPr fontId="11"/>
  </si>
  <si>
    <t>072-938-0040</t>
    <phoneticPr fontId="11"/>
  </si>
  <si>
    <t>大阪府大阪狭山市狭山4-2272-2</t>
    <phoneticPr fontId="3"/>
  </si>
  <si>
    <t>大阪狭山市立狭山中学校</t>
    <rPh sb="8" eb="9">
      <t>チュウ</t>
    </rPh>
    <phoneticPr fontId="3"/>
  </si>
  <si>
    <t>072-365-0071</t>
    <phoneticPr fontId="3"/>
  </si>
  <si>
    <t>大阪府大阪狭山市大野台3-2-1</t>
    <phoneticPr fontId="3"/>
  </si>
  <si>
    <t>大阪狭山市立南中学校</t>
    <phoneticPr fontId="3"/>
  </si>
  <si>
    <t>072-365-7200</t>
    <phoneticPr fontId="3"/>
  </si>
  <si>
    <t>589-0013</t>
    <phoneticPr fontId="3"/>
  </si>
  <si>
    <t>大阪府大阪狭山市茱萸木2-397</t>
    <phoneticPr fontId="3"/>
  </si>
  <si>
    <t>大阪狭山市立第三中学校</t>
    <rPh sb="6" eb="11">
      <t>ダイサンチュウガッコウ</t>
    </rPh>
    <phoneticPr fontId="3"/>
  </si>
  <si>
    <t>072-366-0082</t>
    <phoneticPr fontId="3"/>
  </si>
  <si>
    <t>大阪府南河内郡太子町春日1479</t>
    <rPh sb="0" eb="3">
      <t>オオサカフ</t>
    </rPh>
    <rPh sb="3" eb="7">
      <t>ミナミカワチグン</t>
    </rPh>
    <rPh sb="7" eb="10">
      <t>タイシチョウ</t>
    </rPh>
    <rPh sb="10" eb="12">
      <t>カスガ</t>
    </rPh>
    <phoneticPr fontId="3"/>
  </si>
  <si>
    <t>太子町立中学校</t>
    <rPh sb="0" eb="3">
      <t>タイシチョウ</t>
    </rPh>
    <rPh sb="3" eb="4">
      <t>リツ</t>
    </rPh>
    <rPh sb="4" eb="7">
      <t>チュウガッコウ</t>
    </rPh>
    <phoneticPr fontId="3"/>
  </si>
  <si>
    <t>0721-98-0043</t>
    <phoneticPr fontId="3"/>
  </si>
  <si>
    <t>585-0014</t>
    <phoneticPr fontId="3"/>
  </si>
  <si>
    <t>大阪府南河内郡河南町大字白木1285</t>
    <rPh sb="0" eb="3">
      <t>オオサカフ</t>
    </rPh>
    <rPh sb="3" eb="7">
      <t>ミナミカワチグン</t>
    </rPh>
    <rPh sb="7" eb="10">
      <t>カナンチョウ</t>
    </rPh>
    <rPh sb="10" eb="12">
      <t>オオアザ</t>
    </rPh>
    <rPh sb="12" eb="14">
      <t>シラキ</t>
    </rPh>
    <phoneticPr fontId="3"/>
  </si>
  <si>
    <t>河南町立中学校</t>
    <rPh sb="0" eb="2">
      <t>カナン</t>
    </rPh>
    <rPh sb="2" eb="4">
      <t>チョウリツ</t>
    </rPh>
    <rPh sb="4" eb="7">
      <t>チュウガッコウ</t>
    </rPh>
    <phoneticPr fontId="3"/>
  </si>
  <si>
    <t>0721-93-2263</t>
    <phoneticPr fontId="3"/>
  </si>
  <si>
    <t>585-0055</t>
    <phoneticPr fontId="3"/>
  </si>
  <si>
    <t>大阪府南河内郡千早赤阪村東阪25</t>
    <rPh sb="0" eb="3">
      <t>オオサカフ</t>
    </rPh>
    <rPh sb="3" eb="7">
      <t>ミナミカワチグン</t>
    </rPh>
    <rPh sb="7" eb="12">
      <t>チハヤ</t>
    </rPh>
    <rPh sb="12" eb="14">
      <t>アズマザカ</t>
    </rPh>
    <phoneticPr fontId="3"/>
  </si>
  <si>
    <t>千早赤阪村立中学校</t>
    <rPh sb="0" eb="5">
      <t>チハヤ</t>
    </rPh>
    <rPh sb="5" eb="6">
      <t>リツ</t>
    </rPh>
    <rPh sb="6" eb="9">
      <t>チュウガッコウ</t>
    </rPh>
    <phoneticPr fontId="3"/>
  </si>
  <si>
    <t>0721-72-0004</t>
    <phoneticPr fontId="3"/>
  </si>
  <si>
    <t>595-0024</t>
    <phoneticPr fontId="3"/>
  </si>
  <si>
    <t>大阪府泉大津市池浦町4-4-1</t>
    <rPh sb="0" eb="3">
      <t>オオサカフ</t>
    </rPh>
    <rPh sb="3" eb="7">
      <t>イズミオオツシ</t>
    </rPh>
    <rPh sb="7" eb="10">
      <t>イケウラチョウ</t>
    </rPh>
    <phoneticPr fontId="3"/>
  </si>
  <si>
    <t>泉大津市立東陽中学校</t>
    <rPh sb="0" eb="4">
      <t>イズミオオツシ</t>
    </rPh>
    <rPh sb="4" eb="5">
      <t>リツ</t>
    </rPh>
    <rPh sb="5" eb="7">
      <t>トウヨウ</t>
    </rPh>
    <rPh sb="7" eb="10">
      <t>チュウガッコウ</t>
    </rPh>
    <phoneticPr fontId="3"/>
  </si>
  <si>
    <t>0725-33-5461</t>
    <phoneticPr fontId="3"/>
  </si>
  <si>
    <t>大阪府泉大津市池浦町4-1-1</t>
    <rPh sb="0" eb="3">
      <t>オオサカフ</t>
    </rPh>
    <rPh sb="3" eb="7">
      <t>イズミオオツシ</t>
    </rPh>
    <rPh sb="7" eb="10">
      <t>イケウラチョウ</t>
    </rPh>
    <phoneticPr fontId="3"/>
  </si>
  <si>
    <t>泉大津市立誠風中学校</t>
    <rPh sb="0" eb="4">
      <t>イズミオオツシ</t>
    </rPh>
    <rPh sb="4" eb="5">
      <t>リツ</t>
    </rPh>
    <rPh sb="5" eb="7">
      <t>セイフウ</t>
    </rPh>
    <rPh sb="7" eb="10">
      <t>チュウガッコウ</t>
    </rPh>
    <phoneticPr fontId="3"/>
  </si>
  <si>
    <t>0725-33-5761</t>
    <phoneticPr fontId="3"/>
  </si>
  <si>
    <t>595-0071</t>
    <phoneticPr fontId="3"/>
  </si>
  <si>
    <t>大阪府泉大津市助松町2-13-1</t>
    <rPh sb="0" eb="3">
      <t>オオサカフ</t>
    </rPh>
    <rPh sb="3" eb="7">
      <t>イズミオオツシ</t>
    </rPh>
    <rPh sb="7" eb="10">
      <t>スケマツチョウ</t>
    </rPh>
    <phoneticPr fontId="3"/>
  </si>
  <si>
    <t>泉大津市立小津中学校</t>
    <rPh sb="0" eb="4">
      <t>イズミオオツシ</t>
    </rPh>
    <rPh sb="4" eb="5">
      <t>リツ</t>
    </rPh>
    <rPh sb="5" eb="7">
      <t>オヅ</t>
    </rPh>
    <rPh sb="7" eb="10">
      <t>チュウガッコウ</t>
    </rPh>
    <phoneticPr fontId="3"/>
  </si>
  <si>
    <t>0725-22-6501</t>
    <phoneticPr fontId="3"/>
  </si>
  <si>
    <t>大阪府和泉市伯太町1-2-1</t>
    <rPh sb="0" eb="3">
      <t>オオサカフ</t>
    </rPh>
    <rPh sb="3" eb="6">
      <t>イズミシ</t>
    </rPh>
    <phoneticPr fontId="3"/>
  </si>
  <si>
    <t>和泉市立和泉中学校</t>
    <rPh sb="0" eb="2">
      <t>イズミ</t>
    </rPh>
    <rPh sb="2" eb="3">
      <t>シ</t>
    </rPh>
    <rPh sb="3" eb="4">
      <t>リツ</t>
    </rPh>
    <phoneticPr fontId="3"/>
  </si>
  <si>
    <t>0725-41-0094</t>
  </si>
  <si>
    <t>594-0064</t>
  </si>
  <si>
    <t>大阪府和泉市寺門町1-14-35</t>
    <rPh sb="0" eb="3">
      <t>オオサカフ</t>
    </rPh>
    <rPh sb="3" eb="6">
      <t>イズミシ</t>
    </rPh>
    <phoneticPr fontId="3"/>
  </si>
  <si>
    <t>和泉市立郷荘中学校</t>
    <rPh sb="0" eb="2">
      <t>イズミ</t>
    </rPh>
    <rPh sb="2" eb="3">
      <t>シ</t>
    </rPh>
    <rPh sb="3" eb="4">
      <t>リツ</t>
    </rPh>
    <phoneticPr fontId="3"/>
  </si>
  <si>
    <t>0725-44-2256</t>
  </si>
  <si>
    <t>594-1104</t>
  </si>
  <si>
    <t>大阪府和泉市万町930</t>
    <rPh sb="0" eb="3">
      <t>オオサカフ</t>
    </rPh>
    <rPh sb="3" eb="6">
      <t>イズミシ</t>
    </rPh>
    <phoneticPr fontId="3"/>
  </si>
  <si>
    <t>和泉市立石尾中学校</t>
    <rPh sb="0" eb="2">
      <t>イズミ</t>
    </rPh>
    <rPh sb="2" eb="3">
      <t>シ</t>
    </rPh>
    <rPh sb="3" eb="4">
      <t>リツ</t>
    </rPh>
    <phoneticPr fontId="3"/>
  </si>
  <si>
    <t>0725-55-0157</t>
  </si>
  <si>
    <t>大阪府和泉市いぶき野3-4-1</t>
    <rPh sb="0" eb="3">
      <t>オオサカフ</t>
    </rPh>
    <rPh sb="3" eb="6">
      <t>イズミシ</t>
    </rPh>
    <phoneticPr fontId="3"/>
  </si>
  <si>
    <t>和泉市立北池田中学校</t>
    <rPh sb="0" eb="2">
      <t>イズミ</t>
    </rPh>
    <rPh sb="2" eb="3">
      <t>シ</t>
    </rPh>
    <rPh sb="3" eb="4">
      <t>リツ</t>
    </rPh>
    <phoneticPr fontId="3"/>
  </si>
  <si>
    <t>0725-57-0081</t>
  </si>
  <si>
    <t>594-1117</t>
  </si>
  <si>
    <t>大阪府和泉市鍛治屋町226</t>
    <rPh sb="0" eb="3">
      <t>オオサカフ</t>
    </rPh>
    <rPh sb="3" eb="6">
      <t>イズミシ</t>
    </rPh>
    <phoneticPr fontId="3"/>
  </si>
  <si>
    <t>和泉市立南池田中学校</t>
    <rPh sb="0" eb="2">
      <t>イズミ</t>
    </rPh>
    <rPh sb="2" eb="3">
      <t>シ</t>
    </rPh>
    <rPh sb="3" eb="4">
      <t>リツ</t>
    </rPh>
    <phoneticPr fontId="3"/>
  </si>
  <si>
    <t>0725-56-5211</t>
  </si>
  <si>
    <t>594-1136</t>
  </si>
  <si>
    <t>大阪府和泉市仏並町198</t>
    <rPh sb="0" eb="3">
      <t>オオサカフ</t>
    </rPh>
    <rPh sb="3" eb="6">
      <t>イズミシ</t>
    </rPh>
    <phoneticPr fontId="3"/>
  </si>
  <si>
    <t>和泉市立槇尾中学校</t>
    <rPh sb="0" eb="2">
      <t>イズミ</t>
    </rPh>
    <rPh sb="2" eb="3">
      <t>シ</t>
    </rPh>
    <rPh sb="3" eb="4">
      <t>リツ</t>
    </rPh>
    <rPh sb="4" eb="5">
      <t>マキ</t>
    </rPh>
    <phoneticPr fontId="2"/>
  </si>
  <si>
    <t>0725-92-0004</t>
  </si>
  <si>
    <t>594-0082</t>
  </si>
  <si>
    <t>大阪府和泉市富秋町2-2-89</t>
    <rPh sb="0" eb="3">
      <t>オオサカフ</t>
    </rPh>
    <rPh sb="3" eb="6">
      <t>イズミシ</t>
    </rPh>
    <phoneticPr fontId="2"/>
  </si>
  <si>
    <t>和泉市立富秋中学校</t>
    <rPh sb="0" eb="2">
      <t>イズミ</t>
    </rPh>
    <rPh sb="2" eb="4">
      <t>シリツ</t>
    </rPh>
    <rPh sb="3" eb="4">
      <t>リツ</t>
    </rPh>
    <phoneticPr fontId="3"/>
  </si>
  <si>
    <t>0725-45-3000</t>
  </si>
  <si>
    <t>大阪府和泉市鶴山台1-1-1</t>
    <rPh sb="0" eb="3">
      <t>オオサカフ</t>
    </rPh>
    <rPh sb="3" eb="6">
      <t>イズミシ</t>
    </rPh>
    <phoneticPr fontId="3"/>
  </si>
  <si>
    <t>和泉市立信太中学校</t>
    <rPh sb="0" eb="2">
      <t>イズミ</t>
    </rPh>
    <rPh sb="2" eb="3">
      <t>シ</t>
    </rPh>
    <rPh sb="3" eb="4">
      <t>リツ</t>
    </rPh>
    <phoneticPr fontId="3"/>
  </si>
  <si>
    <t>0725-41-2250</t>
  </si>
  <si>
    <t>大阪府和泉市光明台1-28-1</t>
    <rPh sb="0" eb="3">
      <t>オオサカフ</t>
    </rPh>
    <rPh sb="3" eb="6">
      <t>イズミシ</t>
    </rPh>
    <phoneticPr fontId="3"/>
  </si>
  <si>
    <t>和泉市立光明台中学校</t>
    <rPh sb="0" eb="2">
      <t>イズミ</t>
    </rPh>
    <rPh sb="2" eb="3">
      <t>シ</t>
    </rPh>
    <rPh sb="3" eb="4">
      <t>リツ</t>
    </rPh>
    <phoneticPr fontId="3"/>
  </si>
  <si>
    <t>0725-56-3220</t>
  </si>
  <si>
    <t>大阪府高石市東羽衣6-6-45</t>
    <rPh sb="0" eb="3">
      <t>オオサカフ</t>
    </rPh>
    <rPh sb="3" eb="5">
      <t>タカイシ</t>
    </rPh>
    <rPh sb="5" eb="6">
      <t>シ</t>
    </rPh>
    <rPh sb="6" eb="9">
      <t>ヒガシハゴロモ</t>
    </rPh>
    <phoneticPr fontId="3"/>
  </si>
  <si>
    <t>高石市立高石中学校</t>
    <rPh sb="0" eb="2">
      <t>タカイシ</t>
    </rPh>
    <rPh sb="2" eb="3">
      <t>シ</t>
    </rPh>
    <rPh sb="3" eb="4">
      <t>リツ</t>
    </rPh>
    <rPh sb="4" eb="6">
      <t>タカイシ</t>
    </rPh>
    <rPh sb="6" eb="9">
      <t>チュウガッコウ</t>
    </rPh>
    <phoneticPr fontId="3"/>
  </si>
  <si>
    <t>072-263-6202</t>
    <phoneticPr fontId="3"/>
  </si>
  <si>
    <t>592-0014</t>
    <phoneticPr fontId="3"/>
  </si>
  <si>
    <t>大阪府高石市綾園5-4-52</t>
    <rPh sb="0" eb="3">
      <t>オオサカフ</t>
    </rPh>
    <rPh sb="3" eb="5">
      <t>タカイシ</t>
    </rPh>
    <rPh sb="5" eb="6">
      <t>シ</t>
    </rPh>
    <rPh sb="6" eb="8">
      <t>アヤゾノ</t>
    </rPh>
    <phoneticPr fontId="3"/>
  </si>
  <si>
    <t>高石市立高南中学校</t>
    <rPh sb="0" eb="2">
      <t>タカイシ</t>
    </rPh>
    <rPh sb="2" eb="3">
      <t>シ</t>
    </rPh>
    <rPh sb="3" eb="4">
      <t>リツ</t>
    </rPh>
    <rPh sb="4" eb="5">
      <t>コウ</t>
    </rPh>
    <rPh sb="5" eb="6">
      <t>ナン</t>
    </rPh>
    <rPh sb="6" eb="9">
      <t>チュウガッコウ</t>
    </rPh>
    <phoneticPr fontId="3"/>
  </si>
  <si>
    <t>072-263-7606</t>
    <phoneticPr fontId="3"/>
  </si>
  <si>
    <t>大阪府高石市取石3-11-1</t>
    <rPh sb="0" eb="3">
      <t>オオサカフ</t>
    </rPh>
    <rPh sb="3" eb="5">
      <t>タカイシ</t>
    </rPh>
    <rPh sb="5" eb="6">
      <t>シ</t>
    </rPh>
    <rPh sb="6" eb="8">
      <t>トリイシ</t>
    </rPh>
    <phoneticPr fontId="3"/>
  </si>
  <si>
    <t>高石市立取石中学校</t>
    <rPh sb="0" eb="2">
      <t>タカイシ</t>
    </rPh>
    <rPh sb="2" eb="3">
      <t>シ</t>
    </rPh>
    <rPh sb="3" eb="4">
      <t>リツ</t>
    </rPh>
    <rPh sb="4" eb="6">
      <t>トリイシ</t>
    </rPh>
    <rPh sb="6" eb="9">
      <t>チュウガッコウ</t>
    </rPh>
    <phoneticPr fontId="3"/>
  </si>
  <si>
    <t>072-273-1214</t>
    <phoneticPr fontId="3"/>
  </si>
  <si>
    <t>595-0805</t>
    <phoneticPr fontId="3"/>
  </si>
  <si>
    <t>大阪府泉北郡忠岡町忠岡東1-17-5</t>
    <rPh sb="0" eb="3">
      <t>オオサカフ</t>
    </rPh>
    <rPh sb="3" eb="6">
      <t>センボクグン</t>
    </rPh>
    <rPh sb="6" eb="9">
      <t>タダオカチョウ</t>
    </rPh>
    <rPh sb="9" eb="11">
      <t>タダオカ</t>
    </rPh>
    <rPh sb="11" eb="12">
      <t>ヒガシ</t>
    </rPh>
    <phoneticPr fontId="3"/>
  </si>
  <si>
    <t>忠岡町立忠岡中学校</t>
    <rPh sb="0" eb="3">
      <t>タダオカチョウ</t>
    </rPh>
    <rPh sb="3" eb="4">
      <t>リツ</t>
    </rPh>
    <rPh sb="4" eb="6">
      <t>タダオカ</t>
    </rPh>
    <rPh sb="6" eb="9">
      <t>チュウガッコウ</t>
    </rPh>
    <phoneticPr fontId="3"/>
  </si>
  <si>
    <t>0725-33-5901</t>
    <phoneticPr fontId="3"/>
  </si>
  <si>
    <t>596-0076</t>
    <phoneticPr fontId="3"/>
  </si>
  <si>
    <t>大阪府岸和田市野田町2-19-19</t>
    <rPh sb="7" eb="10">
      <t>ノダチョウ</t>
    </rPh>
    <phoneticPr fontId="1"/>
  </si>
  <si>
    <t>岸和田市立岸城中学校</t>
    <rPh sb="0" eb="5">
      <t>キシワダシリツ</t>
    </rPh>
    <rPh sb="5" eb="6">
      <t>キシ</t>
    </rPh>
    <rPh sb="6" eb="7">
      <t>シロ</t>
    </rPh>
    <rPh sb="7" eb="10">
      <t>チュウガッコウ</t>
    </rPh>
    <phoneticPr fontId="3"/>
  </si>
  <si>
    <t>072-422-2401</t>
    <phoneticPr fontId="3"/>
  </si>
  <si>
    <t>596-0046</t>
    <phoneticPr fontId="3"/>
  </si>
  <si>
    <t>大阪府岸和田市藤井町3-6-6</t>
    <rPh sb="7" eb="10">
      <t>フジイチョウ</t>
    </rPh>
    <phoneticPr fontId="1"/>
  </si>
  <si>
    <t>岸和田市立光陽中学校</t>
    <rPh sb="0" eb="5">
      <t>キシワダシリツ</t>
    </rPh>
    <rPh sb="5" eb="6">
      <t>ヒカリ</t>
    </rPh>
    <rPh sb="6" eb="7">
      <t>ヨウ</t>
    </rPh>
    <rPh sb="7" eb="10">
      <t>チュウガッコウ</t>
    </rPh>
    <phoneticPr fontId="3"/>
  </si>
  <si>
    <t>072-422-7521</t>
    <phoneticPr fontId="3"/>
  </si>
  <si>
    <t>596-0041</t>
    <phoneticPr fontId="3"/>
  </si>
  <si>
    <t>大阪府岸和田市下野町2-13-18</t>
    <rPh sb="7" eb="10">
      <t>シモノチョウ</t>
    </rPh>
    <phoneticPr fontId="1"/>
  </si>
  <si>
    <t>岸和田市立野村中学校</t>
    <rPh sb="0" eb="5">
      <t>キシワダシリツ</t>
    </rPh>
    <rPh sb="5" eb="7">
      <t>ノムラ</t>
    </rPh>
    <rPh sb="7" eb="10">
      <t>チュウガッコウ</t>
    </rPh>
    <phoneticPr fontId="3"/>
  </si>
  <si>
    <t>072-436-3156</t>
    <phoneticPr fontId="3"/>
  </si>
  <si>
    <t>大阪府岸和田市下松町1255</t>
    <rPh sb="7" eb="10">
      <t>シモマツチョウ</t>
    </rPh>
    <phoneticPr fontId="1"/>
  </si>
  <si>
    <t>岸和田市立桜台中学校</t>
    <rPh sb="0" eb="5">
      <t>キシワダシリツ</t>
    </rPh>
    <rPh sb="5" eb="7">
      <t>サクラダイ</t>
    </rPh>
    <rPh sb="7" eb="10">
      <t>チュウガッコウ</t>
    </rPh>
    <phoneticPr fontId="3"/>
  </si>
  <si>
    <t>072-426-0282</t>
    <phoneticPr fontId="3"/>
  </si>
  <si>
    <t>大阪府岸和田市土生町213-1</t>
    <rPh sb="7" eb="10">
      <t>ハブチョウ</t>
    </rPh>
    <phoneticPr fontId="1"/>
  </si>
  <si>
    <t>岸和田市立葛城中学校</t>
    <rPh sb="0" eb="5">
      <t>キシワダシリツ</t>
    </rPh>
    <rPh sb="5" eb="7">
      <t>カツラギ</t>
    </rPh>
    <rPh sb="7" eb="10">
      <t>チュウガッコウ</t>
    </rPh>
    <phoneticPr fontId="3"/>
  </si>
  <si>
    <t>072-427-5907</t>
    <phoneticPr fontId="3"/>
  </si>
  <si>
    <t>大阪府岸和田市土生町604</t>
    <rPh sb="7" eb="10">
      <t>ハブチョウ</t>
    </rPh>
    <phoneticPr fontId="1"/>
  </si>
  <si>
    <t>岸和田市立土生中学校</t>
    <rPh sb="0" eb="5">
      <t>キシワダシリツ</t>
    </rPh>
    <rPh sb="5" eb="7">
      <t>ハブ</t>
    </rPh>
    <rPh sb="7" eb="10">
      <t>チュウガッコウ</t>
    </rPh>
    <phoneticPr fontId="3"/>
  </si>
  <si>
    <t>072-428-2160</t>
    <phoneticPr fontId="3"/>
  </si>
  <si>
    <t>596-0813</t>
    <phoneticPr fontId="3"/>
  </si>
  <si>
    <t>大阪府岸和田市池尻町705</t>
    <rPh sb="7" eb="10">
      <t>イケジリチョウ</t>
    </rPh>
    <phoneticPr fontId="1"/>
  </si>
  <si>
    <t>岸和田市立久米田中学校</t>
    <rPh sb="0" eb="5">
      <t>キシワダシリツ</t>
    </rPh>
    <rPh sb="5" eb="8">
      <t>クメダ</t>
    </rPh>
    <rPh sb="8" eb="11">
      <t>チュウガッコウ</t>
    </rPh>
    <phoneticPr fontId="3"/>
  </si>
  <si>
    <t>072-445-0157</t>
    <phoneticPr fontId="3"/>
  </si>
  <si>
    <t>大阪府岸和田市三田町1030</t>
    <rPh sb="7" eb="10">
      <t>ミタチョウ</t>
    </rPh>
    <phoneticPr fontId="1"/>
  </si>
  <si>
    <t>岸和田市立山直中学校</t>
    <rPh sb="0" eb="5">
      <t>キシワダシリツ</t>
    </rPh>
    <rPh sb="5" eb="6">
      <t>ヤマ</t>
    </rPh>
    <rPh sb="6" eb="7">
      <t>ナオ</t>
    </rPh>
    <rPh sb="7" eb="10">
      <t>チュウガッコウ</t>
    </rPh>
    <phoneticPr fontId="3"/>
  </si>
  <si>
    <t>072-445-5892</t>
    <phoneticPr fontId="3"/>
  </si>
  <si>
    <t>596-0021</t>
    <phoneticPr fontId="3"/>
  </si>
  <si>
    <t>大阪府岸和田市松風町10-65</t>
    <rPh sb="7" eb="10">
      <t>マツカゼチョウ</t>
    </rPh>
    <phoneticPr fontId="1"/>
  </si>
  <si>
    <t>岸和田市立春木中学校</t>
    <rPh sb="0" eb="5">
      <t>キシワダシリツ</t>
    </rPh>
    <rPh sb="5" eb="7">
      <t>ハルキ</t>
    </rPh>
    <rPh sb="7" eb="10">
      <t>チュウガッコウ</t>
    </rPh>
    <phoneticPr fontId="3"/>
  </si>
  <si>
    <t>072-423-0006</t>
    <phoneticPr fontId="3"/>
  </si>
  <si>
    <t>596-0005</t>
    <phoneticPr fontId="3"/>
  </si>
  <si>
    <t>大阪府岸和田市春木旭町33-1</t>
    <phoneticPr fontId="3"/>
  </si>
  <si>
    <t>岸和田市立北中学校</t>
    <rPh sb="0" eb="5">
      <t>キシワダシリツ</t>
    </rPh>
    <rPh sb="5" eb="6">
      <t>キタ</t>
    </rPh>
    <rPh sb="6" eb="9">
      <t>チュウガッコウ</t>
    </rPh>
    <phoneticPr fontId="3"/>
  </si>
  <si>
    <t>072-444-6646</t>
    <phoneticPr fontId="3"/>
  </si>
  <si>
    <t>大阪府岸和田市内畑町166-3</t>
    <phoneticPr fontId="3"/>
  </si>
  <si>
    <t>岸和田市立山滝中学校</t>
    <rPh sb="0" eb="5">
      <t>キシワダシリツ</t>
    </rPh>
    <rPh sb="5" eb="7">
      <t>ヤマタキ</t>
    </rPh>
    <rPh sb="7" eb="10">
      <t>チュウガッコウ</t>
    </rPh>
    <phoneticPr fontId="3"/>
  </si>
  <si>
    <t>072-479-0027</t>
    <phoneticPr fontId="3"/>
  </si>
  <si>
    <t>597-0071</t>
  </si>
  <si>
    <t>大阪府貝塚市加神1-5-1</t>
    <rPh sb="0" eb="3">
      <t>オオサカフ</t>
    </rPh>
    <rPh sb="3" eb="6">
      <t>カイヅカシ</t>
    </rPh>
    <rPh sb="6" eb="8">
      <t>カシン</t>
    </rPh>
    <phoneticPr fontId="1"/>
  </si>
  <si>
    <t>貝塚市立第一中学校</t>
    <rPh sb="0" eb="4">
      <t>カイヅカシリツ</t>
    </rPh>
    <rPh sb="4" eb="6">
      <t>ダイイチ</t>
    </rPh>
    <rPh sb="6" eb="9">
      <t>チュウガッコウ</t>
    </rPh>
    <phoneticPr fontId="1"/>
  </si>
  <si>
    <t>072-422-1527</t>
  </si>
  <si>
    <t>597-0023</t>
  </si>
  <si>
    <t>大阪府貝塚市福田100</t>
    <rPh sb="0" eb="3">
      <t>オオサカフ</t>
    </rPh>
    <rPh sb="3" eb="6">
      <t>カイヅカシ</t>
    </rPh>
    <rPh sb="6" eb="8">
      <t>フクダ</t>
    </rPh>
    <phoneticPr fontId="1"/>
  </si>
  <si>
    <t>貝塚市立第二中学校</t>
    <rPh sb="0" eb="4">
      <t>カイヅカシリツ</t>
    </rPh>
    <rPh sb="4" eb="5">
      <t>ダイ</t>
    </rPh>
    <rPh sb="5" eb="6">
      <t>ニ</t>
    </rPh>
    <rPh sb="6" eb="9">
      <t>チュウガッコウ</t>
    </rPh>
    <phoneticPr fontId="1"/>
  </si>
  <si>
    <t>072-422-1532</t>
  </si>
  <si>
    <t>大阪府貝塚市東山7-4-1</t>
    <rPh sb="0" eb="3">
      <t>オオサカフ</t>
    </rPh>
    <rPh sb="3" eb="6">
      <t>カイヅカシ</t>
    </rPh>
    <rPh sb="6" eb="8">
      <t>ヒガシヤマ</t>
    </rPh>
    <phoneticPr fontId="1"/>
  </si>
  <si>
    <t>貝塚市立第三中学校</t>
    <rPh sb="0" eb="4">
      <t>カイヅカシリツ</t>
    </rPh>
    <rPh sb="4" eb="5">
      <t>ダイ</t>
    </rPh>
    <rPh sb="5" eb="6">
      <t>サン</t>
    </rPh>
    <rPh sb="6" eb="9">
      <t>チュウガッコウ</t>
    </rPh>
    <phoneticPr fontId="1"/>
  </si>
  <si>
    <t>072-446-1151</t>
  </si>
  <si>
    <t>597-0043</t>
  </si>
  <si>
    <t>大阪府貝塚市橋本1385</t>
    <rPh sb="0" eb="3">
      <t>オオサカフ</t>
    </rPh>
    <rPh sb="3" eb="6">
      <t>カイヅカシ</t>
    </rPh>
    <rPh sb="6" eb="8">
      <t>ハシモト</t>
    </rPh>
    <phoneticPr fontId="1"/>
  </si>
  <si>
    <t>貝塚市立第四中学校</t>
    <rPh sb="0" eb="4">
      <t>カイヅカシリツ</t>
    </rPh>
    <rPh sb="4" eb="5">
      <t>ダイ</t>
    </rPh>
    <rPh sb="5" eb="6">
      <t>ヨン</t>
    </rPh>
    <rPh sb="6" eb="9">
      <t>チュウガッコウ</t>
    </rPh>
    <phoneticPr fontId="1"/>
  </si>
  <si>
    <t>072-433-1340</t>
  </si>
  <si>
    <t>大阪府貝塚市二色2-3-1</t>
    <rPh sb="0" eb="3">
      <t>オオサカフ</t>
    </rPh>
    <rPh sb="3" eb="6">
      <t>カイヅカシ</t>
    </rPh>
    <rPh sb="6" eb="8">
      <t>ニシキ</t>
    </rPh>
    <phoneticPr fontId="1"/>
  </si>
  <si>
    <t>貝塚市立第五中学校</t>
    <rPh sb="0" eb="4">
      <t>カイヅカシリツ</t>
    </rPh>
    <rPh sb="4" eb="6">
      <t>ダイゴ</t>
    </rPh>
    <rPh sb="6" eb="9">
      <t>チュウガッコウ</t>
    </rPh>
    <phoneticPr fontId="1"/>
  </si>
  <si>
    <t>072-439-8872</t>
  </si>
  <si>
    <t>598-0046</t>
    <phoneticPr fontId="3"/>
  </si>
  <si>
    <t>大阪府泉佐野市羽倉崎4-3-12</t>
    <rPh sb="3" eb="7">
      <t>イズミサノシ</t>
    </rPh>
    <rPh sb="7" eb="10">
      <t>ハグラザキ</t>
    </rPh>
    <phoneticPr fontId="1"/>
  </si>
  <si>
    <t>泉佐野市立佐野中学校</t>
    <rPh sb="0" eb="5">
      <t>イズミサノシリツ</t>
    </rPh>
    <rPh sb="5" eb="7">
      <t>サノ</t>
    </rPh>
    <rPh sb="7" eb="10">
      <t>チュウガッコウ</t>
    </rPh>
    <phoneticPr fontId="1"/>
  </si>
  <si>
    <t>072-464-6171</t>
  </si>
  <si>
    <t>598-0008</t>
    <phoneticPr fontId="3"/>
  </si>
  <si>
    <t>大阪府泉佐野市松風台1-1151-1</t>
    <rPh sb="3" eb="7">
      <t>イズミサノシ</t>
    </rPh>
    <rPh sb="7" eb="9">
      <t>マツカゼ</t>
    </rPh>
    <rPh sb="9" eb="10">
      <t>ダイ</t>
    </rPh>
    <phoneticPr fontId="1"/>
  </si>
  <si>
    <t>泉佐野市立新池中学校</t>
    <rPh sb="0" eb="5">
      <t>イズミサノシリツ</t>
    </rPh>
    <rPh sb="5" eb="7">
      <t>シンイケ</t>
    </rPh>
    <rPh sb="7" eb="10">
      <t>チュウガッコウ</t>
    </rPh>
    <phoneticPr fontId="1"/>
  </si>
  <si>
    <t>072-464-6181</t>
  </si>
  <si>
    <t>598-0062</t>
    <phoneticPr fontId="3"/>
  </si>
  <si>
    <t>大阪府泉佐野市下瓦屋500</t>
    <rPh sb="3" eb="7">
      <t>イズミサノシ</t>
    </rPh>
    <rPh sb="7" eb="10">
      <t>シモカワラヤ</t>
    </rPh>
    <phoneticPr fontId="1"/>
  </si>
  <si>
    <t>泉佐野市立第三中学校</t>
    <rPh sb="0" eb="5">
      <t>イズミサノシリツ</t>
    </rPh>
    <rPh sb="5" eb="7">
      <t>ダイサン</t>
    </rPh>
    <rPh sb="7" eb="10">
      <t>チュウガッコウ</t>
    </rPh>
    <phoneticPr fontId="1"/>
  </si>
  <si>
    <t>072-464-6191</t>
  </si>
  <si>
    <t>大阪府泉佐野市日根野1699</t>
    <rPh sb="3" eb="7">
      <t>イズミサノシ</t>
    </rPh>
    <rPh sb="7" eb="10">
      <t>ヒネノ</t>
    </rPh>
    <phoneticPr fontId="1"/>
  </si>
  <si>
    <t>泉佐野市立日根野中学校</t>
    <rPh sb="0" eb="5">
      <t>イズミサノシリツ</t>
    </rPh>
    <rPh sb="5" eb="8">
      <t>ヒネノ</t>
    </rPh>
    <rPh sb="8" eb="11">
      <t>チュウガッコウ</t>
    </rPh>
    <phoneticPr fontId="1"/>
  </si>
  <si>
    <t>072-468-0061</t>
  </si>
  <si>
    <t>大阪府泉佐野市南中安松888</t>
    <rPh sb="3" eb="7">
      <t>イズミサノシ</t>
    </rPh>
    <rPh sb="7" eb="8">
      <t>ミナミ</t>
    </rPh>
    <rPh sb="8" eb="9">
      <t>ナカ</t>
    </rPh>
    <rPh sb="9" eb="11">
      <t>ヤスマツ</t>
    </rPh>
    <phoneticPr fontId="1"/>
  </si>
  <si>
    <t>泉佐野市立長南中学校</t>
    <rPh sb="0" eb="5">
      <t>イズミサノシリツ</t>
    </rPh>
    <rPh sb="5" eb="7">
      <t>チョウナン</t>
    </rPh>
    <rPh sb="7" eb="10">
      <t>チュウガッコウ</t>
    </rPh>
    <phoneticPr fontId="1"/>
  </si>
  <si>
    <t>072-465-6881</t>
  </si>
  <si>
    <t>大阪府泉南市樽井2-9-1</t>
    <rPh sb="0" eb="3">
      <t>オオサカフ</t>
    </rPh>
    <rPh sb="3" eb="6">
      <t>センナンシ</t>
    </rPh>
    <rPh sb="6" eb="8">
      <t>タルイ</t>
    </rPh>
    <phoneticPr fontId="2"/>
  </si>
  <si>
    <t>泉南市立泉南中学校</t>
    <rPh sb="4" eb="6">
      <t>センナン</t>
    </rPh>
    <rPh sb="6" eb="9">
      <t>チュウガッコウ</t>
    </rPh>
    <phoneticPr fontId="2"/>
  </si>
  <si>
    <t>072-483-2475</t>
    <phoneticPr fontId="3"/>
  </si>
  <si>
    <t>大阪府泉南市岡田3-24-1</t>
    <rPh sb="0" eb="3">
      <t>オオサカフ</t>
    </rPh>
    <rPh sb="3" eb="6">
      <t>センナンシ</t>
    </rPh>
    <rPh sb="6" eb="8">
      <t>オカダ</t>
    </rPh>
    <phoneticPr fontId="2"/>
  </si>
  <si>
    <t>泉南市立西信達中学校</t>
    <rPh sb="4" eb="5">
      <t>ニシ</t>
    </rPh>
    <rPh sb="5" eb="6">
      <t>シン</t>
    </rPh>
    <rPh sb="6" eb="7">
      <t>タチ</t>
    </rPh>
    <rPh sb="7" eb="10">
      <t>チュウガッコウ</t>
    </rPh>
    <phoneticPr fontId="2"/>
  </si>
  <si>
    <t>072-483-2249</t>
    <phoneticPr fontId="3"/>
  </si>
  <si>
    <t>大阪府泉南市信達市場543-12</t>
    <rPh sb="0" eb="3">
      <t>オオサカフ</t>
    </rPh>
    <rPh sb="3" eb="6">
      <t>センナンシ</t>
    </rPh>
    <rPh sb="6" eb="7">
      <t>シン</t>
    </rPh>
    <rPh sb="7" eb="8">
      <t>タチ</t>
    </rPh>
    <rPh sb="8" eb="10">
      <t>イチバ</t>
    </rPh>
    <phoneticPr fontId="2"/>
  </si>
  <si>
    <t>泉南市立一丘中学校</t>
    <rPh sb="4" eb="5">
      <t>イチ</t>
    </rPh>
    <rPh sb="5" eb="6">
      <t>オカ</t>
    </rPh>
    <rPh sb="6" eb="9">
      <t>チュウガッコウ</t>
    </rPh>
    <phoneticPr fontId="2"/>
  </si>
  <si>
    <t>072-484-0333</t>
    <phoneticPr fontId="3"/>
  </si>
  <si>
    <t>大阪府泉南市信達牧野34-1</t>
    <rPh sb="0" eb="3">
      <t>オオサカフ</t>
    </rPh>
    <rPh sb="3" eb="6">
      <t>センナンシ</t>
    </rPh>
    <rPh sb="6" eb="7">
      <t>シン</t>
    </rPh>
    <rPh sb="7" eb="8">
      <t>タチ</t>
    </rPh>
    <rPh sb="8" eb="10">
      <t>マキノ</t>
    </rPh>
    <phoneticPr fontId="2"/>
  </si>
  <si>
    <t>泉南市立信達中学校</t>
    <rPh sb="4" eb="5">
      <t>シン</t>
    </rPh>
    <rPh sb="5" eb="6">
      <t>タチ</t>
    </rPh>
    <rPh sb="6" eb="9">
      <t>チュウガッコウ</t>
    </rPh>
    <phoneticPr fontId="2"/>
  </si>
  <si>
    <t>072-484-1200</t>
    <phoneticPr fontId="3"/>
  </si>
  <si>
    <t>599-0203</t>
    <phoneticPr fontId="3"/>
  </si>
  <si>
    <t>大阪府阪南市黒田341</t>
    <rPh sb="0" eb="3">
      <t>オオサカフ</t>
    </rPh>
    <rPh sb="3" eb="6">
      <t>ハンナンシ</t>
    </rPh>
    <rPh sb="6" eb="8">
      <t>クロダ</t>
    </rPh>
    <phoneticPr fontId="3"/>
  </si>
  <si>
    <t>阪南市立鳥取中学校</t>
    <rPh sb="0" eb="3">
      <t>ハンナンシ</t>
    </rPh>
    <rPh sb="3" eb="4">
      <t>リツ</t>
    </rPh>
    <rPh sb="4" eb="6">
      <t>トットリ</t>
    </rPh>
    <rPh sb="6" eb="9">
      <t>チュウガッコウ</t>
    </rPh>
    <phoneticPr fontId="3"/>
  </si>
  <si>
    <t>072-472-1881</t>
    <phoneticPr fontId="3"/>
  </si>
  <si>
    <t>599-0231</t>
    <phoneticPr fontId="3"/>
  </si>
  <si>
    <t>大阪府阪南市貝掛1372</t>
    <rPh sb="0" eb="3">
      <t>オオサカフ</t>
    </rPh>
    <rPh sb="3" eb="6">
      <t>ハンナンシ</t>
    </rPh>
    <rPh sb="6" eb="8">
      <t>カイカケ</t>
    </rPh>
    <phoneticPr fontId="3"/>
  </si>
  <si>
    <t>阪南市立貝掛中学校</t>
    <rPh sb="0" eb="3">
      <t>ハンナンシ</t>
    </rPh>
    <rPh sb="3" eb="4">
      <t>リツ</t>
    </rPh>
    <rPh sb="4" eb="6">
      <t>カイカケ</t>
    </rPh>
    <rPh sb="6" eb="9">
      <t>チュウガッコウ</t>
    </rPh>
    <phoneticPr fontId="3"/>
  </si>
  <si>
    <t>072-476-1156</t>
    <phoneticPr fontId="3"/>
  </si>
  <si>
    <t>大阪府阪南市尾崎町5-33-14</t>
    <rPh sb="0" eb="3">
      <t>オオサカフ</t>
    </rPh>
    <rPh sb="3" eb="6">
      <t>ハンナンシ</t>
    </rPh>
    <rPh sb="6" eb="8">
      <t>オザキ</t>
    </rPh>
    <rPh sb="8" eb="9">
      <t>チョウ</t>
    </rPh>
    <phoneticPr fontId="3"/>
  </si>
  <si>
    <t>阪南市立尾崎中学校</t>
    <rPh sb="0" eb="3">
      <t>ハンナンシ</t>
    </rPh>
    <rPh sb="3" eb="4">
      <t>リツ</t>
    </rPh>
    <rPh sb="4" eb="6">
      <t>オザキ</t>
    </rPh>
    <rPh sb="6" eb="9">
      <t>チュウガッコウ</t>
    </rPh>
    <phoneticPr fontId="3"/>
  </si>
  <si>
    <t>072-473-2012</t>
    <phoneticPr fontId="3"/>
  </si>
  <si>
    <t>599-0213</t>
    <phoneticPr fontId="3"/>
  </si>
  <si>
    <t>大阪府阪南市和泉鳥取1455</t>
    <rPh sb="0" eb="3">
      <t>オオサカフ</t>
    </rPh>
    <rPh sb="3" eb="6">
      <t>ハンナンシ</t>
    </rPh>
    <rPh sb="6" eb="10">
      <t>イズミトットリ</t>
    </rPh>
    <phoneticPr fontId="3"/>
  </si>
  <si>
    <t>阪南市立鳥取東中学校</t>
    <rPh sb="0" eb="3">
      <t>ハンナンシ</t>
    </rPh>
    <rPh sb="3" eb="4">
      <t>リツ</t>
    </rPh>
    <rPh sb="4" eb="6">
      <t>トットリ</t>
    </rPh>
    <rPh sb="6" eb="7">
      <t>ヒガシ</t>
    </rPh>
    <rPh sb="7" eb="10">
      <t>チュウガッコウ</t>
    </rPh>
    <phoneticPr fontId="3"/>
  </si>
  <si>
    <t>072-473-0757</t>
    <phoneticPr fontId="3"/>
  </si>
  <si>
    <t>大阪府阪南市桃の木台3-9-1</t>
    <rPh sb="0" eb="3">
      <t>オオサカフ</t>
    </rPh>
    <rPh sb="3" eb="6">
      <t>ハンナンシ</t>
    </rPh>
    <rPh sb="6" eb="7">
      <t>モモ</t>
    </rPh>
    <rPh sb="8" eb="9">
      <t>キ</t>
    </rPh>
    <rPh sb="9" eb="10">
      <t>ダイ</t>
    </rPh>
    <phoneticPr fontId="3"/>
  </si>
  <si>
    <t>阪南市立飯の峯中学校</t>
    <rPh sb="0" eb="3">
      <t>ハンナンシ</t>
    </rPh>
    <rPh sb="3" eb="4">
      <t>リツ</t>
    </rPh>
    <rPh sb="4" eb="5">
      <t>イイ</t>
    </rPh>
    <rPh sb="6" eb="7">
      <t>ミネ</t>
    </rPh>
    <rPh sb="7" eb="10">
      <t>チュウガッコウ</t>
    </rPh>
    <phoneticPr fontId="3"/>
  </si>
  <si>
    <t>072-476-2050</t>
    <phoneticPr fontId="3"/>
  </si>
  <si>
    <t>590-0414</t>
  </si>
  <si>
    <t>大阪府泉南郡熊取町五門東1-1-11</t>
    <rPh sb="0" eb="3">
      <t>オオサカフ</t>
    </rPh>
    <rPh sb="3" eb="6">
      <t>センナングン</t>
    </rPh>
    <rPh sb="6" eb="9">
      <t>クマトリチョウ</t>
    </rPh>
    <rPh sb="9" eb="11">
      <t>ゴモン</t>
    </rPh>
    <rPh sb="11" eb="12">
      <t>ヒガシ</t>
    </rPh>
    <phoneticPr fontId="13"/>
  </si>
  <si>
    <t>熊取町立熊取中学校</t>
    <rPh sb="0" eb="2">
      <t>クマトリ</t>
    </rPh>
    <rPh sb="2" eb="4">
      <t>チョウリツ</t>
    </rPh>
    <rPh sb="4" eb="6">
      <t>クマトリ</t>
    </rPh>
    <rPh sb="6" eb="9">
      <t>チュウガッコウ</t>
    </rPh>
    <phoneticPr fontId="13"/>
  </si>
  <si>
    <t>072-452-0350</t>
  </si>
  <si>
    <t>大阪府泉南郡熊取町希望が丘2-6-1</t>
    <rPh sb="0" eb="3">
      <t>オオサカフ</t>
    </rPh>
    <rPh sb="3" eb="6">
      <t>センナングン</t>
    </rPh>
    <rPh sb="6" eb="9">
      <t>クマトリチョウ</t>
    </rPh>
    <rPh sb="9" eb="11">
      <t>キボウ</t>
    </rPh>
    <rPh sb="12" eb="13">
      <t>オカ</t>
    </rPh>
    <phoneticPr fontId="13"/>
  </si>
  <si>
    <t>熊取町立熊取北中学校</t>
    <rPh sb="0" eb="2">
      <t>クマトリ</t>
    </rPh>
    <rPh sb="2" eb="4">
      <t>チョウリツ</t>
    </rPh>
    <rPh sb="4" eb="6">
      <t>クマトリ</t>
    </rPh>
    <rPh sb="6" eb="7">
      <t>キタ</t>
    </rPh>
    <rPh sb="7" eb="10">
      <t>チュウガッコウ</t>
    </rPh>
    <phoneticPr fontId="13"/>
  </si>
  <si>
    <t>072-453-3377</t>
  </si>
  <si>
    <t>590-0450</t>
  </si>
  <si>
    <t>大阪府泉南郡熊取町大宮4-1049</t>
    <rPh sb="0" eb="3">
      <t>オオサカフ</t>
    </rPh>
    <rPh sb="3" eb="6">
      <t>センナングン</t>
    </rPh>
    <rPh sb="6" eb="9">
      <t>クマトリチョウ</t>
    </rPh>
    <rPh sb="9" eb="11">
      <t>オオミヤ</t>
    </rPh>
    <phoneticPr fontId="13"/>
  </si>
  <si>
    <t>熊取町立熊取南中学校</t>
    <rPh sb="0" eb="2">
      <t>クマトリ</t>
    </rPh>
    <rPh sb="2" eb="4">
      <t>チョウリツ</t>
    </rPh>
    <rPh sb="4" eb="6">
      <t>クマトリ</t>
    </rPh>
    <rPh sb="6" eb="7">
      <t>ミナミ</t>
    </rPh>
    <rPh sb="7" eb="10">
      <t>チュウガッコウ</t>
    </rPh>
    <phoneticPr fontId="13"/>
  </si>
  <si>
    <t>072-452-7772</t>
  </si>
  <si>
    <t>598-0091</t>
    <phoneticPr fontId="3"/>
  </si>
  <si>
    <t>大阪府泉南郡田尻町嘉祥寺412-1</t>
    <rPh sb="0" eb="3">
      <t>オオサカフ</t>
    </rPh>
    <phoneticPr fontId="3"/>
  </si>
  <si>
    <t>田尻町立中学校</t>
    <phoneticPr fontId="3"/>
  </si>
  <si>
    <t>072-465-0142</t>
    <phoneticPr fontId="3"/>
  </si>
  <si>
    <t>大阪府泉南郡岬町深日545</t>
    <rPh sb="0" eb="3">
      <t>オオサカフ</t>
    </rPh>
    <rPh sb="3" eb="6">
      <t>センナングン</t>
    </rPh>
    <rPh sb="6" eb="8">
      <t>ミサキチョウ</t>
    </rPh>
    <rPh sb="8" eb="10">
      <t>フケ</t>
    </rPh>
    <phoneticPr fontId="3"/>
  </si>
  <si>
    <t>岬町立岬中学校</t>
    <rPh sb="0" eb="1">
      <t>ミサキ</t>
    </rPh>
    <rPh sb="1" eb="2">
      <t>チョウ</t>
    </rPh>
    <rPh sb="2" eb="3">
      <t>リツ</t>
    </rPh>
    <rPh sb="3" eb="4">
      <t>ミサキ</t>
    </rPh>
    <rPh sb="4" eb="5">
      <t>チュウ</t>
    </rPh>
    <rPh sb="5" eb="7">
      <t>ガッコウ</t>
    </rPh>
    <phoneticPr fontId="3"/>
  </si>
  <si>
    <t>072-492-2104</t>
    <phoneticPr fontId="3"/>
  </si>
  <si>
    <t>579-8003</t>
    <phoneticPr fontId="3"/>
  </si>
  <si>
    <t>大阪府東大阪市日下町7-9-11</t>
    <rPh sb="0" eb="3">
      <t>オオサカフ</t>
    </rPh>
    <rPh sb="3" eb="7">
      <t>ヒガシオオサカシ</t>
    </rPh>
    <rPh sb="7" eb="10">
      <t>クサカチョウ</t>
    </rPh>
    <phoneticPr fontId="3"/>
  </si>
  <si>
    <t>東大阪市立日新高等学校</t>
    <rPh sb="0" eb="4">
      <t>ヒガシオオサカシ</t>
    </rPh>
    <rPh sb="4" eb="5">
      <t>リツ</t>
    </rPh>
    <rPh sb="5" eb="7">
      <t>ニッシン</t>
    </rPh>
    <rPh sb="7" eb="9">
      <t>コウトウ</t>
    </rPh>
    <rPh sb="9" eb="11">
      <t>ガッコウ</t>
    </rPh>
    <phoneticPr fontId="3"/>
  </si>
  <si>
    <t>072-985-5551</t>
    <phoneticPr fontId="3"/>
  </si>
  <si>
    <t>大阪府岸和田市別所町3-33-1</t>
    <rPh sb="7" eb="10">
      <t>ベッショチョウ</t>
    </rPh>
    <phoneticPr fontId="1"/>
  </si>
  <si>
    <t>岸和田市立産業高等学校</t>
    <rPh sb="0" eb="5">
      <t>キシワダシリツ</t>
    </rPh>
    <rPh sb="5" eb="7">
      <t>サンギョウ</t>
    </rPh>
    <rPh sb="7" eb="9">
      <t>コウトウ</t>
    </rPh>
    <rPh sb="9" eb="11">
      <t>ガッコウ</t>
    </rPh>
    <phoneticPr fontId="3"/>
  </si>
  <si>
    <t>072-422-4861</t>
    <phoneticPr fontId="3"/>
  </si>
  <si>
    <t>567-0848</t>
  </si>
  <si>
    <t>大阪府茨木市玉島台2-15</t>
    <rPh sb="0" eb="3">
      <t>オオサカフ</t>
    </rPh>
    <phoneticPr fontId="11"/>
  </si>
  <si>
    <t>大阪府立北摂つばさ高等学校</t>
    <phoneticPr fontId="3"/>
  </si>
  <si>
    <t>072-633-2000</t>
  </si>
  <si>
    <t>567-0045</t>
  </si>
  <si>
    <t>大阪府茨木市紫明園10-68</t>
    <rPh sb="0" eb="3">
      <t>オオサカフ</t>
    </rPh>
    <phoneticPr fontId="11"/>
  </si>
  <si>
    <t>大阪府立茨木西高等学校</t>
    <phoneticPr fontId="3"/>
  </si>
  <si>
    <t>072-625-5711</t>
  </si>
  <si>
    <t>567-0031</t>
  </si>
  <si>
    <t>大阪府茨木市春日2-1-2</t>
    <rPh sb="0" eb="3">
      <t>オオサカフ</t>
    </rPh>
    <phoneticPr fontId="11"/>
  </si>
  <si>
    <t>大阪府立春日丘高等学校</t>
    <phoneticPr fontId="3"/>
  </si>
  <si>
    <t>072-623-2061</t>
  </si>
  <si>
    <t>大阪府茨木市春日5-6-41</t>
    <rPh sb="0" eb="3">
      <t>オオサカフ</t>
    </rPh>
    <phoneticPr fontId="11"/>
  </si>
  <si>
    <t>大阪府立茨木工科高等学校</t>
    <phoneticPr fontId="3"/>
  </si>
  <si>
    <t>072-623-1331</t>
  </si>
  <si>
    <t>567-8523</t>
  </si>
  <si>
    <t>大阪府茨木市新庄町12-1</t>
    <rPh sb="0" eb="3">
      <t>オオサカフ</t>
    </rPh>
    <phoneticPr fontId="11"/>
  </si>
  <si>
    <t>大阪府立茨木高等学校</t>
    <phoneticPr fontId="3"/>
  </si>
  <si>
    <t>072-622-3423</t>
  </si>
  <si>
    <t>567-0067</t>
  </si>
  <si>
    <t>大阪府茨木市西福井3-33-11</t>
    <rPh sb="0" eb="3">
      <t>オオサカフ</t>
    </rPh>
    <phoneticPr fontId="11"/>
  </si>
  <si>
    <t>大阪府立福井高等学校</t>
    <phoneticPr fontId="3"/>
  </si>
  <si>
    <t>072-641-4361</t>
  </si>
  <si>
    <t>583-0847</t>
  </si>
  <si>
    <t>大阪府羽曳野市大黒776</t>
    <rPh sb="0" eb="3">
      <t>オオサカフ</t>
    </rPh>
    <phoneticPr fontId="11"/>
  </si>
  <si>
    <t>大阪府立懐風館高等学校</t>
    <phoneticPr fontId="3"/>
  </si>
  <si>
    <t>072-957-0001</t>
  </si>
  <si>
    <t>586-0021</t>
  </si>
  <si>
    <t>大阪府河内長野市原町2-1-1</t>
    <rPh sb="0" eb="3">
      <t>オオサカフ</t>
    </rPh>
    <phoneticPr fontId="11"/>
  </si>
  <si>
    <t>大阪府立長野高等学校</t>
    <phoneticPr fontId="3"/>
  </si>
  <si>
    <t>0721-53-7371</t>
  </si>
  <si>
    <t>大阪府貝塚市橋本620</t>
    <rPh sb="0" eb="3">
      <t>オオサカフ</t>
    </rPh>
    <phoneticPr fontId="11"/>
  </si>
  <si>
    <t>大阪府立貝塚南高等学校</t>
    <phoneticPr fontId="3"/>
  </si>
  <si>
    <t>072-432-2004</t>
  </si>
  <si>
    <t>597-0072</t>
  </si>
  <si>
    <t>大阪府貝塚市畠中1-1-1</t>
    <rPh sb="0" eb="3">
      <t>オオサカフ</t>
    </rPh>
    <phoneticPr fontId="11"/>
  </si>
  <si>
    <t>大阪府立貝塚高等学校</t>
    <phoneticPr fontId="3"/>
  </si>
  <si>
    <t>072-423-1401</t>
  </si>
  <si>
    <t>596-0822</t>
  </si>
  <si>
    <t>大阪府岸和田市額原町1100</t>
    <rPh sb="0" eb="3">
      <t>オオサカフ</t>
    </rPh>
    <phoneticPr fontId="11"/>
  </si>
  <si>
    <t>大阪府立久米田高等学校</t>
    <phoneticPr fontId="3"/>
  </si>
  <si>
    <t>072-443-6651</t>
  </si>
  <si>
    <t>596-0073</t>
  </si>
  <si>
    <t>大阪府岸和田市岸城町10-1</t>
    <rPh sb="0" eb="3">
      <t>オオサカフ</t>
    </rPh>
    <phoneticPr fontId="11"/>
  </si>
  <si>
    <t>大阪府立岸和田高等学校</t>
    <phoneticPr fontId="3"/>
  </si>
  <si>
    <t>072-422-3691</t>
  </si>
  <si>
    <t>596-0825</t>
  </si>
  <si>
    <t>大阪府岸和田市土生町1-2-1</t>
    <rPh sb="0" eb="3">
      <t>オオサカフ</t>
    </rPh>
    <phoneticPr fontId="11"/>
  </si>
  <si>
    <t>大阪府立和泉高等学校</t>
    <phoneticPr fontId="3"/>
  </si>
  <si>
    <t>072-423-1926</t>
  </si>
  <si>
    <t>576-0064</t>
  </si>
  <si>
    <t>大阪府交野市寺南野10-1</t>
    <rPh sb="0" eb="3">
      <t>オオサカフ</t>
    </rPh>
    <phoneticPr fontId="11"/>
  </si>
  <si>
    <t>大阪府立交野高等学校</t>
    <phoneticPr fontId="3"/>
  </si>
  <si>
    <t>072-891-9251</t>
  </si>
  <si>
    <t>592-0005</t>
  </si>
  <si>
    <t>大阪府高石市千代田6-12-1</t>
    <rPh sb="0" eb="3">
      <t>オオサカフ</t>
    </rPh>
    <phoneticPr fontId="11"/>
  </si>
  <si>
    <t>大阪府立高石高等学校</t>
    <phoneticPr fontId="3"/>
  </si>
  <si>
    <t>072-265-1941</t>
  </si>
  <si>
    <t>569-1027</t>
  </si>
  <si>
    <t>大阪府高槻市浦堂1-12-1</t>
    <rPh sb="0" eb="3">
      <t>オオサカフ</t>
    </rPh>
    <phoneticPr fontId="11"/>
  </si>
  <si>
    <t>大阪府立芥川高等学校</t>
    <phoneticPr fontId="3"/>
  </si>
  <si>
    <t>072-689-0109</t>
  </si>
  <si>
    <t>569-1135</t>
  </si>
  <si>
    <t>大阪府高槻市今城町27-1</t>
    <rPh sb="0" eb="3">
      <t>オオサカフ</t>
    </rPh>
    <phoneticPr fontId="11"/>
  </si>
  <si>
    <t>大阪府立三島高等学校</t>
    <phoneticPr fontId="3"/>
  </si>
  <si>
    <t>072-682-5884</t>
  </si>
  <si>
    <t>大阪府高槻市城内町2-13</t>
    <rPh sb="0" eb="3">
      <t>オオサカフ</t>
    </rPh>
    <phoneticPr fontId="11"/>
  </si>
  <si>
    <t>大阪府立槻の木高等学校</t>
    <phoneticPr fontId="3"/>
  </si>
  <si>
    <t>072-675-2600</t>
  </si>
  <si>
    <t>大阪府高槻市大塚町4-50-1</t>
    <rPh sb="0" eb="3">
      <t>オオサカフ</t>
    </rPh>
    <phoneticPr fontId="11"/>
  </si>
  <si>
    <t>大阪府立大冠高等学校</t>
    <phoneticPr fontId="3"/>
  </si>
  <si>
    <t>072-672-3450</t>
  </si>
  <si>
    <t>大阪府高槻市氷室町3-38-1</t>
    <rPh sb="0" eb="3">
      <t>オオサカフ</t>
    </rPh>
    <phoneticPr fontId="11"/>
  </si>
  <si>
    <t>大阪府立阿武野高等学校</t>
    <phoneticPr fontId="3"/>
  </si>
  <si>
    <t>072-693-4670</t>
  </si>
  <si>
    <t>大阪府高槻市別所本町36-3</t>
    <rPh sb="0" eb="3">
      <t>オオサカフ</t>
    </rPh>
    <phoneticPr fontId="11"/>
  </si>
  <si>
    <t>大阪府立高槻北高等学校</t>
    <phoneticPr fontId="3"/>
  </si>
  <si>
    <t>072-683-8739</t>
  </si>
  <si>
    <t>599-0216</t>
  </si>
  <si>
    <t>大阪府阪南市緑ケ丘1-1-10</t>
    <rPh sb="0" eb="3">
      <t>オオサカフ</t>
    </rPh>
    <phoneticPr fontId="11"/>
  </si>
  <si>
    <t>大阪府立泉鳥取高等学校</t>
    <phoneticPr fontId="3"/>
  </si>
  <si>
    <t>072-471-2921</t>
  </si>
  <si>
    <t>590-0943</t>
  </si>
  <si>
    <t>大阪府堺市堺区車之町東3-2-1</t>
    <rPh sb="0" eb="3">
      <t>オオサカフ</t>
    </rPh>
    <phoneticPr fontId="11"/>
  </si>
  <si>
    <t>大阪府立泉陽高等学校</t>
    <phoneticPr fontId="3"/>
  </si>
  <si>
    <t>072-233-0588</t>
  </si>
  <si>
    <t>590-0801</t>
  </si>
  <si>
    <t>大阪府堺市堺区大仙中町12-1</t>
    <rPh sb="0" eb="3">
      <t>オオサカフ</t>
    </rPh>
    <phoneticPr fontId="11"/>
  </si>
  <si>
    <t>大阪府立堺工科高等学校</t>
    <phoneticPr fontId="3"/>
  </si>
  <si>
    <t>072-241-1401</t>
  </si>
  <si>
    <t>590-0023</t>
  </si>
  <si>
    <t>大阪府堺市堺区南三国ヶ丘町2-2-36</t>
    <rPh sb="0" eb="3">
      <t>オオサカフ</t>
    </rPh>
    <phoneticPr fontId="11"/>
  </si>
  <si>
    <t>大阪府立三国丘高等学校</t>
    <phoneticPr fontId="3"/>
  </si>
  <si>
    <t>072-233-6005</t>
  </si>
  <si>
    <t>593-8317</t>
  </si>
  <si>
    <t>大阪府堺市西区原田150</t>
    <rPh sb="0" eb="3">
      <t>オオサカフ</t>
    </rPh>
    <phoneticPr fontId="11"/>
  </si>
  <si>
    <t>大阪府立鳳高等学校</t>
    <phoneticPr fontId="3"/>
  </si>
  <si>
    <t>072-271-5151</t>
  </si>
  <si>
    <t>593-8311</t>
  </si>
  <si>
    <t>大阪府堺市西区上61</t>
    <rPh sb="0" eb="3">
      <t>オオサカフ</t>
    </rPh>
    <phoneticPr fontId="11"/>
  </si>
  <si>
    <t>大阪府立堺上高等学校</t>
    <phoneticPr fontId="3"/>
  </si>
  <si>
    <t>072-271-0808</t>
  </si>
  <si>
    <t>593-8314</t>
  </si>
  <si>
    <t>大阪府堺市西区太平寺323</t>
    <rPh sb="0" eb="3">
      <t>オオサカフ</t>
    </rPh>
    <phoneticPr fontId="11"/>
  </si>
  <si>
    <t>大阪府立福泉高等学校</t>
    <phoneticPr fontId="3"/>
  </si>
  <si>
    <t>072-299-9500</t>
  </si>
  <si>
    <t>599-8234</t>
  </si>
  <si>
    <t>大阪府堺市中区土塔町2377-5</t>
    <rPh sb="0" eb="3">
      <t>オオサカフ</t>
    </rPh>
    <phoneticPr fontId="11"/>
  </si>
  <si>
    <t>大阪府立東百舌鳥高等学校</t>
    <phoneticPr fontId="3"/>
  </si>
  <si>
    <t>072-235-3781</t>
  </si>
  <si>
    <t>599-8125</t>
  </si>
  <si>
    <t>大阪府堺市東区西野51</t>
    <rPh sb="0" eb="3">
      <t>オオサカフ</t>
    </rPh>
    <phoneticPr fontId="11"/>
  </si>
  <si>
    <t>大阪府立登美丘高等学校</t>
    <phoneticPr fontId="3"/>
  </si>
  <si>
    <t>072-236-5041</t>
  </si>
  <si>
    <t>590-0116</t>
  </si>
  <si>
    <t>大阪府堺市南区若松台3-2-2</t>
    <rPh sb="0" eb="3">
      <t>オオサカフ</t>
    </rPh>
    <phoneticPr fontId="11"/>
  </si>
  <si>
    <t>大阪府立泉北高等学校</t>
    <phoneticPr fontId="3"/>
  </si>
  <si>
    <t>072-297-1065</t>
  </si>
  <si>
    <t>590-0137</t>
  </si>
  <si>
    <t>大阪府堺市南区城山台4-1-1</t>
    <rPh sb="0" eb="3">
      <t>オオサカフ</t>
    </rPh>
    <phoneticPr fontId="11"/>
  </si>
  <si>
    <t>大阪府立成美高等学校</t>
    <phoneticPr fontId="3"/>
  </si>
  <si>
    <t>072-299-9000</t>
  </si>
  <si>
    <t>590-0113</t>
  </si>
  <si>
    <t>大阪府堺市南区晴美台1-1-2</t>
    <rPh sb="0" eb="3">
      <t>オオサカフ</t>
    </rPh>
    <phoneticPr fontId="11"/>
  </si>
  <si>
    <t>大阪府立堺東高等学校</t>
    <phoneticPr fontId="3"/>
  </si>
  <si>
    <t>072-291-5510</t>
  </si>
  <si>
    <t>590-0141</t>
  </si>
  <si>
    <t>大阪府堺市南区桃山台4-16</t>
    <rPh sb="0" eb="3">
      <t>オオサカフ</t>
    </rPh>
    <phoneticPr fontId="11"/>
  </si>
  <si>
    <t>大阪府立堺西高等学校</t>
    <phoneticPr fontId="3"/>
  </si>
  <si>
    <t>072-298-4410</t>
  </si>
  <si>
    <t>587-0022</t>
  </si>
  <si>
    <t>大阪府堺市美原区平尾234-1</t>
    <rPh sb="0" eb="3">
      <t>オオサカフ</t>
    </rPh>
    <phoneticPr fontId="11"/>
  </si>
  <si>
    <t>大阪府立美原高等学校</t>
    <phoneticPr fontId="3"/>
  </si>
  <si>
    <t>072-362-3100</t>
  </si>
  <si>
    <t>587-0051</t>
  </si>
  <si>
    <t>大阪府堺市美原区北余部595-1</t>
    <rPh sb="0" eb="3">
      <t>オオサカフ</t>
    </rPh>
    <phoneticPr fontId="11"/>
  </si>
  <si>
    <t>大阪府立農芸高等学校</t>
    <phoneticPr fontId="3"/>
  </si>
  <si>
    <t>072-361-0581</t>
  </si>
  <si>
    <t>591-8022</t>
  </si>
  <si>
    <t>大阪府堺市北区金岡町2651</t>
    <rPh sb="0" eb="3">
      <t>オオサカフ</t>
    </rPh>
    <phoneticPr fontId="11"/>
  </si>
  <si>
    <t>大阪府立金岡高等学校</t>
    <phoneticPr fontId="3"/>
  </si>
  <si>
    <t>072-257-1431</t>
  </si>
  <si>
    <t>618-0023</t>
  </si>
  <si>
    <t>大阪府三島郡島本町桜井台15-1</t>
    <rPh sb="0" eb="3">
      <t>オオサカフ</t>
    </rPh>
    <phoneticPr fontId="11"/>
  </si>
  <si>
    <t>大阪府立島本高等学校</t>
    <phoneticPr fontId="3"/>
  </si>
  <si>
    <t>075-962-3265</t>
  </si>
  <si>
    <t>575-0035</t>
  </si>
  <si>
    <t>大阪府四條畷市雁屋北町1-1</t>
    <rPh sb="0" eb="3">
      <t>オオサカフ</t>
    </rPh>
    <phoneticPr fontId="11"/>
  </si>
  <si>
    <t>大阪府立四條畷高等学校</t>
    <phoneticPr fontId="3"/>
  </si>
  <si>
    <t>072-877-0004</t>
  </si>
  <si>
    <t>570-0096</t>
  </si>
  <si>
    <t>大阪府守口市外島町1-43</t>
    <rPh sb="0" eb="3">
      <t>オオサカフ</t>
    </rPh>
    <phoneticPr fontId="11"/>
  </si>
  <si>
    <t>大阪府立芦間高等学校</t>
    <phoneticPr fontId="3"/>
  </si>
  <si>
    <t>06-6993-7687</t>
    <phoneticPr fontId="3"/>
  </si>
  <si>
    <t>570-0005</t>
  </si>
  <si>
    <t>大阪府守口市八雲中町2-1-32</t>
    <rPh sb="0" eb="3">
      <t>オオサカフ</t>
    </rPh>
    <phoneticPr fontId="11"/>
  </si>
  <si>
    <t>大阪府立守口東高等学校</t>
    <phoneticPr fontId="3"/>
  </si>
  <si>
    <t>06-6906-8211</t>
    <phoneticPr fontId="3"/>
  </si>
  <si>
    <t>580-0041</t>
  </si>
  <si>
    <t>大阪府松原市三宅東3-4-1</t>
    <rPh sb="0" eb="3">
      <t>オオサカフ</t>
    </rPh>
    <phoneticPr fontId="11"/>
  </si>
  <si>
    <t>大阪府立松原高等学校</t>
    <phoneticPr fontId="3"/>
  </si>
  <si>
    <t>072-334-8008</t>
  </si>
  <si>
    <t>580-0015</t>
  </si>
  <si>
    <t>大阪府松原市新堂1-552</t>
    <rPh sb="0" eb="3">
      <t>オオサカフ</t>
    </rPh>
    <phoneticPr fontId="11"/>
  </si>
  <si>
    <t>大阪府立生野高等学校</t>
    <phoneticPr fontId="3"/>
  </si>
  <si>
    <t>072-332-0531</t>
  </si>
  <si>
    <t>580-0011</t>
  </si>
  <si>
    <t>大阪府松原市西大塚2-1005</t>
    <rPh sb="0" eb="3">
      <t>オオサカフ</t>
    </rPh>
    <phoneticPr fontId="11"/>
  </si>
  <si>
    <t>大阪府立大塚高等学校</t>
    <phoneticPr fontId="3"/>
  </si>
  <si>
    <t>072-332-7515</t>
  </si>
  <si>
    <t>572-0075</t>
  </si>
  <si>
    <t>大阪府寝屋川市葛原2-19-1</t>
    <rPh sb="0" eb="3">
      <t>オオサカフ</t>
    </rPh>
    <phoneticPr fontId="11"/>
  </si>
  <si>
    <t>大阪府立西寝屋川高等学校</t>
    <phoneticPr fontId="3"/>
  </si>
  <si>
    <t>072-828-6700</t>
  </si>
  <si>
    <t>572-0851</t>
  </si>
  <si>
    <t>大阪府寝屋川市寝屋北町1-1</t>
    <rPh sb="0" eb="3">
      <t>オオサカフ</t>
    </rPh>
    <phoneticPr fontId="11"/>
  </si>
  <si>
    <t>大阪府立北かわち皐が丘高等学校</t>
    <phoneticPr fontId="3"/>
  </si>
  <si>
    <t>072-822-2241</t>
  </si>
  <si>
    <t>572-0832</t>
  </si>
  <si>
    <t>大阪府寝屋川市本町15-64</t>
    <rPh sb="0" eb="3">
      <t>オオサカフ</t>
    </rPh>
    <phoneticPr fontId="11"/>
  </si>
  <si>
    <t>大阪府立寝屋川高等学校</t>
    <phoneticPr fontId="3"/>
  </si>
  <si>
    <t>072-821-0546</t>
  </si>
  <si>
    <t>564-0004</t>
  </si>
  <si>
    <t>大阪府吹田市原町4-24-14</t>
    <rPh sb="0" eb="3">
      <t>オオサカフ</t>
    </rPh>
    <phoneticPr fontId="11"/>
  </si>
  <si>
    <t>大阪府立吹田高等学校</t>
    <phoneticPr fontId="3"/>
  </si>
  <si>
    <t>06-6387-6651</t>
    <phoneticPr fontId="3"/>
  </si>
  <si>
    <t>565-0861</t>
  </si>
  <si>
    <t>大阪府吹田市高野台2-17-1</t>
    <rPh sb="0" eb="3">
      <t>オオサカフ</t>
    </rPh>
    <phoneticPr fontId="11"/>
  </si>
  <si>
    <t>大阪府立千里高等学校</t>
    <phoneticPr fontId="3"/>
  </si>
  <si>
    <t>06-6871-0050</t>
    <phoneticPr fontId="3"/>
  </si>
  <si>
    <t>565-0821</t>
  </si>
  <si>
    <t>大阪府吹田市山田東3-28-1</t>
    <rPh sb="0" eb="3">
      <t>オオサカフ</t>
    </rPh>
    <phoneticPr fontId="11"/>
  </si>
  <si>
    <t>大阪府立山田高等学校</t>
    <phoneticPr fontId="3"/>
  </si>
  <si>
    <t>06-6875-5010</t>
    <phoneticPr fontId="3"/>
  </si>
  <si>
    <t>565-0802</t>
  </si>
  <si>
    <t>大阪府吹田市青葉丘南16-1</t>
    <rPh sb="0" eb="3">
      <t>オオサカフ</t>
    </rPh>
    <phoneticPr fontId="11"/>
  </si>
  <si>
    <t>大阪府立吹田東高等学校</t>
    <phoneticPr fontId="3"/>
  </si>
  <si>
    <t>06-6877-6715</t>
    <phoneticPr fontId="3"/>
  </si>
  <si>
    <t>565-0873</t>
  </si>
  <si>
    <t>大阪府吹田市藤白台5-6-1</t>
    <rPh sb="0" eb="3">
      <t>オオサカフ</t>
    </rPh>
    <phoneticPr fontId="11"/>
  </si>
  <si>
    <t>大阪府立北千里高等学校</t>
    <phoneticPr fontId="3"/>
  </si>
  <si>
    <t>06-6872-0535</t>
    <phoneticPr fontId="3"/>
  </si>
  <si>
    <t>566-0033</t>
  </si>
  <si>
    <t>大阪府摂津市学園町1-5-1</t>
    <rPh sb="0" eb="3">
      <t>オオサカフ</t>
    </rPh>
    <phoneticPr fontId="11"/>
  </si>
  <si>
    <t>大阪府立摂津高等学校</t>
    <phoneticPr fontId="3"/>
  </si>
  <si>
    <t>072-635-1441</t>
  </si>
  <si>
    <t>598-0012</t>
  </si>
  <si>
    <t>大阪府泉佐野市高松東1-3-50</t>
    <rPh sb="0" eb="3">
      <t>オオサカフ</t>
    </rPh>
    <phoneticPr fontId="11"/>
  </si>
  <si>
    <t>大阪府立佐野工科高等学校</t>
    <phoneticPr fontId="3"/>
  </si>
  <si>
    <t>072-462-2772</t>
  </si>
  <si>
    <t>598-0005</t>
  </si>
  <si>
    <t>大阪府泉佐野市市場東2-398</t>
    <rPh sb="0" eb="3">
      <t>オオサカフ</t>
    </rPh>
    <phoneticPr fontId="11"/>
  </si>
  <si>
    <t>大阪府立佐野高等学校</t>
    <phoneticPr fontId="3"/>
  </si>
  <si>
    <t>072-462-3825</t>
  </si>
  <si>
    <t>598-0021</t>
  </si>
  <si>
    <t>大阪府泉佐野市日根野2372-1</t>
    <rPh sb="0" eb="3">
      <t>オオサカフ</t>
    </rPh>
    <phoneticPr fontId="11"/>
  </si>
  <si>
    <t>大阪府立日根野高等学校</t>
    <phoneticPr fontId="3"/>
  </si>
  <si>
    <t>072-467-1555</t>
  </si>
  <si>
    <t>595-0012</t>
  </si>
  <si>
    <t>大阪府泉大津市北豊中町1-1-1</t>
    <rPh sb="0" eb="3">
      <t>オオサカフ</t>
    </rPh>
    <phoneticPr fontId="11"/>
  </si>
  <si>
    <t>大阪府立泉大津高等学校</t>
    <phoneticPr fontId="3"/>
  </si>
  <si>
    <t>0725-32-2876</t>
  </si>
  <si>
    <t>599-0301</t>
  </si>
  <si>
    <t>大阪府泉南郡岬町淡輪3246</t>
    <rPh sb="0" eb="3">
      <t>オオサカフ</t>
    </rPh>
    <phoneticPr fontId="11"/>
  </si>
  <si>
    <t>大阪府立岬高等学校</t>
    <phoneticPr fontId="3"/>
  </si>
  <si>
    <t>072-494-0301</t>
  </si>
  <si>
    <t>大阪府泉南市樽井2-35-54</t>
    <rPh sb="0" eb="3">
      <t>オオサカフ</t>
    </rPh>
    <phoneticPr fontId="11"/>
  </si>
  <si>
    <t>大阪府立りんくう翔南高等学校</t>
    <phoneticPr fontId="3"/>
  </si>
  <si>
    <t>072-483-4474</t>
  </si>
  <si>
    <t>589-0011</t>
  </si>
  <si>
    <t>大阪府大阪狭山市半田4-1510</t>
    <rPh sb="0" eb="3">
      <t>オオサカフ</t>
    </rPh>
    <phoneticPr fontId="11"/>
  </si>
  <si>
    <t>大阪府立狭山高等学校</t>
    <phoneticPr fontId="3"/>
  </si>
  <si>
    <t>072-366-8400</t>
  </si>
  <si>
    <t>545-0021</t>
  </si>
  <si>
    <t>大阪府大阪市阿倍野区阪南町1-30-34</t>
    <rPh sb="0" eb="3">
      <t>オオサカフ</t>
    </rPh>
    <phoneticPr fontId="11"/>
  </si>
  <si>
    <t>大阪府立阿倍野高等学校</t>
    <phoneticPr fontId="3"/>
  </si>
  <si>
    <t>06-6628-1461</t>
    <phoneticPr fontId="3"/>
  </si>
  <si>
    <t>545-0005</t>
  </si>
  <si>
    <t>大阪府大阪市阿倍野区三明町2-4-23</t>
    <rPh sb="0" eb="3">
      <t>オオサカフ</t>
    </rPh>
    <phoneticPr fontId="11"/>
  </si>
  <si>
    <t>大阪府立天王寺高等学校</t>
    <phoneticPr fontId="3"/>
  </si>
  <si>
    <t>06-6629-6801</t>
    <phoneticPr fontId="3"/>
  </si>
  <si>
    <t>545-0035</t>
  </si>
  <si>
    <t>大阪府大阪市阿倍野区北畠2-4-1</t>
    <rPh sb="0" eb="3">
      <t>オオサカフ</t>
    </rPh>
    <phoneticPr fontId="11"/>
  </si>
  <si>
    <t>大阪府立住吉高等学校</t>
    <phoneticPr fontId="3"/>
  </si>
  <si>
    <t>06-6651-0525</t>
    <phoneticPr fontId="3"/>
  </si>
  <si>
    <t>535-0031</t>
  </si>
  <si>
    <t>大阪府大阪市旭区高殿5-6-41</t>
    <rPh sb="0" eb="3">
      <t>オオサカフ</t>
    </rPh>
    <phoneticPr fontId="11"/>
  </si>
  <si>
    <t>大阪府立旭高等学校</t>
    <phoneticPr fontId="3"/>
  </si>
  <si>
    <t>06-6951-3133</t>
    <phoneticPr fontId="3"/>
  </si>
  <si>
    <t>535-0001</t>
  </si>
  <si>
    <t>大阪府大阪市旭区太子橋3-1-32</t>
    <rPh sb="0" eb="3">
      <t>オオサカフ</t>
    </rPh>
    <phoneticPr fontId="11"/>
  </si>
  <si>
    <t>大阪府立淀川工科高等学校</t>
    <phoneticPr fontId="3"/>
  </si>
  <si>
    <t>06-6952-0001</t>
    <phoneticPr fontId="3"/>
  </si>
  <si>
    <t>552-0002</t>
  </si>
  <si>
    <t>大阪府大阪市港区市岡元町2-12-12</t>
    <rPh sb="0" eb="3">
      <t>オオサカフ</t>
    </rPh>
    <phoneticPr fontId="11"/>
  </si>
  <si>
    <t>大阪府立市岡高等学校</t>
    <phoneticPr fontId="3"/>
  </si>
  <si>
    <t>06-6582-0330</t>
    <phoneticPr fontId="3"/>
  </si>
  <si>
    <t>552-0001</t>
  </si>
  <si>
    <t>大阪府大阪市港区波除2-3-1</t>
    <rPh sb="0" eb="3">
      <t>オオサカフ</t>
    </rPh>
    <phoneticPr fontId="11"/>
  </si>
  <si>
    <t>大阪府立港高等学校</t>
    <phoneticPr fontId="3"/>
  </si>
  <si>
    <t>06-6583-1401</t>
    <phoneticPr fontId="3"/>
  </si>
  <si>
    <t>558-0011</t>
  </si>
  <si>
    <t>大阪府大阪市住吉区苅田4-1-72</t>
    <rPh sb="0" eb="3">
      <t>オオサカフ</t>
    </rPh>
    <phoneticPr fontId="11"/>
  </si>
  <si>
    <t>大阪府教育センター附属高等学校</t>
    <phoneticPr fontId="3"/>
  </si>
  <si>
    <t>06-6692-0006</t>
    <phoneticPr fontId="3"/>
  </si>
  <si>
    <t>558-0012</t>
  </si>
  <si>
    <t>大阪府大阪市住吉区庭井2-18-81</t>
    <rPh sb="0" eb="3">
      <t>オオサカフ</t>
    </rPh>
    <phoneticPr fontId="11"/>
  </si>
  <si>
    <t>大阪府立阪南高等学校</t>
    <phoneticPr fontId="3"/>
  </si>
  <si>
    <t>06-6692-0356</t>
    <phoneticPr fontId="3"/>
  </si>
  <si>
    <t>559-0031</t>
  </si>
  <si>
    <t>大阪府大阪市住之江区南港東2-5-72</t>
    <rPh sb="0" eb="3">
      <t>オオサカフ</t>
    </rPh>
    <phoneticPr fontId="11"/>
  </si>
  <si>
    <t>大阪府立港南造形高等学校</t>
    <phoneticPr fontId="3"/>
  </si>
  <si>
    <t>06-6613-1000</t>
    <phoneticPr fontId="3"/>
  </si>
  <si>
    <t>536-0021</t>
  </si>
  <si>
    <t>大阪府大阪市城東区諏訪3-11-41</t>
    <rPh sb="0" eb="3">
      <t>オオサカフ</t>
    </rPh>
    <phoneticPr fontId="11"/>
  </si>
  <si>
    <t>大阪府立成城高等学校</t>
    <phoneticPr fontId="3"/>
  </si>
  <si>
    <t>06-6962-2801</t>
    <phoneticPr fontId="3"/>
  </si>
  <si>
    <t>544-0021</t>
  </si>
  <si>
    <t>大阪府大阪市生野区勝山南3-1-4</t>
    <rPh sb="0" eb="3">
      <t>オオサカフ</t>
    </rPh>
    <phoneticPr fontId="11"/>
  </si>
  <si>
    <t>大阪府立桃谷高等学校</t>
    <phoneticPr fontId="3"/>
  </si>
  <si>
    <t>06-6712-0371</t>
    <phoneticPr fontId="3"/>
  </si>
  <si>
    <t>544-0014</t>
  </si>
  <si>
    <t>大阪府大阪市生野区巽東3-10-75</t>
    <rPh sb="0" eb="3">
      <t>オオサカフ</t>
    </rPh>
    <phoneticPr fontId="11"/>
  </si>
  <si>
    <t>大阪府立勝山高等学校</t>
    <phoneticPr fontId="3"/>
  </si>
  <si>
    <t>06-6757-9171</t>
    <phoneticPr fontId="3"/>
  </si>
  <si>
    <t>557-0024</t>
  </si>
  <si>
    <t>大阪府大阪市西成区出城1-1-6</t>
    <rPh sb="0" eb="3">
      <t>オオサカフ</t>
    </rPh>
    <phoneticPr fontId="11"/>
  </si>
  <si>
    <t>大阪府立今宮工科高等学校</t>
    <phoneticPr fontId="3"/>
  </si>
  <si>
    <t>06-6631-0055</t>
    <phoneticPr fontId="3"/>
  </si>
  <si>
    <t>557-0062</t>
  </si>
  <si>
    <t>大阪府大阪市西成区津守1-13-10</t>
    <rPh sb="0" eb="3">
      <t>オオサカフ</t>
    </rPh>
    <phoneticPr fontId="11"/>
  </si>
  <si>
    <t>大阪府立西成高等学校</t>
    <phoneticPr fontId="3"/>
  </si>
  <si>
    <t>06-6562-5751</t>
    <phoneticPr fontId="3"/>
  </si>
  <si>
    <t>551-0031</t>
  </si>
  <si>
    <t>大阪府大阪市大正区泉尾3-19-50</t>
    <rPh sb="0" eb="3">
      <t>オオサカフ</t>
    </rPh>
    <phoneticPr fontId="11"/>
  </si>
  <si>
    <t>大阪府立泉尾高等学校・大正白稜高等学校</t>
    <phoneticPr fontId="3"/>
  </si>
  <si>
    <t>06-6552-0026</t>
    <phoneticPr fontId="3"/>
  </si>
  <si>
    <t>540-0008</t>
  </si>
  <si>
    <t>大阪府大阪市中央区大手前2-1-11</t>
    <rPh sb="0" eb="3">
      <t>オオサカフ</t>
    </rPh>
    <phoneticPr fontId="11"/>
  </si>
  <si>
    <t>大阪府立大手前高等学校</t>
    <phoneticPr fontId="3"/>
  </si>
  <si>
    <t>06-6941-0051</t>
    <phoneticPr fontId="3"/>
  </si>
  <si>
    <t>538-0032</t>
  </si>
  <si>
    <t>大阪府大阪市鶴見区安田1-5-49</t>
    <rPh sb="0" eb="3">
      <t>オオサカフ</t>
    </rPh>
    <phoneticPr fontId="11"/>
  </si>
  <si>
    <t>大阪府立茨田高等学校</t>
    <phoneticPr fontId="3"/>
  </si>
  <si>
    <t>06-6911-0001</t>
    <phoneticPr fontId="3"/>
  </si>
  <si>
    <t>543-0016</t>
  </si>
  <si>
    <t>大阪府大阪市天王寺区餌差町10-47</t>
    <rPh sb="0" eb="3">
      <t>オオサカフ</t>
    </rPh>
    <phoneticPr fontId="11"/>
  </si>
  <si>
    <t>大阪府立高津高等学校</t>
    <phoneticPr fontId="3"/>
  </si>
  <si>
    <t>06-6761-0336</t>
    <phoneticPr fontId="3"/>
  </si>
  <si>
    <t>543-0011</t>
  </si>
  <si>
    <t>大阪府大阪市天王寺区清水谷町2-44</t>
    <rPh sb="0" eb="3">
      <t>オオサカフ</t>
    </rPh>
    <phoneticPr fontId="11"/>
  </si>
  <si>
    <t>大阪府立清水谷高等学校</t>
    <phoneticPr fontId="3"/>
  </si>
  <si>
    <t>06-6762-0185</t>
    <phoneticPr fontId="3"/>
  </si>
  <si>
    <t>543-0035</t>
  </si>
  <si>
    <t>大阪府大阪市天王寺区北山町10-10</t>
    <rPh sb="0" eb="3">
      <t>オオサカフ</t>
    </rPh>
    <phoneticPr fontId="11"/>
  </si>
  <si>
    <t>大阪府立夕陽丘高等学校</t>
    <phoneticPr fontId="3"/>
  </si>
  <si>
    <t>06-6771-0665</t>
    <phoneticPr fontId="3"/>
  </si>
  <si>
    <t>533-0024</t>
  </si>
  <si>
    <t>大阪府大阪市東淀川区柴島1-7-106</t>
    <rPh sb="0" eb="3">
      <t>オオサカフ</t>
    </rPh>
    <phoneticPr fontId="11"/>
  </si>
  <si>
    <t>大阪府立柴島高等学校</t>
    <phoneticPr fontId="3"/>
  </si>
  <si>
    <t>06-6323-8351</t>
    <phoneticPr fontId="3"/>
  </si>
  <si>
    <t>533-0013</t>
  </si>
  <si>
    <t>大阪府大阪市東淀川区豊里2-11-35</t>
    <rPh sb="0" eb="3">
      <t>オオサカフ</t>
    </rPh>
    <phoneticPr fontId="11"/>
  </si>
  <si>
    <t>大阪府立北淀高等学校・淀川清流高等学校</t>
    <phoneticPr fontId="3"/>
  </si>
  <si>
    <t>06-6328-2331</t>
    <phoneticPr fontId="3"/>
  </si>
  <si>
    <t>553-0007</t>
  </si>
  <si>
    <t>大阪府大阪市福島区大開2-17-62</t>
    <rPh sb="0" eb="3">
      <t>オオサカフ</t>
    </rPh>
    <phoneticPr fontId="11"/>
  </si>
  <si>
    <t>大阪府立西野田工科高等学校</t>
    <phoneticPr fontId="3"/>
  </si>
  <si>
    <t>06-6461-0023</t>
    <phoneticPr fontId="3"/>
  </si>
  <si>
    <t>547-0026</t>
  </si>
  <si>
    <t>大阪府大阪市平野区喜連西2-11-66</t>
    <rPh sb="0" eb="3">
      <t>オオサカフ</t>
    </rPh>
    <phoneticPr fontId="11"/>
  </si>
  <si>
    <t>大阪府立東住吉総合高等学校</t>
    <phoneticPr fontId="3"/>
  </si>
  <si>
    <t>06-6702-1231</t>
    <phoneticPr fontId="3"/>
  </si>
  <si>
    <t>547-0014</t>
  </si>
  <si>
    <t>大阪府大阪市平野区長吉川辺4-2-11</t>
    <rPh sb="0" eb="3">
      <t>オオサカフ</t>
    </rPh>
    <phoneticPr fontId="11"/>
  </si>
  <si>
    <t>大阪府立平野高等学校</t>
    <phoneticPr fontId="3"/>
  </si>
  <si>
    <t>072-334-7400</t>
  </si>
  <si>
    <t>547-0015</t>
  </si>
  <si>
    <t>大阪府大阪市平野区長吉長原西3-11-33</t>
    <rPh sb="0" eb="3">
      <t>オオサカフ</t>
    </rPh>
    <phoneticPr fontId="11"/>
  </si>
  <si>
    <t>大阪府立長吉高等学校</t>
    <phoneticPr fontId="3"/>
  </si>
  <si>
    <t>06-6790-0700</t>
    <phoneticPr fontId="3"/>
  </si>
  <si>
    <t>547-0033</t>
  </si>
  <si>
    <t>大阪府大阪市平野区平野西2-3-77</t>
    <rPh sb="0" eb="3">
      <t>オオサカフ</t>
    </rPh>
    <phoneticPr fontId="11"/>
  </si>
  <si>
    <t>大阪府立東住吉高等学校</t>
    <phoneticPr fontId="3"/>
  </si>
  <si>
    <t>06-6702-3838</t>
    <phoneticPr fontId="3"/>
  </si>
  <si>
    <t>532-0003</t>
  </si>
  <si>
    <t>大阪府大阪市淀川区宮原4-4-5</t>
    <rPh sb="0" eb="3">
      <t>オオサカフ</t>
    </rPh>
    <phoneticPr fontId="11"/>
  </si>
  <si>
    <t>大阪府立東淀川高等学校</t>
    <rPh sb="0" eb="2">
      <t>オオサカ</t>
    </rPh>
    <rPh sb="2" eb="4">
      <t>フリツ</t>
    </rPh>
    <phoneticPr fontId="3"/>
  </si>
  <si>
    <t>06-6391-2427</t>
    <phoneticPr fontId="3"/>
  </si>
  <si>
    <t>532-0025</t>
  </si>
  <si>
    <t>大阪府大阪市淀川区新北野2-5-13</t>
    <rPh sb="0" eb="3">
      <t>オオサカフ</t>
    </rPh>
    <phoneticPr fontId="11"/>
  </si>
  <si>
    <t>大阪府立北野高等学校</t>
    <phoneticPr fontId="3"/>
  </si>
  <si>
    <t>06-6303-5661</t>
    <phoneticPr fontId="3"/>
  </si>
  <si>
    <t>556-0013</t>
  </si>
  <si>
    <t>大阪府大阪市浪速区戎本町2-7-39</t>
    <rPh sb="0" eb="3">
      <t>オオサカフ</t>
    </rPh>
    <phoneticPr fontId="11"/>
  </si>
  <si>
    <t>大阪府立今宮高等学校</t>
    <phoneticPr fontId="3"/>
  </si>
  <si>
    <t>06-6641-2612</t>
    <phoneticPr fontId="3"/>
  </si>
  <si>
    <t>574-0014</t>
  </si>
  <si>
    <t>大阪府大東市寺川1-2-1</t>
    <rPh sb="0" eb="3">
      <t>オオサカフ</t>
    </rPh>
    <phoneticPr fontId="11"/>
  </si>
  <si>
    <t>大阪府立野崎高等学校</t>
    <phoneticPr fontId="3"/>
  </si>
  <si>
    <t>072-874-0911</t>
  </si>
  <si>
    <t>574-0072</t>
  </si>
  <si>
    <t>大阪府大東市深野4-12-1</t>
    <rPh sb="0" eb="3">
      <t>オオサカフ</t>
    </rPh>
    <phoneticPr fontId="11"/>
  </si>
  <si>
    <t>大阪府立緑風冠高等学校</t>
    <phoneticPr fontId="3"/>
  </si>
  <si>
    <t>072-871-5473</t>
  </si>
  <si>
    <t>563-0022</t>
  </si>
  <si>
    <t>大阪府池田市旭丘2-2-1</t>
    <rPh sb="0" eb="3">
      <t>オオサカフ</t>
    </rPh>
    <phoneticPr fontId="11"/>
  </si>
  <si>
    <t>大阪府立池田高等学校</t>
    <phoneticPr fontId="3"/>
  </si>
  <si>
    <t>072-761-1131</t>
    <phoneticPr fontId="3"/>
  </si>
  <si>
    <t>563-0021</t>
  </si>
  <si>
    <t>大阪府池田市畑4-1-1</t>
    <rPh sb="0" eb="3">
      <t>オオサカフ</t>
    </rPh>
    <phoneticPr fontId="11"/>
  </si>
  <si>
    <t>大阪府立渋谷高等学校</t>
    <phoneticPr fontId="3"/>
  </si>
  <si>
    <t>072-751-2895</t>
  </si>
  <si>
    <t>563-0037</t>
  </si>
  <si>
    <t>大阪府池田市八王寺2-5-1</t>
    <rPh sb="0" eb="3">
      <t>オオサカフ</t>
    </rPh>
    <phoneticPr fontId="11"/>
  </si>
  <si>
    <t>大阪府立園芸高等学校</t>
    <phoneticPr fontId="3"/>
  </si>
  <si>
    <t>072-761-8830</t>
  </si>
  <si>
    <t>大阪府東大阪市下小阪3-14-21</t>
    <rPh sb="0" eb="3">
      <t>オオサカフ</t>
    </rPh>
    <phoneticPr fontId="11"/>
  </si>
  <si>
    <t>大阪府立布施高等学校</t>
    <phoneticPr fontId="3"/>
  </si>
  <si>
    <t>06-6723-7500</t>
    <phoneticPr fontId="3"/>
  </si>
  <si>
    <t>578-0931</t>
  </si>
  <si>
    <t>大阪府東大阪市花園東町3-1-25</t>
    <rPh sb="0" eb="3">
      <t>オオサカフ</t>
    </rPh>
    <phoneticPr fontId="11"/>
  </si>
  <si>
    <t>大阪府立花園高等学校</t>
    <phoneticPr fontId="3"/>
  </si>
  <si>
    <t>072-961-4925</t>
  </si>
  <si>
    <t>大阪府東大阪市荒本西1-2-72</t>
    <rPh sb="0" eb="3">
      <t>オオサカフ</t>
    </rPh>
    <phoneticPr fontId="11"/>
  </si>
  <si>
    <t>大阪府立布施北高等学校</t>
    <phoneticPr fontId="3"/>
  </si>
  <si>
    <t>06-6787-2666</t>
    <phoneticPr fontId="3"/>
  </si>
  <si>
    <t>578-0963</t>
  </si>
  <si>
    <t>大阪府東大阪市新庄4-11-95</t>
    <rPh sb="0" eb="3">
      <t>オオサカフ</t>
    </rPh>
    <phoneticPr fontId="11"/>
  </si>
  <si>
    <t>大阪府立かわち野高等学校</t>
    <phoneticPr fontId="3"/>
  </si>
  <si>
    <t>072-963-7002</t>
  </si>
  <si>
    <t>578-0976</t>
  </si>
  <si>
    <t>大阪府東大阪市西鴻池町2-5-33</t>
    <rPh sb="0" eb="3">
      <t>オオサカフ</t>
    </rPh>
    <phoneticPr fontId="11"/>
  </si>
  <si>
    <t>大阪府立城東工科高等学校</t>
    <phoneticPr fontId="3"/>
  </si>
  <si>
    <t>06-6745-0051</t>
    <phoneticPr fontId="3"/>
  </si>
  <si>
    <t>579-8036</t>
  </si>
  <si>
    <t>大阪府東大阪市鷹殿町18-1</t>
    <rPh sb="0" eb="3">
      <t>オオサカフ</t>
    </rPh>
    <phoneticPr fontId="11"/>
  </si>
  <si>
    <t>大阪府立枚岡樟風高等学校</t>
    <phoneticPr fontId="3"/>
  </si>
  <si>
    <t>072-982-5437</t>
  </si>
  <si>
    <t>579-8064</t>
  </si>
  <si>
    <t>大阪府東大阪市池島町6-3-9</t>
    <rPh sb="0" eb="3">
      <t>オオサカフ</t>
    </rPh>
    <phoneticPr fontId="11"/>
  </si>
  <si>
    <t>大阪府立みどり清朋高等学校</t>
    <phoneticPr fontId="3"/>
  </si>
  <si>
    <t>072-987-3302</t>
  </si>
  <si>
    <t>大阪府東大阪市宝持3-7-5</t>
    <rPh sb="0" eb="3">
      <t>オオサカフ</t>
    </rPh>
    <phoneticPr fontId="11"/>
  </si>
  <si>
    <t>大阪府立布施工科高等学校</t>
    <phoneticPr fontId="3"/>
  </si>
  <si>
    <t>06-6722-0221</t>
    <phoneticPr fontId="3"/>
  </si>
  <si>
    <t>583-0021</t>
  </si>
  <si>
    <t>大阪府藤井寺市御舟町10-1</t>
    <rPh sb="0" eb="3">
      <t>オオサカフ</t>
    </rPh>
    <phoneticPr fontId="11"/>
  </si>
  <si>
    <t>大阪府立藤井寺工科高等学校</t>
    <phoneticPr fontId="3"/>
  </si>
  <si>
    <t>072-955-0281</t>
  </si>
  <si>
    <t>583-0037</t>
  </si>
  <si>
    <t>大阪府藤井寺市津堂3-516</t>
    <rPh sb="0" eb="3">
      <t>オオサカフ</t>
    </rPh>
    <phoneticPr fontId="11"/>
  </si>
  <si>
    <t>大阪府立藤井寺高等学校</t>
    <phoneticPr fontId="3"/>
  </si>
  <si>
    <t>072-939-7750</t>
  </si>
  <si>
    <t>大阪府柏原市高井田1015</t>
    <rPh sb="0" eb="3">
      <t>オオサカフ</t>
    </rPh>
    <phoneticPr fontId="11"/>
  </si>
  <si>
    <t>大阪府立柏原東高等学校</t>
    <phoneticPr fontId="3"/>
  </si>
  <si>
    <t>072-976-0501</t>
  </si>
  <si>
    <t>581-0834</t>
  </si>
  <si>
    <t>大阪府八尾市萱振町7-42</t>
    <rPh sb="0" eb="3">
      <t>オオサカフ</t>
    </rPh>
    <phoneticPr fontId="11"/>
  </si>
  <si>
    <t>大阪府立八尾北高等学校</t>
    <phoneticPr fontId="3"/>
  </si>
  <si>
    <t>072-998-2100</t>
  </si>
  <si>
    <t>581-0073</t>
  </si>
  <si>
    <t>大阪府八尾市高町1-74</t>
    <rPh sb="0" eb="3">
      <t>オオサカフ</t>
    </rPh>
    <phoneticPr fontId="11"/>
  </si>
  <si>
    <t>大阪府立八尾高等学校</t>
    <phoneticPr fontId="3"/>
  </si>
  <si>
    <t>072-923-4261</t>
  </si>
  <si>
    <t>581-0831</t>
  </si>
  <si>
    <t>大阪府八尾市山本町北1-1-44</t>
    <rPh sb="0" eb="3">
      <t>オオサカフ</t>
    </rPh>
    <phoneticPr fontId="11"/>
  </si>
  <si>
    <t>大阪府立山本高等学校</t>
    <phoneticPr fontId="3"/>
  </si>
  <si>
    <t>072-999-0552</t>
  </si>
  <si>
    <t>581-0885</t>
  </si>
  <si>
    <t>大阪府八尾市神宮寺3-107</t>
    <rPh sb="0" eb="3">
      <t>オオサカフ</t>
    </rPh>
    <phoneticPr fontId="11"/>
  </si>
  <si>
    <t>大阪府立八尾翠翔高等学校</t>
    <phoneticPr fontId="3"/>
  </si>
  <si>
    <t>072-943-8107</t>
  </si>
  <si>
    <t>584-0038</t>
  </si>
  <si>
    <t>大阪府富田林市錦ケ丘町1-15</t>
    <rPh sb="0" eb="3">
      <t>オオサカフ</t>
    </rPh>
    <phoneticPr fontId="11"/>
  </si>
  <si>
    <t>大阪府立河南高等学校</t>
    <phoneticPr fontId="3"/>
  </si>
  <si>
    <t>0721-23-2081</t>
  </si>
  <si>
    <t>584-0035</t>
  </si>
  <si>
    <t>大阪府富田林市谷川町4-30</t>
    <rPh sb="0" eb="3">
      <t>オオサカフ</t>
    </rPh>
    <phoneticPr fontId="11"/>
  </si>
  <si>
    <t>大阪府立富田林高等学校</t>
    <phoneticPr fontId="3"/>
  </si>
  <si>
    <t>0721-23-2281</t>
  </si>
  <si>
    <t>大阪府富田林市藤沢台2-1-1</t>
    <rPh sb="0" eb="3">
      <t>オオサカフ</t>
    </rPh>
    <phoneticPr fontId="11"/>
  </si>
  <si>
    <t>大阪府立金剛高等学校</t>
    <phoneticPr fontId="3"/>
  </si>
  <si>
    <t>0721-28-3811</t>
  </si>
  <si>
    <t>560-0011</t>
  </si>
  <si>
    <t>大阪府豊中市上野西2-5-12</t>
    <rPh sb="0" eb="3">
      <t>オオサカフ</t>
    </rPh>
    <phoneticPr fontId="11"/>
  </si>
  <si>
    <t>大阪府立豊中高等学校</t>
    <phoneticPr fontId="3"/>
  </si>
  <si>
    <t>06-6854-1207</t>
    <phoneticPr fontId="3"/>
  </si>
  <si>
    <t>大阪府豊中市新千里南町1-5-1</t>
    <rPh sb="0" eb="3">
      <t>オオサカフ</t>
    </rPh>
    <phoneticPr fontId="11"/>
  </si>
  <si>
    <t>大阪府立千里青雲高等学校</t>
    <phoneticPr fontId="3"/>
  </si>
  <si>
    <t>06-6831-3045</t>
    <phoneticPr fontId="3"/>
  </si>
  <si>
    <t>560-0881</t>
  </si>
  <si>
    <t>大阪府豊中市中桜塚4-1-1</t>
    <rPh sb="0" eb="3">
      <t>オオサカフ</t>
    </rPh>
    <phoneticPr fontId="11"/>
  </si>
  <si>
    <t>大阪府立桜塚高等学校</t>
    <phoneticPr fontId="3"/>
  </si>
  <si>
    <t>06-6853-2244</t>
    <phoneticPr fontId="3"/>
  </si>
  <si>
    <t>大阪府豊中市刀根山6-9-1</t>
    <rPh sb="0" eb="3">
      <t>オオサカフ</t>
    </rPh>
    <phoneticPr fontId="11"/>
  </si>
  <si>
    <t>大阪府立刀根山高等学校</t>
    <phoneticPr fontId="3"/>
  </si>
  <si>
    <t>06-6843-3781</t>
    <phoneticPr fontId="3"/>
  </si>
  <si>
    <t>大阪府豊中市北緑丘3-2-1</t>
    <rPh sb="0" eb="3">
      <t>オオサカフ</t>
    </rPh>
    <phoneticPr fontId="11"/>
  </si>
  <si>
    <t>大阪府立豊島高等学校</t>
    <phoneticPr fontId="3"/>
  </si>
  <si>
    <t>06-6849-7651</t>
    <phoneticPr fontId="3"/>
  </si>
  <si>
    <t>563-0122</t>
  </si>
  <si>
    <t>大阪府豊能郡能勢町上田尻580</t>
    <rPh sb="0" eb="3">
      <t>オオサカフ</t>
    </rPh>
    <phoneticPr fontId="11"/>
  </si>
  <si>
    <t>大阪府立能勢高等学校・豊中高等学校能勢分校</t>
    <phoneticPr fontId="3"/>
  </si>
  <si>
    <t>072-737-0666</t>
  </si>
  <si>
    <t>573-1187</t>
  </si>
  <si>
    <t>大阪府枚方市磯島元町20-1</t>
    <rPh sb="0" eb="3">
      <t>オオサカフ</t>
    </rPh>
    <phoneticPr fontId="11"/>
  </si>
  <si>
    <t>大阪府立枚方なぎさ高等学校</t>
    <phoneticPr fontId="3"/>
  </si>
  <si>
    <t>072-847-1001</t>
  </si>
  <si>
    <t>573-0027</t>
  </si>
  <si>
    <t>大阪府枚方市大垣内町3-16-1</t>
    <rPh sb="0" eb="3">
      <t>オオサカフ</t>
    </rPh>
    <phoneticPr fontId="11"/>
  </si>
  <si>
    <t>大阪府立枚方高等学校</t>
    <phoneticPr fontId="3"/>
  </si>
  <si>
    <t>072-843-3081</t>
  </si>
  <si>
    <t>573-0102</t>
  </si>
  <si>
    <t>大阪府枚方市長尾家具町5-1-1</t>
    <rPh sb="0" eb="3">
      <t>オオサカフ</t>
    </rPh>
    <phoneticPr fontId="11"/>
  </si>
  <si>
    <t>大阪府立長尾高等学校</t>
    <phoneticPr fontId="3"/>
  </si>
  <si>
    <t>072-855-1700</t>
  </si>
  <si>
    <t>大阪府枚方市津田北町2-50-1</t>
    <rPh sb="0" eb="3">
      <t>オオサカフ</t>
    </rPh>
    <phoneticPr fontId="11"/>
  </si>
  <si>
    <t>大阪府立枚方津田高等学校</t>
    <phoneticPr fontId="3"/>
  </si>
  <si>
    <t>072-858-7003</t>
  </si>
  <si>
    <t>573-0093</t>
  </si>
  <si>
    <t>大阪府枚方市東中振2-18-1</t>
    <rPh sb="0" eb="3">
      <t>オオサカフ</t>
    </rPh>
    <phoneticPr fontId="11"/>
  </si>
  <si>
    <t>大阪府立香里丘高等学校</t>
    <phoneticPr fontId="3"/>
  </si>
  <si>
    <t>072-832-3421</t>
  </si>
  <si>
    <t>573-1123</t>
  </si>
  <si>
    <t>大阪府枚方市南船橋1-11-1</t>
    <rPh sb="0" eb="3">
      <t>オオサカフ</t>
    </rPh>
    <phoneticPr fontId="11"/>
  </si>
  <si>
    <t>大阪府立牧野高等学校</t>
    <phoneticPr fontId="3"/>
  </si>
  <si>
    <t>072-851-1050</t>
  </si>
  <si>
    <t>562-0004</t>
  </si>
  <si>
    <t>大阪府箕面市粟生外院5-4-63</t>
    <rPh sb="0" eb="3">
      <t>オオサカフ</t>
    </rPh>
    <phoneticPr fontId="11"/>
  </si>
  <si>
    <t>大阪府立箕面東高等学校</t>
    <phoneticPr fontId="3"/>
  </si>
  <si>
    <t>072-729-4008</t>
  </si>
  <si>
    <t>大阪府箕面市牧落4-8-66</t>
    <rPh sb="0" eb="3">
      <t>オオサカフ</t>
    </rPh>
    <phoneticPr fontId="11"/>
  </si>
  <si>
    <t>大阪府立箕面高等学校</t>
    <phoneticPr fontId="3"/>
  </si>
  <si>
    <t>072-721-7091</t>
  </si>
  <si>
    <t>571-0016</t>
  </si>
  <si>
    <t>大阪府門真市島頭4-9-1</t>
    <rPh sb="0" eb="3">
      <t>オオサカフ</t>
    </rPh>
    <phoneticPr fontId="11"/>
  </si>
  <si>
    <t>大阪府立門真なみはや高等学校</t>
    <phoneticPr fontId="3"/>
  </si>
  <si>
    <t>072-881-2331</t>
  </si>
  <si>
    <t>571-0038</t>
  </si>
  <si>
    <t>大阪府門真市柳田町29-1</t>
    <rPh sb="0" eb="3">
      <t>オオサカフ</t>
    </rPh>
    <phoneticPr fontId="11"/>
  </si>
  <si>
    <t>大阪府立門真西高等学校</t>
    <phoneticPr fontId="3"/>
  </si>
  <si>
    <t>06-6909-0318</t>
    <phoneticPr fontId="3"/>
  </si>
  <si>
    <t>594-0081</t>
  </si>
  <si>
    <t>大阪府和泉市葛の葉町3-6-8</t>
    <rPh sb="0" eb="3">
      <t>オオサカフ</t>
    </rPh>
    <phoneticPr fontId="11"/>
  </si>
  <si>
    <t>大阪府立信太高等学校</t>
    <phoneticPr fontId="3"/>
  </si>
  <si>
    <t>0725-23-3631</t>
  </si>
  <si>
    <t>大阪府和泉市伯太町2-4-11</t>
    <rPh sb="0" eb="3">
      <t>オオサカフ</t>
    </rPh>
    <phoneticPr fontId="11"/>
  </si>
  <si>
    <t>大阪府立伯太高等学校</t>
    <phoneticPr fontId="3"/>
  </si>
  <si>
    <t>0725-45-9321</t>
  </si>
  <si>
    <t>大阪府和泉市富秋町1-14-4</t>
    <rPh sb="0" eb="3">
      <t>オオサカフ</t>
    </rPh>
    <phoneticPr fontId="11"/>
  </si>
  <si>
    <t>大阪府立和泉総合高等学校</t>
    <phoneticPr fontId="3"/>
  </si>
  <si>
    <t>0725-41-1250</t>
  </si>
  <si>
    <t>584-0035</t>
    <phoneticPr fontId="3"/>
  </si>
  <si>
    <t>大阪府富田林市谷川町4-30</t>
    <rPh sb="0" eb="3">
      <t>オオサカフ</t>
    </rPh>
    <rPh sb="3" eb="7">
      <t>トンダバヤシシ</t>
    </rPh>
    <phoneticPr fontId="3"/>
  </si>
  <si>
    <t>大阪府立富田林中学校</t>
    <rPh sb="0" eb="2">
      <t>オオサカ</t>
    </rPh>
    <rPh sb="2" eb="4">
      <t>フリツ</t>
    </rPh>
    <rPh sb="4" eb="7">
      <t>トンダバヤシ</t>
    </rPh>
    <rPh sb="7" eb="10">
      <t>チュウガッコウ</t>
    </rPh>
    <phoneticPr fontId="3"/>
  </si>
  <si>
    <t>0721-23-2281</t>
    <phoneticPr fontId="3"/>
  </si>
  <si>
    <t>570-0055</t>
  </si>
  <si>
    <t>大阪府守口市春日町13-26</t>
    <rPh sb="0" eb="3">
      <t>オオサカフ</t>
    </rPh>
    <rPh sb="3" eb="6">
      <t>モリグチシ</t>
    </rPh>
    <rPh sb="6" eb="9">
      <t>カスガチョウ</t>
    </rPh>
    <phoneticPr fontId="13"/>
  </si>
  <si>
    <t>守口市立さつき学園</t>
    <rPh sb="0" eb="2">
      <t>モリグチ</t>
    </rPh>
    <rPh sb="2" eb="4">
      <t>シリツ</t>
    </rPh>
    <rPh sb="7" eb="9">
      <t>ガクエン</t>
    </rPh>
    <phoneticPr fontId="13"/>
  </si>
  <si>
    <t>06-6991-0440</t>
  </si>
  <si>
    <t>563-0017</t>
    <phoneticPr fontId="3"/>
  </si>
  <si>
    <t>大阪府池田市伏尾台3-14</t>
    <rPh sb="0" eb="3">
      <t>オオサカフ</t>
    </rPh>
    <rPh sb="3" eb="5">
      <t>イケダ</t>
    </rPh>
    <rPh sb="5" eb="6">
      <t>シ</t>
    </rPh>
    <rPh sb="6" eb="9">
      <t>フシオダイ</t>
    </rPh>
    <phoneticPr fontId="3"/>
  </si>
  <si>
    <t>池田市立ほそごう学園</t>
    <rPh sb="0" eb="2">
      <t>イケダ</t>
    </rPh>
    <rPh sb="2" eb="4">
      <t>シリツ</t>
    </rPh>
    <rPh sb="8" eb="10">
      <t>ガクエン</t>
    </rPh>
    <phoneticPr fontId="3"/>
  </si>
  <si>
    <t>072-751-0731</t>
    <phoneticPr fontId="3"/>
  </si>
  <si>
    <t>579-8064</t>
    <phoneticPr fontId="3"/>
  </si>
  <si>
    <t>大阪府東大阪市池島町3-6-30</t>
    <rPh sb="0" eb="3">
      <t>オオサカフ</t>
    </rPh>
    <rPh sb="3" eb="4">
      <t>ヒガシ</t>
    </rPh>
    <rPh sb="4" eb="7">
      <t>オオサカシ</t>
    </rPh>
    <rPh sb="7" eb="10">
      <t>イケシマチョウ</t>
    </rPh>
    <phoneticPr fontId="3"/>
  </si>
  <si>
    <t>東大阪市立義務教育学校池島学園前期課程</t>
    <rPh sb="0" eb="4">
      <t>ヒガシオオサカシ</t>
    </rPh>
    <rPh sb="4" eb="5">
      <t>リツ</t>
    </rPh>
    <rPh sb="5" eb="7">
      <t>ギム</t>
    </rPh>
    <rPh sb="7" eb="9">
      <t>キョウイク</t>
    </rPh>
    <rPh sb="9" eb="11">
      <t>ガッコウ</t>
    </rPh>
    <rPh sb="11" eb="12">
      <t>イケ</t>
    </rPh>
    <rPh sb="12" eb="13">
      <t>シマ</t>
    </rPh>
    <rPh sb="13" eb="15">
      <t>ガクエン</t>
    </rPh>
    <rPh sb="15" eb="17">
      <t>ゼンキ</t>
    </rPh>
    <rPh sb="17" eb="19">
      <t>カテイ</t>
    </rPh>
    <phoneticPr fontId="3"/>
  </si>
  <si>
    <t>072-984-5741</t>
    <phoneticPr fontId="3"/>
  </si>
  <si>
    <t>大阪府東大阪市池島町3-10-1</t>
    <rPh sb="0" eb="3">
      <t>オオサカフ</t>
    </rPh>
    <rPh sb="3" eb="7">
      <t>ヒガシオオサカシ</t>
    </rPh>
    <rPh sb="7" eb="10">
      <t>イケシマチョウ</t>
    </rPh>
    <phoneticPr fontId="3"/>
  </si>
  <si>
    <t>東大阪市立義務教育学校池島学園後期課程</t>
    <rPh sb="0" eb="4">
      <t>ヒガシオオサカシ</t>
    </rPh>
    <rPh sb="4" eb="5">
      <t>リツ</t>
    </rPh>
    <rPh sb="5" eb="7">
      <t>ギム</t>
    </rPh>
    <rPh sb="7" eb="9">
      <t>キョウイク</t>
    </rPh>
    <rPh sb="9" eb="11">
      <t>ガッコウ</t>
    </rPh>
    <rPh sb="11" eb="12">
      <t>イケ</t>
    </rPh>
    <rPh sb="12" eb="13">
      <t>シマ</t>
    </rPh>
    <rPh sb="13" eb="15">
      <t>ガクエン</t>
    </rPh>
    <rPh sb="15" eb="17">
      <t>コウキ</t>
    </rPh>
    <rPh sb="17" eb="19">
      <t>カテイ</t>
    </rPh>
    <phoneticPr fontId="3"/>
  </si>
  <si>
    <t>072-987-6320</t>
    <phoneticPr fontId="3"/>
  </si>
  <si>
    <t>579-8061</t>
    <phoneticPr fontId="3"/>
  </si>
  <si>
    <t>大阪府東大阪市六万寺町2-3-17</t>
    <rPh sb="0" eb="3">
      <t>オオサカフ</t>
    </rPh>
    <rPh sb="3" eb="7">
      <t>ヒガシオオサカシ</t>
    </rPh>
    <rPh sb="7" eb="11">
      <t>ロクマンジチョウ</t>
    </rPh>
    <phoneticPr fontId="3"/>
  </si>
  <si>
    <t>東大阪市立義務教育学校くすは縄手南校前期課程</t>
    <rPh sb="0" eb="4">
      <t>ヒガシオオサカシ</t>
    </rPh>
    <rPh sb="4" eb="5">
      <t>リツ</t>
    </rPh>
    <rPh sb="5" eb="7">
      <t>ギム</t>
    </rPh>
    <rPh sb="7" eb="9">
      <t>キョウイク</t>
    </rPh>
    <rPh sb="9" eb="11">
      <t>ガッコウ</t>
    </rPh>
    <rPh sb="14" eb="16">
      <t>ナワテ</t>
    </rPh>
    <rPh sb="16" eb="17">
      <t>ミナミ</t>
    </rPh>
    <rPh sb="17" eb="18">
      <t>コウ</t>
    </rPh>
    <rPh sb="18" eb="20">
      <t>ゼンキ</t>
    </rPh>
    <rPh sb="20" eb="22">
      <t>カテイ</t>
    </rPh>
    <phoneticPr fontId="3"/>
  </si>
  <si>
    <t>072-982-4241</t>
    <phoneticPr fontId="3"/>
  </si>
  <si>
    <t>579-8063</t>
    <phoneticPr fontId="3"/>
  </si>
  <si>
    <t>大阪府東大阪市横小路町3-12-5</t>
    <rPh sb="0" eb="3">
      <t>オオサカフ</t>
    </rPh>
    <rPh sb="3" eb="7">
      <t>ヒガシオオサカシ</t>
    </rPh>
    <rPh sb="7" eb="8">
      <t>ヨコ</t>
    </rPh>
    <rPh sb="8" eb="10">
      <t>ショウジ</t>
    </rPh>
    <rPh sb="10" eb="11">
      <t>マチ</t>
    </rPh>
    <phoneticPr fontId="3"/>
  </si>
  <si>
    <t>東大阪市立義務教育学校くすは縄手南校後期課程</t>
    <rPh sb="0" eb="4">
      <t>ヒガシオオサカシ</t>
    </rPh>
    <rPh sb="4" eb="5">
      <t>リツ</t>
    </rPh>
    <rPh sb="5" eb="7">
      <t>ギム</t>
    </rPh>
    <rPh sb="7" eb="9">
      <t>キョウイク</t>
    </rPh>
    <rPh sb="9" eb="11">
      <t>ガッコウ</t>
    </rPh>
    <rPh sb="14" eb="16">
      <t>ナワテ</t>
    </rPh>
    <rPh sb="16" eb="17">
      <t>ミナミ</t>
    </rPh>
    <rPh sb="17" eb="18">
      <t>コウ</t>
    </rPh>
    <rPh sb="18" eb="20">
      <t>コウキ</t>
    </rPh>
    <rPh sb="20" eb="22">
      <t>カテイ</t>
    </rPh>
    <phoneticPr fontId="3"/>
  </si>
  <si>
    <t>072-986-0500</t>
    <phoneticPr fontId="3"/>
  </si>
  <si>
    <t>581-0862</t>
    <phoneticPr fontId="3"/>
  </si>
  <si>
    <t>大阪府八尾市千塚2-25</t>
    <phoneticPr fontId="3"/>
  </si>
  <si>
    <t>八尾市立高安小中学校（前期課程）</t>
    <rPh sb="4" eb="6">
      <t>タカヤス</t>
    </rPh>
    <rPh sb="6" eb="8">
      <t>ショウチュウ</t>
    </rPh>
    <rPh sb="8" eb="10">
      <t>ガッコウ</t>
    </rPh>
    <rPh sb="11" eb="13">
      <t>ゼンキ</t>
    </rPh>
    <rPh sb="13" eb="15">
      <t>カテイ</t>
    </rPh>
    <phoneticPr fontId="1"/>
  </si>
  <si>
    <t>072-943-8030</t>
    <phoneticPr fontId="3"/>
  </si>
  <si>
    <t>八尾市立高安小中学校（後期課程）</t>
    <rPh sb="4" eb="6">
      <t>タカヤス</t>
    </rPh>
    <rPh sb="6" eb="8">
      <t>ショウチュウ</t>
    </rPh>
    <rPh sb="8" eb="10">
      <t>ガッコウ</t>
    </rPh>
    <rPh sb="11" eb="13">
      <t>コウキ</t>
    </rPh>
    <rPh sb="13" eb="15">
      <t>カテイ</t>
    </rPh>
    <phoneticPr fontId="1"/>
  </si>
  <si>
    <t>072-943-8016</t>
    <phoneticPr fontId="3"/>
  </si>
  <si>
    <t>583-0876</t>
    <phoneticPr fontId="3"/>
  </si>
  <si>
    <t>大阪府羽曳野市伊賀5-8-1</t>
    <rPh sb="0" eb="3">
      <t>オオサカフ</t>
    </rPh>
    <rPh sb="3" eb="7">
      <t>ハビキノシ</t>
    </rPh>
    <rPh sb="7" eb="9">
      <t>イガ</t>
    </rPh>
    <phoneticPr fontId="3"/>
  </si>
  <si>
    <t>羽曳野市立はびきの埴生学園（前期）</t>
  </si>
  <si>
    <t>072-955-0329</t>
    <phoneticPr fontId="3"/>
  </si>
  <si>
    <t>羽曳野市立はびきの埴生学園（後期）</t>
  </si>
  <si>
    <t>072-953-0007</t>
    <phoneticPr fontId="3"/>
  </si>
  <si>
    <t>大阪府和泉市はつが野6-45-1</t>
    <rPh sb="0" eb="3">
      <t>オオサカフ</t>
    </rPh>
    <rPh sb="3" eb="6">
      <t>イズミシ</t>
    </rPh>
    <rPh sb="9" eb="10">
      <t>ノ</t>
    </rPh>
    <phoneticPr fontId="2"/>
  </si>
  <si>
    <t>和泉市立南松尾はつが野学園</t>
    <rPh sb="0" eb="2">
      <t>イズミ</t>
    </rPh>
    <rPh sb="2" eb="3">
      <t>シ</t>
    </rPh>
    <rPh sb="3" eb="4">
      <t>リツ</t>
    </rPh>
    <rPh sb="4" eb="5">
      <t>ミナミ</t>
    </rPh>
    <rPh sb="5" eb="7">
      <t>マツオ</t>
    </rPh>
    <rPh sb="10" eb="11">
      <t>ノ</t>
    </rPh>
    <rPh sb="11" eb="13">
      <t>ガクエン</t>
    </rPh>
    <phoneticPr fontId="2"/>
  </si>
  <si>
    <t>0725-51-7162</t>
  </si>
  <si>
    <t>558-0023</t>
  </si>
  <si>
    <t>大阪府大阪市住吉区山之内1-10-12</t>
    <rPh sb="0" eb="3">
      <t>オオサカフ</t>
    </rPh>
    <rPh sb="3" eb="6">
      <t>オオサカシ</t>
    </rPh>
    <rPh sb="6" eb="9">
      <t>スミヨシク</t>
    </rPh>
    <rPh sb="9" eb="12">
      <t>ヤマノウチ</t>
    </rPh>
    <phoneticPr fontId="3"/>
  </si>
  <si>
    <t>大阪府立大阪南視覚支援学校</t>
    <rPh sb="0" eb="3">
      <t>オオサカフ</t>
    </rPh>
    <rPh sb="3" eb="4">
      <t>リツ</t>
    </rPh>
    <rPh sb="4" eb="6">
      <t>オオサカ</t>
    </rPh>
    <rPh sb="6" eb="7">
      <t>ミナミ</t>
    </rPh>
    <rPh sb="7" eb="9">
      <t>シカク</t>
    </rPh>
    <rPh sb="9" eb="11">
      <t>シエン</t>
    </rPh>
    <rPh sb="11" eb="13">
      <t>ガッコウ</t>
    </rPh>
    <phoneticPr fontId="3"/>
  </si>
  <si>
    <t>06-6693-3471</t>
  </si>
  <si>
    <t>大阪府大阪市東淀川区豊里7-5-26</t>
    <rPh sb="0" eb="3">
      <t>オオサカフ</t>
    </rPh>
    <rPh sb="3" eb="6">
      <t>オオサカシ</t>
    </rPh>
    <rPh sb="6" eb="10">
      <t>ヒガシヨドガワク</t>
    </rPh>
    <rPh sb="10" eb="12">
      <t>トヨサト</t>
    </rPh>
    <phoneticPr fontId="3"/>
  </si>
  <si>
    <t>大阪府立大阪北視覚支援学校</t>
    <rPh sb="0" eb="3">
      <t>オオサカフ</t>
    </rPh>
    <rPh sb="3" eb="4">
      <t>リツ</t>
    </rPh>
    <rPh sb="4" eb="6">
      <t>オオサカ</t>
    </rPh>
    <rPh sb="6" eb="7">
      <t>キタ</t>
    </rPh>
    <rPh sb="7" eb="9">
      <t>シカク</t>
    </rPh>
    <rPh sb="9" eb="11">
      <t>シエン</t>
    </rPh>
    <rPh sb="11" eb="13">
      <t>ガッコウ</t>
    </rPh>
    <phoneticPr fontId="3"/>
  </si>
  <si>
    <t>06-6328-7000</t>
  </si>
  <si>
    <t>544-0034</t>
  </si>
  <si>
    <t>大阪府大阪市生野区桃谷1-2-1</t>
    <rPh sb="0" eb="3">
      <t>オオサカフ</t>
    </rPh>
    <rPh sb="3" eb="6">
      <t>オオサカシ</t>
    </rPh>
    <rPh sb="6" eb="9">
      <t>イクノク</t>
    </rPh>
    <rPh sb="9" eb="11">
      <t>モモダニ</t>
    </rPh>
    <phoneticPr fontId="3"/>
  </si>
  <si>
    <t>大阪府立生野聴覚支援学校</t>
    <rPh sb="0" eb="3">
      <t>オオサカフ</t>
    </rPh>
    <rPh sb="3" eb="4">
      <t>リツ</t>
    </rPh>
    <rPh sb="4" eb="6">
      <t>イクノ</t>
    </rPh>
    <rPh sb="6" eb="8">
      <t>チョウカク</t>
    </rPh>
    <rPh sb="8" eb="10">
      <t>シエン</t>
    </rPh>
    <rPh sb="10" eb="12">
      <t>ガッコウ</t>
    </rPh>
    <phoneticPr fontId="3"/>
  </si>
  <si>
    <t>06-6717-3366</t>
  </si>
  <si>
    <t>591-8034</t>
  </si>
  <si>
    <t>大阪府堺市北区百舌鳥陵南町１</t>
    <rPh sb="0" eb="3">
      <t>オオサカフ</t>
    </rPh>
    <rPh sb="3" eb="5">
      <t>サカイシ</t>
    </rPh>
    <rPh sb="5" eb="7">
      <t>キタク</t>
    </rPh>
    <rPh sb="7" eb="10">
      <t>モズ</t>
    </rPh>
    <rPh sb="10" eb="13">
      <t>リョウナンチョウ</t>
    </rPh>
    <phoneticPr fontId="3"/>
  </si>
  <si>
    <t>大阪府立堺聴覚支援学校</t>
    <rPh sb="0" eb="3">
      <t>オオサカフ</t>
    </rPh>
    <rPh sb="3" eb="4">
      <t>リツ</t>
    </rPh>
    <rPh sb="4" eb="5">
      <t>サカイ</t>
    </rPh>
    <rPh sb="5" eb="7">
      <t>チョウカク</t>
    </rPh>
    <rPh sb="7" eb="9">
      <t>シエン</t>
    </rPh>
    <rPh sb="9" eb="11">
      <t>ガッコウ</t>
    </rPh>
    <phoneticPr fontId="3"/>
  </si>
  <si>
    <t>072-257-5471</t>
  </si>
  <si>
    <t>590-0035</t>
  </si>
  <si>
    <t>大阪府堺市堺区大仙町1-1</t>
    <rPh sb="0" eb="3">
      <t>オオサカフ</t>
    </rPh>
    <rPh sb="3" eb="5">
      <t>サカイシ</t>
    </rPh>
    <rPh sb="5" eb="7">
      <t>サカイク</t>
    </rPh>
    <rPh sb="7" eb="10">
      <t>ダイセンチョウ</t>
    </rPh>
    <phoneticPr fontId="3"/>
  </si>
  <si>
    <t>大阪府立だいせん聴覚高等支援学校</t>
    <rPh sb="0" eb="3">
      <t>オオサカフ</t>
    </rPh>
    <rPh sb="3" eb="4">
      <t>リツ</t>
    </rPh>
    <rPh sb="8" eb="10">
      <t>チョウカク</t>
    </rPh>
    <rPh sb="10" eb="12">
      <t>コウトウ</t>
    </rPh>
    <rPh sb="12" eb="14">
      <t>シエン</t>
    </rPh>
    <rPh sb="14" eb="16">
      <t>ガッコウ</t>
    </rPh>
    <phoneticPr fontId="3"/>
  </si>
  <si>
    <t>072-232-6761</t>
  </si>
  <si>
    <t>540-0005</t>
  </si>
  <si>
    <t>大阪府大阪市中央区上町1-19-31</t>
    <rPh sb="0" eb="3">
      <t>オオサカフ</t>
    </rPh>
    <rPh sb="3" eb="6">
      <t>オオサカシ</t>
    </rPh>
    <rPh sb="6" eb="9">
      <t>チュウオウク</t>
    </rPh>
    <rPh sb="9" eb="10">
      <t>ウエ</t>
    </rPh>
    <rPh sb="10" eb="11">
      <t>マチ</t>
    </rPh>
    <phoneticPr fontId="3"/>
  </si>
  <si>
    <t>大阪府立中央聴覚支援学校</t>
    <rPh sb="0" eb="3">
      <t>オオサカフ</t>
    </rPh>
    <rPh sb="3" eb="4">
      <t>リツ</t>
    </rPh>
    <rPh sb="4" eb="6">
      <t>チュウオウ</t>
    </rPh>
    <rPh sb="6" eb="8">
      <t>チョウカク</t>
    </rPh>
    <rPh sb="8" eb="12">
      <t>シエンガッコウ</t>
    </rPh>
    <phoneticPr fontId="3"/>
  </si>
  <si>
    <t>06-6761-1419</t>
  </si>
  <si>
    <t>569-0814</t>
  </si>
  <si>
    <t>大阪府高槻市富田町1-33-17</t>
    <rPh sb="0" eb="3">
      <t>オオサカフ</t>
    </rPh>
    <rPh sb="3" eb="6">
      <t>タカツキシ</t>
    </rPh>
    <rPh sb="6" eb="9">
      <t>トミタチョウ</t>
    </rPh>
    <phoneticPr fontId="3"/>
  </si>
  <si>
    <t>大阪府立高槻支援学校</t>
    <rPh sb="0" eb="4">
      <t>オオサカフリツ</t>
    </rPh>
    <rPh sb="4" eb="6">
      <t>タカツキ</t>
    </rPh>
    <rPh sb="6" eb="10">
      <t>シエンガッコウ</t>
    </rPh>
    <phoneticPr fontId="3"/>
  </si>
  <si>
    <t>072-696-2836</t>
  </si>
  <si>
    <t>大阪府八尾市上之島町南7-6</t>
    <rPh sb="0" eb="3">
      <t>オオサカフ</t>
    </rPh>
    <rPh sb="3" eb="6">
      <t>ヤオシ</t>
    </rPh>
    <rPh sb="6" eb="7">
      <t>ウエ</t>
    </rPh>
    <rPh sb="7" eb="8">
      <t>ノ</t>
    </rPh>
    <rPh sb="8" eb="9">
      <t>シマ</t>
    </rPh>
    <rPh sb="9" eb="10">
      <t>マチ</t>
    </rPh>
    <rPh sb="10" eb="11">
      <t>ミナミ</t>
    </rPh>
    <phoneticPr fontId="3"/>
  </si>
  <si>
    <t>大阪府立八尾支援学校</t>
    <rPh sb="0" eb="3">
      <t>オオサカフ</t>
    </rPh>
    <rPh sb="3" eb="4">
      <t>リツ</t>
    </rPh>
    <rPh sb="4" eb="6">
      <t>ヤオ</t>
    </rPh>
    <rPh sb="6" eb="8">
      <t>シエン</t>
    </rPh>
    <rPh sb="8" eb="10">
      <t>ガッコウ</t>
    </rPh>
    <phoneticPr fontId="3"/>
  </si>
  <si>
    <t>072-923-4485</t>
  </si>
  <si>
    <t>584-0054</t>
  </si>
  <si>
    <t>大阪府富田林市大字甘南備216</t>
    <rPh sb="0" eb="3">
      <t>オオサカフ</t>
    </rPh>
    <rPh sb="3" eb="7">
      <t>トンダバヤシシ</t>
    </rPh>
    <rPh sb="7" eb="9">
      <t>オオアザ</t>
    </rPh>
    <rPh sb="9" eb="12">
      <t>カンナビ</t>
    </rPh>
    <phoneticPr fontId="3"/>
  </si>
  <si>
    <t>大阪府立富田林支援学校</t>
    <rPh sb="0" eb="4">
      <t>オオサカフリツ</t>
    </rPh>
    <rPh sb="4" eb="7">
      <t>トンダバヤシ</t>
    </rPh>
    <rPh sb="7" eb="9">
      <t>シエン</t>
    </rPh>
    <rPh sb="9" eb="11">
      <t>ガッコウ</t>
    </rPh>
    <phoneticPr fontId="3"/>
  </si>
  <si>
    <t>0721-34-1675</t>
  </si>
  <si>
    <t>大阪府泉佐野市日根野375</t>
    <rPh sb="0" eb="3">
      <t>オオサカフ</t>
    </rPh>
    <rPh sb="3" eb="7">
      <t>イズミサノシ</t>
    </rPh>
    <rPh sb="7" eb="10">
      <t>ヒネノ</t>
    </rPh>
    <phoneticPr fontId="3"/>
  </si>
  <si>
    <t>大阪府立佐野支援学校</t>
    <rPh sb="0" eb="4">
      <t>オオサカフリツ</t>
    </rPh>
    <rPh sb="4" eb="6">
      <t>サノ</t>
    </rPh>
    <rPh sb="6" eb="8">
      <t>シエン</t>
    </rPh>
    <rPh sb="8" eb="10">
      <t>ガッコウ</t>
    </rPh>
    <phoneticPr fontId="3"/>
  </si>
  <si>
    <t>072-467-2252</t>
  </si>
  <si>
    <t>大阪府豊中市北緑丘2-7-1</t>
    <rPh sb="0" eb="3">
      <t>オオサカフ</t>
    </rPh>
    <rPh sb="3" eb="6">
      <t>トヨナカシ</t>
    </rPh>
    <rPh sb="6" eb="7">
      <t>キタ</t>
    </rPh>
    <rPh sb="7" eb="8">
      <t>ミドリ</t>
    </rPh>
    <rPh sb="8" eb="9">
      <t>オカ</t>
    </rPh>
    <phoneticPr fontId="3"/>
  </si>
  <si>
    <t>大阪府立豊中支援学校</t>
    <rPh sb="0" eb="4">
      <t>オオサカフリツ</t>
    </rPh>
    <rPh sb="4" eb="6">
      <t>トヨナカ</t>
    </rPh>
    <rPh sb="6" eb="8">
      <t>シエン</t>
    </rPh>
    <rPh sb="8" eb="10">
      <t>ガッコウ</t>
    </rPh>
    <phoneticPr fontId="3"/>
  </si>
  <si>
    <t>06-6840-1801</t>
  </si>
  <si>
    <t>572-0854</t>
  </si>
  <si>
    <t>大阪府寝屋川市寝屋川公園2100</t>
    <rPh sb="0" eb="3">
      <t>オオサカフ</t>
    </rPh>
    <rPh sb="3" eb="7">
      <t>ネヤガワシ</t>
    </rPh>
    <rPh sb="7" eb="10">
      <t>ネヤガワ</t>
    </rPh>
    <rPh sb="10" eb="12">
      <t>コウエン</t>
    </rPh>
    <phoneticPr fontId="3"/>
  </si>
  <si>
    <t>大阪府立寝屋川支援学校</t>
    <rPh sb="0" eb="4">
      <t>オオサカフリツ</t>
    </rPh>
    <rPh sb="4" eb="7">
      <t>ネヤガワ</t>
    </rPh>
    <rPh sb="7" eb="11">
      <t>シエンガッコウ</t>
    </rPh>
    <phoneticPr fontId="3"/>
  </si>
  <si>
    <t>072-824-1024</t>
  </si>
  <si>
    <t>大阪府和泉市池上町2-4-6</t>
    <rPh sb="0" eb="3">
      <t>オオサカフ</t>
    </rPh>
    <rPh sb="3" eb="6">
      <t>イズミシ</t>
    </rPh>
    <rPh sb="6" eb="9">
      <t>イケガミチョウ</t>
    </rPh>
    <phoneticPr fontId="3"/>
  </si>
  <si>
    <t>大阪府立和泉支援学校</t>
    <rPh sb="0" eb="4">
      <t>オオサカフリツ</t>
    </rPh>
    <rPh sb="4" eb="6">
      <t>イズミ</t>
    </rPh>
    <rPh sb="6" eb="8">
      <t>シエン</t>
    </rPh>
    <rPh sb="8" eb="10">
      <t>ガッコウ</t>
    </rPh>
    <phoneticPr fontId="3"/>
  </si>
  <si>
    <t>0725-45-9555</t>
  </si>
  <si>
    <t>大阪府守口市南寺方東通5-2-2</t>
    <rPh sb="0" eb="3">
      <t>オオサカフ</t>
    </rPh>
    <rPh sb="3" eb="6">
      <t>モリグチシ</t>
    </rPh>
    <rPh sb="6" eb="7">
      <t>ミナミ</t>
    </rPh>
    <rPh sb="7" eb="9">
      <t>テラカタ</t>
    </rPh>
    <rPh sb="9" eb="10">
      <t>ヒガシ</t>
    </rPh>
    <rPh sb="10" eb="11">
      <t>トオ</t>
    </rPh>
    <phoneticPr fontId="3"/>
  </si>
  <si>
    <t>大阪府立守口支援学校</t>
    <rPh sb="0" eb="4">
      <t>オオサカフリツ</t>
    </rPh>
    <rPh sb="4" eb="6">
      <t>モリグチ</t>
    </rPh>
    <rPh sb="6" eb="10">
      <t>シエンガッコウ</t>
    </rPh>
    <phoneticPr fontId="3"/>
  </si>
  <si>
    <t>06-6993-2810</t>
  </si>
  <si>
    <t>564-0054</t>
  </si>
  <si>
    <t>大阪府吹田市芳野町13-120</t>
    <rPh sb="0" eb="3">
      <t>オオサカフ</t>
    </rPh>
    <rPh sb="3" eb="6">
      <t>スイタシ</t>
    </rPh>
    <rPh sb="6" eb="9">
      <t>ヨシノチョウ</t>
    </rPh>
    <phoneticPr fontId="3"/>
  </si>
  <si>
    <t>大阪府立吹田支援学校</t>
    <rPh sb="0" eb="4">
      <t>オオサカフリツ</t>
    </rPh>
    <rPh sb="4" eb="6">
      <t>スイタ</t>
    </rPh>
    <rPh sb="6" eb="8">
      <t>シエン</t>
    </rPh>
    <rPh sb="8" eb="10">
      <t>ガッコウ</t>
    </rPh>
    <phoneticPr fontId="3"/>
  </si>
  <si>
    <t>06-6389-9520</t>
  </si>
  <si>
    <t>590-0132</t>
  </si>
  <si>
    <t>大阪府堺市南区原山台2-6</t>
    <rPh sb="0" eb="3">
      <t>オオサカフ</t>
    </rPh>
    <rPh sb="3" eb="5">
      <t>サカイシ</t>
    </rPh>
    <rPh sb="5" eb="7">
      <t>ミナミク</t>
    </rPh>
    <rPh sb="7" eb="10">
      <t>ハラヤマダイ</t>
    </rPh>
    <phoneticPr fontId="3"/>
  </si>
  <si>
    <t>大阪府立泉北高等支援学校</t>
    <rPh sb="0" eb="2">
      <t>オオサカ</t>
    </rPh>
    <rPh sb="2" eb="4">
      <t>フリツ</t>
    </rPh>
    <rPh sb="4" eb="6">
      <t>センボク</t>
    </rPh>
    <rPh sb="6" eb="8">
      <t>コウトウ</t>
    </rPh>
    <rPh sb="7" eb="8">
      <t>トウ</t>
    </rPh>
    <rPh sb="8" eb="10">
      <t>シエン</t>
    </rPh>
    <rPh sb="10" eb="12">
      <t>ガッコウ</t>
    </rPh>
    <phoneticPr fontId="3"/>
  </si>
  <si>
    <t>072-298-2111</t>
  </si>
  <si>
    <t>566-0062</t>
  </si>
  <si>
    <t>大阪府摂津市鳥飼上1-1-15</t>
    <rPh sb="0" eb="3">
      <t>オオサカフ</t>
    </rPh>
    <rPh sb="3" eb="6">
      <t>セッツシ</t>
    </rPh>
    <rPh sb="6" eb="8">
      <t>トリカイ</t>
    </rPh>
    <rPh sb="8" eb="9">
      <t>ウエ</t>
    </rPh>
    <phoneticPr fontId="3"/>
  </si>
  <si>
    <t>大阪府立摂津支援学校</t>
    <rPh sb="0" eb="2">
      <t>オオサカ</t>
    </rPh>
    <rPh sb="2" eb="4">
      <t>フリツ</t>
    </rPh>
    <rPh sb="4" eb="6">
      <t>セッツ</t>
    </rPh>
    <rPh sb="6" eb="8">
      <t>シエン</t>
    </rPh>
    <rPh sb="8" eb="10">
      <t>ガッコウ</t>
    </rPh>
    <phoneticPr fontId="3"/>
  </si>
  <si>
    <t>072-654-8911</t>
  </si>
  <si>
    <t>大阪府泉南市信達牧野40-1</t>
    <rPh sb="0" eb="3">
      <t>オオサカフ</t>
    </rPh>
    <rPh sb="3" eb="6">
      <t>センナンシ</t>
    </rPh>
    <rPh sb="6" eb="8">
      <t>シンタツ</t>
    </rPh>
    <rPh sb="8" eb="10">
      <t>マキノ</t>
    </rPh>
    <phoneticPr fontId="3"/>
  </si>
  <si>
    <t>大阪府立泉南支援学校</t>
    <rPh sb="0" eb="2">
      <t>オオサカ</t>
    </rPh>
    <rPh sb="2" eb="4">
      <t>フリツ</t>
    </rPh>
    <rPh sb="4" eb="6">
      <t>センナン</t>
    </rPh>
    <rPh sb="6" eb="8">
      <t>シエン</t>
    </rPh>
    <rPh sb="8" eb="10">
      <t>ガッコウ</t>
    </rPh>
    <phoneticPr fontId="3"/>
  </si>
  <si>
    <t>072-485-3801</t>
  </si>
  <si>
    <t>573-0042</t>
  </si>
  <si>
    <t>大阪府枚方市村野西町60-1</t>
    <rPh sb="0" eb="3">
      <t>オオサカフ</t>
    </rPh>
    <rPh sb="3" eb="6">
      <t>ヒラカタシ</t>
    </rPh>
    <rPh sb="6" eb="8">
      <t>ムラノ</t>
    </rPh>
    <rPh sb="8" eb="9">
      <t>ニシ</t>
    </rPh>
    <rPh sb="9" eb="10">
      <t>マチ</t>
    </rPh>
    <phoneticPr fontId="3"/>
  </si>
  <si>
    <t>大阪府立枚方支援学校</t>
    <rPh sb="0" eb="2">
      <t>オオサカ</t>
    </rPh>
    <rPh sb="2" eb="4">
      <t>フリツ</t>
    </rPh>
    <rPh sb="4" eb="6">
      <t>ヒラカタ</t>
    </rPh>
    <rPh sb="6" eb="8">
      <t>シエン</t>
    </rPh>
    <rPh sb="8" eb="10">
      <t>ガッコウ</t>
    </rPh>
    <phoneticPr fontId="3"/>
  </si>
  <si>
    <t>072-805-2731</t>
  </si>
  <si>
    <t>583-0861</t>
  </si>
  <si>
    <t>大阪府羽曳野市西浦2-1797</t>
    <rPh sb="0" eb="3">
      <t>オオサカフ</t>
    </rPh>
    <rPh sb="3" eb="7">
      <t>ハビキノシ</t>
    </rPh>
    <rPh sb="7" eb="9">
      <t>ニシウラ</t>
    </rPh>
    <phoneticPr fontId="3"/>
  </si>
  <si>
    <t>大阪府立西浦支援学校</t>
    <rPh sb="0" eb="2">
      <t>オオサカ</t>
    </rPh>
    <rPh sb="2" eb="4">
      <t>フリツ</t>
    </rPh>
    <rPh sb="4" eb="6">
      <t>ニシウラ</t>
    </rPh>
    <rPh sb="6" eb="8">
      <t>シエン</t>
    </rPh>
    <rPh sb="8" eb="10">
      <t>ガッコウ</t>
    </rPh>
    <phoneticPr fontId="3"/>
  </si>
  <si>
    <t>072-957-0617</t>
  </si>
  <si>
    <t>535-0002</t>
  </si>
  <si>
    <t>大阪府大阪市旭区大宮5-11-7</t>
    <rPh sb="0" eb="3">
      <t>オオサカフ</t>
    </rPh>
    <rPh sb="3" eb="6">
      <t>オオサカシ</t>
    </rPh>
    <rPh sb="6" eb="8">
      <t>アサヒク</t>
    </rPh>
    <rPh sb="8" eb="10">
      <t>オオミヤ</t>
    </rPh>
    <phoneticPr fontId="3"/>
  </si>
  <si>
    <t>大阪府立思斉支援学校</t>
    <rPh sb="0" eb="2">
      <t>オオサカ</t>
    </rPh>
    <rPh sb="2" eb="4">
      <t>フリツ</t>
    </rPh>
    <rPh sb="4" eb="6">
      <t>シセイ</t>
    </rPh>
    <rPh sb="6" eb="8">
      <t>シエン</t>
    </rPh>
    <rPh sb="8" eb="10">
      <t>ガッコウ</t>
    </rPh>
    <phoneticPr fontId="3"/>
  </si>
  <si>
    <t>06-6951-4063</t>
  </si>
  <si>
    <t>556-0027</t>
  </si>
  <si>
    <t>大阪府大阪市浪速区木津川2-3-30</t>
    <rPh sb="0" eb="3">
      <t>オオサカフ</t>
    </rPh>
    <rPh sb="3" eb="6">
      <t>オオサカシ</t>
    </rPh>
    <rPh sb="6" eb="9">
      <t>ナニワク</t>
    </rPh>
    <rPh sb="9" eb="12">
      <t>キヅカワ</t>
    </rPh>
    <phoneticPr fontId="3"/>
  </si>
  <si>
    <t>大阪府立難波支援学校</t>
    <rPh sb="0" eb="2">
      <t>オオサカ</t>
    </rPh>
    <rPh sb="2" eb="4">
      <t>フリツ</t>
    </rPh>
    <rPh sb="4" eb="6">
      <t>ナンバ</t>
    </rPh>
    <rPh sb="6" eb="8">
      <t>シエン</t>
    </rPh>
    <rPh sb="8" eb="10">
      <t>ガッコウ</t>
    </rPh>
    <phoneticPr fontId="3"/>
  </si>
  <si>
    <t>06-6562-2251</t>
  </si>
  <si>
    <t>大阪府大阪市生野区巽東4-2-47</t>
    <rPh sb="0" eb="3">
      <t>オオサカフ</t>
    </rPh>
    <rPh sb="3" eb="6">
      <t>オオサカシ</t>
    </rPh>
    <rPh sb="6" eb="9">
      <t>イクノク</t>
    </rPh>
    <rPh sb="9" eb="11">
      <t>タツミヒガシ</t>
    </rPh>
    <phoneticPr fontId="3"/>
  </si>
  <si>
    <t>大阪府立生野支援学校</t>
    <rPh sb="0" eb="2">
      <t>オオサカ</t>
    </rPh>
    <rPh sb="2" eb="4">
      <t>フリツ</t>
    </rPh>
    <rPh sb="4" eb="6">
      <t>イクノ</t>
    </rPh>
    <rPh sb="6" eb="8">
      <t>シエン</t>
    </rPh>
    <rPh sb="8" eb="10">
      <t>ガッコウ</t>
    </rPh>
    <phoneticPr fontId="3"/>
  </si>
  <si>
    <t>06-6758-3784</t>
  </si>
  <si>
    <t>559-0022</t>
  </si>
  <si>
    <t>大阪府大阪市住之江区緑木1-4-167</t>
    <rPh sb="0" eb="3">
      <t>オオサカフ</t>
    </rPh>
    <rPh sb="3" eb="6">
      <t>オオサカシ</t>
    </rPh>
    <rPh sb="6" eb="10">
      <t>スミノエク</t>
    </rPh>
    <rPh sb="10" eb="11">
      <t>ミドリ</t>
    </rPh>
    <rPh sb="11" eb="12">
      <t>キ</t>
    </rPh>
    <phoneticPr fontId="3"/>
  </si>
  <si>
    <t>大阪府立住之江支援学校</t>
    <rPh sb="0" eb="2">
      <t>オオサカ</t>
    </rPh>
    <rPh sb="2" eb="4">
      <t>フリツ</t>
    </rPh>
    <rPh sb="4" eb="7">
      <t>スミノエ</t>
    </rPh>
    <rPh sb="7" eb="9">
      <t>シエン</t>
    </rPh>
    <rPh sb="9" eb="11">
      <t>ガッコウ</t>
    </rPh>
    <phoneticPr fontId="3"/>
  </si>
  <si>
    <t>06-6683-2622</t>
  </si>
  <si>
    <t>533-0033</t>
  </si>
  <si>
    <t>大阪府大阪市東淀川区東中島3-5-22</t>
    <rPh sb="0" eb="3">
      <t>オオサカフ</t>
    </rPh>
    <rPh sb="3" eb="6">
      <t>オオサカシ</t>
    </rPh>
    <rPh sb="6" eb="10">
      <t>ヒガシヨドガワク</t>
    </rPh>
    <rPh sb="10" eb="11">
      <t>ヒガシ</t>
    </rPh>
    <rPh sb="11" eb="13">
      <t>ナカジマ</t>
    </rPh>
    <phoneticPr fontId="3"/>
  </si>
  <si>
    <t>大阪府立東淀川支援学校</t>
    <rPh sb="0" eb="2">
      <t>オオサカ</t>
    </rPh>
    <rPh sb="2" eb="4">
      <t>フリツ</t>
    </rPh>
    <rPh sb="4" eb="7">
      <t>ヒガシヨドガワ</t>
    </rPh>
    <rPh sb="7" eb="9">
      <t>シエン</t>
    </rPh>
    <rPh sb="9" eb="11">
      <t>ガッコウ</t>
    </rPh>
    <phoneticPr fontId="3"/>
  </si>
  <si>
    <t>06-6325-9011</t>
  </si>
  <si>
    <t>大阪府東大阪市稲葉2-3-25</t>
    <rPh sb="0" eb="3">
      <t>オオサカフ</t>
    </rPh>
    <rPh sb="3" eb="7">
      <t>ヒガシオオサカシ</t>
    </rPh>
    <rPh sb="7" eb="9">
      <t>イナバ</t>
    </rPh>
    <phoneticPr fontId="3"/>
  </si>
  <si>
    <t>大阪府立たまがわ高等支援学校</t>
    <rPh sb="0" eb="2">
      <t>オオサカ</t>
    </rPh>
    <rPh sb="2" eb="4">
      <t>フリツ</t>
    </rPh>
    <rPh sb="8" eb="10">
      <t>コウトウ</t>
    </rPh>
    <rPh sb="10" eb="12">
      <t>シエン</t>
    </rPh>
    <rPh sb="12" eb="14">
      <t>ガッコウ</t>
    </rPh>
    <phoneticPr fontId="3"/>
  </si>
  <si>
    <t>072-961-4730</t>
  </si>
  <si>
    <t>大阪府立とりかい高等支援学校</t>
    <rPh sb="0" eb="2">
      <t>オオサカ</t>
    </rPh>
    <rPh sb="2" eb="4">
      <t>フリツ</t>
    </rPh>
    <rPh sb="8" eb="10">
      <t>コウトウ</t>
    </rPh>
    <rPh sb="10" eb="12">
      <t>シエン</t>
    </rPh>
    <rPh sb="12" eb="14">
      <t>ガッコウ</t>
    </rPh>
    <phoneticPr fontId="3"/>
  </si>
  <si>
    <t>072-654-9235</t>
  </si>
  <si>
    <t>大阪府立すながわ高等支援学校</t>
    <rPh sb="0" eb="2">
      <t>オオサカ</t>
    </rPh>
    <rPh sb="2" eb="4">
      <t>フリツ</t>
    </rPh>
    <rPh sb="8" eb="10">
      <t>コウトウ</t>
    </rPh>
    <rPh sb="10" eb="12">
      <t>シエン</t>
    </rPh>
    <rPh sb="12" eb="14">
      <t>ガッコウ</t>
    </rPh>
    <phoneticPr fontId="3"/>
  </si>
  <si>
    <t>072-485-3810</t>
  </si>
  <si>
    <t>大阪府立むらの高等支援学校</t>
    <rPh sb="0" eb="2">
      <t>オオサカ</t>
    </rPh>
    <rPh sb="2" eb="4">
      <t>フリツ</t>
    </rPh>
    <rPh sb="7" eb="9">
      <t>コウトウ</t>
    </rPh>
    <rPh sb="9" eb="11">
      <t>シエン</t>
    </rPh>
    <rPh sb="11" eb="13">
      <t>ガッコウ</t>
    </rPh>
    <phoneticPr fontId="3"/>
  </si>
  <si>
    <t>072-805-2327</t>
  </si>
  <si>
    <t>大阪府立なにわ高等支援学校</t>
    <rPh sb="0" eb="2">
      <t>オオサカ</t>
    </rPh>
    <rPh sb="2" eb="4">
      <t>フリツ</t>
    </rPh>
    <rPh sb="7" eb="9">
      <t>コウトウ</t>
    </rPh>
    <rPh sb="9" eb="11">
      <t>シエン</t>
    </rPh>
    <rPh sb="11" eb="13">
      <t>ガッコウ</t>
    </rPh>
    <phoneticPr fontId="3"/>
  </si>
  <si>
    <t>06-6561-7361</t>
  </si>
  <si>
    <t>590-0803</t>
  </si>
  <si>
    <t>大阪府堺市堺区東上野芝町1-71</t>
    <rPh sb="0" eb="3">
      <t>オオサカフ</t>
    </rPh>
    <rPh sb="3" eb="5">
      <t>サカイシ</t>
    </rPh>
    <rPh sb="5" eb="7">
      <t>サカイク</t>
    </rPh>
    <rPh sb="7" eb="12">
      <t>ヒガシウエノシバチョウ</t>
    </rPh>
    <phoneticPr fontId="3"/>
  </si>
  <si>
    <t>大阪府立堺支援学校</t>
    <rPh sb="0" eb="2">
      <t>オオサカ</t>
    </rPh>
    <rPh sb="2" eb="4">
      <t>フリツ</t>
    </rPh>
    <rPh sb="4" eb="5">
      <t>サカイ</t>
    </rPh>
    <rPh sb="5" eb="7">
      <t>シエン</t>
    </rPh>
    <rPh sb="7" eb="9">
      <t>ガッコウ</t>
    </rPh>
    <phoneticPr fontId="3"/>
  </si>
  <si>
    <t>072-241-0288</t>
  </si>
  <si>
    <t>543-8555</t>
  </si>
  <si>
    <t>大阪府大阪市天王寺区筆ヶ崎町5-30（大阪赤十字病院附属大手前整肢学園内）</t>
    <rPh sb="0" eb="3">
      <t>オオサカフ</t>
    </rPh>
    <rPh sb="3" eb="6">
      <t>オオサカシ</t>
    </rPh>
    <rPh sb="6" eb="10">
      <t>テンノウジク</t>
    </rPh>
    <rPh sb="10" eb="11">
      <t>フデ</t>
    </rPh>
    <rPh sb="12" eb="13">
      <t>ザキ</t>
    </rPh>
    <rPh sb="13" eb="14">
      <t>チョウ</t>
    </rPh>
    <rPh sb="19" eb="21">
      <t>オオサカ</t>
    </rPh>
    <rPh sb="21" eb="24">
      <t>セキジュウジ</t>
    </rPh>
    <rPh sb="24" eb="26">
      <t>ビョウイン</t>
    </rPh>
    <rPh sb="26" eb="28">
      <t>フゾク</t>
    </rPh>
    <rPh sb="28" eb="31">
      <t>オオテマエ</t>
    </rPh>
    <rPh sb="31" eb="33">
      <t>セイシ</t>
    </rPh>
    <rPh sb="33" eb="35">
      <t>ガクエン</t>
    </rPh>
    <rPh sb="35" eb="36">
      <t>ナイ</t>
    </rPh>
    <phoneticPr fontId="3"/>
  </si>
  <si>
    <t>大阪府立堺支援学校　大手前分校</t>
    <rPh sb="0" eb="2">
      <t>オオサカ</t>
    </rPh>
    <rPh sb="2" eb="4">
      <t>フリツ</t>
    </rPh>
    <rPh sb="4" eb="5">
      <t>サカイ</t>
    </rPh>
    <rPh sb="5" eb="7">
      <t>シエン</t>
    </rPh>
    <rPh sb="7" eb="9">
      <t>ガッコウ</t>
    </rPh>
    <rPh sb="10" eb="15">
      <t>オオテマエブンコウ</t>
    </rPh>
    <phoneticPr fontId="3"/>
  </si>
  <si>
    <t>06-6776-5306</t>
  </si>
  <si>
    <t>大阪府茨木市西福井4-5-5</t>
    <rPh sb="0" eb="3">
      <t>オオサカフ</t>
    </rPh>
    <rPh sb="3" eb="6">
      <t>イバラキシ</t>
    </rPh>
    <rPh sb="6" eb="7">
      <t>ニシ</t>
    </rPh>
    <rPh sb="7" eb="9">
      <t>フクイ</t>
    </rPh>
    <phoneticPr fontId="3"/>
  </si>
  <si>
    <t>大阪府立茨木支援学校</t>
    <rPh sb="0" eb="2">
      <t>オオサカ</t>
    </rPh>
    <rPh sb="2" eb="4">
      <t>フリツ</t>
    </rPh>
    <rPh sb="4" eb="6">
      <t>イバラキ</t>
    </rPh>
    <rPh sb="6" eb="8">
      <t>シエン</t>
    </rPh>
    <rPh sb="8" eb="10">
      <t>ガッコウ</t>
    </rPh>
    <phoneticPr fontId="3"/>
  </si>
  <si>
    <t>072-643-6951</t>
  </si>
  <si>
    <t>大阪府東大阪市中石切町3-11-27</t>
    <rPh sb="0" eb="3">
      <t>オオサカフ</t>
    </rPh>
    <rPh sb="3" eb="7">
      <t>ヒガシオオサカシ</t>
    </rPh>
    <rPh sb="7" eb="11">
      <t>ナカイシキリチョウ</t>
    </rPh>
    <phoneticPr fontId="3"/>
  </si>
  <si>
    <t>大阪府立東大阪支援学校</t>
    <rPh sb="0" eb="2">
      <t>オオサカ</t>
    </rPh>
    <rPh sb="2" eb="4">
      <t>フリツ</t>
    </rPh>
    <rPh sb="4" eb="7">
      <t>ヒガシオオサカ</t>
    </rPh>
    <rPh sb="7" eb="9">
      <t>シエン</t>
    </rPh>
    <rPh sb="9" eb="11">
      <t>ガッコウ</t>
    </rPh>
    <phoneticPr fontId="3"/>
  </si>
  <si>
    <t>072-984-8141</t>
  </si>
  <si>
    <t>大阪府岸和田市土生町5-9-1</t>
    <rPh sb="0" eb="3">
      <t>オオサカフ</t>
    </rPh>
    <rPh sb="3" eb="7">
      <t>キシワダシ</t>
    </rPh>
    <rPh sb="7" eb="10">
      <t>ハブチョウ</t>
    </rPh>
    <phoneticPr fontId="3"/>
  </si>
  <si>
    <t>大阪府立岸和田支援学校</t>
    <rPh sb="0" eb="2">
      <t>オオサカ</t>
    </rPh>
    <rPh sb="2" eb="4">
      <t>フリツ</t>
    </rPh>
    <rPh sb="4" eb="7">
      <t>キシワダ</t>
    </rPh>
    <rPh sb="7" eb="9">
      <t>シエン</t>
    </rPh>
    <rPh sb="9" eb="11">
      <t>ガッコウ</t>
    </rPh>
    <phoneticPr fontId="3"/>
  </si>
  <si>
    <t>072-426-3033</t>
  </si>
  <si>
    <t>583-0001</t>
  </si>
  <si>
    <t>大阪府藤井寺市川北2-5-23</t>
    <rPh sb="0" eb="3">
      <t>オオサカフ</t>
    </rPh>
    <rPh sb="3" eb="7">
      <t>フジイデラシ</t>
    </rPh>
    <rPh sb="7" eb="9">
      <t>カワキタ</t>
    </rPh>
    <phoneticPr fontId="3"/>
  </si>
  <si>
    <t>大阪府立藤井寺支援学校</t>
    <rPh sb="0" eb="2">
      <t>オオサカ</t>
    </rPh>
    <rPh sb="2" eb="4">
      <t>フリツ</t>
    </rPh>
    <rPh sb="4" eb="7">
      <t>フジイデラ</t>
    </rPh>
    <rPh sb="7" eb="9">
      <t>シエン</t>
    </rPh>
    <rPh sb="9" eb="11">
      <t>ガッコウ</t>
    </rPh>
    <phoneticPr fontId="3"/>
  </si>
  <si>
    <t>072-973-1313</t>
  </si>
  <si>
    <t>576-0063</t>
  </si>
  <si>
    <t>大阪府交野市寺4-831</t>
    <rPh sb="0" eb="3">
      <t>オオサカフ</t>
    </rPh>
    <rPh sb="3" eb="6">
      <t>カタノシ</t>
    </rPh>
    <rPh sb="6" eb="7">
      <t>テラ</t>
    </rPh>
    <phoneticPr fontId="3"/>
  </si>
  <si>
    <t>大阪府立交野支援学校</t>
    <rPh sb="0" eb="2">
      <t>オオサカ</t>
    </rPh>
    <rPh sb="2" eb="4">
      <t>フリツ</t>
    </rPh>
    <rPh sb="4" eb="6">
      <t>カタノ</t>
    </rPh>
    <rPh sb="6" eb="8">
      <t>シエン</t>
    </rPh>
    <rPh sb="8" eb="10">
      <t>ガッコウ</t>
    </rPh>
    <phoneticPr fontId="3"/>
  </si>
  <si>
    <t>072-893-2445</t>
  </si>
  <si>
    <t>575-0001</t>
  </si>
  <si>
    <t>大阪府四條畷市砂3-13-6</t>
    <rPh sb="0" eb="3">
      <t>オオサカフ</t>
    </rPh>
    <rPh sb="3" eb="7">
      <t>シジョウナワテシ</t>
    </rPh>
    <rPh sb="7" eb="8">
      <t>スナ</t>
    </rPh>
    <phoneticPr fontId="3"/>
  </si>
  <si>
    <t>大阪府立交野支援学校　四條畷校</t>
    <rPh sb="0" eb="2">
      <t>オオサカ</t>
    </rPh>
    <rPh sb="2" eb="4">
      <t>フリツ</t>
    </rPh>
    <rPh sb="4" eb="6">
      <t>カタノ</t>
    </rPh>
    <rPh sb="6" eb="8">
      <t>シエン</t>
    </rPh>
    <rPh sb="8" eb="10">
      <t>ガッコウ</t>
    </rPh>
    <rPh sb="11" eb="14">
      <t>シジョウナワテ</t>
    </rPh>
    <rPh sb="14" eb="15">
      <t>コウ</t>
    </rPh>
    <phoneticPr fontId="3"/>
  </si>
  <si>
    <t>072-879-8315</t>
  </si>
  <si>
    <t>562-0035</t>
  </si>
  <si>
    <t>大阪府箕面市船場東3-15-1</t>
    <rPh sb="0" eb="3">
      <t>オオサカフ</t>
    </rPh>
    <rPh sb="3" eb="6">
      <t>ミノオシ</t>
    </rPh>
    <rPh sb="6" eb="9">
      <t>センバヒガシ</t>
    </rPh>
    <phoneticPr fontId="3"/>
  </si>
  <si>
    <t>大阪府立箕面支援学校</t>
    <rPh sb="0" eb="2">
      <t>オオサカ</t>
    </rPh>
    <rPh sb="2" eb="4">
      <t>フリツ</t>
    </rPh>
    <rPh sb="4" eb="6">
      <t>ミノオ</t>
    </rPh>
    <rPh sb="6" eb="8">
      <t>シエン</t>
    </rPh>
    <rPh sb="8" eb="10">
      <t>ガッコウ</t>
    </rPh>
    <phoneticPr fontId="3"/>
  </si>
  <si>
    <t>072-728-1245</t>
  </si>
  <si>
    <t>531-0071</t>
  </si>
  <si>
    <t>大阪府大阪市北区中津2-2-22</t>
    <rPh sb="0" eb="3">
      <t>オオサカフ</t>
    </rPh>
    <rPh sb="3" eb="6">
      <t>オオサカシ</t>
    </rPh>
    <rPh sb="6" eb="8">
      <t>キタク</t>
    </rPh>
    <rPh sb="8" eb="10">
      <t>ナカツ</t>
    </rPh>
    <phoneticPr fontId="3"/>
  </si>
  <si>
    <t>大阪府立中津支援学校</t>
    <rPh sb="0" eb="2">
      <t>オオサカ</t>
    </rPh>
    <rPh sb="2" eb="4">
      <t>フリツ</t>
    </rPh>
    <rPh sb="4" eb="6">
      <t>ナカツ</t>
    </rPh>
    <rPh sb="6" eb="8">
      <t>シエン</t>
    </rPh>
    <rPh sb="8" eb="10">
      <t>ガッコウ</t>
    </rPh>
    <phoneticPr fontId="3"/>
  </si>
  <si>
    <t>06-6372-8256</t>
  </si>
  <si>
    <t>535-0022</t>
  </si>
  <si>
    <t>大阪府大阪市旭区新森6-8-21</t>
    <rPh sb="0" eb="3">
      <t>オオサカフ</t>
    </rPh>
    <rPh sb="3" eb="6">
      <t>オオサカシ</t>
    </rPh>
    <rPh sb="6" eb="8">
      <t>アサヒク</t>
    </rPh>
    <rPh sb="8" eb="10">
      <t>シンモリ</t>
    </rPh>
    <phoneticPr fontId="3"/>
  </si>
  <si>
    <t>大阪府立光陽支援学校</t>
    <rPh sb="0" eb="2">
      <t>オオサカ</t>
    </rPh>
    <rPh sb="2" eb="4">
      <t>フリツ</t>
    </rPh>
    <rPh sb="4" eb="6">
      <t>コウヨウ</t>
    </rPh>
    <rPh sb="6" eb="8">
      <t>シエン</t>
    </rPh>
    <rPh sb="8" eb="10">
      <t>ガッコウ</t>
    </rPh>
    <phoneticPr fontId="3"/>
  </si>
  <si>
    <t>06-6953-4022</t>
  </si>
  <si>
    <t>555-0032</t>
  </si>
  <si>
    <t>大阪府大阪市西淀川区大和田2-5-77</t>
    <rPh sb="0" eb="3">
      <t>オオサカフ</t>
    </rPh>
    <rPh sb="3" eb="6">
      <t>オオサカシ</t>
    </rPh>
    <rPh sb="6" eb="10">
      <t>ニシヨドガワク</t>
    </rPh>
    <rPh sb="10" eb="12">
      <t>ヤマト</t>
    </rPh>
    <rPh sb="12" eb="13">
      <t>タ</t>
    </rPh>
    <phoneticPr fontId="3"/>
  </si>
  <si>
    <t>大阪府立西淀川支援学校</t>
    <rPh sb="0" eb="2">
      <t>オオサカ</t>
    </rPh>
    <rPh sb="2" eb="4">
      <t>フリツ</t>
    </rPh>
    <rPh sb="4" eb="7">
      <t>ニシヨドガワ</t>
    </rPh>
    <rPh sb="7" eb="8">
      <t>シ</t>
    </rPh>
    <rPh sb="8" eb="9">
      <t>エン</t>
    </rPh>
    <rPh sb="9" eb="11">
      <t>ガッコウ</t>
    </rPh>
    <phoneticPr fontId="3"/>
  </si>
  <si>
    <t>06-6475-2560</t>
  </si>
  <si>
    <t>大阪府大阪市平野区長吉川辺3-4-115</t>
    <rPh sb="0" eb="3">
      <t>オオサカフ</t>
    </rPh>
    <rPh sb="3" eb="6">
      <t>オオサカシ</t>
    </rPh>
    <rPh sb="6" eb="9">
      <t>ヒラノク</t>
    </rPh>
    <rPh sb="9" eb="11">
      <t>ナガヨシ</t>
    </rPh>
    <rPh sb="11" eb="13">
      <t>カワベ</t>
    </rPh>
    <phoneticPr fontId="3"/>
  </si>
  <si>
    <t>大阪府立平野支援学校</t>
    <rPh sb="0" eb="2">
      <t>オオサカ</t>
    </rPh>
    <rPh sb="2" eb="4">
      <t>フリツ</t>
    </rPh>
    <rPh sb="4" eb="6">
      <t>ヒラノ</t>
    </rPh>
    <rPh sb="6" eb="8">
      <t>シエン</t>
    </rPh>
    <rPh sb="8" eb="10">
      <t>ガッコウ</t>
    </rPh>
    <phoneticPr fontId="3"/>
  </si>
  <si>
    <t>06-6707-6731</t>
  </si>
  <si>
    <t>546-0023</t>
  </si>
  <si>
    <t>大阪府大阪市東住吉区矢田5-1-22</t>
    <rPh sb="0" eb="3">
      <t>オオサカフ</t>
    </rPh>
    <rPh sb="3" eb="6">
      <t>オオサカシ</t>
    </rPh>
    <rPh sb="6" eb="10">
      <t>ヒガシスミヨシク</t>
    </rPh>
    <rPh sb="10" eb="12">
      <t>ヤダ</t>
    </rPh>
    <phoneticPr fontId="3"/>
  </si>
  <si>
    <t>大阪府立東住吉支援学校</t>
    <rPh sb="0" eb="2">
      <t>オオサカ</t>
    </rPh>
    <rPh sb="2" eb="4">
      <t>フリツ</t>
    </rPh>
    <rPh sb="4" eb="7">
      <t>ヒガシスミヨシ</t>
    </rPh>
    <rPh sb="7" eb="9">
      <t>シエン</t>
    </rPh>
    <rPh sb="9" eb="11">
      <t>ガッコウ</t>
    </rPh>
    <phoneticPr fontId="3"/>
  </si>
  <si>
    <t>06-6608-9100</t>
  </si>
  <si>
    <t>大阪府豊中市刀根山5-1-1</t>
    <rPh sb="0" eb="3">
      <t>オオサカフ</t>
    </rPh>
    <rPh sb="3" eb="6">
      <t>トヨナカシ</t>
    </rPh>
    <rPh sb="6" eb="9">
      <t>トネヤマ</t>
    </rPh>
    <phoneticPr fontId="3"/>
  </si>
  <si>
    <t>大阪府立刀根山支援学校</t>
    <rPh sb="0" eb="2">
      <t>オオサカ</t>
    </rPh>
    <rPh sb="2" eb="4">
      <t>フリツ</t>
    </rPh>
    <rPh sb="4" eb="7">
      <t>トネヤマ</t>
    </rPh>
    <rPh sb="7" eb="9">
      <t>シエン</t>
    </rPh>
    <rPh sb="9" eb="11">
      <t>ガッコウ</t>
    </rPh>
    <phoneticPr fontId="3"/>
  </si>
  <si>
    <t>06-6853-0200</t>
  </si>
  <si>
    <t>583-0872</t>
  </si>
  <si>
    <t>大阪府羽曳野市はびきの3-7-1（大阪はびきの医療ｾﾝﾀｰ内）</t>
    <rPh sb="0" eb="3">
      <t>オオサカフ</t>
    </rPh>
    <rPh sb="3" eb="7">
      <t>ハビキノシ</t>
    </rPh>
    <rPh sb="17" eb="19">
      <t>オオサカ</t>
    </rPh>
    <rPh sb="23" eb="25">
      <t>イリョウ</t>
    </rPh>
    <rPh sb="29" eb="30">
      <t>ナイ</t>
    </rPh>
    <phoneticPr fontId="3"/>
  </si>
  <si>
    <t>大阪府立羽曳野支援学校</t>
    <rPh sb="0" eb="2">
      <t>オオサカ</t>
    </rPh>
    <rPh sb="2" eb="4">
      <t>フリツ</t>
    </rPh>
    <rPh sb="4" eb="7">
      <t>ハビキノ</t>
    </rPh>
    <rPh sb="7" eb="9">
      <t>シエン</t>
    </rPh>
    <rPh sb="9" eb="11">
      <t>ガッコウ</t>
    </rPh>
    <phoneticPr fontId="3"/>
  </si>
  <si>
    <t>072-958-5000</t>
  </si>
  <si>
    <t>大阪市北区天満1-24-15</t>
  </si>
  <si>
    <t>大阪市立滝川小学校</t>
    <rPh sb="0" eb="3">
      <t>オオサカシ</t>
    </rPh>
    <rPh sb="3" eb="4">
      <t>リツ</t>
    </rPh>
    <phoneticPr fontId="5"/>
  </si>
  <si>
    <t>06-6351-1582</t>
  </si>
  <si>
    <t>大阪市北区東天満2-10-7</t>
  </si>
  <si>
    <t>大阪市立堀川小学校</t>
  </si>
  <si>
    <t>06-6358-3336</t>
  </si>
  <si>
    <t>大阪市北区西天満3-12-21</t>
  </si>
  <si>
    <t>大阪市立西天満小学校</t>
  </si>
  <si>
    <t>06-6364-2222</t>
  </si>
  <si>
    <t>大阪市北区菅栄町9-5</t>
  </si>
  <si>
    <t>大阪市立菅北小学校</t>
  </si>
  <si>
    <t>06-6358-1851</t>
  </si>
  <si>
    <t>大阪市北区長柄中2-3-30</t>
  </si>
  <si>
    <t>大阪市立豊崎東小学校</t>
  </si>
  <si>
    <t>06-6351-4920</t>
  </si>
  <si>
    <t>大阪市北区本庄西2-1-16</t>
  </si>
  <si>
    <t>大阪市立豊崎本庄小学校</t>
  </si>
  <si>
    <t>06-6371-0638</t>
  </si>
  <si>
    <t>大阪市北区中津3-34-18</t>
  </si>
  <si>
    <t>大阪市立中津小学校</t>
  </si>
  <si>
    <t>06-6371-2047</t>
  </si>
  <si>
    <t>大阪市北区大淀中4-10-33</t>
  </si>
  <si>
    <t>大阪市立大淀小学校</t>
  </si>
  <si>
    <t>06-6451-3400</t>
  </si>
  <si>
    <t>大阪市北区長柄西2-6-20</t>
  </si>
  <si>
    <t>大阪市立豊仁小学校</t>
  </si>
  <si>
    <t>06-6351-0500</t>
  </si>
  <si>
    <t>大阪市北区豊崎4-5-9</t>
  </si>
  <si>
    <t>大阪市立豊崎小学校</t>
  </si>
  <si>
    <t>06-6371-0006</t>
  </si>
  <si>
    <t>大阪市北区扇町2-7-24</t>
  </si>
  <si>
    <t>大阪市立扇町小学校</t>
  </si>
  <si>
    <t>06-6363-0192</t>
  </si>
  <si>
    <t>吹田市古江台6-2-2</t>
  </si>
  <si>
    <t>大阪市立弘済小学校</t>
  </si>
  <si>
    <t>06-6872-0575</t>
  </si>
  <si>
    <t>072-693-5790</t>
  </si>
  <si>
    <t>大阪市都島区東野田町1-10-19</t>
  </si>
  <si>
    <t>大阪市立桜宮小学校</t>
  </si>
  <si>
    <t>06-6351-1577</t>
  </si>
  <si>
    <t>大阪市都島区中野町3-10-5</t>
  </si>
  <si>
    <t>大阪市立中野小学校</t>
  </si>
  <si>
    <t>06-6352-3258</t>
  </si>
  <si>
    <t>大阪市都島区高倉町3-3-10</t>
  </si>
  <si>
    <t>大阪市立高倉小学校</t>
  </si>
  <si>
    <t>06-6922-3301</t>
  </si>
  <si>
    <t>大阪市都島区毛馬町3-5-39</t>
  </si>
  <si>
    <t>大阪市立淀川小学校</t>
  </si>
  <si>
    <t>06-6921-0001</t>
  </si>
  <si>
    <t>大阪市都島区都島本通3-10-3</t>
  </si>
  <si>
    <t>大阪市立都島小学校</t>
  </si>
  <si>
    <t>06-6921-1434</t>
  </si>
  <si>
    <t>大阪市都島区内代町3-4-6</t>
  </si>
  <si>
    <t>大阪市立内代小学校</t>
  </si>
  <si>
    <t>06-6954-1500</t>
  </si>
  <si>
    <t>大阪市都島区都島本通4-24-20</t>
  </si>
  <si>
    <t>大阪市立東都島小学校</t>
  </si>
  <si>
    <t>06-6922-0005</t>
  </si>
  <si>
    <t>大阪市都島区毛馬町2-11-111</t>
  </si>
  <si>
    <t>大阪市立大東小学校</t>
  </si>
  <si>
    <t>06-6925-7861</t>
  </si>
  <si>
    <t>大阪市都島区友渕町1-3-187</t>
  </si>
  <si>
    <t>大阪市立友渕小学校</t>
  </si>
  <si>
    <t>06-6921-2011</t>
  </si>
  <si>
    <t>大阪市福島区福島4-5-6</t>
  </si>
  <si>
    <t>大阪市立福島小学校</t>
  </si>
  <si>
    <t>06-6441-6003</t>
  </si>
  <si>
    <t>大阪市福島区玉川2-13-16</t>
  </si>
  <si>
    <t>大阪市立玉川小学校</t>
  </si>
  <si>
    <t>06-6441-6060</t>
  </si>
  <si>
    <t>大阪市福島区野田5-13-22</t>
  </si>
  <si>
    <t>大阪市立野田小学校</t>
  </si>
  <si>
    <t>06-6461-0520</t>
  </si>
  <si>
    <t>大阪市福島区吉野3-10-5</t>
  </si>
  <si>
    <t>大阪市立吉野小学校</t>
  </si>
  <si>
    <t>06-6462-0051</t>
  </si>
  <si>
    <t>大阪市福島区大開2-10-28</t>
  </si>
  <si>
    <t>大阪市立大開小学校</t>
  </si>
  <si>
    <t>06-6461-0460</t>
  </si>
  <si>
    <t>大阪市福島区鷺洲5-6-8</t>
  </si>
  <si>
    <t>大阪市立鷺洲小学校</t>
  </si>
  <si>
    <t>06-6452-0501</t>
  </si>
  <si>
    <t>大阪市福島区海老江1-6-19</t>
  </si>
  <si>
    <t>大阪市立海老江東小学校</t>
  </si>
  <si>
    <t>06-6452-0565</t>
  </si>
  <si>
    <t>大阪市福島区海老江8-1-10</t>
  </si>
  <si>
    <t>大阪市立海老江西小学校</t>
  </si>
  <si>
    <t>06-6451-3300</t>
  </si>
  <si>
    <t>大阪市福島区福島7-4-33</t>
  </si>
  <si>
    <t>大阪市立上福島小学校</t>
  </si>
  <si>
    <t>06-6451-1544</t>
  </si>
  <si>
    <t>大阪市此花区西九条4-3-41</t>
  </si>
  <si>
    <t>大阪市立西九条小学校</t>
  </si>
  <si>
    <t>06-6468-3731</t>
  </si>
  <si>
    <t>大阪市此花区四貫島2-16-29</t>
  </si>
  <si>
    <t>大阪市立四貫島小学校</t>
  </si>
  <si>
    <t>06-6468-5451</t>
  </si>
  <si>
    <t>大阪市此花区島屋2-9-36</t>
  </si>
  <si>
    <t>大阪市立島屋小学校</t>
  </si>
  <si>
    <t>06-6468-5991</t>
  </si>
  <si>
    <t>大阪市此花区伝法3-13-10</t>
  </si>
  <si>
    <t>大阪市立伝法小学校</t>
  </si>
  <si>
    <t>06-6461-0016</t>
  </si>
  <si>
    <t>大阪市此花区梅香3-17-29</t>
  </si>
  <si>
    <t>大阪市立梅香小学校</t>
  </si>
  <si>
    <t>06-6461-4700</t>
  </si>
  <si>
    <t>大阪市此花区高見1-3-35</t>
  </si>
  <si>
    <t>大阪市立高見小学校</t>
  </si>
  <si>
    <t>06-6468-5721</t>
  </si>
  <si>
    <t>大阪市此花区酉島2-5-12</t>
  </si>
  <si>
    <t>大阪市立酉島小学校</t>
  </si>
  <si>
    <t>06-6468-6171</t>
  </si>
  <si>
    <t>大阪市此花区春日出中1-13-23</t>
  </si>
  <si>
    <t>大阪市立春日出小学校</t>
  </si>
  <si>
    <t>06-6461-2606</t>
  </si>
  <si>
    <t>大阪市中央区玉造2-3-43</t>
  </si>
  <si>
    <t>大阪市立玉造小学校</t>
  </si>
  <si>
    <t>06-6941-1012</t>
  </si>
  <si>
    <t>大阪市中央区農人橋1-3-3</t>
  </si>
  <si>
    <t>大阪市立南大江小学校</t>
  </si>
  <si>
    <t>06-6942-0501</t>
  </si>
  <si>
    <t>大阪市中央区糸屋町2-3-14</t>
  </si>
  <si>
    <t>大阪市立中大江小学校</t>
  </si>
  <si>
    <t>06-6942-0221</t>
  </si>
  <si>
    <t>大阪市中央区高津3-4-21</t>
  </si>
  <si>
    <t>大阪市立高津小学校</t>
  </si>
  <si>
    <t>06-6643-2700</t>
  </si>
  <si>
    <t>大阪市中央区東心斎橋1-14-29</t>
  </si>
  <si>
    <t>大阪市立南小学校</t>
  </si>
  <si>
    <t>06-6252-6825</t>
  </si>
  <si>
    <t>大阪市中央区今橋1-5-7</t>
  </si>
  <si>
    <t>大阪市立開平小学校</t>
  </si>
  <si>
    <t>06-6203-4212</t>
  </si>
  <si>
    <t>大阪市中央区瓦屋町2-8-4</t>
  </si>
  <si>
    <t>大阪市立中央小学校</t>
  </si>
  <si>
    <t>06-6761-6121</t>
  </si>
  <si>
    <t>大阪市西区江戸堀1-21-28</t>
  </si>
  <si>
    <t>大阪市立西船場小学校</t>
  </si>
  <si>
    <t>06-6441-1647</t>
  </si>
  <si>
    <t>大阪市西区南堀江4-9-19</t>
  </si>
  <si>
    <t>大阪市立日吉小学校</t>
  </si>
  <si>
    <t>06-6531-0144</t>
  </si>
  <si>
    <t>大阪市西区九条南2-13-17</t>
  </si>
  <si>
    <t>大阪市立九条南小学校</t>
  </si>
  <si>
    <t>06-6582-4000</t>
  </si>
  <si>
    <t>大阪市西区九条2-6-2</t>
  </si>
  <si>
    <t>大阪市立九条東小学校</t>
  </si>
  <si>
    <t>06-6582-0005</t>
  </si>
  <si>
    <t>大阪市西区九条南4-7-38</t>
  </si>
  <si>
    <t>大阪市立九条北小学校</t>
  </si>
  <si>
    <t>06-6581-0761</t>
  </si>
  <si>
    <t>大阪市西区川口1-5-19</t>
  </si>
  <si>
    <t>大阪市立本田小学校</t>
  </si>
  <si>
    <t>06-6581-1531</t>
  </si>
  <si>
    <t>大阪市西区北堀江3-2-16</t>
  </si>
  <si>
    <t>大阪市立堀江小学校</t>
  </si>
  <si>
    <t>06-6531-4821</t>
  </si>
  <si>
    <t>大阪市西区阿波座2-3-35</t>
  </si>
  <si>
    <t>大阪市立明治小学校</t>
  </si>
  <si>
    <t>06-6541-7500</t>
  </si>
  <si>
    <t>大阪市港区市岡3-2-24</t>
  </si>
  <si>
    <t>大阪市立市岡小学校</t>
  </si>
  <si>
    <t>06-6571-0550</t>
  </si>
  <si>
    <t>大阪市港区磯路3-7-7</t>
  </si>
  <si>
    <t>大阪市立磯路小学校</t>
  </si>
  <si>
    <t>06-6571-5300</t>
  </si>
  <si>
    <t>大阪市港区三先2-6-32</t>
  </si>
  <si>
    <t>大阪市立三先小学校</t>
  </si>
  <si>
    <t>06-6571-0019</t>
  </si>
  <si>
    <t>大阪市港区田中2-10-34</t>
  </si>
  <si>
    <t>大阪市立田中小学校</t>
  </si>
  <si>
    <t>06-6573-0031</t>
  </si>
  <si>
    <t>大阪市港区八幡屋3-3-5</t>
  </si>
  <si>
    <t>大阪市立八幡屋小学校</t>
  </si>
  <si>
    <t>06-6571-0013</t>
  </si>
  <si>
    <t>大阪市港区波除3-6-8</t>
  </si>
  <si>
    <t>大阪市立波除小学校</t>
  </si>
  <si>
    <t>06-6583-4000</t>
  </si>
  <si>
    <t>大阪市港区築港1-10-38</t>
  </si>
  <si>
    <t>大阪市立築港小学校</t>
  </si>
  <si>
    <t>06-6573-2445</t>
  </si>
  <si>
    <t>大阪市港区南市岡2-6-35</t>
  </si>
  <si>
    <t>大阪市立南市岡小学校</t>
  </si>
  <si>
    <t>06-6582-0390</t>
  </si>
  <si>
    <t>大阪市港区港晴1-3-12</t>
  </si>
  <si>
    <t>大阪市立港晴小学校</t>
  </si>
  <si>
    <t>06-6574-6636</t>
  </si>
  <si>
    <t>大阪市港区弁天2-9-35</t>
  </si>
  <si>
    <t>大阪市立弁天小学校</t>
  </si>
  <si>
    <t>06-6573-5812</t>
  </si>
  <si>
    <t>大阪市港区池島2-5-47</t>
  </si>
  <si>
    <t>大阪市立池島小学校</t>
  </si>
  <si>
    <t>06-6571-4354</t>
  </si>
  <si>
    <t>大阪市大正区三軒家西1-20-26</t>
  </si>
  <si>
    <t>大阪市立三軒家西小学校</t>
  </si>
  <si>
    <t>06-6551-0022</t>
  </si>
  <si>
    <t>大阪市大正区千島1-16-16</t>
  </si>
  <si>
    <t>大阪市立泉尾東小学校</t>
  </si>
  <si>
    <t>06-6551-0081</t>
  </si>
  <si>
    <t>大阪市大正区泉尾3-23-34</t>
  </si>
  <si>
    <t>大阪市立中泉尾小学校</t>
  </si>
  <si>
    <t>06-6551-0068</t>
  </si>
  <si>
    <t>大阪市大正区泉尾5-17-31</t>
  </si>
  <si>
    <t>大阪市立北恩加島小学校</t>
  </si>
  <si>
    <t>06-6551-0020</t>
  </si>
  <si>
    <t>大阪市大正区南恩加島3-6-11</t>
  </si>
  <si>
    <t>大阪市立南恩加島小学校</t>
  </si>
  <si>
    <t>06-6551-0047</t>
  </si>
  <si>
    <t>大阪市大正区鶴町2-6-24</t>
  </si>
  <si>
    <t>大阪市立鶴町小学校</t>
  </si>
  <si>
    <t>06-6551-0023</t>
  </si>
  <si>
    <t>大阪市大正区泉尾2-21-24</t>
  </si>
  <si>
    <t>大阪市立泉尾北小学校</t>
  </si>
  <si>
    <t>06-6551-0028</t>
  </si>
  <si>
    <t>大阪市大正区平尾2-21-28</t>
  </si>
  <si>
    <t>大阪市立平尾小学校</t>
  </si>
  <si>
    <t>06-6551-8600</t>
  </si>
  <si>
    <t>大阪市大正区三軒家東2-12-59</t>
  </si>
  <si>
    <t>大阪市立三軒家東小学校</t>
  </si>
  <si>
    <t>06-6551-4508</t>
  </si>
  <si>
    <t>大阪市大正区小林東2-4-45</t>
  </si>
  <si>
    <t>大阪市立小林小学校</t>
  </si>
  <si>
    <t>06-6553-0010</t>
  </si>
  <si>
    <t>大阪市天王寺区玉造本町14-41</t>
  </si>
  <si>
    <t>大阪市立真田山小学校</t>
  </si>
  <si>
    <t>06-6761-0902</t>
  </si>
  <si>
    <t>大阪市天王寺区味原町8-19</t>
  </si>
  <si>
    <t>大阪市立味原小学校</t>
  </si>
  <si>
    <t>06-6768-2288</t>
  </si>
  <si>
    <t>大阪市天王寺区堂ヶ芝1-2-23</t>
  </si>
  <si>
    <t>大阪市立桃陽小学校</t>
  </si>
  <si>
    <t>06-6772-2925</t>
  </si>
  <si>
    <t>大阪市天王寺区小宮町9-28</t>
  </si>
  <si>
    <t>大阪市立五条小学校</t>
  </si>
  <si>
    <t>06-6772-4831</t>
  </si>
  <si>
    <t>大阪市天王寺区寺田町1-6-37</t>
  </si>
  <si>
    <t>大阪市立聖和小学校</t>
  </si>
  <si>
    <t>06-6779-5521</t>
  </si>
  <si>
    <t>大阪市天王寺区四天王寺1-9-18</t>
  </si>
  <si>
    <t>大阪市立大江小学校</t>
  </si>
  <si>
    <t>06-6771-2425</t>
  </si>
  <si>
    <t>大阪市天王寺区上汐4-1-25</t>
  </si>
  <si>
    <t>大阪市立生魂小学校</t>
  </si>
  <si>
    <t>06-6771-8474</t>
  </si>
  <si>
    <t>大阪市天王寺区大道1-4-49</t>
  </si>
  <si>
    <t>大阪市立天王寺小学校</t>
  </si>
  <si>
    <t>06-6771-0870</t>
  </si>
  <si>
    <t>大阪市浪速区浪速東1-1-61</t>
    <rPh sb="6" eb="8">
      <t>ナニワ</t>
    </rPh>
    <rPh sb="8" eb="9">
      <t>ヒガシ</t>
    </rPh>
    <phoneticPr fontId="6"/>
  </si>
  <si>
    <t>大阪市立栄小学校</t>
  </si>
  <si>
    <t>06-6568-5855</t>
  </si>
  <si>
    <t>大阪市浪速区元町1-5-30</t>
  </si>
  <si>
    <t>大阪市立難波元町小学校</t>
  </si>
  <si>
    <t>06-6632-5668</t>
  </si>
  <si>
    <t>大阪市浪速区大国1-9-3</t>
  </si>
  <si>
    <t>大阪市立大国小学校</t>
  </si>
  <si>
    <t>06-6631-0171</t>
  </si>
  <si>
    <t>556-0004</t>
  </si>
  <si>
    <t>大阪市浪速区日本橋西1-7-6</t>
    <rPh sb="0" eb="3">
      <t>オオサカシ</t>
    </rPh>
    <rPh sb="3" eb="6">
      <t>ナニワク</t>
    </rPh>
    <rPh sb="6" eb="9">
      <t>ニホンバシ</t>
    </rPh>
    <rPh sb="9" eb="10">
      <t>ニシ</t>
    </rPh>
    <phoneticPr fontId="6"/>
  </si>
  <si>
    <t>大阪市立浪速小学校</t>
    <rPh sb="4" eb="6">
      <t>ナニワ</t>
    </rPh>
    <rPh sb="6" eb="9">
      <t>ショウガッコウ</t>
    </rPh>
    <phoneticPr fontId="6"/>
  </si>
  <si>
    <t>06-6632-7046</t>
  </si>
  <si>
    <t>大阪市浪速区敷津東3-9-32</t>
  </si>
  <si>
    <t>大阪市立敷津小学校</t>
  </si>
  <si>
    <t>06-6641-4090</t>
  </si>
  <si>
    <t>大阪市浪速区塩草1-4-31</t>
  </si>
  <si>
    <t>大阪市立塩草立葉小学校</t>
    <rPh sb="6" eb="7">
      <t>タテ</t>
    </rPh>
    <rPh sb="7" eb="8">
      <t>ハ</t>
    </rPh>
    <phoneticPr fontId="6"/>
  </si>
  <si>
    <t>06-6561-3095</t>
  </si>
  <si>
    <t>大阪市西淀川区柏里2-13-33</t>
  </si>
  <si>
    <t>大阪市立柏里小学校</t>
  </si>
  <si>
    <t>06-6474-5225</t>
  </si>
  <si>
    <t>大阪市西淀川区野里2-21-13</t>
  </si>
  <si>
    <t>大阪市立野里小学校</t>
  </si>
  <si>
    <t>06-6473-0301</t>
  </si>
  <si>
    <t>大阪市西淀川区姫里2-8-24</t>
  </si>
  <si>
    <t>大阪市立姫里小学校</t>
  </si>
  <si>
    <t>06-6474-5555</t>
  </si>
  <si>
    <t>大阪市西淀川区姫島1-10-4</t>
  </si>
  <si>
    <t>大阪市立姫島小学校</t>
  </si>
  <si>
    <t>06-6473-0121</t>
  </si>
  <si>
    <t>大阪市西淀川区福町2-5-23</t>
  </si>
  <si>
    <t>大阪市立福小学校</t>
  </si>
  <si>
    <t>06-6473-1471</t>
  </si>
  <si>
    <t>大阪市西淀川区大和田4-3-24</t>
  </si>
  <si>
    <t>大阪市立大和田小学校</t>
  </si>
  <si>
    <t>06-6472-0121</t>
  </si>
  <si>
    <t>大阪市西淀川区中島1-11-20</t>
  </si>
  <si>
    <t>大阪市立川北小学校</t>
  </si>
  <si>
    <t>06-6473-0041</t>
  </si>
  <si>
    <t>大阪市西淀川区佃1-21-12</t>
  </si>
  <si>
    <t>大阪市立佃小学校</t>
  </si>
  <si>
    <t>06-6474-1024</t>
  </si>
  <si>
    <t>大阪市西淀川区御幣島6-5-25</t>
  </si>
  <si>
    <t>大阪市立香簔小学校</t>
  </si>
  <si>
    <t>06-6474-5210</t>
  </si>
  <si>
    <t>大阪市西淀川区歌島2-5-18</t>
  </si>
  <si>
    <t>大阪市立歌島小学校</t>
  </si>
  <si>
    <t>06-6473-7021</t>
  </si>
  <si>
    <t>大阪市西淀川区出来島2-2-24</t>
  </si>
  <si>
    <t>大阪市立出来島小学校</t>
  </si>
  <si>
    <t>06-6474-8080</t>
  </si>
  <si>
    <t>大阪市西淀川区佃2-15-30</t>
  </si>
  <si>
    <t>大阪市立佃西小学校</t>
  </si>
  <si>
    <t>06-6472-8012</t>
  </si>
  <si>
    <t>大阪市西淀川区佃5-12-12</t>
  </si>
  <si>
    <t>大阪市立佃南小学校</t>
  </si>
  <si>
    <t>06-6478-1424</t>
  </si>
  <si>
    <t>555-0012</t>
  </si>
  <si>
    <t>大阪市西淀川区御幣島3-5-5</t>
  </si>
  <si>
    <t>大阪市立御幣島小学校</t>
    <rPh sb="4" eb="7">
      <t>ミテジマ</t>
    </rPh>
    <rPh sb="7" eb="10">
      <t>ショウガッコウ</t>
    </rPh>
    <phoneticPr fontId="7"/>
  </si>
  <si>
    <t>06-6475-7111</t>
  </si>
  <si>
    <t>大阪市淀川区十三元今里2-3-12</t>
  </si>
  <si>
    <t>大阪市立神津小学校</t>
  </si>
  <si>
    <t>06-6302-7121</t>
  </si>
  <si>
    <t>大阪市淀川区田川2-9-37</t>
  </si>
  <si>
    <t>大阪市立田川小学校</t>
  </si>
  <si>
    <t>06-6301-1510</t>
  </si>
  <si>
    <t>大阪市淀川区加島1-60-28</t>
  </si>
  <si>
    <t>大阪市立加島小学校</t>
  </si>
  <si>
    <t>06-6309-8641</t>
  </si>
  <si>
    <t>大阪市淀川区三津屋中1-4-14</t>
  </si>
  <si>
    <t>大阪市立三津屋小学校</t>
  </si>
  <si>
    <t>06-6301-0183</t>
  </si>
  <si>
    <t>大阪市淀川区新高1-15-53</t>
  </si>
  <si>
    <t>大阪市立新高小学校</t>
  </si>
  <si>
    <t>06-6391-1359</t>
  </si>
  <si>
    <t>大阪市淀川区野中北1-11-26</t>
  </si>
  <si>
    <t>大阪市立野中小学校</t>
  </si>
  <si>
    <t>06-6391-0856</t>
  </si>
  <si>
    <t>大阪市淀川区十三東4-3-6</t>
  </si>
  <si>
    <t>大阪市立十三小学校</t>
  </si>
  <si>
    <t>06-6301-0990</t>
  </si>
  <si>
    <t>大阪市淀川区木川東3-7-32</t>
  </si>
  <si>
    <t>大阪市立木川小学校</t>
  </si>
  <si>
    <t>06-6308-6311</t>
  </si>
  <si>
    <t>大阪市淀川区三国本町3-9-18</t>
  </si>
  <si>
    <t>大阪市立三国小学校</t>
  </si>
  <si>
    <t>06-6391-0146</t>
  </si>
  <si>
    <t>大阪市淀川区宮原5-3-4</t>
  </si>
  <si>
    <t>大阪市立北中島小学校</t>
  </si>
  <si>
    <t>06-6391-2001</t>
  </si>
  <si>
    <t>大阪市淀川区西中島7-14-25</t>
  </si>
  <si>
    <t>大阪市立西中島小学校</t>
  </si>
  <si>
    <t>06-6301-2940</t>
  </si>
  <si>
    <t>大阪市淀川区塚本3-5-6</t>
  </si>
  <si>
    <t>大阪市立塚本小学校</t>
  </si>
  <si>
    <t>06-6303-5992</t>
  </si>
  <si>
    <t>大阪市淀川区木川東1-2-36</t>
  </si>
  <si>
    <t>大阪市立木川南小学校</t>
  </si>
  <si>
    <t>06-6303-0007</t>
  </si>
  <si>
    <t>大阪市淀川区東三国6-3-24</t>
  </si>
  <si>
    <t>大阪市立東三国小学校</t>
  </si>
  <si>
    <t>06-6391-0366</t>
  </si>
  <si>
    <t>大阪市淀川区西三国1-21-28</t>
  </si>
  <si>
    <t>大阪市立西三国小学校</t>
  </si>
  <si>
    <t>06-6393-4728</t>
  </si>
  <si>
    <t>大阪市淀川区東三国3-9-10</t>
  </si>
  <si>
    <t>大阪市立新東三国小学校</t>
  </si>
  <si>
    <t>06-6399-4252</t>
  </si>
  <si>
    <t>大阪市淀川区三国本町1-16-44</t>
  </si>
  <si>
    <t>大阪市立宮原小学校</t>
  </si>
  <si>
    <t>06-6399-4233</t>
  </si>
  <si>
    <t>大阪市東淀川区東淡路3-3-32</t>
  </si>
  <si>
    <t>大阪市立東淡路小学校</t>
  </si>
  <si>
    <t>06-6322-2706</t>
  </si>
  <si>
    <t>大阪市東淀川区西淡路5-5-32</t>
  </si>
  <si>
    <t>大阪市立西淡路小学校</t>
  </si>
  <si>
    <t>06-6322-5000</t>
  </si>
  <si>
    <t>大阪市東淀川区菅原6-3-25</t>
  </si>
  <si>
    <t>大阪市立菅原小学校</t>
  </si>
  <si>
    <t>06-6328-3005</t>
  </si>
  <si>
    <t>大阪市東淀川区上新庄2-20-5</t>
  </si>
  <si>
    <t>大阪市立新庄小学校</t>
  </si>
  <si>
    <t>06-6328-0164</t>
  </si>
  <si>
    <t>大阪市東淀川区瑞光5-8-19</t>
  </si>
  <si>
    <t>大阪市立大隅東小学校</t>
  </si>
  <si>
    <t>06-6328-0214</t>
  </si>
  <si>
    <t>大阪市東淀川区豊里5-14-60</t>
  </si>
  <si>
    <t>大阪市立豊里小学校</t>
  </si>
  <si>
    <t>06-6328-0241</t>
  </si>
  <si>
    <t>大阪市東淀川区東中島4-8-38</t>
  </si>
  <si>
    <t>大阪市立啓発小学校</t>
  </si>
  <si>
    <t>06-6322-0120</t>
  </si>
  <si>
    <t>大阪市東淀川区小松3-18-15</t>
  </si>
  <si>
    <t>大阪市立小松小学校</t>
  </si>
  <si>
    <t>06-6328-1936</t>
  </si>
  <si>
    <t>大阪市東淀川区下新庄5-2-9</t>
  </si>
  <si>
    <t>大阪市立下新庄小学校</t>
  </si>
  <si>
    <t>06-6328-1235</t>
  </si>
  <si>
    <t>大阪市東淀川区井高野1-28-17</t>
  </si>
  <si>
    <t>大阪市立井高野小学校</t>
  </si>
  <si>
    <t>06-6340-0223</t>
  </si>
  <si>
    <t>大阪市東淀川区大桐4-1-15</t>
  </si>
  <si>
    <t>大阪市立大桐小学校</t>
  </si>
  <si>
    <t>06-6328-0904</t>
  </si>
  <si>
    <t>大阪市東淀川区豊新4-17-26</t>
  </si>
  <si>
    <t>大阪市立豊新小学校</t>
  </si>
  <si>
    <t>06-6327-5591</t>
  </si>
  <si>
    <t>大阪市東淀川区井高野2-8-28</t>
  </si>
  <si>
    <t>大阪市立東井高野小学校</t>
  </si>
  <si>
    <t>06-6340-7647</t>
  </si>
  <si>
    <t>大阪市東淀川区大隅2-3-18</t>
  </si>
  <si>
    <t>大阪市立大隅西小学校</t>
  </si>
  <si>
    <t>06-6328-6557</t>
  </si>
  <si>
    <t>大阪市東淀川区豊里5-12-41</t>
  </si>
  <si>
    <t>大阪市立豊里南小学校</t>
  </si>
  <si>
    <t>06-6329-0880</t>
  </si>
  <si>
    <t>大阪市東淀川区大道南1-23-6</t>
  </si>
  <si>
    <t>大阪市立大道南小学校</t>
  </si>
  <si>
    <t>06-6321-7588</t>
  </si>
  <si>
    <t>大阪市東成区東小橋3-10-37</t>
  </si>
  <si>
    <t>大阪市立東小橋小学校</t>
  </si>
  <si>
    <t>06-6971-3000</t>
  </si>
  <si>
    <t>大阪市東成区大今里西3-2-62</t>
  </si>
  <si>
    <t>大阪市立大成小学校</t>
  </si>
  <si>
    <t>06-6972-3878</t>
  </si>
  <si>
    <t>大阪市東成区玉津1-7-39</t>
  </si>
  <si>
    <t>大阪市立中道小学校</t>
  </si>
  <si>
    <t>06-6972-4371</t>
  </si>
  <si>
    <t>大阪市東成区中道2-9-20</t>
  </si>
  <si>
    <t>大阪市立北中道小学校</t>
  </si>
  <si>
    <t>06-6971-0440</t>
  </si>
  <si>
    <t>大阪市東成区中本4-2-32</t>
  </si>
  <si>
    <t>大阪市立中本小学校</t>
  </si>
  <si>
    <t>06-6981-1300</t>
  </si>
  <si>
    <t>大阪市東成区東中本2-9-3</t>
  </si>
  <si>
    <t>大阪市立東中本小学校</t>
  </si>
  <si>
    <t>06-6971-0048</t>
  </si>
  <si>
    <t>大阪市東成区大今里1-35-29</t>
  </si>
  <si>
    <t>大阪市立今里小学校</t>
  </si>
  <si>
    <t>06-6981-1443</t>
  </si>
  <si>
    <t>大阪市東成区大今里南2-13-2</t>
  </si>
  <si>
    <t>大阪市立片江小学校</t>
  </si>
  <si>
    <t>06-6971-8989</t>
  </si>
  <si>
    <t>大阪市東成区大今里4-6-19</t>
  </si>
  <si>
    <t>大阪市立神路小学校</t>
  </si>
  <si>
    <t>06-6981-2112</t>
  </si>
  <si>
    <t>大阪市東成区深江南1-4-6</t>
  </si>
  <si>
    <t>大阪市立深江小学校</t>
  </si>
  <si>
    <t>06-6971-0009</t>
  </si>
  <si>
    <t>大阪市東成区神路1-15-48</t>
  </si>
  <si>
    <t>大阪市立宝栄小学校</t>
  </si>
  <si>
    <t>06-6971-6300</t>
  </si>
  <si>
    <t>大阪市生野区鶴橋3-4-50</t>
  </si>
  <si>
    <t>大阪市立北鶴橋小学校</t>
  </si>
  <si>
    <t>06-6741-6706</t>
  </si>
  <si>
    <t>大阪市生野区桃谷5-5-37</t>
  </si>
  <si>
    <t>大阪市立御幸森小学校</t>
  </si>
  <si>
    <t>06-6712-0444</t>
  </si>
  <si>
    <t>大阪市生野区桃谷2-20-32</t>
  </si>
  <si>
    <t>大阪市立鶴橋小学校</t>
  </si>
  <si>
    <t>06-6731-2278</t>
  </si>
  <si>
    <t>大阪市生野区勝山北3-7-21</t>
  </si>
  <si>
    <t>大阪市立東桃谷小学校</t>
  </si>
  <si>
    <t>06-6712-0447</t>
  </si>
  <si>
    <t>大阪市生野区勝山南1-3-5</t>
  </si>
  <si>
    <t>大阪市立勝山小学校</t>
  </si>
  <si>
    <t>06-6716-1166</t>
  </si>
  <si>
    <t>大阪市生野区林寺2-14-3</t>
  </si>
  <si>
    <t>大阪市立林寺小学校</t>
  </si>
  <si>
    <t>06-6716-3377</t>
  </si>
  <si>
    <t>大阪市生野区舎利寺3-1-39</t>
  </si>
  <si>
    <t>大阪市立生野小学校</t>
  </si>
  <si>
    <t>06-6718-0901</t>
  </si>
  <si>
    <t>大阪市生野区中川3-4-3</t>
  </si>
  <si>
    <t>大阪市立中川小学校</t>
  </si>
  <si>
    <t>06-6753-1822</t>
  </si>
  <si>
    <t>大阪市生野区新今里7-14-37</t>
  </si>
  <si>
    <t>大阪市立東中川小学校</t>
  </si>
  <si>
    <t>06-6752-2865</t>
  </si>
  <si>
    <t>大阪市生野区小路2-24-40</t>
  </si>
  <si>
    <t>大阪市立小路小学校</t>
  </si>
  <si>
    <t>06-6752-0061</t>
  </si>
  <si>
    <t>大阪市生野区小路東3-8-15</t>
  </si>
  <si>
    <t>大阪市立東小路小学校</t>
  </si>
  <si>
    <t>06-6751-4465</t>
  </si>
  <si>
    <t>大阪市生野区田島3-7-38</t>
  </si>
  <si>
    <t>大阪市立田島小学校</t>
  </si>
  <si>
    <t>06-6758-1541</t>
  </si>
  <si>
    <t>大阪市生野区勝山南4-15-25</t>
  </si>
  <si>
    <t>大阪市立舎利寺小学校</t>
  </si>
  <si>
    <t>06-6712-1721</t>
  </si>
  <si>
    <t>大阪市生野区林寺6-6-7</t>
  </si>
  <si>
    <t>大阪市立生野南小学校</t>
  </si>
  <si>
    <t>06-6713-8585</t>
  </si>
  <si>
    <t>大阪市生野区巽中3-12-5</t>
  </si>
  <si>
    <t>大阪市立巽小学校</t>
  </si>
  <si>
    <t>06-6758-0025</t>
  </si>
  <si>
    <t>大阪市生野区巽北1-30-29</t>
  </si>
  <si>
    <t>大阪市立北巽小学校</t>
  </si>
  <si>
    <t>06-6753-0301</t>
  </si>
  <si>
    <t>大阪市生野区生野西3-5-7</t>
  </si>
  <si>
    <t>大阪市立西生野小学校</t>
  </si>
  <si>
    <t>06-6717-0345</t>
  </si>
  <si>
    <t>大阪市生野区巽南2-10-7</t>
  </si>
  <si>
    <t>大阪市立巽南小学校</t>
  </si>
  <si>
    <t>06-6757-9174</t>
  </si>
  <si>
    <t>大阪市生野区巽東3-8-13</t>
  </si>
  <si>
    <t>大阪市立巽東小学校</t>
  </si>
  <si>
    <t>06-6758-3261</t>
  </si>
  <si>
    <t>大阪市旭区清水5-1-12</t>
  </si>
  <si>
    <t>大阪市立清水小学校</t>
  </si>
  <si>
    <t>06-6952-6661</t>
  </si>
  <si>
    <t>大阪市旭区森小路2-10-35</t>
  </si>
  <si>
    <t>大阪市立古市小学校</t>
  </si>
  <si>
    <t>06-6955-1212</t>
  </si>
  <si>
    <t>大阪市旭区大宮4-9-16</t>
  </si>
  <si>
    <t>大阪市立大宮小学校</t>
  </si>
  <si>
    <t>06-6953-4001</t>
  </si>
  <si>
    <t>大阪市旭区高殿6-9-10</t>
  </si>
  <si>
    <t>大阪市立高殿小学校</t>
  </si>
  <si>
    <t>06-6951-3344</t>
  </si>
  <si>
    <t>大阪市旭区中宮1-8-14</t>
  </si>
  <si>
    <t>大阪市立大宮西小学校</t>
  </si>
  <si>
    <t>06-6953-0800</t>
  </si>
  <si>
    <t>大阪市旭区生江1-10-21</t>
  </si>
  <si>
    <t>大阪市立生江小学校</t>
  </si>
  <si>
    <t>06-6928-3561</t>
  </si>
  <si>
    <t>大阪市旭区赤川3-13-47</t>
  </si>
  <si>
    <t>大阪市立城北小学校</t>
  </si>
  <si>
    <t>06-6922-2134</t>
  </si>
  <si>
    <t>大阪市旭区新森6-3-13</t>
  </si>
  <si>
    <t>大阪市立新森小路小学校</t>
  </si>
  <si>
    <t>06-6953-3800</t>
  </si>
  <si>
    <t>大阪市旭区太子橋1-12-15</t>
  </si>
  <si>
    <t>大阪市立太子橋小学校</t>
  </si>
  <si>
    <t>06-6951-0465</t>
  </si>
  <si>
    <t>大阪市旭区高殿3-10-30</t>
  </si>
  <si>
    <t>大阪市立高殿南小学校</t>
  </si>
  <si>
    <t>06-6953-3851</t>
  </si>
  <si>
    <t>大阪市城東区野江4-1-28</t>
  </si>
  <si>
    <t>大阪市立榎並小学校</t>
  </si>
  <si>
    <t>06-6931-7373</t>
  </si>
  <si>
    <t>大阪市城東区関目6-5-5</t>
  </si>
  <si>
    <t>大阪市立関目小学校</t>
  </si>
  <si>
    <t>06-6931-0187</t>
  </si>
  <si>
    <t>大阪市城東区今福西3-9-27</t>
  </si>
  <si>
    <t>大阪市立鯰江小学校</t>
  </si>
  <si>
    <t>06-6939-0023</t>
  </si>
  <si>
    <t>大阪市城東区今福南2-1-53</t>
  </si>
  <si>
    <t>大阪市立今福小学校</t>
  </si>
  <si>
    <t>06-6933-3412</t>
  </si>
  <si>
    <t>大阪市城東区新喜多2-4-35</t>
  </si>
  <si>
    <t>大阪市立聖賢小学校</t>
  </si>
  <si>
    <t>06-6932-5025</t>
  </si>
  <si>
    <t>大阪市城東区鴫野西4-11-48</t>
  </si>
  <si>
    <t>大阪市立鴫野小学校</t>
  </si>
  <si>
    <t>06-6961-4313</t>
  </si>
  <si>
    <t>大阪市城東区中浜2-12-35</t>
  </si>
  <si>
    <t>大阪市立中浜小学校</t>
  </si>
  <si>
    <t>06-6961-0703</t>
  </si>
  <si>
    <t>大阪市城東区鴫野東3-16-41</t>
  </si>
  <si>
    <t>大阪市立城東小学校</t>
  </si>
  <si>
    <t>06-6962-3081</t>
  </si>
  <si>
    <t>大阪市城東区永田2-15-5</t>
  </si>
  <si>
    <t>大阪市立諏訪小学校</t>
  </si>
  <si>
    <t>06-6961-5001</t>
  </si>
  <si>
    <t>大阪市城東区成育1-5-19</t>
  </si>
  <si>
    <t>大阪市立成育小学校</t>
  </si>
  <si>
    <t>06-6932-0061</t>
  </si>
  <si>
    <t>大阪市城東区古市2-6-38</t>
  </si>
  <si>
    <t>大阪市立すみれ小学校</t>
  </si>
  <si>
    <t>06-6933-1210</t>
  </si>
  <si>
    <t>大阪市城東区東中浜5-4-5</t>
  </si>
  <si>
    <t>大阪市立東中浜小学校</t>
  </si>
  <si>
    <t>06-6962-0087</t>
  </si>
  <si>
    <t>大阪市城東区放出西2-2-18</t>
  </si>
  <si>
    <t>大阪市立放出小学校</t>
  </si>
  <si>
    <t>06-6967-2251</t>
  </si>
  <si>
    <t>大阪市城東区関目4-12-15</t>
  </si>
  <si>
    <t>大阪市立関目東小学校</t>
  </si>
  <si>
    <t>06-6934-4449</t>
  </si>
  <si>
    <t>大阪市城東区森之宮1-6-64</t>
  </si>
  <si>
    <t>大阪市立森之宮小学校</t>
  </si>
  <si>
    <t>06-6967-7811</t>
  </si>
  <si>
    <t>大阪市城東区今福東1-3-26</t>
  </si>
  <si>
    <t>大阪市立鯰江東小学校</t>
  </si>
  <si>
    <t>06-6933-6403</t>
  </si>
  <si>
    <t>大阪市鶴見区今津北1-5-35</t>
  </si>
  <si>
    <t>大阪市立榎本小学校</t>
  </si>
  <si>
    <t>06-6961-0461</t>
  </si>
  <si>
    <t>大阪市鶴見区諸口1-3-71</t>
  </si>
  <si>
    <t>大阪市立茨田南小学校</t>
  </si>
  <si>
    <t>06-6911-2001</t>
  </si>
  <si>
    <t>大阪市鶴見区浜3-8-66</t>
  </si>
  <si>
    <t>大阪市立茨田北小学校</t>
  </si>
  <si>
    <t>06-6912-4500</t>
  </si>
  <si>
    <t>大阪市鶴見区鶴見4-14-10</t>
  </si>
  <si>
    <t>大阪市立鶴見小学校</t>
  </si>
  <si>
    <t>06-6911-5281</t>
  </si>
  <si>
    <t>大阪市鶴見区今津中4-1-48</t>
  </si>
  <si>
    <t>大阪市立今津小学校</t>
  </si>
  <si>
    <t>06-6968-8300</t>
  </si>
  <si>
    <t>大阪市鶴見区茨田大宮3-7-61</t>
  </si>
  <si>
    <t>大阪市立茨田東小学校</t>
  </si>
  <si>
    <t>06-6912-0011</t>
  </si>
  <si>
    <t>大阪市鶴見区横堤5-13-61</t>
  </si>
  <si>
    <t>大阪市立茨田西小学校</t>
  </si>
  <si>
    <t>06-6911-3874</t>
  </si>
  <si>
    <t>大阪市鶴見区横堤1-11-83</t>
  </si>
  <si>
    <t>大阪市立横堤小学校</t>
  </si>
  <si>
    <t>06-6912-4513</t>
  </si>
  <si>
    <t>大阪市鶴見区緑2-4-45</t>
  </si>
  <si>
    <t>大阪市立みどり小学校</t>
  </si>
  <si>
    <t>06-6912-7908</t>
  </si>
  <si>
    <t>大阪市鶴見区鶴見2-17-22</t>
  </si>
  <si>
    <t>大阪市立鶴見南小学校</t>
  </si>
  <si>
    <t>06-6912-7946</t>
  </si>
  <si>
    <t>大阪市鶴見区安田2-1-8</t>
  </si>
  <si>
    <t>大阪市立茨田小学校</t>
  </si>
  <si>
    <t>06-6915-9731</t>
  </si>
  <si>
    <t>538-0037</t>
  </si>
  <si>
    <t>大阪市鶴見区焼野1-3-44</t>
    <rPh sb="0" eb="3">
      <t>オオサカシ</t>
    </rPh>
    <rPh sb="3" eb="6">
      <t>ツルミク</t>
    </rPh>
    <rPh sb="6" eb="8">
      <t>ヤケノ</t>
    </rPh>
    <phoneticPr fontId="6"/>
  </si>
  <si>
    <t>大阪市立焼野小学校</t>
    <rPh sb="4" eb="6">
      <t>ヤケノ</t>
    </rPh>
    <rPh sb="6" eb="9">
      <t>ショウガッコウ</t>
    </rPh>
    <phoneticPr fontId="6"/>
  </si>
  <si>
    <t>06-6912-6155</t>
  </si>
  <si>
    <t>大阪市阿倍野区天王寺町北3-17-19</t>
  </si>
  <si>
    <t>大阪市立高松小学校</t>
  </si>
  <si>
    <t>06-6713-2381</t>
  </si>
  <si>
    <t>大阪市阿倍野区松崎町3-11-12</t>
  </si>
  <si>
    <t>大阪市立常盤小学校</t>
  </si>
  <si>
    <t>06-6623-0424</t>
  </si>
  <si>
    <t>大阪市阿倍野区旭町3-4-46</t>
  </si>
  <si>
    <t>大阪市立金塚小学校</t>
  </si>
  <si>
    <t>06-6649-0400</t>
  </si>
  <si>
    <t>大阪市阿倍野区丸山通1-4-43</t>
  </si>
  <si>
    <t>大阪市立丸山小学校</t>
  </si>
  <si>
    <t>06-6661-6731</t>
  </si>
  <si>
    <t>大阪市阿倍野区晴明通10-34</t>
  </si>
  <si>
    <t>大阪市立晴明丘小学校</t>
  </si>
  <si>
    <t>06-6661-8526</t>
  </si>
  <si>
    <t>大阪市阿倍野区阪南町2-17-21</t>
  </si>
  <si>
    <t>大阪市立阿倍野小学校</t>
  </si>
  <si>
    <t>06-6622-0526</t>
  </si>
  <si>
    <t>大阪市阿倍野区阪南町5-7-40</t>
  </si>
  <si>
    <t>大阪市立阪南小学校</t>
  </si>
  <si>
    <t>06-6621-2351</t>
  </si>
  <si>
    <t>大阪市阿倍野区長池町20-26</t>
  </si>
  <si>
    <t>大阪市立長池小学校</t>
  </si>
  <si>
    <t>06-6622-6445</t>
  </si>
  <si>
    <t>大阪市阿倍野区阪南町1-26-30</t>
  </si>
  <si>
    <t>大阪市立苗代小学校</t>
  </si>
  <si>
    <t>06-6622-5403</t>
  </si>
  <si>
    <t>大阪市阿倍野区帝塚山1-23-8</t>
  </si>
  <si>
    <t>大阪市立晴明丘南小学校</t>
  </si>
  <si>
    <t>06-6661-6543</t>
  </si>
  <si>
    <t>大阪市住之江区粉浜2-6-6</t>
  </si>
  <si>
    <t>大阪市立粉浜小学校</t>
  </si>
  <si>
    <t>06-6672-0001</t>
  </si>
  <si>
    <t>大阪市住之江区住之江1-4-29</t>
  </si>
  <si>
    <t>大阪市立安立小学校</t>
  </si>
  <si>
    <t>06-6672-0551</t>
  </si>
  <si>
    <t>大阪市住之江区北島2-9-22</t>
  </si>
  <si>
    <t>大阪市立敷津浦小学校</t>
  </si>
  <si>
    <t>06-6681-0010</t>
  </si>
  <si>
    <t>大阪市住之江区北加賀屋2-5-26</t>
  </si>
  <si>
    <t>大阪市立加賀屋小学校</t>
  </si>
  <si>
    <t>06-6681-0031</t>
  </si>
  <si>
    <t>大阪市住之江区西加賀屋4-1-4</t>
  </si>
  <si>
    <t>大阪市立住吉川小学校</t>
  </si>
  <si>
    <t>06-6681-1571</t>
  </si>
  <si>
    <t>大阪市住之江区粉浜1-5-48</t>
  </si>
  <si>
    <t>大阪市立北粉浜小学校</t>
  </si>
  <si>
    <t>06-6678-6851</t>
  </si>
  <si>
    <t>大阪市住之江区御崎4-6-43</t>
  </si>
  <si>
    <t>大阪市立住之江小学校</t>
  </si>
  <si>
    <t>06-6681-3000</t>
  </si>
  <si>
    <t>大阪市住之江区平林南2-6-48</t>
  </si>
  <si>
    <t>大阪市立平林小学校</t>
  </si>
  <si>
    <t>06-6685-8085</t>
  </si>
  <si>
    <t>大阪市住之江区東加賀屋1-6-25</t>
  </si>
  <si>
    <t>大阪市立加賀屋東小学校</t>
  </si>
  <si>
    <t>06-6681-5000</t>
  </si>
  <si>
    <t>大阪市住之江区新北島6-2-56</t>
  </si>
  <si>
    <t>大阪市立新北島小学校</t>
  </si>
  <si>
    <t>06-6683-3011</t>
  </si>
  <si>
    <t>大阪市住之江区南港中4-4-22</t>
  </si>
  <si>
    <t>大阪市立南港光小学校</t>
  </si>
  <si>
    <t>06-6613-0600</t>
  </si>
  <si>
    <t>大阪市住之江区南港中5-2-48</t>
  </si>
  <si>
    <t>大阪市立南港桜小学校</t>
  </si>
  <si>
    <t>06-6613-0160</t>
  </si>
  <si>
    <t>大阪市住之江区御崎5-7-18</t>
  </si>
  <si>
    <t>大阪市立清江小学校</t>
  </si>
  <si>
    <t>06-6686-3050</t>
  </si>
  <si>
    <t>大阪市住之江区南港中3-5-14</t>
  </si>
  <si>
    <t>大阪市立南港みなみ小学校</t>
  </si>
  <si>
    <t>06-6614-0020</t>
  </si>
  <si>
    <t>大阪市住吉区東粉浜2-3-26</t>
  </si>
  <si>
    <t>大阪市立東粉浜小学校</t>
  </si>
  <si>
    <t>06-6672-0313</t>
  </si>
  <si>
    <t>大阪市住吉区帝塚山西4-1-35</t>
  </si>
  <si>
    <t>大阪市立住吉小学校</t>
  </si>
  <si>
    <t>06-6672-6001</t>
  </si>
  <si>
    <t>大阪市住吉区長居東3-3-40</t>
  </si>
  <si>
    <t>大阪市立長居小学校</t>
  </si>
  <si>
    <t>06-6698-8787</t>
  </si>
  <si>
    <t>大阪市住吉区我孫子4-11-48</t>
  </si>
  <si>
    <t>大阪市立依羅小学校</t>
  </si>
  <si>
    <t>06-6691-0771</t>
  </si>
  <si>
    <t>大阪市住吉区墨江2-3-46</t>
  </si>
  <si>
    <t>大阪市立墨江小学校</t>
  </si>
  <si>
    <t>06-6678-7601</t>
  </si>
  <si>
    <t>大阪市住吉区遠里小野6-6-27</t>
  </si>
  <si>
    <t>大阪市立遠里小野小学校</t>
  </si>
  <si>
    <t>06-6692-5671</t>
  </si>
  <si>
    <t>大阪市住吉区清水丘2-9-41</t>
  </si>
  <si>
    <t>大阪市立清水丘小学校</t>
  </si>
  <si>
    <t>06-6673-1101</t>
  </si>
  <si>
    <t>大阪市住吉区南住吉3-5-1</t>
  </si>
  <si>
    <t>大阪市立南住吉小学校</t>
  </si>
  <si>
    <t>06-6693-3941</t>
  </si>
  <si>
    <t>大阪市住吉区大領3-3-5</t>
  </si>
  <si>
    <t>大阪市立大領小学校</t>
  </si>
  <si>
    <t>06-6694-1100</t>
  </si>
  <si>
    <t>大阪市住吉区苅田3-5-34</t>
  </si>
  <si>
    <t>大阪市立苅田小学校</t>
  </si>
  <si>
    <t>06-6699-2901</t>
  </si>
  <si>
    <t>大阪市住吉区山之内2-17-39</t>
  </si>
  <si>
    <t>大阪市立山之内小学校</t>
  </si>
  <si>
    <t>06-6693-0001</t>
  </si>
  <si>
    <t>大阪市住吉区苅田10-1-35</t>
  </si>
  <si>
    <t>大阪市立苅田南小学校</t>
  </si>
  <si>
    <t>06-6607-0511</t>
  </si>
  <si>
    <t>大阪市住吉区苅田1-11-39</t>
  </si>
  <si>
    <t>大阪市立苅田北小学校</t>
  </si>
  <si>
    <t>06-6697-2224</t>
  </si>
  <si>
    <t>大阪市住吉区我孫子西1-6-12</t>
  </si>
  <si>
    <t>大阪市立大空小学校</t>
    <rPh sb="6" eb="7">
      <t>ショウ</t>
    </rPh>
    <phoneticPr fontId="6"/>
  </si>
  <si>
    <t>06-6606-7181</t>
  </si>
  <si>
    <t>大阪市東住吉区桑津5-13-13</t>
  </si>
  <si>
    <t>大阪市立桑津小学校</t>
  </si>
  <si>
    <t>06-6713-0922</t>
  </si>
  <si>
    <t>大阪市東住吉区北田辺3-11-14</t>
  </si>
  <si>
    <t>大阪市立北田辺小学校</t>
  </si>
  <si>
    <t>06-6713-2324</t>
  </si>
  <si>
    <t>大阪市東住吉区田辺2-3-34</t>
  </si>
  <si>
    <t>大阪市立田辺小学校</t>
  </si>
  <si>
    <t>06-6622-0401</t>
  </si>
  <si>
    <t>大阪市東住吉区東田辺2-14-6</t>
  </si>
  <si>
    <t>大阪市立東田辺小学校</t>
  </si>
  <si>
    <t>06-6691-5671</t>
  </si>
  <si>
    <t>大阪市東住吉区南田辺4-3-4</t>
  </si>
  <si>
    <t>大阪市立南田辺小学校</t>
  </si>
  <si>
    <t>06-6699-0221</t>
  </si>
  <si>
    <t>大阪市東住吉区湯里1-15-40</t>
  </si>
  <si>
    <t>大阪市立南百済小学校</t>
  </si>
  <si>
    <t>06-6701-0207</t>
  </si>
  <si>
    <t>大阪市東住吉区杭全4-10-12</t>
  </si>
  <si>
    <t>大阪市立育和小学校</t>
  </si>
  <si>
    <t>06-6713-1253</t>
  </si>
  <si>
    <t>大阪市東住吉区鷹合3-12-38</t>
  </si>
  <si>
    <t>大阪市立鷹合小学校</t>
  </si>
  <si>
    <t>06-6692-0455</t>
  </si>
  <si>
    <t>大阪市東住吉区今川4-24-4</t>
  </si>
  <si>
    <t>大阪市立今川小学校</t>
  </si>
  <si>
    <t>06-6702-5653</t>
  </si>
  <si>
    <t>大阪市東住吉区矢田3-4-27</t>
  </si>
  <si>
    <t>大阪市立矢田小学校</t>
  </si>
  <si>
    <t>06-6698-1521</t>
  </si>
  <si>
    <t>大阪市東住吉区住道矢田2-7-43</t>
  </si>
  <si>
    <t>大阪市立矢田東小学校</t>
  </si>
  <si>
    <t>06-6702-9877</t>
  </si>
  <si>
    <t>大阪市東住吉区公園南矢田2-15-43</t>
  </si>
  <si>
    <t>大阪市立矢田西小学校</t>
  </si>
  <si>
    <t>06-6699-1600</t>
  </si>
  <si>
    <t>大阪市東住吉区照ケ丘矢田2-1-55</t>
  </si>
  <si>
    <t>大阪市立矢田北小学校</t>
  </si>
  <si>
    <t>06-6705-1601</t>
  </si>
  <si>
    <t>大阪市東住吉区湯里6-8-3</t>
  </si>
  <si>
    <t>大阪市立湯里小学校</t>
  </si>
  <si>
    <t>06-6797-0900</t>
  </si>
  <si>
    <t>大阪市平野区喜連7-6-4</t>
  </si>
  <si>
    <t>大阪市立喜連小学校</t>
  </si>
  <si>
    <t>06-6709-7700</t>
  </si>
  <si>
    <t>大阪市平野区背戸口4-1-31</t>
  </si>
  <si>
    <t>大阪市立平野西小学校</t>
  </si>
  <si>
    <t>06-6702-0872</t>
  </si>
  <si>
    <t>大阪市平野区平野宮町1-9-29</t>
  </si>
  <si>
    <t>大阪市立平野小学校</t>
  </si>
  <si>
    <t>06-6791-6626</t>
  </si>
  <si>
    <t>大阪市平野区長吉長原2-6-55</t>
  </si>
  <si>
    <t>大阪市立長吉小学校</t>
  </si>
  <si>
    <t>06-6709-2000</t>
  </si>
  <si>
    <t>大阪市平野区瓜破5-3-11</t>
  </si>
  <si>
    <t>大阪市立瓜破小学校</t>
  </si>
  <si>
    <t>06-6709-4920</t>
  </si>
  <si>
    <t>大阪市平野区加美正覚寺3-13-35</t>
  </si>
  <si>
    <t>大阪市立加美小学校</t>
  </si>
  <si>
    <t>06-6791-7501</t>
  </si>
  <si>
    <t>大阪市平野区加美南1-9-17</t>
  </si>
  <si>
    <t>大阪市立加美南部小学校</t>
  </si>
  <si>
    <t>06-6791-2237</t>
  </si>
  <si>
    <t>大阪市平野区平野南2-3-8</t>
  </si>
  <si>
    <t>大阪市立平野南小学校</t>
  </si>
  <si>
    <t>06-6709-5500</t>
  </si>
  <si>
    <t>大阪市平野区長吉出戸8-8-41</t>
  </si>
  <si>
    <t>大阪市立長吉東小学校</t>
  </si>
  <si>
    <t>06-6709-9446</t>
  </si>
  <si>
    <t>大阪市平野区喜連西3-17-61</t>
  </si>
  <si>
    <t>大阪市立喜連西小学校</t>
  </si>
  <si>
    <t>06-6702-1056</t>
  </si>
  <si>
    <t>大阪市平野区長吉六反3-2-17</t>
  </si>
  <si>
    <t>大阪市立長吉南小学校</t>
  </si>
  <si>
    <t>06-6709-1501</t>
  </si>
  <si>
    <t>大阪市平野区瓜破1-8-33</t>
  </si>
  <si>
    <t>大阪市立瓜破北小学校</t>
  </si>
  <si>
    <t>06-6709-0360</t>
  </si>
  <si>
    <t>大阪市平野区長吉長原東3-10-9</t>
  </si>
  <si>
    <t>大阪市立長原小学校</t>
  </si>
  <si>
    <t>06-6708-0105</t>
  </si>
  <si>
    <t>大阪市平野区喜連東2-2-17</t>
  </si>
  <si>
    <t>大阪市立喜連東小学校</t>
  </si>
  <si>
    <t>06-6707-0400</t>
  </si>
  <si>
    <t>大阪市平野区瓜破東2-5-78</t>
  </si>
  <si>
    <t>大阪市立瓜破東小学校</t>
  </si>
  <si>
    <t>06-6708-0108</t>
  </si>
  <si>
    <t>大阪市平野区加美北7-4-10</t>
  </si>
  <si>
    <t>大阪市立加美北小学校</t>
  </si>
  <si>
    <t>06-6793-0576</t>
  </si>
  <si>
    <t>大阪市平野区長吉出戸3-1-43</t>
  </si>
  <si>
    <t>大阪市立長吉出戸小学校</t>
  </si>
  <si>
    <t>06-6707-8500</t>
  </si>
  <si>
    <t>大阪市平野区瓜破西2-1-43</t>
  </si>
  <si>
    <t>大阪市立瓜破西小学校</t>
  </si>
  <si>
    <t>06-6704-0200</t>
  </si>
  <si>
    <t>大阪市平野区喜連1-7-4</t>
  </si>
  <si>
    <t>大阪市立喜連北小学校</t>
  </si>
  <si>
    <t>06-6790-2100</t>
  </si>
  <si>
    <t>大阪市平野区加美東5-9-25</t>
  </si>
  <si>
    <t>大阪市立加美東小学校</t>
  </si>
  <si>
    <t>06-6793-0725</t>
  </si>
  <si>
    <t>大阪市平野区長吉川辺1-4-9</t>
  </si>
  <si>
    <t>大阪市立川辺小学校</t>
  </si>
  <si>
    <t>06-6790-8351</t>
  </si>
  <si>
    <t>大阪市平野区背戸口1-5-22</t>
  </si>
  <si>
    <t>大阪市立新平野西小学校</t>
  </si>
  <si>
    <t>06-6702-3661</t>
  </si>
  <si>
    <t>大阪市西成区聖天下1-11-35</t>
  </si>
  <si>
    <t>大阪市立天下茶屋小学校</t>
  </si>
  <si>
    <t>06-6661-8741</t>
  </si>
  <si>
    <t>大阪市西成区千本中1-8-22</t>
  </si>
  <si>
    <t>大阪市立岸里小学校</t>
  </si>
  <si>
    <t>06-6659-2574</t>
  </si>
  <si>
    <t>大阪市西成区玉出中2-13-48</t>
  </si>
  <si>
    <t>大阪市立玉出小学校</t>
  </si>
  <si>
    <t>06-6659-2000</t>
  </si>
  <si>
    <t>大阪市西成区千本中2-8-8</t>
  </si>
  <si>
    <t>大阪市立千本小学校</t>
  </si>
  <si>
    <t>06-6651-6464</t>
  </si>
  <si>
    <t>大阪市西成区橘2-1-29</t>
  </si>
  <si>
    <t>大阪市立橘小学校</t>
  </si>
  <si>
    <t>06-6651-0456</t>
  </si>
  <si>
    <t>557-0033</t>
  </si>
  <si>
    <t>大阪市西成区梅南3-2-25</t>
    <rPh sb="6" eb="8">
      <t>バイナン</t>
    </rPh>
    <phoneticPr fontId="6"/>
  </si>
  <si>
    <t>大阪市立梅南津守小学校</t>
    <rPh sb="6" eb="8">
      <t>ツモリ</t>
    </rPh>
    <phoneticPr fontId="6"/>
  </si>
  <si>
    <t>06-6651-3428</t>
  </si>
  <si>
    <t>大阪市西成区旭3-5-39</t>
  </si>
  <si>
    <t>大阪市立松之宮小学校</t>
  </si>
  <si>
    <t>06-6568-6381</t>
  </si>
  <si>
    <t>大阪市西成区長橋2-3-21</t>
  </si>
  <si>
    <t>大阪市立長橋小学校</t>
  </si>
  <si>
    <t>06-6561-4692</t>
  </si>
  <si>
    <t>大阪市西成区北津守3-3-40</t>
  </si>
  <si>
    <t>大阪市立北津守小学校</t>
  </si>
  <si>
    <t>06-6568-0415</t>
  </si>
  <si>
    <t>大阪市西成区南津守6-1-14</t>
  </si>
  <si>
    <t>大阪市立南津守小学校</t>
  </si>
  <si>
    <t>06-6659-3000</t>
  </si>
  <si>
    <t>557-0016</t>
  </si>
  <si>
    <t>大阪市西成区花園北1-8-32</t>
    <rPh sb="0" eb="3">
      <t>オオサカシ</t>
    </rPh>
    <rPh sb="3" eb="6">
      <t>ニシナリク</t>
    </rPh>
    <rPh sb="6" eb="9">
      <t>ハナゾノキタ</t>
    </rPh>
    <phoneticPr fontId="6"/>
  </si>
  <si>
    <t>大阪市立新今宮小学校</t>
    <rPh sb="4" eb="7">
      <t>シンイマミヤ</t>
    </rPh>
    <rPh sb="7" eb="10">
      <t>ショウガッコウ</t>
    </rPh>
    <phoneticPr fontId="6"/>
  </si>
  <si>
    <t>06-6631-2711</t>
  </si>
  <si>
    <t>530-0026</t>
  </si>
  <si>
    <t>大阪府大阪市北区神山町12-9</t>
  </si>
  <si>
    <t>大阪市立天満中学校</t>
  </si>
  <si>
    <t>06-6313-3717</t>
  </si>
  <si>
    <t>大阪市立天満中学校夜間学級</t>
  </si>
  <si>
    <t>06-6312-8462</t>
  </si>
  <si>
    <t>530-0042</t>
  </si>
  <si>
    <t>大阪府大阪市北区天満橋1-1-58</t>
  </si>
  <si>
    <t>大阪市立北稜中学校</t>
  </si>
  <si>
    <t>06-6351-4259</t>
  </si>
  <si>
    <t>531-0076</t>
  </si>
  <si>
    <t>大阪府大阪市北区大淀中2-1-11</t>
  </si>
  <si>
    <t>大阪市立大淀中学校</t>
  </si>
  <si>
    <t>06-6458-6991</t>
  </si>
  <si>
    <t>531-0074</t>
  </si>
  <si>
    <t>大阪府大阪市北区本庄東3-4-8</t>
  </si>
  <si>
    <t>大阪市立豊崎中学校</t>
  </si>
  <si>
    <t>06-6371-7452</t>
  </si>
  <si>
    <t>531-0063</t>
  </si>
  <si>
    <t>大阪府大阪市北区長柄東2-2-30</t>
  </si>
  <si>
    <t>大阪市立新豊崎中学校</t>
  </si>
  <si>
    <t>06-6353-6632</t>
  </si>
  <si>
    <t>534-0012</t>
  </si>
  <si>
    <t>大阪府大阪市都島区御幸町1-1-10</t>
  </si>
  <si>
    <t>大阪市立高倉中学校</t>
  </si>
  <si>
    <t>06-6921-3333</t>
  </si>
  <si>
    <t>534-0024</t>
  </si>
  <si>
    <t>大阪府大阪市都島区東野田町5-16-10</t>
  </si>
  <si>
    <t>大阪市立桜宮中学校</t>
  </si>
  <si>
    <t>06-6921-6934</t>
  </si>
  <si>
    <t>534-0027</t>
  </si>
  <si>
    <t>大阪府大阪市都島区中野町3-9-33</t>
  </si>
  <si>
    <t>大阪市立都島中学校</t>
  </si>
  <si>
    <t>06-6352-6241</t>
  </si>
  <si>
    <t>534-0001</t>
  </si>
  <si>
    <t>大阪府大阪市都島区毛馬町3-5-12</t>
  </si>
  <si>
    <t>大阪市立淀川中学校</t>
  </si>
  <si>
    <t>06-6928-0001</t>
  </si>
  <si>
    <t>534-0016</t>
  </si>
  <si>
    <t>大阪府大阪市都島区友渕町1-5-151</t>
  </si>
  <si>
    <t>大阪市立友渕中学校</t>
  </si>
  <si>
    <t>06-6928-1970</t>
  </si>
  <si>
    <t>553-0002</t>
  </si>
  <si>
    <t>大阪府大阪市福島区鷺洲6-1-13</t>
  </si>
  <si>
    <t>大阪市立八阪中学校</t>
  </si>
  <si>
    <t>06-6458-8531</t>
  </si>
  <si>
    <t>553-0004</t>
  </si>
  <si>
    <t>大阪府大阪市福島区玉川1-4-11</t>
  </si>
  <si>
    <t>大阪市立下福島中学校</t>
  </si>
  <si>
    <t>06-6441-6004</t>
  </si>
  <si>
    <t>553-0006</t>
  </si>
  <si>
    <t>大阪府大阪市福島区吉野5-9-4</t>
  </si>
  <si>
    <t>大阪市立野田中学校</t>
  </si>
  <si>
    <t>06-6462-3291</t>
  </si>
  <si>
    <t>554-0023</t>
  </si>
  <si>
    <t>大阪府大阪市此花区春日出南1-2-8</t>
  </si>
  <si>
    <t>大阪市立春日出中学校</t>
  </si>
  <si>
    <t>06-6468-7371</t>
  </si>
  <si>
    <t>554-0021</t>
  </si>
  <si>
    <t>大阪府大阪市此花区春日出北3-12-24</t>
  </si>
  <si>
    <t>大阪市立梅香中学校</t>
  </si>
  <si>
    <t>06-6462-2171</t>
  </si>
  <si>
    <t>554-0001</t>
  </si>
  <si>
    <t>大阪府大阪市此花区高見2-14-31</t>
  </si>
  <si>
    <t>大阪市立此花中学校</t>
  </si>
  <si>
    <t>06-6468-7241</t>
  </si>
  <si>
    <t>554-0012</t>
  </si>
  <si>
    <t>大阪府大阪市此花区西九条6-1-44</t>
  </si>
  <si>
    <t>大阪市立咲くやこの花中学校</t>
  </si>
  <si>
    <t>06-6464-8882</t>
  </si>
  <si>
    <t>大阪府大阪市中央区大手前4-1-5</t>
  </si>
  <si>
    <t>大阪市立東中学校</t>
  </si>
  <si>
    <t>06-6941-0195</t>
  </si>
  <si>
    <t>542-0082</t>
  </si>
  <si>
    <t>大阪府大阪市中央区島之内1-10-23</t>
  </si>
  <si>
    <t>大阪市立南中学校</t>
  </si>
  <si>
    <t>06-6271-1456</t>
  </si>
  <si>
    <t>542-0062</t>
  </si>
  <si>
    <t>大阪府大阪市中央区上本町西3-2-30</t>
  </si>
  <si>
    <t>大阪市立上町中学校</t>
  </si>
  <si>
    <t>06-6762-6556</t>
  </si>
  <si>
    <t>550-0023</t>
  </si>
  <si>
    <t>大阪府大阪市西区千代崎3-1-43</t>
  </si>
  <si>
    <t>大阪市立西中学校</t>
  </si>
  <si>
    <t>06-6582-5040</t>
  </si>
  <si>
    <t>550-0002</t>
  </si>
  <si>
    <t>大阪府大阪市西区江戸堀2-8-29</t>
  </si>
  <si>
    <t>大阪市立花乃井中学校</t>
  </si>
  <si>
    <t>06-6441-0050</t>
  </si>
  <si>
    <t>550-0015</t>
  </si>
  <si>
    <t>大阪府大阪市西区南堀江3-5-7</t>
  </si>
  <si>
    <t>大阪市立堀江中学校</t>
  </si>
  <si>
    <t>06-6531-7868</t>
  </si>
  <si>
    <t>552-0003</t>
  </si>
  <si>
    <t>大阪府大阪市港区磯路1-5-21</t>
  </si>
  <si>
    <t>大阪市立市岡中学校</t>
  </si>
  <si>
    <t>06-6572-7231</t>
  </si>
  <si>
    <t>552-0015</t>
  </si>
  <si>
    <t>大阪府大阪市港区池島1-5-35</t>
  </si>
  <si>
    <t>大阪市立港中学校</t>
  </si>
  <si>
    <t>06-6572-4461</t>
  </si>
  <si>
    <t>552-0016</t>
  </si>
  <si>
    <t>大阪府大阪市港区三先1-5-28</t>
  </si>
  <si>
    <t>大阪市立港南中学校</t>
  </si>
  <si>
    <t>06-6573-0051</t>
  </si>
  <si>
    <t>大阪府大阪市港区市岡元町3-2-18</t>
  </si>
  <si>
    <t>大阪市立市岡東中学校</t>
  </si>
  <si>
    <t>06-6582-8580</t>
  </si>
  <si>
    <t>552-0021</t>
  </si>
  <si>
    <t>大阪府大阪市港区築港1-2-41</t>
  </si>
  <si>
    <t>大阪市立築港中学校</t>
  </si>
  <si>
    <t>06-6575-3092</t>
  </si>
  <si>
    <t>551-0002</t>
  </si>
  <si>
    <t>大阪府大阪市大正区三軒家東4-4-30</t>
  </si>
  <si>
    <t>大阪市立大正東中学校</t>
  </si>
  <si>
    <t>06-6551-0630</t>
  </si>
  <si>
    <t>551-0011</t>
  </si>
  <si>
    <t>大阪府大阪市大正区小林東3-23-5</t>
  </si>
  <si>
    <t>大阪市立大正中央中学校</t>
  </si>
  <si>
    <t>06-6552-6565</t>
  </si>
  <si>
    <t>551-0021</t>
  </si>
  <si>
    <t>大阪府大阪市大正区南恩加島6-14-37</t>
  </si>
  <si>
    <t>大阪市立大正西中学校</t>
  </si>
  <si>
    <t>06-6551-0294</t>
  </si>
  <si>
    <t>551-0032</t>
  </si>
  <si>
    <t>大阪府大阪市大正区北村3-1-1</t>
  </si>
  <si>
    <t>大阪市立大正北中学校</t>
  </si>
  <si>
    <t>06-6554-6050</t>
  </si>
  <si>
    <t>543-0053</t>
  </si>
  <si>
    <t>大阪府大阪市天王寺区北河堀町6-20</t>
  </si>
  <si>
    <t>大阪市立天王寺中学校</t>
  </si>
  <si>
    <t>06-6771-0903</t>
  </si>
  <si>
    <t>大阪市立天王寺中学校夜間学級</t>
  </si>
  <si>
    <t>06-6771-2757</t>
  </si>
  <si>
    <t>543-0036</t>
  </si>
  <si>
    <t>大阪府大阪市天王寺区小宮町6-28</t>
  </si>
  <si>
    <t>大阪市立夕陽丘中学校</t>
  </si>
  <si>
    <t>06-6772-3331</t>
  </si>
  <si>
    <t>543-0017</t>
  </si>
  <si>
    <t>大阪府大阪市天王寺区城南寺町1-31</t>
  </si>
  <si>
    <t>大阪市立高津中学校</t>
  </si>
  <si>
    <t>06-6761-2487</t>
  </si>
  <si>
    <t>556-0024</t>
  </si>
  <si>
    <t>大阪府大阪市浪速区塩草1-1-59</t>
  </si>
  <si>
    <t>大阪市立難波中学校</t>
  </si>
  <si>
    <t>06-6562-4477</t>
  </si>
  <si>
    <t>大阪府大阪市浪速区日本橋西1-7-6</t>
  </si>
  <si>
    <t>大阪市立日本橋中学校</t>
  </si>
  <si>
    <t>06-6633-3751</t>
  </si>
  <si>
    <t>大阪府大阪市浪速区戎本町1-3-46</t>
  </si>
  <si>
    <t>大阪市立木津中学校</t>
  </si>
  <si>
    <t>06-6632-5765</t>
  </si>
  <si>
    <t>大阪府大阪市西淀川区大和田6-13-6</t>
  </si>
  <si>
    <t>大阪市立淀中学校</t>
  </si>
  <si>
    <t>06-6473-0691</t>
  </si>
  <si>
    <t>555-0033</t>
  </si>
  <si>
    <t>大阪府大阪市西淀川区姫島6-10-5</t>
  </si>
  <si>
    <t>大阪市立西淀中学校</t>
  </si>
  <si>
    <t>06-6473-7121</t>
  </si>
  <si>
    <t>555-0021</t>
  </si>
  <si>
    <t>大阪府大阪市西淀川区歌島2-11-9</t>
  </si>
  <si>
    <t>大阪市立歌島中学校</t>
  </si>
  <si>
    <t>06-6471-0197</t>
  </si>
  <si>
    <t>555-0001</t>
  </si>
  <si>
    <t>大阪府大阪市西淀川区佃2-15-93</t>
  </si>
  <si>
    <t>大阪市立佃中学校</t>
  </si>
  <si>
    <t>06-6471-8131</t>
  </si>
  <si>
    <t>532-0023</t>
  </si>
  <si>
    <t>大阪府大阪市淀川区十三東5-1-27</t>
  </si>
  <si>
    <t>大阪市立十三中学校</t>
  </si>
  <si>
    <t>06-6301-2855</t>
  </si>
  <si>
    <t>大阪府大阪市淀川区新北野2-13-37</t>
  </si>
  <si>
    <t>大阪市立新北野中学校</t>
  </si>
  <si>
    <t>06-6303-7641</t>
  </si>
  <si>
    <t>532-0006</t>
  </si>
  <si>
    <t>大阪府大阪市淀川区西三国2-5-24</t>
  </si>
  <si>
    <t>大阪市立三国中学校</t>
  </si>
  <si>
    <t>06-6392-0031</t>
  </si>
  <si>
    <t>532-0031</t>
  </si>
  <si>
    <t>大阪府大阪市淀川区加島1-54-41</t>
  </si>
  <si>
    <t>大阪市立美津島中学校</t>
  </si>
  <si>
    <t>06-6309-0181</t>
  </si>
  <si>
    <t>532-0002</t>
  </si>
  <si>
    <t>大阪府大阪市淀川区東三国6-3-68</t>
  </si>
  <si>
    <t>大阪市立東三国中学校</t>
  </si>
  <si>
    <t>06-6391-3588</t>
  </si>
  <si>
    <t>532-0004</t>
  </si>
  <si>
    <t>大阪府大阪市淀川区西宮原3-3-2</t>
  </si>
  <si>
    <t>大阪市立宮原中学校</t>
  </si>
  <si>
    <t>06-6394-2455</t>
  </si>
  <si>
    <t>533-0031</t>
  </si>
  <si>
    <t>大阪府大阪市東淀川区西淡路4-25-53</t>
  </si>
  <si>
    <t>大阪市立淡路中学校</t>
  </si>
  <si>
    <t>06-6322-4401</t>
  </si>
  <si>
    <t>大阪府大阪市東淀川区柴島2-8-36</t>
  </si>
  <si>
    <t>大阪市立柴島中学校</t>
  </si>
  <si>
    <t>06-6322-2566</t>
  </si>
  <si>
    <t>533-0005</t>
  </si>
  <si>
    <t>大阪府大阪市東淀川区瑞光4-9-37</t>
  </si>
  <si>
    <t>大阪市立瑞光中学校</t>
  </si>
  <si>
    <t>06-6328-5721</t>
  </si>
  <si>
    <t>大阪府大阪市東淀川区東中島4-8-38</t>
  </si>
  <si>
    <t>大阪市立中島中学校</t>
  </si>
  <si>
    <t>06-6322-0333</t>
  </si>
  <si>
    <t>大阪府大阪市東淀川区豊里6-25-19</t>
  </si>
  <si>
    <t>大阪市立東淀中学校</t>
  </si>
  <si>
    <t>06-6328-5650</t>
  </si>
  <si>
    <t>533-0001</t>
  </si>
  <si>
    <t>大阪府大阪市東淀川区井高野2-8-13</t>
  </si>
  <si>
    <t>大阪市立井高野中学校</t>
  </si>
  <si>
    <t>06-6340-2500</t>
  </si>
  <si>
    <t>大阪府大阪市東淀川区豊里1-10-32</t>
  </si>
  <si>
    <t>大阪市立新東淀中学校</t>
  </si>
  <si>
    <t>06-6327-6760</t>
  </si>
  <si>
    <t>533-0011</t>
  </si>
  <si>
    <t>大阪府大阪市東淀川区大桐4-5-8</t>
  </si>
  <si>
    <t>大阪市立大桐中学校</t>
  </si>
  <si>
    <t>06-6326-5838</t>
  </si>
  <si>
    <t>537-0001</t>
  </si>
  <si>
    <t>大阪府大阪市東成区深江北2-5-7</t>
  </si>
  <si>
    <t>大阪市立東陽中学校</t>
  </si>
  <si>
    <t>06-6976-1001</t>
  </si>
  <si>
    <t>537-0021</t>
  </si>
  <si>
    <t>大阪府大阪市東成区東中本3-14-2</t>
  </si>
  <si>
    <t>大阪市立本庄中学校</t>
  </si>
  <si>
    <t>06-6976-0316</t>
  </si>
  <si>
    <t>537-0023</t>
  </si>
  <si>
    <t>大阪府大阪市東成区玉津1-12-36</t>
  </si>
  <si>
    <t>大阪市立玉津中学校</t>
  </si>
  <si>
    <t>06-6971-4438</t>
  </si>
  <si>
    <t>537-0003</t>
  </si>
  <si>
    <t>大阪府大阪市東成区神路2-8-16</t>
  </si>
  <si>
    <t>大阪市立相生中学校</t>
  </si>
  <si>
    <t>06-6976-1941</t>
  </si>
  <si>
    <t>544-0005</t>
  </si>
  <si>
    <t>大阪府大阪市生野区中川6-3-6</t>
  </si>
  <si>
    <t>大阪市立大池中学校</t>
  </si>
  <si>
    <t>06-6752-3451</t>
  </si>
  <si>
    <t>544-0033</t>
  </si>
  <si>
    <t>大阪府大阪市生野区勝山北3-13-44</t>
  </si>
  <si>
    <t>大阪市立桃谷中学校</t>
    <rPh sb="4" eb="6">
      <t>モモダニ</t>
    </rPh>
    <phoneticPr fontId="3"/>
  </si>
  <si>
    <t>06-6712-0017</t>
  </si>
  <si>
    <t>544-0024</t>
  </si>
  <si>
    <t>大阪府大阪市生野区生野西3-5-40</t>
  </si>
  <si>
    <t>大阪市立生野中学校</t>
  </si>
  <si>
    <t>06-6716-0121</t>
  </si>
  <si>
    <t>544-0001</t>
  </si>
  <si>
    <t>大阪府大阪市生野区新今里7-9-25</t>
  </si>
  <si>
    <t>大阪市立東生野中学校</t>
  </si>
  <si>
    <t>06-6752-2885</t>
  </si>
  <si>
    <t>大阪市立東生野中学校夜間学級</t>
  </si>
  <si>
    <t>06-6752-2889</t>
  </si>
  <si>
    <t>544-0011</t>
  </si>
  <si>
    <t>大阪府大阪市生野区田島5-23-7</t>
  </si>
  <si>
    <t>大阪市立田島中学校</t>
  </si>
  <si>
    <t>06-6758-1021</t>
  </si>
  <si>
    <t>544-0013</t>
  </si>
  <si>
    <t>大阪府大阪市生野区巽中3-17-20</t>
  </si>
  <si>
    <t>大阪市立巽中学校</t>
  </si>
  <si>
    <t>06-6757-0001</t>
  </si>
  <si>
    <t>大阪府大阪市生野区巽東3-3-12</t>
  </si>
  <si>
    <t>大阪市立新生野中学校</t>
  </si>
  <si>
    <t>06-6757-1421</t>
  </si>
  <si>
    <t>544-0015</t>
  </si>
  <si>
    <t>大阪府大阪市生野区巽南4-2-53</t>
  </si>
  <si>
    <t>大阪市立新巽中学校</t>
  </si>
  <si>
    <t>06-6793-7415</t>
  </si>
  <si>
    <t>大阪府大阪市旭区高殿5-9-31</t>
  </si>
  <si>
    <t>大阪市立旭陽中学校</t>
  </si>
  <si>
    <t>06-6951-5531</t>
  </si>
  <si>
    <t>535-0003</t>
  </si>
  <si>
    <t>大阪府大阪市旭区中宮4-7-11</t>
  </si>
  <si>
    <t>大阪市立大宮中学校</t>
  </si>
  <si>
    <t>06-6952-0435</t>
  </si>
  <si>
    <t>大阪府大阪市旭区新森6-7-25</t>
  </si>
  <si>
    <t>大阪市立旭東中学校</t>
  </si>
  <si>
    <t>06-6955-0044</t>
  </si>
  <si>
    <t>大阪府大阪市旭区大宮5-13-40</t>
  </si>
  <si>
    <t>大阪市立今市中学校</t>
  </si>
  <si>
    <t>06-6952-0371</t>
  </si>
  <si>
    <t>536-0011</t>
  </si>
  <si>
    <t>大阪府大阪市城東区放出西3-12-10</t>
  </si>
  <si>
    <t>大阪市立放出中学校</t>
  </si>
  <si>
    <t>06-6961-5014</t>
  </si>
  <si>
    <t>536-0005</t>
  </si>
  <si>
    <t>大阪府大阪市城東区中央3-9-24</t>
  </si>
  <si>
    <t>大阪市立蒲生中学校</t>
  </si>
  <si>
    <t>06-6932-5527</t>
  </si>
  <si>
    <t>536-0014</t>
  </si>
  <si>
    <t>大阪府大阪市城東区鴫野西3-3-64</t>
  </si>
  <si>
    <t>大阪市立城陽中学校</t>
  </si>
  <si>
    <t>06-6961-3366</t>
  </si>
  <si>
    <t>536-0001</t>
  </si>
  <si>
    <t>大阪府大阪市城東区古市1-18-4</t>
  </si>
  <si>
    <t>大阪市立菫中学校</t>
  </si>
  <si>
    <t>06-6931-0237</t>
  </si>
  <si>
    <t>536-0022</t>
  </si>
  <si>
    <t>大阪府大阪市城東区永田3-3-44</t>
  </si>
  <si>
    <t>大阪市立城東中学校</t>
  </si>
  <si>
    <t>06-6963-0811</t>
  </si>
  <si>
    <t>536-0004</t>
  </si>
  <si>
    <t>大阪府大阪市城東区今福西4-7-20</t>
  </si>
  <si>
    <t>大阪市立鯰江中学校</t>
  </si>
  <si>
    <t>06-6933-6943</t>
  </si>
  <si>
    <t>538-0051</t>
  </si>
  <si>
    <t>大阪府大阪市鶴見区諸口3-4-44</t>
  </si>
  <si>
    <t>大阪市立茨田中学校</t>
  </si>
  <si>
    <t>06-6911-0191</t>
  </si>
  <si>
    <t>538-0053</t>
  </si>
  <si>
    <t>大阪府大阪市鶴見区鶴見6-6-11</t>
  </si>
  <si>
    <t>大阪市立緑中学校</t>
  </si>
  <si>
    <t>06-6911-3688</t>
  </si>
  <si>
    <t>538-0031</t>
  </si>
  <si>
    <t>大阪府大阪市鶴見区茨田大宮1-1-31</t>
  </si>
  <si>
    <t>大阪市立茨田北中学校</t>
  </si>
  <si>
    <t>06-6911-8121</t>
  </si>
  <si>
    <t>538-0042</t>
  </si>
  <si>
    <t>大阪府大阪市鶴見区今津中1-3-55</t>
  </si>
  <si>
    <t>大阪市立今津中学校</t>
  </si>
  <si>
    <t>06-6968-9194</t>
  </si>
  <si>
    <t>538-0052</t>
  </si>
  <si>
    <t>大阪府大阪市鶴見区横堤1-11-27</t>
  </si>
  <si>
    <t>大阪市立横堤中学校</t>
  </si>
  <si>
    <t>06-6911-1361</t>
  </si>
  <si>
    <t>545-0012</t>
  </si>
  <si>
    <t>大阪府大阪市阿倍野区桃ヶ池町2-3-17</t>
  </si>
  <si>
    <t>大阪市立昭和中学校</t>
  </si>
  <si>
    <t>06-6621-0051</t>
  </si>
  <si>
    <t>545-0003</t>
  </si>
  <si>
    <t>大阪府大阪市阿倍野区美章園1-5-52</t>
  </si>
  <si>
    <t>大阪市立文の里中学校</t>
  </si>
  <si>
    <t>06-6621-0796</t>
  </si>
  <si>
    <t>大阪市立文の里中学校夜間学級</t>
  </si>
  <si>
    <t>06-6621-0790</t>
  </si>
  <si>
    <t>大阪府大阪市阿倍野区北畠1-16-24</t>
  </si>
  <si>
    <t>大阪市立阪南中学校</t>
  </si>
  <si>
    <t>06-6622-0005</t>
  </si>
  <si>
    <t>545-0043</t>
  </si>
  <si>
    <t>大阪府大阪市阿倍野区松虫通3-4-45</t>
  </si>
  <si>
    <t>大阪市立松虫中学校</t>
  </si>
  <si>
    <t>06-6661-6681</t>
  </si>
  <si>
    <t>545-0011</t>
  </si>
  <si>
    <t>大阪府大阪市阿倍野区昭和町3-2-4</t>
  </si>
  <si>
    <t>大阪市立阿倍野中学校</t>
  </si>
  <si>
    <t>06-6628-0505</t>
  </si>
  <si>
    <t>559-0007</t>
  </si>
  <si>
    <t>大阪府大阪市住之江区粉浜西1-5-11</t>
  </si>
  <si>
    <t>大阪市立住吉第一中学校</t>
  </si>
  <si>
    <t>06-6678-0101</t>
  </si>
  <si>
    <t>559-0016</t>
  </si>
  <si>
    <t>大阪府大阪市住之江区西加賀屋2-9-20</t>
  </si>
  <si>
    <t>大阪市立加賀屋中学校</t>
  </si>
  <si>
    <t>06-6681-0131</t>
  </si>
  <si>
    <t>559-0013</t>
  </si>
  <si>
    <t>大阪府大阪市住之江区御崎8-1-6</t>
  </si>
  <si>
    <t>大阪市立住之江中学校</t>
  </si>
  <si>
    <t>06-6683-0001</t>
  </si>
  <si>
    <t>559-0024</t>
  </si>
  <si>
    <t>大阪府大阪市住之江区新北島8-2-46</t>
  </si>
  <si>
    <t>大阪市立新北島中学校</t>
  </si>
  <si>
    <t>06-6683-0071</t>
  </si>
  <si>
    <t>559-0033</t>
  </si>
  <si>
    <t>大阪府大阪市住之江区南港中4-3-39</t>
  </si>
  <si>
    <t>大阪市立南港北中学校</t>
  </si>
  <si>
    <t>06-6613-0500</t>
  </si>
  <si>
    <t>大阪府大阪市住之江区南港中3-5-14</t>
  </si>
  <si>
    <t>大阪市立南港南中学校</t>
  </si>
  <si>
    <t>06-6614-0600</t>
  </si>
  <si>
    <t>大阪府大阪市住之江区御崎2-2-32</t>
  </si>
  <si>
    <t>大阪市立真住中学校</t>
  </si>
  <si>
    <t>06-6686-8495</t>
  </si>
  <si>
    <t>558-0047</t>
  </si>
  <si>
    <t>大阪府大阪市住吉区千躰1-5-22</t>
  </si>
  <si>
    <t>大阪市立三稜中学校</t>
  </si>
  <si>
    <t>06-6691-2131</t>
  </si>
  <si>
    <t>558-0013</t>
  </si>
  <si>
    <t>大阪府大阪市住吉区我孫子東１-4-32</t>
  </si>
  <si>
    <t>大阪市立我孫子中学校</t>
  </si>
  <si>
    <t>06-6697-8161</t>
  </si>
  <si>
    <t>558-0052</t>
  </si>
  <si>
    <t>大阪府大阪市住吉区帝塚山西3-5-6</t>
  </si>
  <si>
    <t>大阪市立住吉中学校</t>
  </si>
  <si>
    <t>06-6672-3115</t>
  </si>
  <si>
    <t>558-0032</t>
  </si>
  <si>
    <t>大阪府大阪市住吉区遠里小野2-11-4</t>
  </si>
  <si>
    <t>大阪市立大和川中学校</t>
  </si>
  <si>
    <t>06-6694-0005</t>
  </si>
  <si>
    <t>大阪府大阪市住吉区苅田1-16-2</t>
  </si>
  <si>
    <t>大阪市立東我孫子中学校</t>
  </si>
  <si>
    <t>06-6698-0001</t>
  </si>
  <si>
    <t>558-0043</t>
  </si>
  <si>
    <t>大阪府大阪市住吉区墨江4-15-34</t>
  </si>
  <si>
    <t>大阪市立墨江丘中学校</t>
  </si>
  <si>
    <t>06-6674-3612</t>
  </si>
  <si>
    <t>558-0001</t>
  </si>
  <si>
    <t>大阪府大阪市住吉区大領4-3-25</t>
  </si>
  <si>
    <t>大阪市立大領中学校</t>
  </si>
  <si>
    <t>06-6694-3743</t>
  </si>
  <si>
    <t>558-0021</t>
  </si>
  <si>
    <t>大阪府大阪市住吉区浅香1-8-55</t>
  </si>
  <si>
    <t>大阪市立我孫子南中学校</t>
  </si>
  <si>
    <t>06-6698-6310</t>
  </si>
  <si>
    <t>546-0033</t>
  </si>
  <si>
    <t>大阪府大阪市東住吉区南田辺4-7-24</t>
  </si>
  <si>
    <t>大阪市立田辺中学校</t>
  </si>
  <si>
    <t>06-6692-0117</t>
  </si>
  <si>
    <t>546-0041</t>
  </si>
  <si>
    <t>大阪府大阪市東住吉区桑津5-17-25</t>
  </si>
  <si>
    <t>大阪市立東住吉中学校</t>
  </si>
  <si>
    <t>06-6719-4488</t>
  </si>
  <si>
    <t>546-0012</t>
  </si>
  <si>
    <t>大阪府大阪市東住吉区中野4-4-25</t>
  </si>
  <si>
    <t>大阪市立中野中学校</t>
  </si>
  <si>
    <t>06-6702-4455</t>
  </si>
  <si>
    <t>546-0022</t>
  </si>
  <si>
    <t>大阪府大阪市東住吉区住道矢田9-7-55</t>
  </si>
  <si>
    <t>大阪市立矢田中学校</t>
  </si>
  <si>
    <t>06-6702-5775</t>
  </si>
  <si>
    <t>546-0003</t>
  </si>
  <si>
    <t>大阪府大阪市東住吉区今川1-2-21</t>
  </si>
  <si>
    <t>大阪市立白鷺中学校</t>
  </si>
  <si>
    <t>06-6713-0500</t>
  </si>
  <si>
    <t>大阪府大阪市東住吉区矢田3-4-27</t>
  </si>
  <si>
    <t>大阪市立矢田南中学校</t>
  </si>
  <si>
    <t>546-0024</t>
  </si>
  <si>
    <t>大阪府大阪市東住吉区公園南矢田2-12-47</t>
  </si>
  <si>
    <t>大阪市立矢田西中学校</t>
  </si>
  <si>
    <t>06-6697-1891</t>
  </si>
  <si>
    <t>大阪府大阪市平野区平野西3-4-7</t>
  </si>
  <si>
    <t>大阪市立摂陽中学校</t>
  </si>
  <si>
    <t>06-6702-0324</t>
  </si>
  <si>
    <t>547-0034</t>
  </si>
  <si>
    <t>大阪府大阪市平野区背戸口1-16-26</t>
  </si>
  <si>
    <t>大阪市立平野中学校</t>
  </si>
  <si>
    <t>06-6702-6721</t>
  </si>
  <si>
    <t>547-0013</t>
  </si>
  <si>
    <t>大阪府大阪市平野区長吉長原東1-6-15</t>
  </si>
  <si>
    <t>大阪市立長吉中学校</t>
  </si>
  <si>
    <t>06-6709-3000</t>
  </si>
  <si>
    <t>547-0024</t>
  </si>
  <si>
    <t>大阪府大阪市平野区瓜破2-5-31</t>
  </si>
  <si>
    <t>大阪市立瓜破中学校</t>
  </si>
  <si>
    <t>06-6709-2221</t>
  </si>
  <si>
    <t>547-0006</t>
  </si>
  <si>
    <t>大阪府大阪市平野区加美正覚寺3-13-46</t>
  </si>
  <si>
    <t>大阪市立加美中学校</t>
  </si>
  <si>
    <t>06-6791-5755</t>
  </si>
  <si>
    <t>大阪府大阪市平野区長吉長原西3-8-21</t>
  </si>
  <si>
    <t>大阪市立長吉西中学校</t>
  </si>
  <si>
    <t>06-6708-0335</t>
  </si>
  <si>
    <t>大阪府大阪市平野区喜連西6-2-11</t>
  </si>
  <si>
    <t>大阪市立喜連中学校</t>
  </si>
  <si>
    <t>06-6704-0003</t>
  </si>
  <si>
    <t>547-0012</t>
  </si>
  <si>
    <t>大阪府大阪市平野区長吉六反4-9-61</t>
  </si>
  <si>
    <t>大阪市立長吉六反中学校</t>
  </si>
  <si>
    <t>06-6707-8700</t>
  </si>
  <si>
    <t>547-0025</t>
  </si>
  <si>
    <t>大阪府大阪市平野区瓜破西2－1-12－22</t>
  </si>
  <si>
    <t>大阪市立瓜破西中学校</t>
  </si>
  <si>
    <t>06-6705-0700</t>
  </si>
  <si>
    <t>547-0003</t>
  </si>
  <si>
    <t>大阪府大阪市平野区加美南1-10-15</t>
  </si>
  <si>
    <t>大阪市立加美南中学校</t>
  </si>
  <si>
    <t>06-6793-0724</t>
  </si>
  <si>
    <t>547-0046</t>
  </si>
  <si>
    <t>大阪府大阪市平野区平野宮町1-8-55</t>
  </si>
  <si>
    <t>大阪市立平野北中学校</t>
  </si>
  <si>
    <t>06-6793-5121</t>
  </si>
  <si>
    <t>557-0051</t>
  </si>
  <si>
    <t>大阪府大阪市西成区橘1-8-2</t>
  </si>
  <si>
    <t>大阪市立天下茶屋中学校</t>
  </si>
  <si>
    <t>06-6651-6512</t>
  </si>
  <si>
    <t>大阪府大阪市西成区花園北1-8-32</t>
  </si>
  <si>
    <t>大阪市立今宮中学校</t>
  </si>
  <si>
    <t>557-0054</t>
  </si>
  <si>
    <t>大阪府大阪市西成区千本中1-17-10</t>
  </si>
  <si>
    <t>大阪市立成南中学校</t>
  </si>
  <si>
    <t>06-6651-4635</t>
  </si>
  <si>
    <t>557-0025</t>
  </si>
  <si>
    <t>大阪府大阪市西成区長橋3-9-23</t>
  </si>
  <si>
    <t>大阪市立鶴見橋中学校</t>
  </si>
  <si>
    <t>06-6562-0001</t>
  </si>
  <si>
    <t>557-0045</t>
  </si>
  <si>
    <t>大阪府大阪市西成区玉出西1-15-37</t>
  </si>
  <si>
    <t>大阪市立玉出中学校</t>
  </si>
  <si>
    <t>06-6659-2761</t>
  </si>
  <si>
    <t>大阪府大阪市西成区梅南3-3-17</t>
  </si>
  <si>
    <t>大阪市立梅南中学校</t>
  </si>
  <si>
    <t>06-6658-4321</t>
  </si>
  <si>
    <t>565-0874</t>
  </si>
  <si>
    <t>大阪府吹田市古江台6-2-2</t>
  </si>
  <si>
    <t>大阪市立弘済中学校</t>
  </si>
  <si>
    <t>大阪府高槻市奈佐原956</t>
  </si>
  <si>
    <t>大阪市立弘済中学校（分校）</t>
  </si>
  <si>
    <t>大阪府柏原市円明町3-15</t>
  </si>
  <si>
    <t>大阪市立長谷川中学校</t>
  </si>
  <si>
    <t>0729-78-6527</t>
  </si>
  <si>
    <t>大阪府大阪市住之江区南港中3丁目7−13</t>
  </si>
  <si>
    <t>大阪市立水都国際中学校</t>
    <rPh sb="0" eb="3">
      <t>オオサカシ</t>
    </rPh>
    <rPh sb="3" eb="4">
      <t>リツ</t>
    </rPh>
    <rPh sb="4" eb="6">
      <t>スイト</t>
    </rPh>
    <rPh sb="6" eb="8">
      <t>コクサイ</t>
    </rPh>
    <rPh sb="8" eb="11">
      <t>チュウガッコウ</t>
    </rPh>
    <phoneticPr fontId="3"/>
  </si>
  <si>
    <t>06-7662-9600</t>
  </si>
  <si>
    <t>大阪市都島区毛馬町5-22-28</t>
    <rPh sb="0" eb="2">
      <t>オオサカ</t>
    </rPh>
    <phoneticPr fontId="2"/>
  </si>
  <si>
    <t>大阪市立桜宮高等学校</t>
    <rPh sb="0" eb="4">
      <t>オオサカシリツ</t>
    </rPh>
    <rPh sb="4" eb="5">
      <t>サクラ</t>
    </rPh>
    <rPh sb="5" eb="6">
      <t>ミヤ</t>
    </rPh>
    <rPh sb="6" eb="8">
      <t>コウトウ</t>
    </rPh>
    <rPh sb="8" eb="10">
      <t>ガッコウ</t>
    </rPh>
    <phoneticPr fontId="2"/>
  </si>
  <si>
    <t>06-6921-5231</t>
  </si>
  <si>
    <t>大阪市都島区東野田町4-15-14</t>
    <rPh sb="0" eb="2">
      <t>オオサカ</t>
    </rPh>
    <phoneticPr fontId="2"/>
  </si>
  <si>
    <t>大阪市立東高等学校</t>
    <rPh sb="0" eb="4">
      <t>オオサカシリツ</t>
    </rPh>
    <rPh sb="4" eb="5">
      <t>ヒガシ</t>
    </rPh>
    <rPh sb="5" eb="7">
      <t>コウトウ</t>
    </rPh>
    <rPh sb="7" eb="9">
      <t>ガッコウ</t>
    </rPh>
    <phoneticPr fontId="2"/>
  </si>
  <si>
    <t>06-6354-1251</t>
  </si>
  <si>
    <t>542-0012</t>
  </si>
  <si>
    <t>大阪市中央区谷町6-17-32</t>
    <rPh sb="0" eb="2">
      <t>オオサカ</t>
    </rPh>
    <phoneticPr fontId="2"/>
  </si>
  <si>
    <t>大阪市立南高等学校</t>
    <rPh sb="0" eb="4">
      <t>オオサカシリツ</t>
    </rPh>
    <rPh sb="4" eb="5">
      <t>ミナミ</t>
    </rPh>
    <rPh sb="5" eb="7">
      <t>コウトウ</t>
    </rPh>
    <rPh sb="7" eb="9">
      <t>ガッコウ</t>
    </rPh>
    <phoneticPr fontId="2"/>
  </si>
  <si>
    <t>06-6762-0105</t>
  </si>
  <si>
    <t>550-0014</t>
  </si>
  <si>
    <t>大阪市西区北堀江4-7-1</t>
    <rPh sb="0" eb="2">
      <t>オオサカ</t>
    </rPh>
    <phoneticPr fontId="2"/>
  </si>
  <si>
    <t>大阪市立西高等学校</t>
    <rPh sb="0" eb="9">
      <t>ニシ</t>
    </rPh>
    <phoneticPr fontId="2"/>
  </si>
  <si>
    <t>06-6531-0505</t>
  </si>
  <si>
    <t>大阪市鶴見区今津中2-1-52</t>
    <rPh sb="0" eb="2">
      <t>オオサカ</t>
    </rPh>
    <phoneticPr fontId="2"/>
  </si>
  <si>
    <t>大阪市立汎愛高等学校</t>
    <rPh sb="0" eb="2">
      <t>オオサカ</t>
    </rPh>
    <rPh sb="2" eb="4">
      <t>シリツ</t>
    </rPh>
    <rPh sb="4" eb="5">
      <t>ハン</t>
    </rPh>
    <rPh sb="5" eb="6">
      <t>アイ</t>
    </rPh>
    <rPh sb="6" eb="8">
      <t>コウトウ</t>
    </rPh>
    <rPh sb="8" eb="10">
      <t>ガッコウ</t>
    </rPh>
    <phoneticPr fontId="2"/>
  </si>
  <si>
    <t>06-6961-0431</t>
  </si>
  <si>
    <t>枚方市北中振2-8-1</t>
    <rPh sb="0" eb="2">
      <t>ヒラカタ</t>
    </rPh>
    <phoneticPr fontId="2"/>
  </si>
  <si>
    <t>大阪市立高等学校</t>
    <rPh sb="0" eb="4">
      <t>オオサカシリツ</t>
    </rPh>
    <rPh sb="4" eb="6">
      <t>コウトウ</t>
    </rPh>
    <rPh sb="6" eb="8">
      <t>ガッコウ</t>
    </rPh>
    <phoneticPr fontId="2"/>
  </si>
  <si>
    <t>072-833-0101</t>
  </si>
  <si>
    <t>543-0042</t>
  </si>
  <si>
    <t>大阪市天王寺区烏ヶ辻2-9-26</t>
    <rPh sb="0" eb="2">
      <t>オオサカ</t>
    </rPh>
    <phoneticPr fontId="2"/>
  </si>
  <si>
    <t>大阪市立大阪ビジネスフロンティア高等学校</t>
    <rPh sb="0" eb="4">
      <t>オオサカシリツ</t>
    </rPh>
    <rPh sb="4" eb="6">
      <t>オオサカ</t>
    </rPh>
    <rPh sb="16" eb="18">
      <t>コウトウ</t>
    </rPh>
    <rPh sb="18" eb="20">
      <t>ガッコウ</t>
    </rPh>
    <phoneticPr fontId="2"/>
  </si>
  <si>
    <t>06-6772-7961</t>
  </si>
  <si>
    <t>555-0024</t>
  </si>
  <si>
    <t>大阪市西淀川区野里3-3-15</t>
    <rPh sb="0" eb="2">
      <t>オオサカ</t>
    </rPh>
    <phoneticPr fontId="2"/>
  </si>
  <si>
    <t>大阪市立淀商業高等学校</t>
    <rPh sb="0" eb="3">
      <t>オオサカシ</t>
    </rPh>
    <rPh sb="3" eb="4">
      <t>リツ</t>
    </rPh>
    <rPh sb="4" eb="5">
      <t>ヨド</t>
    </rPh>
    <rPh sb="5" eb="7">
      <t>ショウギョウ</t>
    </rPh>
    <rPh sb="7" eb="9">
      <t>コウトウ</t>
    </rPh>
    <rPh sb="9" eb="11">
      <t>ガッコウ</t>
    </rPh>
    <phoneticPr fontId="2"/>
  </si>
  <si>
    <t>06-6474-2221</t>
  </si>
  <si>
    <t>538-0054</t>
  </si>
  <si>
    <t>大阪市鶴見区緑2-10-9</t>
    <rPh sb="0" eb="2">
      <t>オオサカ</t>
    </rPh>
    <phoneticPr fontId="2"/>
  </si>
  <si>
    <t>大阪市立鶴見商業高等学校</t>
    <rPh sb="0" eb="4">
      <t>オオサカシリツ</t>
    </rPh>
    <rPh sb="4" eb="6">
      <t>ツルミ</t>
    </rPh>
    <rPh sb="6" eb="8">
      <t>ショウギョウ</t>
    </rPh>
    <rPh sb="8" eb="10">
      <t>コウトウ</t>
    </rPh>
    <rPh sb="10" eb="12">
      <t>ガッコウ</t>
    </rPh>
    <phoneticPr fontId="2"/>
  </si>
  <si>
    <t>06-6911-0415</t>
  </si>
  <si>
    <t>大阪市住之江区御崎7-12-55</t>
    <rPh sb="0" eb="2">
      <t>オオサカ</t>
    </rPh>
    <phoneticPr fontId="2"/>
  </si>
  <si>
    <t>大阪市立住吉商業高等学校</t>
    <rPh sb="0" eb="4">
      <t>オオサカシリツ</t>
    </rPh>
    <rPh sb="4" eb="6">
      <t>スミヨシ</t>
    </rPh>
    <rPh sb="6" eb="8">
      <t>ショウギョウ</t>
    </rPh>
    <rPh sb="8" eb="10">
      <t>コウトウ</t>
    </rPh>
    <rPh sb="10" eb="12">
      <t>ガッコウ</t>
    </rPh>
    <phoneticPr fontId="2"/>
  </si>
  <si>
    <t>06-6681-0577</t>
  </si>
  <si>
    <t>534-0015</t>
  </si>
  <si>
    <t>大阪市都島区善源寺町1-5-64</t>
    <rPh sb="0" eb="2">
      <t>オオサカ</t>
    </rPh>
    <phoneticPr fontId="2"/>
  </si>
  <si>
    <t>大阪市立都島工業高等学校</t>
    <rPh sb="0" eb="4">
      <t>オオサカシリツ</t>
    </rPh>
    <rPh sb="4" eb="6">
      <t>ミヤコジマ</t>
    </rPh>
    <rPh sb="6" eb="8">
      <t>コウギョウ</t>
    </rPh>
    <rPh sb="8" eb="12">
      <t>コウトウガッコウ</t>
    </rPh>
    <phoneticPr fontId="2"/>
  </si>
  <si>
    <t>06-6921-0231</t>
  </si>
  <si>
    <t>大阪市大正区泉尾5-16-7</t>
    <rPh sb="0" eb="2">
      <t>オオサカ</t>
    </rPh>
    <phoneticPr fontId="2"/>
  </si>
  <si>
    <t>大阪市立泉尾工業高等学校</t>
    <rPh sb="0" eb="4">
      <t>オオサカシリツ</t>
    </rPh>
    <rPh sb="4" eb="6">
      <t>イズオ</t>
    </rPh>
    <rPh sb="6" eb="8">
      <t>コウギョウ</t>
    </rPh>
    <rPh sb="8" eb="10">
      <t>コウトウ</t>
    </rPh>
    <rPh sb="10" eb="12">
      <t>ガッコウ</t>
    </rPh>
    <phoneticPr fontId="2"/>
  </si>
  <si>
    <t>06-6552-2221</t>
  </si>
  <si>
    <t>大阪市淀川区加島1-52-81</t>
    <rPh sb="0" eb="2">
      <t>オオサカ</t>
    </rPh>
    <phoneticPr fontId="2"/>
  </si>
  <si>
    <t>大阪市立東淀工業高等学校</t>
    <rPh sb="0" eb="3">
      <t>オオサカシ</t>
    </rPh>
    <rPh sb="3" eb="4">
      <t>リツ</t>
    </rPh>
    <rPh sb="4" eb="5">
      <t>ヒガシ</t>
    </rPh>
    <rPh sb="5" eb="6">
      <t>ヨド</t>
    </rPh>
    <rPh sb="6" eb="7">
      <t>コウ</t>
    </rPh>
    <rPh sb="7" eb="8">
      <t>ギョウ</t>
    </rPh>
    <rPh sb="8" eb="10">
      <t>コウトウ</t>
    </rPh>
    <rPh sb="10" eb="12">
      <t>ガッコウ</t>
    </rPh>
    <phoneticPr fontId="2"/>
  </si>
  <si>
    <t>06-6302-1035</t>
  </si>
  <si>
    <t>544-0025</t>
  </si>
  <si>
    <t>大阪市生野区生野東2-3-66</t>
    <rPh sb="0" eb="2">
      <t>オオサカ</t>
    </rPh>
    <phoneticPr fontId="2"/>
  </si>
  <si>
    <t>大阪市立生野工業高等学校</t>
  </si>
  <si>
    <t>06-6731-5551</t>
  </si>
  <si>
    <t>545-0004</t>
  </si>
  <si>
    <t>大阪市阿倍野区文の里1-7-2</t>
    <rPh sb="0" eb="2">
      <t>オオサカ</t>
    </rPh>
    <phoneticPr fontId="2"/>
  </si>
  <si>
    <t>大阪市立工芸高等学校</t>
    <rPh sb="0" eb="3">
      <t>オオサカシ</t>
    </rPh>
    <rPh sb="3" eb="4">
      <t>リツ</t>
    </rPh>
    <rPh sb="4" eb="6">
      <t>コウゲイ</t>
    </rPh>
    <rPh sb="6" eb="8">
      <t>コウトウ</t>
    </rPh>
    <rPh sb="8" eb="10">
      <t>ガッコウ</t>
    </rPh>
    <phoneticPr fontId="2"/>
  </si>
  <si>
    <t>06-6623-0485</t>
  </si>
  <si>
    <t>530-0037</t>
  </si>
  <si>
    <t>大阪市北区松ヶ枝町1-38</t>
    <rPh sb="0" eb="2">
      <t>オオサカ</t>
    </rPh>
    <phoneticPr fontId="2"/>
  </si>
  <si>
    <t>大阪市立扇町総合高等学校</t>
    <rPh sb="0" eb="2">
      <t>オオサカ</t>
    </rPh>
    <rPh sb="2" eb="4">
      <t>シリツ</t>
    </rPh>
    <rPh sb="4" eb="8">
      <t>オウギマチソウゴウ</t>
    </rPh>
    <rPh sb="8" eb="12">
      <t>コウトウガッコウ</t>
    </rPh>
    <phoneticPr fontId="2"/>
  </si>
  <si>
    <t>06-6351-0036</t>
  </si>
  <si>
    <t>大阪市此花区西九条6-1-44</t>
    <rPh sb="0" eb="2">
      <t>オオサカ</t>
    </rPh>
    <phoneticPr fontId="2"/>
  </si>
  <si>
    <t>大阪市立咲くやこの花高等学校</t>
  </si>
  <si>
    <t>06-6464-8881</t>
  </si>
  <si>
    <t>540-0035</t>
  </si>
  <si>
    <t>大阪市中央区釣鐘町1-1-5</t>
    <rPh sb="0" eb="2">
      <t>オオサカ</t>
    </rPh>
    <phoneticPr fontId="2"/>
  </si>
  <si>
    <t>大阪市立中央高等学校</t>
    <rPh sb="0" eb="4">
      <t>オオサカシリツ</t>
    </rPh>
    <rPh sb="4" eb="6">
      <t>チュウオウ</t>
    </rPh>
    <rPh sb="6" eb="8">
      <t>コウトウ</t>
    </rPh>
    <rPh sb="8" eb="10">
      <t>ガッコウ</t>
    </rPh>
    <phoneticPr fontId="2"/>
  </si>
  <si>
    <t>06-6944-4401</t>
  </si>
  <si>
    <t>大阪市立都島第二工業高等学校</t>
    <rPh sb="0" eb="14">
      <t>ミヤコジマ</t>
    </rPh>
    <phoneticPr fontId="2"/>
  </si>
  <si>
    <t>06-6921-4236</t>
  </si>
  <si>
    <t>大阪市立第二工芸高等学校</t>
    <rPh sb="0" eb="4">
      <t>オオサカシリツ</t>
    </rPh>
    <rPh sb="4" eb="6">
      <t>ダイニ</t>
    </rPh>
    <rPh sb="6" eb="8">
      <t>コウゲイ</t>
    </rPh>
    <rPh sb="8" eb="10">
      <t>コウトウ</t>
    </rPh>
    <rPh sb="10" eb="12">
      <t>ガッコウ</t>
    </rPh>
    <phoneticPr fontId="2"/>
  </si>
  <si>
    <t>06-6623-0150</t>
  </si>
  <si>
    <t>大阪市住之江区南港中３－７－１３</t>
  </si>
  <si>
    <t>大阪市立水都国際高等学校</t>
  </si>
  <si>
    <t>06-7662-9601</t>
  </si>
  <si>
    <t>公</t>
  </si>
  <si>
    <t>委</t>
    <rPh sb="0" eb="1">
      <t>イ</t>
    </rPh>
    <phoneticPr fontId="2"/>
  </si>
  <si>
    <t>590-0078</t>
  </si>
  <si>
    <t>大阪府堺市堺区南瓦町3-1</t>
    <rPh sb="0" eb="3">
      <t>オオサカフ</t>
    </rPh>
    <rPh sb="3" eb="5">
      <t>サカイシ</t>
    </rPh>
    <rPh sb="5" eb="7">
      <t>サカイク</t>
    </rPh>
    <rPh sb="7" eb="8">
      <t>ミナミ</t>
    </rPh>
    <rPh sb="8" eb="10">
      <t>カワラマチ</t>
    </rPh>
    <phoneticPr fontId="2"/>
  </si>
  <si>
    <t>堺市教育委員会事務局</t>
    <rPh sb="0" eb="2">
      <t>サカイシ</t>
    </rPh>
    <rPh sb="2" eb="4">
      <t>キョウイク</t>
    </rPh>
    <rPh sb="4" eb="7">
      <t>イインカイ</t>
    </rPh>
    <rPh sb="7" eb="10">
      <t>ジムキョク</t>
    </rPh>
    <phoneticPr fontId="2"/>
  </si>
  <si>
    <t>072-228-7436</t>
  </si>
  <si>
    <t>公</t>
    <rPh sb="0" eb="1">
      <t>コウ</t>
    </rPh>
    <phoneticPr fontId="2"/>
  </si>
  <si>
    <t>590-0906</t>
  </si>
  <si>
    <t>大阪府堺市堺区三宝町5丁286</t>
    <rPh sb="0" eb="3">
      <t>オオサカフ</t>
    </rPh>
    <rPh sb="3" eb="5">
      <t>サカイシ</t>
    </rPh>
    <rPh sb="5" eb="6">
      <t>サカイ</t>
    </rPh>
    <rPh sb="6" eb="7">
      <t>ク</t>
    </rPh>
    <rPh sb="7" eb="9">
      <t>サンポウ</t>
    </rPh>
    <rPh sb="9" eb="10">
      <t>マチ</t>
    </rPh>
    <rPh sb="11" eb="12">
      <t>チョウ</t>
    </rPh>
    <phoneticPr fontId="2"/>
  </si>
  <si>
    <t>堺市立三宝小学校</t>
    <rPh sb="0" eb="3">
      <t>サ</t>
    </rPh>
    <rPh sb="3" eb="5">
      <t>サンポウ</t>
    </rPh>
    <phoneticPr fontId="2"/>
  </si>
  <si>
    <t>072-238-0001</t>
  </si>
  <si>
    <t>590-0938</t>
  </si>
  <si>
    <t>大阪府堺市堺区神明町西2丁1-1</t>
    <rPh sb="0" eb="3">
      <t>オオサカフ</t>
    </rPh>
    <rPh sb="3" eb="5">
      <t>サカイシ</t>
    </rPh>
    <rPh sb="5" eb="6">
      <t>サカイ</t>
    </rPh>
    <rPh sb="6" eb="7">
      <t>ク</t>
    </rPh>
    <rPh sb="7" eb="8">
      <t>カミ</t>
    </rPh>
    <rPh sb="8" eb="9">
      <t>ア</t>
    </rPh>
    <rPh sb="9" eb="10">
      <t>マチ</t>
    </rPh>
    <rPh sb="10" eb="11">
      <t>ニシ</t>
    </rPh>
    <rPh sb="12" eb="13">
      <t>チョウ</t>
    </rPh>
    <phoneticPr fontId="2"/>
  </si>
  <si>
    <t>堺市立錦西小学校</t>
    <rPh sb="0" eb="3">
      <t>サ</t>
    </rPh>
    <phoneticPr fontId="2"/>
  </si>
  <si>
    <t>072-232-1056</t>
  </si>
  <si>
    <t>590-0951</t>
  </si>
  <si>
    <t>大阪府堺市堺区市之町西3丁1-14</t>
    <rPh sb="0" eb="3">
      <t>オオサカフ</t>
    </rPh>
    <rPh sb="3" eb="5">
      <t>サカイシ</t>
    </rPh>
    <rPh sb="5" eb="6">
      <t>サカイ</t>
    </rPh>
    <rPh sb="6" eb="7">
      <t>ク</t>
    </rPh>
    <rPh sb="7" eb="8">
      <t>イチ</t>
    </rPh>
    <rPh sb="8" eb="9">
      <t>ノ</t>
    </rPh>
    <rPh sb="9" eb="10">
      <t>マチ</t>
    </rPh>
    <rPh sb="10" eb="11">
      <t>ニシ</t>
    </rPh>
    <rPh sb="12" eb="13">
      <t>チョウ</t>
    </rPh>
    <phoneticPr fontId="2"/>
  </si>
  <si>
    <t>堺市立市小学校</t>
    <rPh sb="0" eb="3">
      <t>サ</t>
    </rPh>
    <phoneticPr fontId="2"/>
  </si>
  <si>
    <t>072-223-4610</t>
  </si>
  <si>
    <t>590-0006</t>
  </si>
  <si>
    <t>大阪府堺市堺区錦綾町1丁6-19</t>
    <rPh sb="0" eb="3">
      <t>オオサカフ</t>
    </rPh>
    <rPh sb="3" eb="5">
      <t>サカイシ</t>
    </rPh>
    <rPh sb="5" eb="6">
      <t>サカイ</t>
    </rPh>
    <rPh sb="6" eb="7">
      <t>ク</t>
    </rPh>
    <rPh sb="7" eb="9">
      <t>キンリョウ</t>
    </rPh>
    <rPh sb="9" eb="10">
      <t>マチ</t>
    </rPh>
    <rPh sb="11" eb="12">
      <t>チョウ</t>
    </rPh>
    <phoneticPr fontId="2"/>
  </si>
  <si>
    <t>堺市立錦綾小学校</t>
    <rPh sb="0" eb="3">
      <t>サ</t>
    </rPh>
    <phoneticPr fontId="2"/>
  </si>
  <si>
    <t>072-228-5183</t>
  </si>
  <si>
    <t>590-0018</t>
  </si>
  <si>
    <t>大阪府堺市堺区今池町5丁4-43</t>
    <rPh sb="0" eb="3">
      <t>オオサカフ</t>
    </rPh>
    <rPh sb="3" eb="5">
      <t>サカイシ</t>
    </rPh>
    <rPh sb="5" eb="6">
      <t>サカイ</t>
    </rPh>
    <rPh sb="6" eb="7">
      <t>ク</t>
    </rPh>
    <rPh sb="7" eb="8">
      <t>イマ</t>
    </rPh>
    <rPh sb="8" eb="9">
      <t>イケ</t>
    </rPh>
    <rPh sb="9" eb="10">
      <t>マチ</t>
    </rPh>
    <rPh sb="11" eb="12">
      <t>チョウ</t>
    </rPh>
    <phoneticPr fontId="2"/>
  </si>
  <si>
    <t>堺市立浅香山小学校</t>
    <rPh sb="0" eb="3">
      <t>サ</t>
    </rPh>
    <phoneticPr fontId="2"/>
  </si>
  <si>
    <t>072-238-0003</t>
  </si>
  <si>
    <t>590-0934</t>
  </si>
  <si>
    <t>大阪府堺市堺区九間町東3丁1-17</t>
    <rPh sb="0" eb="3">
      <t>オオサカフ</t>
    </rPh>
    <rPh sb="3" eb="5">
      <t>サカイシ</t>
    </rPh>
    <rPh sb="5" eb="6">
      <t>サカイ</t>
    </rPh>
    <rPh sb="6" eb="7">
      <t>ク</t>
    </rPh>
    <rPh sb="7" eb="8">
      <t>キュウ</t>
    </rPh>
    <rPh sb="8" eb="9">
      <t>アイダ</t>
    </rPh>
    <rPh sb="9" eb="10">
      <t>マチ</t>
    </rPh>
    <rPh sb="10" eb="11">
      <t>ヒガシ</t>
    </rPh>
    <rPh sb="12" eb="13">
      <t>チョウ</t>
    </rPh>
    <phoneticPr fontId="2"/>
  </si>
  <si>
    <t>堺市立錦小学校</t>
    <rPh sb="0" eb="3">
      <t>サ</t>
    </rPh>
    <phoneticPr fontId="2"/>
  </si>
  <si>
    <t>072-232-1036</t>
  </si>
  <si>
    <t>590-0946</t>
  </si>
  <si>
    <t>大阪府堺市堺区熊野町東5丁1-49</t>
    <rPh sb="0" eb="3">
      <t>オオサカフ</t>
    </rPh>
    <rPh sb="3" eb="5">
      <t>サカイシ</t>
    </rPh>
    <rPh sb="5" eb="6">
      <t>サカイ</t>
    </rPh>
    <rPh sb="6" eb="7">
      <t>ク</t>
    </rPh>
    <rPh sb="7" eb="9">
      <t>ユヤ</t>
    </rPh>
    <rPh sb="9" eb="10">
      <t>マチ</t>
    </rPh>
    <rPh sb="10" eb="11">
      <t>ヒガシ</t>
    </rPh>
    <rPh sb="12" eb="13">
      <t>チョウ</t>
    </rPh>
    <phoneticPr fontId="2"/>
  </si>
  <si>
    <t>堺市立熊野小学校</t>
    <rPh sb="0" eb="3">
      <t>サ</t>
    </rPh>
    <phoneticPr fontId="2"/>
  </si>
  <si>
    <t>072-233-3227</t>
  </si>
  <si>
    <t>590-0027</t>
  </si>
  <si>
    <t>大阪府堺市堺区榎元町2丁3-11</t>
    <rPh sb="0" eb="3">
      <t>オオサカフ</t>
    </rPh>
    <rPh sb="3" eb="5">
      <t>サカイシ</t>
    </rPh>
    <rPh sb="5" eb="6">
      <t>サカイ</t>
    </rPh>
    <rPh sb="6" eb="7">
      <t>ク</t>
    </rPh>
    <rPh sb="7" eb="8">
      <t>エノキ</t>
    </rPh>
    <rPh sb="8" eb="9">
      <t>モト</t>
    </rPh>
    <rPh sb="9" eb="10">
      <t>マチ</t>
    </rPh>
    <rPh sb="11" eb="12">
      <t>チョウ</t>
    </rPh>
    <phoneticPr fontId="2"/>
  </si>
  <si>
    <t>堺市立榎小学校</t>
    <rPh sb="0" eb="3">
      <t>サ</t>
    </rPh>
    <phoneticPr fontId="2"/>
  </si>
  <si>
    <t>072-233-2552</t>
  </si>
  <si>
    <t>590-0021</t>
  </si>
  <si>
    <t>大阪府堺市堺区北三国ヶ丘町5丁1-1</t>
    <rPh sb="0" eb="3">
      <t>オオサカフ</t>
    </rPh>
    <rPh sb="3" eb="5">
      <t>サカイシ</t>
    </rPh>
    <rPh sb="5" eb="6">
      <t>サカイ</t>
    </rPh>
    <rPh sb="6" eb="7">
      <t>ク</t>
    </rPh>
    <rPh sb="7" eb="8">
      <t>キタ</t>
    </rPh>
    <rPh sb="8" eb="12">
      <t>ミクニガオカ</t>
    </rPh>
    <rPh sb="12" eb="13">
      <t>マチ</t>
    </rPh>
    <rPh sb="14" eb="15">
      <t>チョウ</t>
    </rPh>
    <phoneticPr fontId="2"/>
  </si>
  <si>
    <t>堺市立三国丘小学校</t>
    <rPh sb="0" eb="3">
      <t>サ</t>
    </rPh>
    <phoneticPr fontId="2"/>
  </si>
  <si>
    <t>072-232-2818</t>
  </si>
  <si>
    <t>590-0961</t>
  </si>
  <si>
    <t>大阪府堺市堺区寺地町西4丁1-1</t>
    <rPh sb="0" eb="3">
      <t>オオサカフ</t>
    </rPh>
    <rPh sb="3" eb="5">
      <t>サカイシ</t>
    </rPh>
    <rPh sb="5" eb="6">
      <t>サカイ</t>
    </rPh>
    <rPh sb="6" eb="7">
      <t>ク</t>
    </rPh>
    <rPh sb="7" eb="8">
      <t>テラ</t>
    </rPh>
    <rPh sb="8" eb="9">
      <t>チ</t>
    </rPh>
    <rPh sb="9" eb="10">
      <t>マチ</t>
    </rPh>
    <rPh sb="10" eb="11">
      <t>ニシ</t>
    </rPh>
    <rPh sb="12" eb="13">
      <t>チョウ</t>
    </rPh>
    <phoneticPr fontId="2"/>
  </si>
  <si>
    <t>堺市立英彰小学校</t>
    <rPh sb="0" eb="3">
      <t>サ</t>
    </rPh>
    <phoneticPr fontId="2"/>
  </si>
  <si>
    <t>072-221-8666</t>
  </si>
  <si>
    <t>590-0835</t>
  </si>
  <si>
    <t>大阪府堺市堺区西湊町6丁6-1</t>
    <rPh sb="0" eb="3">
      <t>オオサカフ</t>
    </rPh>
    <rPh sb="3" eb="5">
      <t>サカイシ</t>
    </rPh>
    <rPh sb="5" eb="6">
      <t>サカイ</t>
    </rPh>
    <rPh sb="6" eb="7">
      <t>ク</t>
    </rPh>
    <rPh sb="7" eb="8">
      <t>ニシ</t>
    </rPh>
    <rPh sb="8" eb="9">
      <t>ミナト</t>
    </rPh>
    <rPh sb="9" eb="10">
      <t>マチ</t>
    </rPh>
    <rPh sb="11" eb="12">
      <t>チョウ</t>
    </rPh>
    <phoneticPr fontId="2"/>
  </si>
  <si>
    <t>堺市立新湊小学校</t>
    <rPh sb="0" eb="3">
      <t>サ</t>
    </rPh>
    <phoneticPr fontId="2"/>
  </si>
  <si>
    <t>072-244-6776</t>
  </si>
  <si>
    <t>590-0963</t>
  </si>
  <si>
    <t>大阪府堺市堺区少林寺町東4丁1-1</t>
    <rPh sb="0" eb="3">
      <t>オオサカフ</t>
    </rPh>
    <rPh sb="3" eb="5">
      <t>サカイシ</t>
    </rPh>
    <rPh sb="5" eb="6">
      <t>サカイ</t>
    </rPh>
    <rPh sb="6" eb="7">
      <t>ク</t>
    </rPh>
    <rPh sb="7" eb="10">
      <t>ショウリンジ</t>
    </rPh>
    <rPh sb="10" eb="11">
      <t>マチ</t>
    </rPh>
    <rPh sb="11" eb="12">
      <t>ヒガシ</t>
    </rPh>
    <rPh sb="13" eb="14">
      <t>チョウ</t>
    </rPh>
    <phoneticPr fontId="2"/>
  </si>
  <si>
    <t>堺市立少林寺小学校</t>
    <rPh sb="0" eb="3">
      <t>サ</t>
    </rPh>
    <phoneticPr fontId="2"/>
  </si>
  <si>
    <t>072-232-1126</t>
  </si>
  <si>
    <t>590-0064</t>
  </si>
  <si>
    <t>大阪府堺市堺区南安井町4丁1-5</t>
    <rPh sb="0" eb="3">
      <t>オオサカフ</t>
    </rPh>
    <rPh sb="3" eb="5">
      <t>サカイシ</t>
    </rPh>
    <rPh sb="5" eb="6">
      <t>サカイ</t>
    </rPh>
    <rPh sb="6" eb="7">
      <t>ク</t>
    </rPh>
    <rPh sb="7" eb="8">
      <t>ミナミ</t>
    </rPh>
    <rPh sb="8" eb="10">
      <t>ヤスイ</t>
    </rPh>
    <rPh sb="10" eb="11">
      <t>マチ</t>
    </rPh>
    <rPh sb="12" eb="13">
      <t>チョウ</t>
    </rPh>
    <phoneticPr fontId="2"/>
  </si>
  <si>
    <t>堺市立安井小学校</t>
    <rPh sb="0" eb="3">
      <t>サ</t>
    </rPh>
    <phoneticPr fontId="2"/>
  </si>
  <si>
    <t>072-238-5341</t>
  </si>
  <si>
    <t>590-0821</t>
  </si>
  <si>
    <t>大阪府堺市堺区大仙西町4丁129</t>
    <rPh sb="0" eb="3">
      <t>オオサカフ</t>
    </rPh>
    <rPh sb="3" eb="5">
      <t>サカイシ</t>
    </rPh>
    <rPh sb="5" eb="6">
      <t>サカイ</t>
    </rPh>
    <rPh sb="6" eb="7">
      <t>ク</t>
    </rPh>
    <rPh sb="7" eb="9">
      <t>ダイセン</t>
    </rPh>
    <rPh sb="9" eb="10">
      <t>ニシ</t>
    </rPh>
    <rPh sb="10" eb="11">
      <t>マチ</t>
    </rPh>
    <rPh sb="12" eb="13">
      <t>チョウ</t>
    </rPh>
    <phoneticPr fontId="2"/>
  </si>
  <si>
    <t>堺市立大仙西小学校</t>
    <rPh sb="0" eb="3">
      <t>サ</t>
    </rPh>
    <phoneticPr fontId="2"/>
  </si>
  <si>
    <t>072-241-2977</t>
  </si>
  <si>
    <t>590-0814</t>
  </si>
  <si>
    <t>大阪府堺市堺区石津町2丁6-1</t>
    <rPh sb="0" eb="3">
      <t>オ</t>
    </rPh>
    <rPh sb="3" eb="5">
      <t>サカイシ</t>
    </rPh>
    <rPh sb="5" eb="6">
      <t>サカイ</t>
    </rPh>
    <rPh sb="6" eb="7">
      <t>ク</t>
    </rPh>
    <rPh sb="7" eb="9">
      <t>イシヅ</t>
    </rPh>
    <rPh sb="9" eb="10">
      <t>マチ</t>
    </rPh>
    <rPh sb="11" eb="12">
      <t>チョウ</t>
    </rPh>
    <phoneticPr fontId="2"/>
  </si>
  <si>
    <t>堺市立神石小学校</t>
    <rPh sb="0" eb="3">
      <t>サ</t>
    </rPh>
    <phoneticPr fontId="2"/>
  </si>
  <si>
    <t>072-241-2151</t>
  </si>
  <si>
    <t>大阪府堺市堺区大仙中町16-1</t>
    <rPh sb="0" eb="3">
      <t>オ</t>
    </rPh>
    <rPh sb="3" eb="5">
      <t>サカイシ</t>
    </rPh>
    <rPh sb="5" eb="6">
      <t>サカイ</t>
    </rPh>
    <rPh sb="6" eb="7">
      <t>ク</t>
    </rPh>
    <rPh sb="7" eb="9">
      <t>ダイセン</t>
    </rPh>
    <rPh sb="9" eb="11">
      <t>ナカマチ</t>
    </rPh>
    <phoneticPr fontId="2"/>
  </si>
  <si>
    <t>堺市立大仙小学校</t>
    <rPh sb="0" eb="3">
      <t>サ</t>
    </rPh>
    <phoneticPr fontId="2"/>
  </si>
  <si>
    <t>072-241-0888</t>
  </si>
  <si>
    <t>599-8242</t>
  </si>
  <si>
    <t>大阪府堺市中区陶器北674</t>
    <rPh sb="0" eb="3">
      <t>オ</t>
    </rPh>
    <rPh sb="3" eb="5">
      <t>サカイシ</t>
    </rPh>
    <rPh sb="5" eb="7">
      <t>ナカク</t>
    </rPh>
    <rPh sb="7" eb="9">
      <t>トウキ</t>
    </rPh>
    <rPh sb="9" eb="10">
      <t>キタ</t>
    </rPh>
    <phoneticPr fontId="2"/>
  </si>
  <si>
    <t>堺市立東陶器小学校</t>
    <rPh sb="0" eb="3">
      <t>サ</t>
    </rPh>
    <phoneticPr fontId="2"/>
  </si>
  <si>
    <t>072-236-0036</t>
  </si>
  <si>
    <t>599-8246</t>
  </si>
  <si>
    <t>大阪府堺市中区田園570</t>
    <rPh sb="0" eb="3">
      <t>オ</t>
    </rPh>
    <rPh sb="3" eb="5">
      <t>サカイシ</t>
    </rPh>
    <rPh sb="5" eb="7">
      <t>ナカク</t>
    </rPh>
    <rPh sb="7" eb="8">
      <t>タ</t>
    </rPh>
    <rPh sb="8" eb="9">
      <t>ソノ</t>
    </rPh>
    <phoneticPr fontId="2"/>
  </si>
  <si>
    <t>堺市立西陶器小学校</t>
    <rPh sb="0" eb="3">
      <t>サ</t>
    </rPh>
    <phoneticPr fontId="2"/>
  </si>
  <si>
    <t>072-236-0035</t>
  </si>
  <si>
    <t>599-8241</t>
  </si>
  <si>
    <t>大阪府堺市中区福田727</t>
    <rPh sb="0" eb="3">
      <t>オ</t>
    </rPh>
    <rPh sb="3" eb="5">
      <t>サカイシ</t>
    </rPh>
    <rPh sb="5" eb="7">
      <t>ナカク</t>
    </rPh>
    <rPh sb="7" eb="9">
      <t>フクダ</t>
    </rPh>
    <phoneticPr fontId="2"/>
  </si>
  <si>
    <t>堺市立福田小学校</t>
    <rPh sb="0" eb="3">
      <t>サ</t>
    </rPh>
    <phoneticPr fontId="2"/>
  </si>
  <si>
    <t>072-235-9286</t>
  </si>
  <si>
    <t>大阪府堺市中区土塔町139</t>
    <rPh sb="0" eb="3">
      <t>オ</t>
    </rPh>
    <rPh sb="3" eb="5">
      <t>サカイシ</t>
    </rPh>
    <rPh sb="5" eb="7">
      <t>ナカク</t>
    </rPh>
    <rPh sb="7" eb="10">
      <t>ドトウチョウ</t>
    </rPh>
    <phoneticPr fontId="2"/>
  </si>
  <si>
    <t>堺市立東百舌鳥小学校</t>
    <rPh sb="0" eb="3">
      <t>サ</t>
    </rPh>
    <phoneticPr fontId="2"/>
  </si>
  <si>
    <t>072-236-0288</t>
  </si>
  <si>
    <t>599-8238</t>
  </si>
  <si>
    <t>大阪府堺市中区土師町3丁35-1</t>
    <rPh sb="0" eb="3">
      <t>オ</t>
    </rPh>
    <rPh sb="3" eb="5">
      <t>サカイシ</t>
    </rPh>
    <rPh sb="5" eb="7">
      <t>ナカク</t>
    </rPh>
    <rPh sb="7" eb="9">
      <t>ハゼ</t>
    </rPh>
    <rPh sb="9" eb="10">
      <t>マチ</t>
    </rPh>
    <rPh sb="11" eb="12">
      <t>チョウ</t>
    </rPh>
    <phoneticPr fontId="2"/>
  </si>
  <si>
    <t>堺市立土師小学校</t>
    <rPh sb="0" eb="3">
      <t>サ</t>
    </rPh>
    <phoneticPr fontId="2"/>
  </si>
  <si>
    <t>072-277-9020</t>
  </si>
  <si>
    <t>599-8267</t>
  </si>
  <si>
    <t>大阪府堺市中区八田寺町231</t>
    <rPh sb="0" eb="3">
      <t>オ</t>
    </rPh>
    <rPh sb="3" eb="5">
      <t>サカイシ</t>
    </rPh>
    <rPh sb="5" eb="7">
      <t>ナカク</t>
    </rPh>
    <rPh sb="7" eb="9">
      <t>ハッタ</t>
    </rPh>
    <rPh sb="9" eb="10">
      <t>テラ</t>
    </rPh>
    <rPh sb="10" eb="11">
      <t>マチ</t>
    </rPh>
    <phoneticPr fontId="2"/>
  </si>
  <si>
    <t>堺市立八田荘小学校</t>
    <rPh sb="0" eb="3">
      <t>サ</t>
    </rPh>
    <phoneticPr fontId="2"/>
  </si>
  <si>
    <t>072-271-0335</t>
  </si>
  <si>
    <t>599-8266</t>
  </si>
  <si>
    <t>大阪府堺市中区毛穴町268-2</t>
    <rPh sb="0" eb="3">
      <t>オ</t>
    </rPh>
    <rPh sb="3" eb="5">
      <t>サカイシ</t>
    </rPh>
    <rPh sb="5" eb="7">
      <t>ナカク</t>
    </rPh>
    <rPh sb="7" eb="9">
      <t>ケアナ</t>
    </rPh>
    <rPh sb="9" eb="10">
      <t>マチ</t>
    </rPh>
    <phoneticPr fontId="2"/>
  </si>
  <si>
    <t>堺市立八田荘西小学校</t>
    <rPh sb="0" eb="3">
      <t>サ</t>
    </rPh>
    <phoneticPr fontId="2"/>
  </si>
  <si>
    <t>072-270-0048</t>
  </si>
  <si>
    <t>599-8274</t>
  </si>
  <si>
    <t>大阪府堺市中区宮園町4-1</t>
    <rPh sb="0" eb="3">
      <t>オ</t>
    </rPh>
    <rPh sb="3" eb="5">
      <t>サカイシ</t>
    </rPh>
    <rPh sb="5" eb="7">
      <t>ナカク</t>
    </rPh>
    <rPh sb="7" eb="9">
      <t>ミヤゾノ</t>
    </rPh>
    <rPh sb="9" eb="10">
      <t>マチ</t>
    </rPh>
    <phoneticPr fontId="2"/>
  </si>
  <si>
    <t>堺市立宮園小学校</t>
    <rPh sb="0" eb="3">
      <t>サ</t>
    </rPh>
    <phoneticPr fontId="2"/>
  </si>
  <si>
    <t>072-278-0981</t>
  </si>
  <si>
    <t>599-8237</t>
  </si>
  <si>
    <t>大阪府堺市中区深井水池町3214</t>
    <rPh sb="0" eb="3">
      <t>オ</t>
    </rPh>
    <rPh sb="3" eb="5">
      <t>サカイシ</t>
    </rPh>
    <rPh sb="5" eb="7">
      <t>ナカク</t>
    </rPh>
    <rPh sb="7" eb="9">
      <t>フカイ</t>
    </rPh>
    <rPh sb="9" eb="10">
      <t>ミズ</t>
    </rPh>
    <rPh sb="10" eb="11">
      <t>イケ</t>
    </rPh>
    <rPh sb="11" eb="12">
      <t>マチ</t>
    </rPh>
    <phoneticPr fontId="2"/>
  </si>
  <si>
    <t>堺市立東深井小学校</t>
    <rPh sb="0" eb="3">
      <t>サ</t>
    </rPh>
    <phoneticPr fontId="2"/>
  </si>
  <si>
    <t>072-278-2791</t>
  </si>
  <si>
    <t>599-8251</t>
  </si>
  <si>
    <t>大阪府堺市中区平井999</t>
    <rPh sb="0" eb="3">
      <t>オ</t>
    </rPh>
    <rPh sb="3" eb="5">
      <t>サカイシ</t>
    </rPh>
    <rPh sb="5" eb="7">
      <t>ナカク</t>
    </rPh>
    <rPh sb="7" eb="9">
      <t>ヒライ</t>
    </rPh>
    <phoneticPr fontId="2"/>
  </si>
  <si>
    <t>堺市立久世小学校</t>
    <rPh sb="0" eb="3">
      <t>サ</t>
    </rPh>
    <phoneticPr fontId="2"/>
  </si>
  <si>
    <t>072-278-0324</t>
  </si>
  <si>
    <t>599-8253</t>
  </si>
  <si>
    <t>大阪府堺市中区深阪5丁15-1</t>
    <rPh sb="0" eb="3">
      <t>オ</t>
    </rPh>
    <rPh sb="3" eb="5">
      <t>サカイシ</t>
    </rPh>
    <rPh sb="5" eb="7">
      <t>ナカク</t>
    </rPh>
    <rPh sb="7" eb="9">
      <t>フカサカ</t>
    </rPh>
    <rPh sb="10" eb="11">
      <t>チョウ</t>
    </rPh>
    <phoneticPr fontId="2"/>
  </si>
  <si>
    <t>堺市立深阪小学校</t>
    <rPh sb="0" eb="3">
      <t>サ</t>
    </rPh>
    <phoneticPr fontId="2"/>
  </si>
  <si>
    <t>072-237-3210</t>
  </si>
  <si>
    <t>599-8272</t>
  </si>
  <si>
    <t>大阪府堺市中区深井中町1409</t>
    <rPh sb="0" eb="3">
      <t>オ</t>
    </rPh>
    <rPh sb="3" eb="5">
      <t>サカイシ</t>
    </rPh>
    <rPh sb="5" eb="7">
      <t>ナカク</t>
    </rPh>
    <rPh sb="7" eb="9">
      <t>フカイ</t>
    </rPh>
    <rPh sb="9" eb="11">
      <t>ナカマチ</t>
    </rPh>
    <phoneticPr fontId="2"/>
  </si>
  <si>
    <t>堺市立深井小学校</t>
    <rPh sb="0" eb="3">
      <t>サ</t>
    </rPh>
    <phoneticPr fontId="2"/>
  </si>
  <si>
    <t>072-278-0108</t>
  </si>
  <si>
    <t>599-8271</t>
  </si>
  <si>
    <t>大阪府堺市中区深井北町926</t>
    <rPh sb="0" eb="3">
      <t>オ</t>
    </rPh>
    <rPh sb="3" eb="5">
      <t>サカイシ</t>
    </rPh>
    <rPh sb="5" eb="7">
      <t>ナカク</t>
    </rPh>
    <rPh sb="7" eb="9">
      <t>フカイ</t>
    </rPh>
    <rPh sb="9" eb="11">
      <t>キタマチ</t>
    </rPh>
    <phoneticPr fontId="2"/>
  </si>
  <si>
    <t>堺市立深井西小学校</t>
    <rPh sb="0" eb="3">
      <t>サ</t>
    </rPh>
    <phoneticPr fontId="2"/>
  </si>
  <si>
    <t>072-278-6301</t>
  </si>
  <si>
    <t>599-8114</t>
  </si>
  <si>
    <t>大阪府堺市東区日置荘西町2丁46-1</t>
    <rPh sb="0" eb="3">
      <t>オ</t>
    </rPh>
    <rPh sb="3" eb="5">
      <t>サカイシ</t>
    </rPh>
    <rPh sb="5" eb="7">
      <t>ヒガシク</t>
    </rPh>
    <rPh sb="7" eb="10">
      <t>ヒキショウ</t>
    </rPh>
    <rPh sb="10" eb="11">
      <t>ニシ</t>
    </rPh>
    <rPh sb="11" eb="12">
      <t>マチ</t>
    </rPh>
    <rPh sb="13" eb="14">
      <t>チョウ</t>
    </rPh>
    <phoneticPr fontId="2"/>
  </si>
  <si>
    <t>堺市立日置荘小学校</t>
    <rPh sb="0" eb="3">
      <t>サ</t>
    </rPh>
    <phoneticPr fontId="2"/>
  </si>
  <si>
    <t>072-285-0260</t>
  </si>
  <si>
    <t>大阪府堺市東区日置荘西町6丁9-1</t>
    <rPh sb="0" eb="3">
      <t>オ</t>
    </rPh>
    <rPh sb="3" eb="5">
      <t>サカイシ</t>
    </rPh>
    <rPh sb="5" eb="7">
      <t>ヒガシク</t>
    </rPh>
    <rPh sb="7" eb="10">
      <t>ヒキショウ</t>
    </rPh>
    <rPh sb="10" eb="11">
      <t>ニシ</t>
    </rPh>
    <rPh sb="11" eb="12">
      <t>マチ</t>
    </rPh>
    <rPh sb="13" eb="14">
      <t>チョウ</t>
    </rPh>
    <phoneticPr fontId="2"/>
  </si>
  <si>
    <t>堺市立日置荘西小学校</t>
    <rPh sb="0" eb="3">
      <t>サ</t>
    </rPh>
    <phoneticPr fontId="2"/>
  </si>
  <si>
    <t>072-285-5238</t>
  </si>
  <si>
    <t>599-8122</t>
  </si>
  <si>
    <t>大阪府堺市東区丈六224</t>
    <rPh sb="0" eb="3">
      <t>オ</t>
    </rPh>
    <rPh sb="3" eb="4">
      <t>サカイ</t>
    </rPh>
    <rPh sb="4" eb="5">
      <t>シ</t>
    </rPh>
    <rPh sb="5" eb="7">
      <t>ヒガシク</t>
    </rPh>
    <rPh sb="7" eb="8">
      <t>ジョウ</t>
    </rPh>
    <rPh sb="8" eb="9">
      <t>ロク</t>
    </rPh>
    <phoneticPr fontId="2"/>
  </si>
  <si>
    <t>堺市立登美丘東小学校</t>
    <rPh sb="0" eb="3">
      <t>サ</t>
    </rPh>
    <phoneticPr fontId="2"/>
  </si>
  <si>
    <t>072-236-2130</t>
  </si>
  <si>
    <t>599-8126</t>
  </si>
  <si>
    <t>大阪府堺市東区大美野135</t>
    <rPh sb="0" eb="3">
      <t>オ</t>
    </rPh>
    <rPh sb="3" eb="5">
      <t>サカイシ</t>
    </rPh>
    <rPh sb="5" eb="7">
      <t>ヒガシク</t>
    </rPh>
    <rPh sb="7" eb="8">
      <t>オオ</t>
    </rPh>
    <rPh sb="8" eb="9">
      <t>ビ</t>
    </rPh>
    <rPh sb="9" eb="10">
      <t>ノ</t>
    </rPh>
    <phoneticPr fontId="2"/>
  </si>
  <si>
    <t>堺市立登美丘西小学校</t>
    <rPh sb="0" eb="3">
      <t>サ</t>
    </rPh>
    <phoneticPr fontId="2"/>
  </si>
  <si>
    <t>072-236-0031</t>
  </si>
  <si>
    <t>599-8127</t>
  </si>
  <si>
    <t>大阪府堺市東区草尾596</t>
    <rPh sb="0" eb="3">
      <t>オ</t>
    </rPh>
    <rPh sb="3" eb="5">
      <t>サカイシ</t>
    </rPh>
    <rPh sb="5" eb="7">
      <t>ヒガシク</t>
    </rPh>
    <rPh sb="7" eb="8">
      <t>クサ</t>
    </rPh>
    <rPh sb="8" eb="9">
      <t>オ</t>
    </rPh>
    <phoneticPr fontId="2"/>
  </si>
  <si>
    <t>堺市立登美丘南小学校</t>
    <rPh sb="0" eb="3">
      <t>サ</t>
    </rPh>
    <phoneticPr fontId="2"/>
  </si>
  <si>
    <t>072-236-6051</t>
  </si>
  <si>
    <t>599-8123</t>
  </si>
  <si>
    <t>大阪府堺市東区北野田897-2</t>
    <rPh sb="0" eb="3">
      <t>オ</t>
    </rPh>
    <rPh sb="3" eb="5">
      <t>サカイシ</t>
    </rPh>
    <rPh sb="5" eb="7">
      <t>ヒガシク</t>
    </rPh>
    <rPh sb="7" eb="10">
      <t>キタノダ</t>
    </rPh>
    <phoneticPr fontId="2"/>
  </si>
  <si>
    <t>堺市立野田小学校</t>
    <rPh sb="0" eb="3">
      <t>サ</t>
    </rPh>
    <phoneticPr fontId="2"/>
  </si>
  <si>
    <t>072-236-0065</t>
  </si>
  <si>
    <t>599-8103</t>
  </si>
  <si>
    <t>大阪府堺市東区菩堤町5丁228</t>
    <rPh sb="0" eb="3">
      <t>オ</t>
    </rPh>
    <rPh sb="3" eb="5">
      <t>サカイシ</t>
    </rPh>
    <rPh sb="5" eb="7">
      <t>ヒガシク</t>
    </rPh>
    <rPh sb="7" eb="8">
      <t>サトル</t>
    </rPh>
    <rPh sb="8" eb="10">
      <t>ツツミチョウ</t>
    </rPh>
    <rPh sb="11" eb="12">
      <t>チョウ</t>
    </rPh>
    <phoneticPr fontId="2"/>
  </si>
  <si>
    <t>堺市立南八下小学校</t>
    <rPh sb="0" eb="3">
      <t>サ</t>
    </rPh>
    <phoneticPr fontId="2"/>
  </si>
  <si>
    <t>072-285-0614</t>
  </si>
  <si>
    <t>599-8104</t>
  </si>
  <si>
    <t>大阪府堺市東区引野町1丁110</t>
    <rPh sb="0" eb="3">
      <t>オ</t>
    </rPh>
    <rPh sb="3" eb="5">
      <t>サカイシ</t>
    </rPh>
    <rPh sb="5" eb="7">
      <t>ヒガシク</t>
    </rPh>
    <rPh sb="7" eb="10">
      <t>ヒキノチョウ</t>
    </rPh>
    <rPh sb="11" eb="12">
      <t>チョウ</t>
    </rPh>
    <phoneticPr fontId="2"/>
  </si>
  <si>
    <t>堺市立八下西小学校</t>
    <rPh sb="0" eb="3">
      <t>サ</t>
    </rPh>
    <phoneticPr fontId="2"/>
  </si>
  <si>
    <t>072-286-1611</t>
  </si>
  <si>
    <t>599-8107</t>
  </si>
  <si>
    <t>大阪府堺市東区白鷺町2丁8-1</t>
    <rPh sb="0" eb="3">
      <t>オ</t>
    </rPh>
    <rPh sb="3" eb="5">
      <t>サカイシ</t>
    </rPh>
    <rPh sb="5" eb="7">
      <t>ヒガシク</t>
    </rPh>
    <rPh sb="7" eb="9">
      <t>シラサギ</t>
    </rPh>
    <rPh sb="9" eb="10">
      <t>マチ</t>
    </rPh>
    <rPh sb="11" eb="12">
      <t>チョウ</t>
    </rPh>
    <phoneticPr fontId="2"/>
  </si>
  <si>
    <t>堺市立白鷺小学校</t>
    <rPh sb="0" eb="3">
      <t>サ</t>
    </rPh>
    <phoneticPr fontId="2"/>
  </si>
  <si>
    <t>072-285-8585</t>
  </si>
  <si>
    <t>592-8334</t>
  </si>
  <si>
    <t>大阪府堺市西区浜寺石津町中2丁3-28</t>
    <rPh sb="0" eb="3">
      <t>オ</t>
    </rPh>
    <rPh sb="3" eb="5">
      <t>サカイシ</t>
    </rPh>
    <rPh sb="5" eb="7">
      <t>ニシク</t>
    </rPh>
    <rPh sb="7" eb="9">
      <t>ハマデラ</t>
    </rPh>
    <rPh sb="9" eb="11">
      <t>イシヅ</t>
    </rPh>
    <rPh sb="11" eb="12">
      <t>マチ</t>
    </rPh>
    <rPh sb="12" eb="13">
      <t>ナカ</t>
    </rPh>
    <rPh sb="14" eb="15">
      <t>チョウ</t>
    </rPh>
    <phoneticPr fontId="2"/>
  </si>
  <si>
    <t>堺市立浜寺石津小学校</t>
    <rPh sb="0" eb="3">
      <t>サ</t>
    </rPh>
    <phoneticPr fontId="2"/>
  </si>
  <si>
    <t>072-241-6505</t>
  </si>
  <si>
    <t>592-8341</t>
  </si>
  <si>
    <t>大阪府堺市西区浜寺船尾町東1丁101</t>
    <rPh sb="0" eb="3">
      <t>オ</t>
    </rPh>
    <rPh sb="3" eb="5">
      <t>サカイシ</t>
    </rPh>
    <rPh sb="5" eb="7">
      <t>ニシク</t>
    </rPh>
    <rPh sb="7" eb="9">
      <t>ハマデラ</t>
    </rPh>
    <rPh sb="9" eb="10">
      <t>フネ</t>
    </rPh>
    <rPh sb="10" eb="11">
      <t>オ</t>
    </rPh>
    <rPh sb="11" eb="12">
      <t>マチ</t>
    </rPh>
    <rPh sb="12" eb="13">
      <t>ヒガシ</t>
    </rPh>
    <rPh sb="14" eb="15">
      <t>チョウ</t>
    </rPh>
    <phoneticPr fontId="2"/>
  </si>
  <si>
    <t>堺市立浜寺東小学校</t>
    <rPh sb="0" eb="3">
      <t>サ</t>
    </rPh>
    <phoneticPr fontId="2"/>
  </si>
  <si>
    <t>072-265-1141</t>
  </si>
  <si>
    <t>593-8303</t>
  </si>
  <si>
    <t>大阪府堺市西区上野芝向ヶ丘町6丁7-1</t>
    <rPh sb="0" eb="3">
      <t>オ</t>
    </rPh>
    <rPh sb="3" eb="5">
      <t>サカイシ</t>
    </rPh>
    <rPh sb="5" eb="7">
      <t>ニシク</t>
    </rPh>
    <rPh sb="7" eb="10">
      <t>ウエノシバ</t>
    </rPh>
    <rPh sb="10" eb="13">
      <t>ムコウガオカ</t>
    </rPh>
    <rPh sb="13" eb="14">
      <t>マチ</t>
    </rPh>
    <rPh sb="15" eb="16">
      <t>チョウ</t>
    </rPh>
    <phoneticPr fontId="2"/>
  </si>
  <si>
    <t>堺市立向丘小学校</t>
    <rPh sb="0" eb="3">
      <t>サ</t>
    </rPh>
    <phoneticPr fontId="2"/>
  </si>
  <si>
    <t>072-278-0340</t>
  </si>
  <si>
    <t>593-8305</t>
  </si>
  <si>
    <t>大阪府堺市西区堀上緑町1丁6-1</t>
    <rPh sb="0" eb="3">
      <t>オ</t>
    </rPh>
    <rPh sb="3" eb="5">
      <t>サカイシ</t>
    </rPh>
    <rPh sb="5" eb="7">
      <t>ニシク</t>
    </rPh>
    <rPh sb="7" eb="8">
      <t>ホリ</t>
    </rPh>
    <rPh sb="8" eb="9">
      <t>ウエ</t>
    </rPh>
    <rPh sb="9" eb="10">
      <t>ミドリ</t>
    </rPh>
    <rPh sb="10" eb="11">
      <t>マチ</t>
    </rPh>
    <rPh sb="12" eb="13">
      <t>チョウ</t>
    </rPh>
    <phoneticPr fontId="2"/>
  </si>
  <si>
    <t>堺市立平岡小学校</t>
    <rPh sb="0" eb="3">
      <t>サ</t>
    </rPh>
    <phoneticPr fontId="2"/>
  </si>
  <si>
    <t>072-271-5044</t>
  </si>
  <si>
    <t>593-8315</t>
  </si>
  <si>
    <t>大阪府堺市西区菱木2丁2186-1</t>
    <rPh sb="0" eb="3">
      <t>オ</t>
    </rPh>
    <rPh sb="3" eb="5">
      <t>サカイシ</t>
    </rPh>
    <rPh sb="5" eb="7">
      <t>ニシク</t>
    </rPh>
    <rPh sb="7" eb="9">
      <t>ヒシキ</t>
    </rPh>
    <rPh sb="10" eb="11">
      <t>チョウ</t>
    </rPh>
    <phoneticPr fontId="2"/>
  </si>
  <si>
    <t>堺市立福泉小学校</t>
    <rPh sb="0" eb="3">
      <t>サ</t>
    </rPh>
    <phoneticPr fontId="2"/>
  </si>
  <si>
    <t>072-273-1861</t>
  </si>
  <si>
    <t>大阪府堺市西区上127-1</t>
    <rPh sb="0" eb="3">
      <t>オ</t>
    </rPh>
    <rPh sb="3" eb="5">
      <t>サカイシ</t>
    </rPh>
    <rPh sb="5" eb="7">
      <t>ニシク</t>
    </rPh>
    <rPh sb="7" eb="8">
      <t>ウエ</t>
    </rPh>
    <phoneticPr fontId="2"/>
  </si>
  <si>
    <t>堺市立福泉上小学校</t>
    <rPh sb="0" eb="3">
      <t>サ</t>
    </rPh>
    <phoneticPr fontId="2"/>
  </si>
  <si>
    <t>072-274-4611</t>
  </si>
  <si>
    <t>593-8312</t>
  </si>
  <si>
    <t>大阪府堺市西区草部946-1</t>
    <rPh sb="0" eb="3">
      <t>オ</t>
    </rPh>
    <rPh sb="3" eb="5">
      <t>サカイシ</t>
    </rPh>
    <rPh sb="5" eb="7">
      <t>ニシク</t>
    </rPh>
    <rPh sb="7" eb="8">
      <t>クサ</t>
    </rPh>
    <rPh sb="8" eb="9">
      <t>ベ</t>
    </rPh>
    <phoneticPr fontId="2"/>
  </si>
  <si>
    <t>堺市立福泉東小学校</t>
    <rPh sb="0" eb="3">
      <t>サ</t>
    </rPh>
    <phoneticPr fontId="2"/>
  </si>
  <si>
    <t>072-274-9311</t>
  </si>
  <si>
    <t>593-8327</t>
  </si>
  <si>
    <t>大阪府堺市西区鳳中町2丁22</t>
    <rPh sb="0" eb="3">
      <t>オ</t>
    </rPh>
    <rPh sb="3" eb="5">
      <t>サカイシ</t>
    </rPh>
    <rPh sb="5" eb="7">
      <t>ニシク</t>
    </rPh>
    <rPh sb="7" eb="10">
      <t>オオトリナカマチ</t>
    </rPh>
    <rPh sb="11" eb="12">
      <t>チョウ</t>
    </rPh>
    <phoneticPr fontId="2"/>
  </si>
  <si>
    <t>堺市立鳳小学校</t>
    <rPh sb="0" eb="3">
      <t>サ</t>
    </rPh>
    <phoneticPr fontId="2"/>
  </si>
  <si>
    <t>072-262-0124</t>
  </si>
  <si>
    <t>593-8325</t>
  </si>
  <si>
    <t>大阪府堺市西区鳳南町1丁7</t>
    <rPh sb="0" eb="3">
      <t>オ</t>
    </rPh>
    <rPh sb="3" eb="5">
      <t>サカイシ</t>
    </rPh>
    <rPh sb="5" eb="7">
      <t>ニシク</t>
    </rPh>
    <rPh sb="7" eb="10">
      <t>オオトリミナミマチ</t>
    </rPh>
    <rPh sb="11" eb="12">
      <t>チョウ</t>
    </rPh>
    <phoneticPr fontId="2"/>
  </si>
  <si>
    <t>堺市立鳳南小学校</t>
    <rPh sb="0" eb="3">
      <t>サ</t>
    </rPh>
    <phoneticPr fontId="2"/>
  </si>
  <si>
    <t>072-272-1200</t>
  </si>
  <si>
    <t>593-8322</t>
  </si>
  <si>
    <t>大阪府堺市西区津久野町3丁14-11</t>
    <rPh sb="0" eb="3">
      <t>オ</t>
    </rPh>
    <rPh sb="3" eb="5">
      <t>サカイシ</t>
    </rPh>
    <rPh sb="5" eb="7">
      <t>ニシク</t>
    </rPh>
    <rPh sb="7" eb="11">
      <t>ツクノチョウ</t>
    </rPh>
    <rPh sb="12" eb="13">
      <t>チョウ</t>
    </rPh>
    <phoneticPr fontId="2"/>
  </si>
  <si>
    <t>堺市立津久野小学校</t>
    <rPh sb="0" eb="3">
      <t>サ</t>
    </rPh>
    <phoneticPr fontId="2"/>
  </si>
  <si>
    <t>072-262-0303</t>
  </si>
  <si>
    <t>593-8304</t>
  </si>
  <si>
    <t>大阪府堺市西区家原寺町1丁7-1</t>
    <rPh sb="0" eb="3">
      <t>オ</t>
    </rPh>
    <rPh sb="3" eb="5">
      <t>サカイシ</t>
    </rPh>
    <rPh sb="5" eb="7">
      <t>ニシク</t>
    </rPh>
    <rPh sb="7" eb="10">
      <t>エバラジ</t>
    </rPh>
    <rPh sb="10" eb="11">
      <t>マチ</t>
    </rPh>
    <rPh sb="12" eb="13">
      <t>チョウ</t>
    </rPh>
    <phoneticPr fontId="2"/>
  </si>
  <si>
    <t>堺市立家原寺小学校</t>
    <rPh sb="0" eb="3">
      <t>サ</t>
    </rPh>
    <phoneticPr fontId="2"/>
  </si>
  <si>
    <t>072-274-3401</t>
  </si>
  <si>
    <t>593-8308</t>
  </si>
  <si>
    <t>大阪府堺市西区神野町2丁25-1</t>
    <rPh sb="0" eb="3">
      <t>オ</t>
    </rPh>
    <rPh sb="3" eb="5">
      <t>サカイシ</t>
    </rPh>
    <rPh sb="5" eb="7">
      <t>ニシク</t>
    </rPh>
    <rPh sb="7" eb="8">
      <t>カミ</t>
    </rPh>
    <rPh sb="8" eb="9">
      <t>ノ</t>
    </rPh>
    <rPh sb="9" eb="10">
      <t>マチ</t>
    </rPh>
    <rPh sb="11" eb="12">
      <t>チョウ</t>
    </rPh>
    <phoneticPr fontId="2"/>
  </si>
  <si>
    <t>堺市立上野芝小学校</t>
    <rPh sb="0" eb="3">
      <t>サ</t>
    </rPh>
    <phoneticPr fontId="2"/>
  </si>
  <si>
    <t>072-271-4123</t>
  </si>
  <si>
    <t>592-8349</t>
  </si>
  <si>
    <t>大阪府堺市西区浜寺諏訪森町東2丁163</t>
    <rPh sb="0" eb="3">
      <t>オ</t>
    </rPh>
    <rPh sb="3" eb="5">
      <t>サカイシ</t>
    </rPh>
    <rPh sb="5" eb="7">
      <t>ニシク</t>
    </rPh>
    <rPh sb="7" eb="9">
      <t>ハマデラ</t>
    </rPh>
    <rPh sb="9" eb="11">
      <t>スワ</t>
    </rPh>
    <rPh sb="11" eb="12">
      <t>モリ</t>
    </rPh>
    <rPh sb="12" eb="13">
      <t>マチ</t>
    </rPh>
    <rPh sb="13" eb="14">
      <t>ヒガシ</t>
    </rPh>
    <rPh sb="15" eb="16">
      <t>チョウ</t>
    </rPh>
    <phoneticPr fontId="2"/>
  </si>
  <si>
    <t>堺市立浜寺小学校</t>
    <rPh sb="0" eb="3">
      <t>サ</t>
    </rPh>
    <phoneticPr fontId="2"/>
  </si>
  <si>
    <t>072-261-9407</t>
  </si>
  <si>
    <t>592-8345</t>
  </si>
  <si>
    <t>大阪府堺市西区浜寺昭和町2丁282</t>
    <rPh sb="0" eb="3">
      <t>オ</t>
    </rPh>
    <rPh sb="3" eb="5">
      <t>サカイシ</t>
    </rPh>
    <rPh sb="5" eb="7">
      <t>ニシク</t>
    </rPh>
    <rPh sb="7" eb="9">
      <t>ハマデラ</t>
    </rPh>
    <rPh sb="9" eb="11">
      <t>ショウワ</t>
    </rPh>
    <rPh sb="11" eb="12">
      <t>マチ</t>
    </rPh>
    <rPh sb="13" eb="14">
      <t>チョウ</t>
    </rPh>
    <phoneticPr fontId="2"/>
  </si>
  <si>
    <t>堺市立浜寺昭和小学校</t>
    <rPh sb="0" eb="3">
      <t>サ</t>
    </rPh>
    <phoneticPr fontId="2"/>
  </si>
  <si>
    <t>072-261-0677</t>
  </si>
  <si>
    <t>大阪府堺市南区桃山台4丁17-1</t>
    <rPh sb="0" eb="3">
      <t>オ</t>
    </rPh>
    <rPh sb="3" eb="5">
      <t>サカイシ</t>
    </rPh>
    <rPh sb="5" eb="7">
      <t>ミナミク</t>
    </rPh>
    <rPh sb="7" eb="10">
      <t>モモヤマダイ</t>
    </rPh>
    <rPh sb="11" eb="12">
      <t>チョウ</t>
    </rPh>
    <phoneticPr fontId="2"/>
  </si>
  <si>
    <t>堺市立福泉中央小学校</t>
    <rPh sb="0" eb="3">
      <t>サ</t>
    </rPh>
    <phoneticPr fontId="2"/>
  </si>
  <si>
    <t>072-298-3045</t>
  </si>
  <si>
    <t>大阪府堺市南区桃山台2丁6-1</t>
    <rPh sb="0" eb="3">
      <t>オ</t>
    </rPh>
    <rPh sb="3" eb="5">
      <t>サカイシ</t>
    </rPh>
    <rPh sb="5" eb="7">
      <t>ミナミク</t>
    </rPh>
    <rPh sb="7" eb="10">
      <t>モモヤマダイ</t>
    </rPh>
    <rPh sb="11" eb="12">
      <t>チョウ</t>
    </rPh>
    <phoneticPr fontId="2"/>
  </si>
  <si>
    <t>堺市立桃山台小学校</t>
    <rPh sb="0" eb="3">
      <t>サ</t>
    </rPh>
    <phoneticPr fontId="2"/>
  </si>
  <si>
    <t>072-299-0038</t>
  </si>
  <si>
    <t>590-0101</t>
  </si>
  <si>
    <t>大阪府堺市南区宮山台2丁2-1</t>
    <rPh sb="0" eb="3">
      <t>オ</t>
    </rPh>
    <rPh sb="3" eb="4">
      <t>サカイ</t>
    </rPh>
    <rPh sb="4" eb="5">
      <t>シ</t>
    </rPh>
    <rPh sb="5" eb="7">
      <t>ミナミク</t>
    </rPh>
    <rPh sb="7" eb="10">
      <t>ミヤヤマダイ</t>
    </rPh>
    <rPh sb="11" eb="12">
      <t>チョウ</t>
    </rPh>
    <phoneticPr fontId="2"/>
  </si>
  <si>
    <t>堺市立宮山台小学校</t>
    <rPh sb="0" eb="3">
      <t>サ</t>
    </rPh>
    <phoneticPr fontId="2"/>
  </si>
  <si>
    <t>072-297-0515</t>
  </si>
  <si>
    <t>590-0105</t>
  </si>
  <si>
    <t>大阪府堺市南区竹城台3丁2-1</t>
    <rPh sb="0" eb="3">
      <t>オ</t>
    </rPh>
    <rPh sb="3" eb="5">
      <t>サカイシ</t>
    </rPh>
    <rPh sb="5" eb="7">
      <t>ミナミク</t>
    </rPh>
    <rPh sb="7" eb="10">
      <t>タケシロダイ</t>
    </rPh>
    <rPh sb="11" eb="12">
      <t>チョウ</t>
    </rPh>
    <phoneticPr fontId="2"/>
  </si>
  <si>
    <t>堺市立竹城台小学校</t>
    <rPh sb="0" eb="3">
      <t>サ</t>
    </rPh>
    <phoneticPr fontId="2"/>
  </si>
  <si>
    <t>072-297-0777</t>
  </si>
  <si>
    <t>大阪府堺市南区竹城台1丁10-1</t>
    <rPh sb="0" eb="3">
      <t>オ</t>
    </rPh>
    <rPh sb="3" eb="5">
      <t>サカイシ</t>
    </rPh>
    <rPh sb="5" eb="7">
      <t>ミナミク</t>
    </rPh>
    <rPh sb="7" eb="10">
      <t>タケシロダイ</t>
    </rPh>
    <rPh sb="11" eb="12">
      <t>チョウ</t>
    </rPh>
    <phoneticPr fontId="2"/>
  </si>
  <si>
    <t>堺市立竹城台東小学校</t>
    <rPh sb="0" eb="3">
      <t>サ</t>
    </rPh>
    <phoneticPr fontId="2"/>
  </si>
  <si>
    <t>072-235-0070</t>
  </si>
  <si>
    <t>590-0121</t>
  </si>
  <si>
    <t>大阪府堺市南区片蔵1425</t>
    <rPh sb="0" eb="3">
      <t>オ</t>
    </rPh>
    <rPh sb="3" eb="5">
      <t>サカイシ</t>
    </rPh>
    <rPh sb="5" eb="7">
      <t>ミナミク</t>
    </rPh>
    <rPh sb="7" eb="9">
      <t>カタクラ</t>
    </rPh>
    <phoneticPr fontId="2"/>
  </si>
  <si>
    <t>堺市立上神谷小学校</t>
    <rPh sb="0" eb="3">
      <t>サ</t>
    </rPh>
    <phoneticPr fontId="2"/>
  </si>
  <si>
    <t>072-297-0028</t>
  </si>
  <si>
    <t>大阪府堺市南区若松台1丁3-1</t>
    <rPh sb="0" eb="3">
      <t>オ</t>
    </rPh>
    <rPh sb="3" eb="5">
      <t>サカイシ</t>
    </rPh>
    <rPh sb="5" eb="7">
      <t>ミナミク</t>
    </rPh>
    <rPh sb="7" eb="9">
      <t>ワカマツ</t>
    </rPh>
    <rPh sb="9" eb="10">
      <t>ダイ</t>
    </rPh>
    <rPh sb="11" eb="12">
      <t>チョウ</t>
    </rPh>
    <phoneticPr fontId="2"/>
  </si>
  <si>
    <t>堺市立若松台小学校</t>
    <rPh sb="0" eb="3">
      <t>サ</t>
    </rPh>
    <phoneticPr fontId="2"/>
  </si>
  <si>
    <t>072-292-0001</t>
  </si>
  <si>
    <t>590-0115</t>
  </si>
  <si>
    <t>大阪府堺市南区茶山台2丁5-1</t>
    <rPh sb="0" eb="3">
      <t>オ</t>
    </rPh>
    <rPh sb="3" eb="5">
      <t>サカイシ</t>
    </rPh>
    <rPh sb="5" eb="7">
      <t>ミナミク</t>
    </rPh>
    <rPh sb="7" eb="10">
      <t>チャヤマダイ</t>
    </rPh>
    <rPh sb="11" eb="12">
      <t>チョウ</t>
    </rPh>
    <phoneticPr fontId="2"/>
  </si>
  <si>
    <t>堺市立茶山台小学校</t>
    <rPh sb="0" eb="3">
      <t>サ</t>
    </rPh>
    <phoneticPr fontId="2"/>
  </si>
  <si>
    <t>072-291-1104</t>
  </si>
  <si>
    <t>590-0111</t>
  </si>
  <si>
    <t>大阪府堺市南区三原台3丁2-1</t>
    <rPh sb="0" eb="3">
      <t>オ</t>
    </rPh>
    <rPh sb="3" eb="5">
      <t>サカイシ</t>
    </rPh>
    <rPh sb="5" eb="7">
      <t>ミナミク</t>
    </rPh>
    <rPh sb="7" eb="10">
      <t>ミハラダイ</t>
    </rPh>
    <rPh sb="11" eb="12">
      <t>チョウ</t>
    </rPh>
    <phoneticPr fontId="2"/>
  </si>
  <si>
    <t>堺市立三原台小学校</t>
    <rPh sb="0" eb="3">
      <t>サ</t>
    </rPh>
    <phoneticPr fontId="2"/>
  </si>
  <si>
    <t>072-291-0394</t>
  </si>
  <si>
    <t>590-0117</t>
  </si>
  <si>
    <t>大阪府堺市南区高倉台３丁５-1</t>
    <rPh sb="0" eb="3">
      <t>オ</t>
    </rPh>
    <rPh sb="3" eb="5">
      <t>サカイシ</t>
    </rPh>
    <rPh sb="5" eb="7">
      <t>ミナミク</t>
    </rPh>
    <rPh sb="7" eb="10">
      <t>タカクラダイ</t>
    </rPh>
    <rPh sb="11" eb="12">
      <t>チョウ</t>
    </rPh>
    <phoneticPr fontId="2"/>
  </si>
  <si>
    <t>堺市立泉北高倉小学校</t>
    <rPh sb="0" eb="3">
      <t>サ</t>
    </rPh>
    <rPh sb="3" eb="5">
      <t>センボク</t>
    </rPh>
    <rPh sb="5" eb="7">
      <t>タカクラ</t>
    </rPh>
    <rPh sb="7" eb="10">
      <t>ショウガッコウ</t>
    </rPh>
    <phoneticPr fontId="2"/>
  </si>
  <si>
    <t>072-293-3800</t>
  </si>
  <si>
    <t>590-0114</t>
  </si>
  <si>
    <t>大阪府堺市南区槇塚台3丁39-1</t>
    <rPh sb="0" eb="3">
      <t>オ</t>
    </rPh>
    <rPh sb="3" eb="5">
      <t>サカイシ</t>
    </rPh>
    <rPh sb="5" eb="7">
      <t>ミナミク</t>
    </rPh>
    <rPh sb="7" eb="10">
      <t>マキツカダイ</t>
    </rPh>
    <rPh sb="11" eb="12">
      <t>チョウ</t>
    </rPh>
    <phoneticPr fontId="2"/>
  </si>
  <si>
    <t>堺市立槇塚台小学校</t>
    <rPh sb="0" eb="3">
      <t>サ</t>
    </rPh>
    <phoneticPr fontId="2"/>
  </si>
  <si>
    <t>072-291-6000</t>
  </si>
  <si>
    <t>大阪府堺市南区晴美台3丁3-1</t>
    <rPh sb="0" eb="3">
      <t>オ</t>
    </rPh>
    <rPh sb="3" eb="5">
      <t>サカイシ</t>
    </rPh>
    <rPh sb="5" eb="7">
      <t>ミナミク</t>
    </rPh>
    <rPh sb="7" eb="9">
      <t>ハルミ</t>
    </rPh>
    <rPh sb="9" eb="10">
      <t>ダイ</t>
    </rPh>
    <rPh sb="11" eb="12">
      <t>チョウ</t>
    </rPh>
    <phoneticPr fontId="2"/>
  </si>
  <si>
    <t>堺市立はるみ小学校</t>
    <rPh sb="0" eb="3">
      <t>サ</t>
    </rPh>
    <phoneticPr fontId="2"/>
  </si>
  <si>
    <t>072-290-1112</t>
  </si>
  <si>
    <t>大阪府堺市南区原山台5丁4-1</t>
    <rPh sb="0" eb="3">
      <t>オ</t>
    </rPh>
    <rPh sb="3" eb="5">
      <t>サカイシ</t>
    </rPh>
    <rPh sb="5" eb="7">
      <t>ミナミク</t>
    </rPh>
    <rPh sb="7" eb="10">
      <t>ハラヤマダイ</t>
    </rPh>
    <rPh sb="11" eb="12">
      <t>チョウ</t>
    </rPh>
    <phoneticPr fontId="2"/>
  </si>
  <si>
    <t>堺市立原山ひかり小学校</t>
    <rPh sb="0" eb="3">
      <t>サ</t>
    </rPh>
    <phoneticPr fontId="2"/>
  </si>
  <si>
    <t>072-293-5028</t>
  </si>
  <si>
    <t>590-0133</t>
  </si>
  <si>
    <t>大阪府堺市南区庭代台3丁12-1</t>
    <rPh sb="0" eb="3">
      <t>オ</t>
    </rPh>
    <rPh sb="3" eb="5">
      <t>サカイシ</t>
    </rPh>
    <rPh sb="5" eb="7">
      <t>ミナミク</t>
    </rPh>
    <rPh sb="7" eb="10">
      <t>ニワシロダイ</t>
    </rPh>
    <rPh sb="11" eb="12">
      <t>チョウ</t>
    </rPh>
    <phoneticPr fontId="2"/>
  </si>
  <si>
    <t>堺市立庭代台小学校</t>
    <rPh sb="0" eb="3">
      <t>サ</t>
    </rPh>
    <phoneticPr fontId="2"/>
  </si>
  <si>
    <t>072-298-3033</t>
  </si>
  <si>
    <t>590-0134</t>
  </si>
  <si>
    <t>大阪府堺市南区御池台2丁3-1</t>
    <rPh sb="0" eb="3">
      <t>オ</t>
    </rPh>
    <rPh sb="3" eb="5">
      <t>サカイシ</t>
    </rPh>
    <rPh sb="5" eb="7">
      <t>ミナミク</t>
    </rPh>
    <rPh sb="7" eb="10">
      <t>ミイケダイ</t>
    </rPh>
    <rPh sb="11" eb="12">
      <t>チョウ</t>
    </rPh>
    <phoneticPr fontId="2"/>
  </si>
  <si>
    <t>堺市立御池台小学校</t>
    <rPh sb="0" eb="3">
      <t>サ</t>
    </rPh>
    <phoneticPr fontId="2"/>
  </si>
  <si>
    <t>072-298-7500</t>
  </si>
  <si>
    <t>590-0144</t>
  </si>
  <si>
    <t>大阪府堺市南区赤坂台2丁2-1</t>
    <rPh sb="0" eb="3">
      <t>オ</t>
    </rPh>
    <rPh sb="3" eb="5">
      <t>サカイシ</t>
    </rPh>
    <rPh sb="5" eb="7">
      <t>ミナミク</t>
    </rPh>
    <rPh sb="7" eb="10">
      <t>アカサカダイ</t>
    </rPh>
    <rPh sb="11" eb="12">
      <t>チョウ</t>
    </rPh>
    <phoneticPr fontId="2"/>
  </si>
  <si>
    <t>堺市立赤坂台小学校</t>
    <rPh sb="0" eb="3">
      <t>サ</t>
    </rPh>
    <phoneticPr fontId="2"/>
  </si>
  <si>
    <t>072-298-3030</t>
  </si>
  <si>
    <t>590-0143</t>
  </si>
  <si>
    <t>大阪府堺市南区新檜尾台3丁7-1</t>
    <rPh sb="0" eb="3">
      <t>オ</t>
    </rPh>
    <rPh sb="3" eb="5">
      <t>サカイシ</t>
    </rPh>
    <rPh sb="5" eb="7">
      <t>ミナミク</t>
    </rPh>
    <rPh sb="7" eb="11">
      <t>シンヒノオダイ</t>
    </rPh>
    <rPh sb="12" eb="13">
      <t>チョウ</t>
    </rPh>
    <phoneticPr fontId="2"/>
  </si>
  <si>
    <t>堺市立新檜尾台小学校</t>
    <rPh sb="0" eb="3">
      <t>サ</t>
    </rPh>
    <phoneticPr fontId="2"/>
  </si>
  <si>
    <t>072-298-7300</t>
  </si>
  <si>
    <t>590-0138</t>
  </si>
  <si>
    <t>大阪府堺市南区鴨谷台1丁48-1</t>
    <rPh sb="0" eb="3">
      <t>オ</t>
    </rPh>
    <rPh sb="3" eb="5">
      <t>サカイシ</t>
    </rPh>
    <rPh sb="5" eb="7">
      <t>ミナミク</t>
    </rPh>
    <rPh sb="7" eb="10">
      <t>カモタニダイ</t>
    </rPh>
    <rPh sb="11" eb="12">
      <t>チョウ</t>
    </rPh>
    <phoneticPr fontId="2"/>
  </si>
  <si>
    <t>堺市立美木多小学校</t>
    <rPh sb="0" eb="3">
      <t>サ</t>
    </rPh>
    <phoneticPr fontId="2"/>
  </si>
  <si>
    <t>072-297-0821</t>
  </si>
  <si>
    <t>大阪府堺市南区城山台1丁20-1</t>
    <rPh sb="0" eb="3">
      <t>オ</t>
    </rPh>
    <rPh sb="3" eb="5">
      <t>サカイシ</t>
    </rPh>
    <rPh sb="5" eb="7">
      <t>ミナミク</t>
    </rPh>
    <rPh sb="7" eb="10">
      <t>シロヤマダイ</t>
    </rPh>
    <rPh sb="11" eb="12">
      <t>チョウ</t>
    </rPh>
    <phoneticPr fontId="2"/>
  </si>
  <si>
    <t>堺市立城山台小学校</t>
    <rPh sb="0" eb="3">
      <t>サ</t>
    </rPh>
    <phoneticPr fontId="2"/>
  </si>
  <si>
    <t>072-299-6571</t>
  </si>
  <si>
    <t>591-8021</t>
  </si>
  <si>
    <t>大阪府堺市北区新金岡町1丁4-1</t>
    <rPh sb="0" eb="3">
      <t>オ</t>
    </rPh>
    <rPh sb="3" eb="5">
      <t>サカイシ</t>
    </rPh>
    <rPh sb="5" eb="7">
      <t>キタク</t>
    </rPh>
    <rPh sb="7" eb="11">
      <t>シンカナオカチョウ</t>
    </rPh>
    <rPh sb="12" eb="13">
      <t>チョウ</t>
    </rPh>
    <phoneticPr fontId="2"/>
  </si>
  <si>
    <t>堺市立新金岡小学校</t>
    <rPh sb="0" eb="3">
      <t>サ</t>
    </rPh>
    <phoneticPr fontId="2"/>
  </si>
  <si>
    <t>072-252-1723</t>
  </si>
  <si>
    <t>大阪府堺市北区新金岡町3丁7-1</t>
    <rPh sb="0" eb="3">
      <t>オ</t>
    </rPh>
    <rPh sb="3" eb="5">
      <t>サカイシ</t>
    </rPh>
    <rPh sb="5" eb="7">
      <t>キタク</t>
    </rPh>
    <rPh sb="7" eb="10">
      <t>シンカナオカ</t>
    </rPh>
    <rPh sb="10" eb="11">
      <t>マチ</t>
    </rPh>
    <rPh sb="12" eb="13">
      <t>チョウ</t>
    </rPh>
    <phoneticPr fontId="2"/>
  </si>
  <si>
    <t>堺市立光竜寺小学校</t>
    <rPh sb="0" eb="3">
      <t>サ</t>
    </rPh>
    <phoneticPr fontId="2"/>
  </si>
  <si>
    <t>072-251-2032</t>
  </si>
  <si>
    <t>大阪府堺市北区新金岡町4丁1-9</t>
    <rPh sb="0" eb="3">
      <t>オ</t>
    </rPh>
    <rPh sb="3" eb="5">
      <t>サカイシ</t>
    </rPh>
    <rPh sb="5" eb="7">
      <t>キタク</t>
    </rPh>
    <rPh sb="7" eb="10">
      <t>シンカナオカ</t>
    </rPh>
    <rPh sb="10" eb="11">
      <t>マチ</t>
    </rPh>
    <rPh sb="12" eb="13">
      <t>チョウ</t>
    </rPh>
    <phoneticPr fontId="2"/>
  </si>
  <si>
    <t>堺市立新金岡東小学校</t>
    <rPh sb="0" eb="3">
      <t>サ</t>
    </rPh>
    <phoneticPr fontId="2"/>
  </si>
  <si>
    <t>072-255-8414</t>
  </si>
  <si>
    <t>591-8012</t>
  </si>
  <si>
    <t>大阪府堺市北区中村町250</t>
    <rPh sb="0" eb="3">
      <t>オ</t>
    </rPh>
    <rPh sb="3" eb="5">
      <t>サカイシ</t>
    </rPh>
    <rPh sb="5" eb="7">
      <t>キタク</t>
    </rPh>
    <rPh sb="7" eb="9">
      <t>ナカムラ</t>
    </rPh>
    <rPh sb="9" eb="10">
      <t>マチ</t>
    </rPh>
    <phoneticPr fontId="2"/>
  </si>
  <si>
    <t>堺市立北八下小学校</t>
    <rPh sb="0" eb="3">
      <t>サ</t>
    </rPh>
    <phoneticPr fontId="2"/>
  </si>
  <si>
    <t>072-252-0212</t>
  </si>
  <si>
    <t>591-8032</t>
  </si>
  <si>
    <t>大阪府堺市北区百舌鳥梅町2丁498</t>
    <rPh sb="0" eb="3">
      <t>オ</t>
    </rPh>
    <rPh sb="3" eb="5">
      <t>サカイシ</t>
    </rPh>
    <rPh sb="5" eb="7">
      <t>キタク</t>
    </rPh>
    <rPh sb="7" eb="10">
      <t>モズ</t>
    </rPh>
    <rPh sb="10" eb="11">
      <t>ウメ</t>
    </rPh>
    <rPh sb="11" eb="12">
      <t>マチ</t>
    </rPh>
    <rPh sb="13" eb="14">
      <t>チョウ</t>
    </rPh>
    <phoneticPr fontId="2"/>
  </si>
  <si>
    <t>堺市立百舌鳥小学校</t>
    <rPh sb="0" eb="3">
      <t>サ</t>
    </rPh>
    <phoneticPr fontId="2"/>
  </si>
  <si>
    <t>072-252-0477</t>
  </si>
  <si>
    <t>591-8033</t>
  </si>
  <si>
    <t>大阪府堺市北区百舌鳥西之町1丁82</t>
    <rPh sb="0" eb="3">
      <t>オ</t>
    </rPh>
    <rPh sb="3" eb="5">
      <t>サカイシ</t>
    </rPh>
    <rPh sb="5" eb="7">
      <t>キタク</t>
    </rPh>
    <rPh sb="7" eb="10">
      <t>モズ</t>
    </rPh>
    <rPh sb="10" eb="13">
      <t>ニシノチョウ</t>
    </rPh>
    <rPh sb="14" eb="15">
      <t>チョウ</t>
    </rPh>
    <phoneticPr fontId="2"/>
  </si>
  <si>
    <t>堺市立西百舌鳥小学校</t>
    <rPh sb="0" eb="3">
      <t>サ</t>
    </rPh>
    <phoneticPr fontId="2"/>
  </si>
  <si>
    <t>072-258-0231</t>
  </si>
  <si>
    <t>591-8046</t>
  </si>
  <si>
    <t>大阪府堺市北区東三国ヶ丘町2丁2-1</t>
    <rPh sb="0" eb="3">
      <t>オ</t>
    </rPh>
    <rPh sb="3" eb="5">
      <t>サカイシ</t>
    </rPh>
    <rPh sb="5" eb="7">
      <t>キタク</t>
    </rPh>
    <rPh sb="7" eb="8">
      <t>ヒガシ</t>
    </rPh>
    <rPh sb="8" eb="12">
      <t>ミクニガオカ</t>
    </rPh>
    <rPh sb="12" eb="13">
      <t>マチ</t>
    </rPh>
    <rPh sb="14" eb="15">
      <t>チョウ</t>
    </rPh>
    <phoneticPr fontId="2"/>
  </si>
  <si>
    <t>堺市立東三国丘小学校</t>
    <rPh sb="0" eb="3">
      <t>サ</t>
    </rPh>
    <phoneticPr fontId="2"/>
  </si>
  <si>
    <t>072-252-0263</t>
  </si>
  <si>
    <t>591-8042</t>
  </si>
  <si>
    <t>大阪府堺市北区大豆塚町1丁60</t>
    <rPh sb="0" eb="3">
      <t>オ</t>
    </rPh>
    <rPh sb="3" eb="5">
      <t>サカイシ</t>
    </rPh>
    <rPh sb="5" eb="7">
      <t>キタク</t>
    </rPh>
    <rPh sb="7" eb="9">
      <t>ダイズ</t>
    </rPh>
    <rPh sb="9" eb="10">
      <t>ツカ</t>
    </rPh>
    <rPh sb="10" eb="11">
      <t>マチ</t>
    </rPh>
    <rPh sb="12" eb="13">
      <t>チョウ</t>
    </rPh>
    <phoneticPr fontId="2"/>
  </si>
  <si>
    <t>堺市立東浅香山小学校</t>
    <rPh sb="0" eb="3">
      <t>サ</t>
    </rPh>
    <phoneticPr fontId="2"/>
  </si>
  <si>
    <t>072-252-1081</t>
  </si>
  <si>
    <t>大阪府堺市北区金岡町1254</t>
    <rPh sb="0" eb="3">
      <t>オ</t>
    </rPh>
    <rPh sb="3" eb="5">
      <t>サカイシ</t>
    </rPh>
    <rPh sb="5" eb="7">
      <t>キタク</t>
    </rPh>
    <rPh sb="7" eb="10">
      <t>カナオカチョウ</t>
    </rPh>
    <phoneticPr fontId="2"/>
  </si>
  <si>
    <t>堺市立金岡小学校</t>
    <rPh sb="0" eb="3">
      <t>サ</t>
    </rPh>
    <phoneticPr fontId="2"/>
  </si>
  <si>
    <t>072-252-0028</t>
  </si>
  <si>
    <t>大阪府堺市北区金岡町1182-1</t>
    <rPh sb="0" eb="3">
      <t>オ</t>
    </rPh>
    <rPh sb="3" eb="5">
      <t>サカイシ</t>
    </rPh>
    <rPh sb="5" eb="7">
      <t>キタク</t>
    </rPh>
    <rPh sb="7" eb="10">
      <t>カナオカチョウ</t>
    </rPh>
    <phoneticPr fontId="2"/>
  </si>
  <si>
    <t>堺市立金岡南小学校</t>
    <rPh sb="0" eb="3">
      <t>サ</t>
    </rPh>
    <phoneticPr fontId="2"/>
  </si>
  <si>
    <t>072-258-3104</t>
  </si>
  <si>
    <t>591-8005</t>
  </si>
  <si>
    <t>大阪府堺市北区新堀町2丁58</t>
    <rPh sb="0" eb="3">
      <t>オ</t>
    </rPh>
    <rPh sb="3" eb="5">
      <t>サカイシ</t>
    </rPh>
    <rPh sb="5" eb="7">
      <t>キタク</t>
    </rPh>
    <rPh sb="7" eb="8">
      <t>シン</t>
    </rPh>
    <rPh sb="8" eb="9">
      <t>ホリ</t>
    </rPh>
    <rPh sb="9" eb="10">
      <t>マチ</t>
    </rPh>
    <rPh sb="11" eb="12">
      <t>チョウ</t>
    </rPh>
    <phoneticPr fontId="2"/>
  </si>
  <si>
    <t>堺市立五箇荘小学校</t>
    <rPh sb="0" eb="3">
      <t>サ</t>
    </rPh>
    <phoneticPr fontId="2"/>
  </si>
  <si>
    <t>072-252-1418</t>
  </si>
  <si>
    <t>591-8002</t>
  </si>
  <si>
    <t>大阪府堺市北区北花田町2丁203</t>
    <rPh sb="0" eb="3">
      <t>オ</t>
    </rPh>
    <rPh sb="3" eb="5">
      <t>サカイシ</t>
    </rPh>
    <rPh sb="5" eb="7">
      <t>キタク</t>
    </rPh>
    <rPh sb="7" eb="10">
      <t>キタハナダ</t>
    </rPh>
    <rPh sb="10" eb="11">
      <t>マチ</t>
    </rPh>
    <rPh sb="12" eb="13">
      <t>チョウ</t>
    </rPh>
    <phoneticPr fontId="2"/>
  </si>
  <si>
    <t>堺市立五箇荘東小学校</t>
    <rPh sb="0" eb="3">
      <t>サ</t>
    </rPh>
    <phoneticPr fontId="2"/>
  </si>
  <si>
    <t>072-255-7911</t>
  </si>
  <si>
    <t>591-8008</t>
  </si>
  <si>
    <t>大阪府堺市北区東浅香山町3丁31-4</t>
    <rPh sb="0" eb="3">
      <t>オ</t>
    </rPh>
    <rPh sb="3" eb="5">
      <t>サカイシ</t>
    </rPh>
    <rPh sb="5" eb="7">
      <t>キタク</t>
    </rPh>
    <rPh sb="7" eb="8">
      <t>ヒガシ</t>
    </rPh>
    <rPh sb="8" eb="12">
      <t>アサカヤマチョウ</t>
    </rPh>
    <rPh sb="13" eb="14">
      <t>チョウ</t>
    </rPh>
    <phoneticPr fontId="2"/>
  </si>
  <si>
    <t>堺市立新浅香山小学校</t>
    <rPh sb="0" eb="3">
      <t>サ</t>
    </rPh>
    <phoneticPr fontId="2"/>
  </si>
  <si>
    <t>072-254-5081</t>
  </si>
  <si>
    <t>591-8023</t>
  </si>
  <si>
    <t>大阪府堺市北区中百舌鳥町6丁1033-2</t>
    <rPh sb="0" eb="3">
      <t>オ</t>
    </rPh>
    <rPh sb="3" eb="5">
      <t>サカイシ</t>
    </rPh>
    <rPh sb="5" eb="7">
      <t>キタク</t>
    </rPh>
    <rPh sb="7" eb="11">
      <t>ナカモズ</t>
    </rPh>
    <rPh sb="11" eb="12">
      <t>マチ</t>
    </rPh>
    <rPh sb="13" eb="14">
      <t>チョウ</t>
    </rPh>
    <phoneticPr fontId="2"/>
  </si>
  <si>
    <t>堺市立中百舌鳥小学校</t>
    <rPh sb="0" eb="3">
      <t>サ</t>
    </rPh>
    <phoneticPr fontId="2"/>
  </si>
  <si>
    <t>072-258-2650</t>
  </si>
  <si>
    <t>587-0003</t>
  </si>
  <si>
    <t>大阪府堺市美原区阿弥93</t>
    <rPh sb="0" eb="3">
      <t>オ</t>
    </rPh>
    <rPh sb="3" eb="5">
      <t>サカイシ</t>
    </rPh>
    <rPh sb="5" eb="7">
      <t>ミハラ</t>
    </rPh>
    <rPh sb="7" eb="8">
      <t>ク</t>
    </rPh>
    <rPh sb="8" eb="10">
      <t>アミ</t>
    </rPh>
    <phoneticPr fontId="2"/>
  </si>
  <si>
    <t>堺市立黒山小学校</t>
    <rPh sb="0" eb="3">
      <t>サ</t>
    </rPh>
    <phoneticPr fontId="2"/>
  </si>
  <si>
    <t>072-361-0602</t>
  </si>
  <si>
    <t>大阪府堺市美原区平尾360</t>
    <rPh sb="0" eb="3">
      <t>オ</t>
    </rPh>
    <rPh sb="3" eb="5">
      <t>サカイシ</t>
    </rPh>
    <rPh sb="5" eb="7">
      <t>ミハラ</t>
    </rPh>
    <rPh sb="7" eb="8">
      <t>ク</t>
    </rPh>
    <rPh sb="8" eb="10">
      <t>ヒラオ</t>
    </rPh>
    <phoneticPr fontId="2"/>
  </si>
  <si>
    <t>堺市立平尾小学校</t>
    <rPh sb="0" eb="3">
      <t>サ</t>
    </rPh>
    <phoneticPr fontId="2"/>
  </si>
  <si>
    <t>072-361-0029</t>
  </si>
  <si>
    <t>587-0001</t>
  </si>
  <si>
    <t>大阪府堺市美原区大保19</t>
    <rPh sb="0" eb="3">
      <t>オ</t>
    </rPh>
    <rPh sb="3" eb="5">
      <t>サカイシ</t>
    </rPh>
    <rPh sb="5" eb="7">
      <t>ミハラ</t>
    </rPh>
    <rPh sb="7" eb="8">
      <t>ク</t>
    </rPh>
    <rPh sb="8" eb="9">
      <t>オオ</t>
    </rPh>
    <rPh sb="9" eb="10">
      <t>ホ</t>
    </rPh>
    <phoneticPr fontId="2"/>
  </si>
  <si>
    <t>堺市立美原北小学校</t>
    <rPh sb="0" eb="3">
      <t>サ</t>
    </rPh>
    <phoneticPr fontId="2"/>
  </si>
  <si>
    <t>072-361-0002</t>
  </si>
  <si>
    <t>587-0063</t>
  </si>
  <si>
    <t>大阪府堺市美原区大饗117-1</t>
    <rPh sb="0" eb="3">
      <t>オ</t>
    </rPh>
    <rPh sb="3" eb="5">
      <t>サカイシ</t>
    </rPh>
    <rPh sb="5" eb="7">
      <t>ミハラ</t>
    </rPh>
    <rPh sb="7" eb="8">
      <t>ク</t>
    </rPh>
    <rPh sb="8" eb="9">
      <t>オオ</t>
    </rPh>
    <rPh sb="9" eb="10">
      <t>キョウ</t>
    </rPh>
    <phoneticPr fontId="2"/>
  </si>
  <si>
    <t>堺市立八上小学校</t>
    <rPh sb="0" eb="3">
      <t>サ</t>
    </rPh>
    <phoneticPr fontId="2"/>
  </si>
  <si>
    <t>072-361-0810</t>
  </si>
  <si>
    <t>587-0062</t>
  </si>
  <si>
    <t>大阪府堺市美原区太井548</t>
    <rPh sb="0" eb="3">
      <t>オ</t>
    </rPh>
    <rPh sb="3" eb="5">
      <t>サカイシ</t>
    </rPh>
    <rPh sb="5" eb="7">
      <t>ミハラ</t>
    </rPh>
    <rPh sb="7" eb="8">
      <t>ク</t>
    </rPh>
    <rPh sb="8" eb="9">
      <t>フト</t>
    </rPh>
    <rPh sb="9" eb="10">
      <t>イ</t>
    </rPh>
    <phoneticPr fontId="2"/>
  </si>
  <si>
    <t>堺市立美原西小学校</t>
    <rPh sb="0" eb="3">
      <t>サ</t>
    </rPh>
    <phoneticPr fontId="2"/>
  </si>
  <si>
    <t>072-362-4891</t>
  </si>
  <si>
    <t>587-0032</t>
  </si>
  <si>
    <t>大阪府堺市美原区さつき野東1丁目6-1</t>
    <rPh sb="0" eb="3">
      <t>オ</t>
    </rPh>
    <rPh sb="3" eb="5">
      <t>サカイシ</t>
    </rPh>
    <rPh sb="5" eb="7">
      <t>ミハラ</t>
    </rPh>
    <rPh sb="7" eb="8">
      <t>ク</t>
    </rPh>
    <rPh sb="11" eb="12">
      <t>ノ</t>
    </rPh>
    <rPh sb="12" eb="13">
      <t>ヒガシ</t>
    </rPh>
    <rPh sb="14" eb="15">
      <t>チョウ</t>
    </rPh>
    <rPh sb="15" eb="16">
      <t>メ</t>
    </rPh>
    <phoneticPr fontId="2"/>
  </si>
  <si>
    <t>堺市立さつき野学園（小学部）</t>
    <rPh sb="0" eb="3">
      <t>サ</t>
    </rPh>
    <rPh sb="7" eb="9">
      <t>ガクエン</t>
    </rPh>
    <rPh sb="12" eb="13">
      <t>ブ</t>
    </rPh>
    <phoneticPr fontId="2"/>
  </si>
  <si>
    <t>072-362-4689</t>
  </si>
  <si>
    <t>大阪府堺市北区新金岡町4丁8-1</t>
    <rPh sb="0" eb="3">
      <t>オ</t>
    </rPh>
    <rPh sb="3" eb="5">
      <t>サカイシ</t>
    </rPh>
    <rPh sb="5" eb="7">
      <t>キタク</t>
    </rPh>
    <rPh sb="7" eb="11">
      <t>シンカナオカチョウ</t>
    </rPh>
    <rPh sb="12" eb="13">
      <t>チョウ</t>
    </rPh>
    <phoneticPr fontId="2"/>
  </si>
  <si>
    <t>堺市立大泉学園（小学部）</t>
    <rPh sb="0" eb="3">
      <t>サ</t>
    </rPh>
    <rPh sb="5" eb="7">
      <t>ガクエン</t>
    </rPh>
    <rPh sb="10" eb="11">
      <t>ブ</t>
    </rPh>
    <phoneticPr fontId="2"/>
  </si>
  <si>
    <t>072-251-2816</t>
  </si>
  <si>
    <t>590-0984</t>
  </si>
  <si>
    <t>大阪府堺市堺区神南辺町1丁1</t>
    <rPh sb="0" eb="3">
      <t>オ</t>
    </rPh>
    <rPh sb="3" eb="5">
      <t>サカイシ</t>
    </rPh>
    <rPh sb="5" eb="6">
      <t>サカイ</t>
    </rPh>
    <rPh sb="6" eb="7">
      <t>ク</t>
    </rPh>
    <rPh sb="7" eb="8">
      <t>カミ</t>
    </rPh>
    <rPh sb="8" eb="9">
      <t>ミナミ</t>
    </rPh>
    <rPh sb="9" eb="10">
      <t>ヘン</t>
    </rPh>
    <rPh sb="10" eb="11">
      <t>マチ</t>
    </rPh>
    <rPh sb="12" eb="13">
      <t>チョウ</t>
    </rPh>
    <phoneticPr fontId="2"/>
  </si>
  <si>
    <t>堺市立月州中学校</t>
    <rPh sb="0" eb="3">
      <t>サ</t>
    </rPh>
    <phoneticPr fontId="2"/>
  </si>
  <si>
    <t>072-238-0968</t>
  </si>
  <si>
    <t>大阪府堺市堺区今池町5丁3-8</t>
    <rPh sb="0" eb="3">
      <t>オ</t>
    </rPh>
    <rPh sb="3" eb="5">
      <t>サカイシ</t>
    </rPh>
    <rPh sb="5" eb="6">
      <t>サカイ</t>
    </rPh>
    <rPh sb="6" eb="7">
      <t>ク</t>
    </rPh>
    <rPh sb="7" eb="8">
      <t>イマ</t>
    </rPh>
    <rPh sb="8" eb="9">
      <t>イケ</t>
    </rPh>
    <rPh sb="9" eb="10">
      <t>マチ</t>
    </rPh>
    <rPh sb="11" eb="12">
      <t>チョウ</t>
    </rPh>
    <phoneticPr fontId="2"/>
  </si>
  <si>
    <t>堺市立浅香山中学校</t>
    <rPh sb="0" eb="3">
      <t>サ</t>
    </rPh>
    <phoneticPr fontId="2"/>
  </si>
  <si>
    <t>072-233-3586</t>
  </si>
  <si>
    <t>590-0944</t>
  </si>
  <si>
    <t>大阪府堺市堺区櫛屋町東3丁2-1</t>
    <rPh sb="0" eb="3">
      <t>オ</t>
    </rPh>
    <rPh sb="3" eb="5">
      <t>サカイシ</t>
    </rPh>
    <rPh sb="5" eb="6">
      <t>サカイ</t>
    </rPh>
    <rPh sb="6" eb="7">
      <t>ク</t>
    </rPh>
    <rPh sb="7" eb="8">
      <t>クシ</t>
    </rPh>
    <rPh sb="8" eb="9">
      <t>ヤ</t>
    </rPh>
    <rPh sb="9" eb="10">
      <t>マチ</t>
    </rPh>
    <rPh sb="10" eb="11">
      <t>ヒガシ</t>
    </rPh>
    <rPh sb="12" eb="13">
      <t>チョウ</t>
    </rPh>
    <phoneticPr fontId="2"/>
  </si>
  <si>
    <t>堺市立殿馬場中学校</t>
    <rPh sb="0" eb="3">
      <t>サ</t>
    </rPh>
    <phoneticPr fontId="2"/>
  </si>
  <si>
    <t>072-238-8101</t>
  </si>
  <si>
    <t>大阪府堺市堺区櫛屋町東3丁2-2</t>
    <rPh sb="0" eb="3">
      <t>オ</t>
    </rPh>
    <rPh sb="3" eb="5">
      <t>サカイシ</t>
    </rPh>
    <rPh sb="5" eb="6">
      <t>サカイ</t>
    </rPh>
    <rPh sb="6" eb="7">
      <t>ク</t>
    </rPh>
    <rPh sb="7" eb="8">
      <t>クシ</t>
    </rPh>
    <rPh sb="8" eb="9">
      <t>ヤ</t>
    </rPh>
    <rPh sb="9" eb="10">
      <t>マチ</t>
    </rPh>
    <rPh sb="10" eb="11">
      <t>ヒガシ</t>
    </rPh>
    <rPh sb="12" eb="13">
      <t>チョウ</t>
    </rPh>
    <phoneticPr fontId="2"/>
  </si>
  <si>
    <t>堺市立殿馬場中学校（夜間学級）</t>
    <rPh sb="0" eb="3">
      <t>サ</t>
    </rPh>
    <rPh sb="10" eb="12">
      <t>ヤカン</t>
    </rPh>
    <rPh sb="12" eb="14">
      <t>ガッキュウ</t>
    </rPh>
    <phoneticPr fontId="2"/>
  </si>
  <si>
    <t>072-221-0755</t>
  </si>
  <si>
    <t>590-0026</t>
  </si>
  <si>
    <t>大阪府堺市堺区向陵西町3丁6-15</t>
    <rPh sb="0" eb="3">
      <t>オ</t>
    </rPh>
    <rPh sb="3" eb="5">
      <t>サカイシ</t>
    </rPh>
    <rPh sb="5" eb="6">
      <t>サカイ</t>
    </rPh>
    <rPh sb="6" eb="7">
      <t>ク</t>
    </rPh>
    <rPh sb="7" eb="8">
      <t>ムカ</t>
    </rPh>
    <rPh sb="8" eb="9">
      <t>リョウ</t>
    </rPh>
    <rPh sb="9" eb="10">
      <t>ニシ</t>
    </rPh>
    <rPh sb="10" eb="11">
      <t>マチ</t>
    </rPh>
    <rPh sb="12" eb="13">
      <t>チョウ</t>
    </rPh>
    <phoneticPr fontId="2"/>
  </si>
  <si>
    <t>堺市立三国丘中学校</t>
    <rPh sb="0" eb="3">
      <t>サ</t>
    </rPh>
    <phoneticPr fontId="2"/>
  </si>
  <si>
    <t>072-221-8511</t>
  </si>
  <si>
    <t>590-0976</t>
  </si>
  <si>
    <t>大阪府堺市堺区大浜南町2丁4-1</t>
    <rPh sb="0" eb="3">
      <t>オ</t>
    </rPh>
    <rPh sb="3" eb="5">
      <t>サカイシ</t>
    </rPh>
    <rPh sb="5" eb="6">
      <t>サカイ</t>
    </rPh>
    <rPh sb="6" eb="7">
      <t>ク</t>
    </rPh>
    <rPh sb="7" eb="9">
      <t>オオハマ</t>
    </rPh>
    <rPh sb="9" eb="10">
      <t>ミナミ</t>
    </rPh>
    <rPh sb="10" eb="11">
      <t>マチ</t>
    </rPh>
    <rPh sb="12" eb="13">
      <t>チョウ</t>
    </rPh>
    <phoneticPr fontId="2"/>
  </si>
  <si>
    <t>堺市立大浜中学校</t>
    <rPh sb="0" eb="3">
      <t>サ</t>
    </rPh>
    <phoneticPr fontId="2"/>
  </si>
  <si>
    <t>072-238-1988</t>
  </si>
  <si>
    <t>大阪府堺市堺区大仙西町2丁79</t>
    <rPh sb="0" eb="3">
      <t>オ</t>
    </rPh>
    <rPh sb="3" eb="5">
      <t>サカイシ</t>
    </rPh>
    <rPh sb="5" eb="6">
      <t>サカイ</t>
    </rPh>
    <rPh sb="6" eb="7">
      <t>ク</t>
    </rPh>
    <rPh sb="7" eb="9">
      <t>ダイセン</t>
    </rPh>
    <rPh sb="9" eb="10">
      <t>ニシ</t>
    </rPh>
    <rPh sb="10" eb="11">
      <t>マチ</t>
    </rPh>
    <rPh sb="12" eb="13">
      <t>チョウ</t>
    </rPh>
    <phoneticPr fontId="2"/>
  </si>
  <si>
    <t>堺市立陵西中学校</t>
    <rPh sb="0" eb="3">
      <t>サ</t>
    </rPh>
    <phoneticPr fontId="2"/>
  </si>
  <si>
    <t>072-244-4086</t>
  </si>
  <si>
    <t>大阪府堺市堺区大仙中町11-1</t>
    <rPh sb="0" eb="3">
      <t>オ</t>
    </rPh>
    <rPh sb="3" eb="5">
      <t>サカイシ</t>
    </rPh>
    <rPh sb="5" eb="6">
      <t>サカイ</t>
    </rPh>
    <rPh sb="6" eb="7">
      <t>ク</t>
    </rPh>
    <rPh sb="7" eb="9">
      <t>ダイセン</t>
    </rPh>
    <rPh sb="9" eb="11">
      <t>ナカマチ</t>
    </rPh>
    <phoneticPr fontId="2"/>
  </si>
  <si>
    <t>堺市立旭中学校</t>
    <rPh sb="0" eb="3">
      <t>サ</t>
    </rPh>
    <phoneticPr fontId="2"/>
  </si>
  <si>
    <t>072-241-1827</t>
  </si>
  <si>
    <t>大阪府堺市中区陶器北184</t>
    <rPh sb="0" eb="3">
      <t>オ</t>
    </rPh>
    <rPh sb="3" eb="5">
      <t>サカイシ</t>
    </rPh>
    <rPh sb="5" eb="7">
      <t>ナカク</t>
    </rPh>
    <rPh sb="7" eb="9">
      <t>トウキ</t>
    </rPh>
    <rPh sb="9" eb="10">
      <t>キタ</t>
    </rPh>
    <phoneticPr fontId="2"/>
  </si>
  <si>
    <t>堺市立泉ケ丘東中学校</t>
    <rPh sb="0" eb="3">
      <t>サ</t>
    </rPh>
    <phoneticPr fontId="2"/>
  </si>
  <si>
    <t>072-236-2421</t>
  </si>
  <si>
    <t>599-8232</t>
  </si>
  <si>
    <t>大阪府堺市中区新家町260</t>
    <rPh sb="0" eb="3">
      <t>オ</t>
    </rPh>
    <rPh sb="3" eb="5">
      <t>サカイシ</t>
    </rPh>
    <rPh sb="5" eb="7">
      <t>ナカク</t>
    </rPh>
    <rPh sb="7" eb="8">
      <t>シン</t>
    </rPh>
    <rPh sb="8" eb="9">
      <t>イエ</t>
    </rPh>
    <rPh sb="9" eb="10">
      <t>マチ</t>
    </rPh>
    <phoneticPr fontId="2"/>
  </si>
  <si>
    <t>堺市立東百舌鳥中学校</t>
    <rPh sb="0" eb="3">
      <t>サ</t>
    </rPh>
    <phoneticPr fontId="2"/>
  </si>
  <si>
    <t>072-236-5441</t>
  </si>
  <si>
    <t>599-8262</t>
  </si>
  <si>
    <t>大阪府堺市中区八田北町580-11</t>
    <rPh sb="0" eb="3">
      <t>オ</t>
    </rPh>
    <rPh sb="3" eb="5">
      <t>サカイシ</t>
    </rPh>
    <rPh sb="5" eb="7">
      <t>ナカク</t>
    </rPh>
    <rPh sb="7" eb="9">
      <t>ハッタ</t>
    </rPh>
    <rPh sb="9" eb="10">
      <t>キタ</t>
    </rPh>
    <rPh sb="10" eb="11">
      <t>マチ</t>
    </rPh>
    <phoneticPr fontId="2"/>
  </si>
  <si>
    <t>堺市立八田荘中学校</t>
    <rPh sb="0" eb="3">
      <t>サ</t>
    </rPh>
    <phoneticPr fontId="2"/>
  </si>
  <si>
    <t>072-270-0601</t>
  </si>
  <si>
    <t>599-8236</t>
  </si>
  <si>
    <t>大阪府堺市中区深井沢町2470-1</t>
    <rPh sb="0" eb="3">
      <t>オ</t>
    </rPh>
    <rPh sb="3" eb="5">
      <t>サカイシ</t>
    </rPh>
    <rPh sb="5" eb="7">
      <t>ナカク</t>
    </rPh>
    <rPh sb="7" eb="9">
      <t>フカイ</t>
    </rPh>
    <rPh sb="9" eb="11">
      <t>サワマチ</t>
    </rPh>
    <phoneticPr fontId="2"/>
  </si>
  <si>
    <t>堺市立深井中学校</t>
    <rPh sb="0" eb="3">
      <t>サ</t>
    </rPh>
    <phoneticPr fontId="2"/>
  </si>
  <si>
    <t>072-270-0067</t>
  </si>
  <si>
    <t>大阪府堺市中区平井346</t>
    <rPh sb="0" eb="3">
      <t>オ</t>
    </rPh>
    <rPh sb="3" eb="5">
      <t>サカイシ</t>
    </rPh>
    <rPh sb="5" eb="7">
      <t>ナカク</t>
    </rPh>
    <rPh sb="7" eb="9">
      <t>ヒライ</t>
    </rPh>
    <phoneticPr fontId="2"/>
  </si>
  <si>
    <t>堺市立平井中学校</t>
    <rPh sb="0" eb="3">
      <t>サ</t>
    </rPh>
    <phoneticPr fontId="2"/>
  </si>
  <si>
    <t>072-277-9015</t>
  </si>
  <si>
    <t>大阪府堺市中区深井北町220-1</t>
    <rPh sb="0" eb="3">
      <t>オ</t>
    </rPh>
    <rPh sb="3" eb="5">
      <t>サカイシ</t>
    </rPh>
    <rPh sb="5" eb="7">
      <t>ナカク</t>
    </rPh>
    <rPh sb="7" eb="9">
      <t>フカイ</t>
    </rPh>
    <rPh sb="9" eb="11">
      <t>キタマチ</t>
    </rPh>
    <phoneticPr fontId="2"/>
  </si>
  <si>
    <t>堺市立深井中央中学校</t>
    <rPh sb="0" eb="3">
      <t>サ</t>
    </rPh>
    <phoneticPr fontId="2"/>
  </si>
  <si>
    <t>072-278-7681</t>
  </si>
  <si>
    <t>599-8111</t>
  </si>
  <si>
    <t>大阪府堺市東区日置荘北町3丁11-28</t>
    <rPh sb="0" eb="3">
      <t>オ</t>
    </rPh>
    <rPh sb="3" eb="5">
      <t>サカイシ</t>
    </rPh>
    <rPh sb="5" eb="7">
      <t>ヒガシク</t>
    </rPh>
    <rPh sb="7" eb="10">
      <t>ヒキショウ</t>
    </rPh>
    <rPh sb="10" eb="12">
      <t>キタマチ</t>
    </rPh>
    <rPh sb="13" eb="14">
      <t>チョウ</t>
    </rPh>
    <phoneticPr fontId="2"/>
  </si>
  <si>
    <t>堺市立日置荘中学校</t>
    <rPh sb="0" eb="3">
      <t>サ</t>
    </rPh>
    <phoneticPr fontId="2"/>
  </si>
  <si>
    <t>072-285-0460</t>
  </si>
  <si>
    <t>599-8121</t>
  </si>
  <si>
    <t>大阪府堺市東区高松408</t>
    <rPh sb="0" eb="3">
      <t>オ</t>
    </rPh>
    <rPh sb="3" eb="5">
      <t>サカイシ</t>
    </rPh>
    <rPh sb="5" eb="7">
      <t>ヒガシク</t>
    </rPh>
    <rPh sb="7" eb="9">
      <t>タカマツ</t>
    </rPh>
    <phoneticPr fontId="2"/>
  </si>
  <si>
    <t>堺市立登美丘中学校</t>
    <rPh sb="0" eb="3">
      <t>サ</t>
    </rPh>
    <phoneticPr fontId="2"/>
  </si>
  <si>
    <t>072-236-2426</t>
  </si>
  <si>
    <t>599-8124</t>
  </si>
  <si>
    <t>大阪府堺市東区南野田101-1</t>
    <rPh sb="0" eb="3">
      <t>オ</t>
    </rPh>
    <rPh sb="3" eb="5">
      <t>サカイシ</t>
    </rPh>
    <rPh sb="5" eb="7">
      <t>ヒガシク</t>
    </rPh>
    <rPh sb="7" eb="8">
      <t>ミナミ</t>
    </rPh>
    <rPh sb="8" eb="10">
      <t>ノダ</t>
    </rPh>
    <phoneticPr fontId="2"/>
  </si>
  <si>
    <t>堺市立野田中学校</t>
    <rPh sb="0" eb="3">
      <t>サ</t>
    </rPh>
    <phoneticPr fontId="2"/>
  </si>
  <si>
    <t>072-235-3727</t>
  </si>
  <si>
    <t>大阪府堺市東区菩堤町2丁58</t>
    <rPh sb="0" eb="3">
      <t>オ</t>
    </rPh>
    <rPh sb="3" eb="5">
      <t>サカイシ</t>
    </rPh>
    <rPh sb="5" eb="7">
      <t>ヒガシク</t>
    </rPh>
    <rPh sb="7" eb="8">
      <t>サトル</t>
    </rPh>
    <rPh sb="8" eb="10">
      <t>ツツミチョウ</t>
    </rPh>
    <rPh sb="11" eb="12">
      <t>チョウ</t>
    </rPh>
    <phoneticPr fontId="2"/>
  </si>
  <si>
    <t>堺市立南八下中学校</t>
    <rPh sb="0" eb="3">
      <t>サ</t>
    </rPh>
    <phoneticPr fontId="2"/>
  </si>
  <si>
    <t>072-286-5571</t>
  </si>
  <si>
    <t>592-8342</t>
  </si>
  <si>
    <t>大阪府堺市西区浜寺船尾町西5丁60</t>
    <rPh sb="0" eb="3">
      <t>オ</t>
    </rPh>
    <rPh sb="3" eb="5">
      <t>サカイシ</t>
    </rPh>
    <rPh sb="5" eb="7">
      <t>ニシク</t>
    </rPh>
    <rPh sb="7" eb="9">
      <t>ハマデラ</t>
    </rPh>
    <rPh sb="9" eb="10">
      <t>フネ</t>
    </rPh>
    <rPh sb="10" eb="11">
      <t>オ</t>
    </rPh>
    <rPh sb="11" eb="12">
      <t>マチ</t>
    </rPh>
    <rPh sb="12" eb="13">
      <t>ニシ</t>
    </rPh>
    <rPh sb="14" eb="15">
      <t>チョウ</t>
    </rPh>
    <phoneticPr fontId="2"/>
  </si>
  <si>
    <t>堺市立浜寺中学校</t>
    <rPh sb="0" eb="3">
      <t>サ</t>
    </rPh>
    <phoneticPr fontId="2"/>
  </si>
  <si>
    <t>072-261-2205</t>
  </si>
  <si>
    <t>大阪府堺市西区上野芝向ヶ丘町5丁25-1</t>
    <rPh sb="0" eb="3">
      <t>オ</t>
    </rPh>
    <rPh sb="3" eb="5">
      <t>サカイシ</t>
    </rPh>
    <rPh sb="5" eb="7">
      <t>ニシク</t>
    </rPh>
    <rPh sb="7" eb="10">
      <t>ウエノシバ</t>
    </rPh>
    <rPh sb="10" eb="13">
      <t>ムコウガオカ</t>
    </rPh>
    <rPh sb="13" eb="14">
      <t>マチ</t>
    </rPh>
    <rPh sb="15" eb="16">
      <t>チョウ</t>
    </rPh>
    <phoneticPr fontId="2"/>
  </si>
  <si>
    <t>堺市立上野芝中学校</t>
    <rPh sb="0" eb="3">
      <t>サ</t>
    </rPh>
    <phoneticPr fontId="2"/>
  </si>
  <si>
    <t>072-278-0540</t>
  </si>
  <si>
    <t>593-8316</t>
  </si>
  <si>
    <t>大阪府堺市西区山田2丁55</t>
    <rPh sb="0" eb="3">
      <t>オ</t>
    </rPh>
    <rPh sb="3" eb="5">
      <t>サカイシ</t>
    </rPh>
    <rPh sb="5" eb="7">
      <t>ニシク</t>
    </rPh>
    <rPh sb="7" eb="9">
      <t>ヤマダ</t>
    </rPh>
    <rPh sb="10" eb="11">
      <t>チョウ</t>
    </rPh>
    <phoneticPr fontId="2"/>
  </si>
  <si>
    <t>堺市立福泉中学校</t>
    <rPh sb="0" eb="3">
      <t>サ</t>
    </rPh>
    <phoneticPr fontId="2"/>
  </si>
  <si>
    <t>072-271-0267</t>
  </si>
  <si>
    <t>593-8326</t>
  </si>
  <si>
    <t>大阪府堺市西区鳳西町1丁159-1</t>
    <rPh sb="0" eb="3">
      <t>オ</t>
    </rPh>
    <rPh sb="3" eb="5">
      <t>サカイシ</t>
    </rPh>
    <rPh sb="5" eb="7">
      <t>ニシク</t>
    </rPh>
    <rPh sb="7" eb="10">
      <t>オオトリニシマチ</t>
    </rPh>
    <rPh sb="11" eb="12">
      <t>チョウ</t>
    </rPh>
    <phoneticPr fontId="2"/>
  </si>
  <si>
    <t>堺市立鳳中学校</t>
    <rPh sb="0" eb="3">
      <t>サ</t>
    </rPh>
    <phoneticPr fontId="2"/>
  </si>
  <si>
    <t>072-265-1441</t>
  </si>
  <si>
    <t>大阪府堺市西区神野町2丁16-1</t>
    <rPh sb="0" eb="3">
      <t>オ</t>
    </rPh>
    <rPh sb="3" eb="5">
      <t>サカイシ</t>
    </rPh>
    <rPh sb="5" eb="7">
      <t>ニシク</t>
    </rPh>
    <rPh sb="7" eb="8">
      <t>カミ</t>
    </rPh>
    <rPh sb="8" eb="9">
      <t>ノ</t>
    </rPh>
    <rPh sb="9" eb="10">
      <t>マチ</t>
    </rPh>
    <rPh sb="11" eb="12">
      <t>チョウ</t>
    </rPh>
    <phoneticPr fontId="2"/>
  </si>
  <si>
    <t>堺市立津久野中学校</t>
    <rPh sb="0" eb="3">
      <t>サ</t>
    </rPh>
    <phoneticPr fontId="2"/>
  </si>
  <si>
    <t>072-274-0215</t>
  </si>
  <si>
    <t>592-8344</t>
  </si>
  <si>
    <t>大阪府堺市西区浜寺南町1丁55</t>
    <rPh sb="0" eb="3">
      <t>オ</t>
    </rPh>
    <rPh sb="3" eb="5">
      <t>サカイシ</t>
    </rPh>
    <rPh sb="5" eb="7">
      <t>ニシク</t>
    </rPh>
    <rPh sb="7" eb="9">
      <t>ハマデラ</t>
    </rPh>
    <rPh sb="9" eb="10">
      <t>ミナミ</t>
    </rPh>
    <rPh sb="10" eb="11">
      <t>マチ</t>
    </rPh>
    <rPh sb="12" eb="13">
      <t>チョウ</t>
    </rPh>
    <phoneticPr fontId="2"/>
  </si>
  <si>
    <t>堺市立浜寺南中学校</t>
    <rPh sb="0" eb="3">
      <t>サ</t>
    </rPh>
    <phoneticPr fontId="2"/>
  </si>
  <si>
    <t>072-262-6225</t>
  </si>
  <si>
    <t>大阪府堺市南区桃山台3丁7-1</t>
    <rPh sb="0" eb="3">
      <t>オ</t>
    </rPh>
    <rPh sb="3" eb="5">
      <t>サカイシ</t>
    </rPh>
    <rPh sb="5" eb="7">
      <t>ミナミク</t>
    </rPh>
    <rPh sb="7" eb="10">
      <t>モモヤマダイ</t>
    </rPh>
    <rPh sb="11" eb="12">
      <t>チョウ</t>
    </rPh>
    <phoneticPr fontId="2"/>
  </si>
  <si>
    <t>堺市立福泉南中学校</t>
    <rPh sb="0" eb="3">
      <t>サ</t>
    </rPh>
    <phoneticPr fontId="2"/>
  </si>
  <si>
    <t>072-298-0001</t>
  </si>
  <si>
    <t>599-0101</t>
  </si>
  <si>
    <t>大阪府堺市南区宮山台1丁1-1</t>
    <rPh sb="0" eb="3">
      <t>オ</t>
    </rPh>
    <rPh sb="3" eb="5">
      <t>サカイシ</t>
    </rPh>
    <rPh sb="5" eb="7">
      <t>ミナミク</t>
    </rPh>
    <rPh sb="7" eb="10">
      <t>ミヤヤマダイ</t>
    </rPh>
    <rPh sb="11" eb="12">
      <t>チョウ</t>
    </rPh>
    <phoneticPr fontId="2"/>
  </si>
  <si>
    <t>堺市立宮山台中学校</t>
    <rPh sb="0" eb="3">
      <t>サ</t>
    </rPh>
    <phoneticPr fontId="2"/>
  </si>
  <si>
    <t>072-297-2233</t>
  </si>
  <si>
    <t>大阪府堺市南区若松台3丁34-1</t>
    <rPh sb="0" eb="3">
      <t>オ</t>
    </rPh>
    <rPh sb="3" eb="5">
      <t>サカイシ</t>
    </rPh>
    <rPh sb="5" eb="7">
      <t>ミナミク</t>
    </rPh>
    <rPh sb="7" eb="9">
      <t>ワカマツ</t>
    </rPh>
    <rPh sb="9" eb="10">
      <t>ダイ</t>
    </rPh>
    <rPh sb="11" eb="12">
      <t>チョウ</t>
    </rPh>
    <phoneticPr fontId="2"/>
  </si>
  <si>
    <t>堺市立若松台中学校</t>
    <rPh sb="0" eb="3">
      <t>サ</t>
    </rPh>
    <phoneticPr fontId="2"/>
  </si>
  <si>
    <t>072-297-0129</t>
  </si>
  <si>
    <t>大阪府堺市南区三原台1丁12-1</t>
    <rPh sb="0" eb="3">
      <t>オ</t>
    </rPh>
    <rPh sb="3" eb="5">
      <t>サカイシ</t>
    </rPh>
    <rPh sb="5" eb="7">
      <t>ミナミク</t>
    </rPh>
    <rPh sb="7" eb="10">
      <t>ミハラダイ</t>
    </rPh>
    <rPh sb="11" eb="12">
      <t>チョウ</t>
    </rPh>
    <phoneticPr fontId="2"/>
  </si>
  <si>
    <t>堺市立三原台中学校</t>
    <rPh sb="0" eb="3">
      <t>サ</t>
    </rPh>
    <phoneticPr fontId="2"/>
  </si>
  <si>
    <t>072-291-0395</t>
  </si>
  <si>
    <t>大阪府堺市南区晴美台3丁8-1</t>
    <rPh sb="0" eb="3">
      <t>オ</t>
    </rPh>
    <rPh sb="3" eb="5">
      <t>サカイシ</t>
    </rPh>
    <rPh sb="5" eb="7">
      <t>ミナミク</t>
    </rPh>
    <rPh sb="7" eb="9">
      <t>ハルミ</t>
    </rPh>
    <rPh sb="9" eb="10">
      <t>ダイ</t>
    </rPh>
    <rPh sb="11" eb="12">
      <t>チョウ</t>
    </rPh>
    <phoneticPr fontId="2"/>
  </si>
  <si>
    <t>堺市立晴美台中学校</t>
    <rPh sb="0" eb="3">
      <t>サ</t>
    </rPh>
    <phoneticPr fontId="2"/>
  </si>
  <si>
    <t>072-291-5300</t>
  </si>
  <si>
    <t>大阪府堺市南区原山台4丁2-1</t>
    <rPh sb="0" eb="3">
      <t>オ</t>
    </rPh>
    <rPh sb="3" eb="5">
      <t>サカイシ</t>
    </rPh>
    <rPh sb="5" eb="7">
      <t>ミナミク</t>
    </rPh>
    <rPh sb="7" eb="9">
      <t>ハラヤマ</t>
    </rPh>
    <rPh sb="9" eb="10">
      <t>ダイ</t>
    </rPh>
    <rPh sb="11" eb="12">
      <t>チョウ</t>
    </rPh>
    <phoneticPr fontId="2"/>
  </si>
  <si>
    <t>堺市立原山台中学校</t>
    <rPh sb="0" eb="3">
      <t>サ</t>
    </rPh>
    <phoneticPr fontId="2"/>
  </si>
  <si>
    <t>072-299-5135</t>
  </si>
  <si>
    <t>大阪府堺市南区庭代台2丁19-1</t>
    <rPh sb="0" eb="3">
      <t>オ</t>
    </rPh>
    <rPh sb="3" eb="5">
      <t>サカイシ</t>
    </rPh>
    <rPh sb="5" eb="7">
      <t>ミナミク</t>
    </rPh>
    <rPh sb="7" eb="10">
      <t>ニワシロダイ</t>
    </rPh>
    <rPh sb="11" eb="12">
      <t>チョウ</t>
    </rPh>
    <phoneticPr fontId="2"/>
  </si>
  <si>
    <t>堺市立庭代台中学校</t>
    <rPh sb="0" eb="3">
      <t>サ</t>
    </rPh>
    <phoneticPr fontId="2"/>
  </si>
  <si>
    <t>072-298-3043</t>
  </si>
  <si>
    <t>大阪府堺市南区赤坂台2丁1-1</t>
    <rPh sb="0" eb="3">
      <t>オ</t>
    </rPh>
    <rPh sb="3" eb="5">
      <t>サカイシ</t>
    </rPh>
    <rPh sb="5" eb="7">
      <t>ミナミク</t>
    </rPh>
    <rPh sb="7" eb="10">
      <t>アカサカダイ</t>
    </rPh>
    <rPh sb="11" eb="12">
      <t>チョウ</t>
    </rPh>
    <phoneticPr fontId="2"/>
  </si>
  <si>
    <t>堺市立赤坂台中学校</t>
    <rPh sb="0" eb="3">
      <t>サ</t>
    </rPh>
    <phoneticPr fontId="2"/>
  </si>
  <si>
    <t>072-298-3040</t>
  </si>
  <si>
    <t>大阪府堺市南区鴨谷台1丁47-1</t>
    <rPh sb="0" eb="3">
      <t>オ</t>
    </rPh>
    <rPh sb="3" eb="5">
      <t>サカイシ</t>
    </rPh>
    <rPh sb="5" eb="7">
      <t>ミナミク</t>
    </rPh>
    <rPh sb="7" eb="10">
      <t>カモタニダイ</t>
    </rPh>
    <rPh sb="11" eb="12">
      <t>チョウ</t>
    </rPh>
    <phoneticPr fontId="2"/>
  </si>
  <si>
    <t>堺市立美木多中学校</t>
    <rPh sb="0" eb="3">
      <t>サ</t>
    </rPh>
    <phoneticPr fontId="2"/>
  </si>
  <si>
    <t>072-299-3700</t>
  </si>
  <si>
    <t>大阪府堺市北区新金岡町1丁5-1</t>
    <rPh sb="0" eb="3">
      <t>オ</t>
    </rPh>
    <rPh sb="3" eb="5">
      <t>サカイシ</t>
    </rPh>
    <rPh sb="5" eb="7">
      <t>キタク</t>
    </rPh>
    <rPh sb="7" eb="10">
      <t>シンカナオカ</t>
    </rPh>
    <rPh sb="10" eb="11">
      <t>マチ</t>
    </rPh>
    <rPh sb="12" eb="13">
      <t>チョウ</t>
    </rPh>
    <phoneticPr fontId="2"/>
  </si>
  <si>
    <t>堺市立金岡北中学校</t>
    <rPh sb="0" eb="3">
      <t>サ</t>
    </rPh>
    <phoneticPr fontId="2"/>
  </si>
  <si>
    <t>072-252-0378</t>
  </si>
  <si>
    <t>大阪府堺市北区中村町977-20</t>
    <rPh sb="0" eb="3">
      <t>オ</t>
    </rPh>
    <rPh sb="3" eb="5">
      <t>サカイシ</t>
    </rPh>
    <rPh sb="5" eb="7">
      <t>キタク</t>
    </rPh>
    <rPh sb="7" eb="9">
      <t>ナカムラ</t>
    </rPh>
    <rPh sb="9" eb="10">
      <t>マチ</t>
    </rPh>
    <phoneticPr fontId="2"/>
  </si>
  <si>
    <t>堺市立八下中学校</t>
    <rPh sb="0" eb="3">
      <t>サ</t>
    </rPh>
    <phoneticPr fontId="2"/>
  </si>
  <si>
    <t>072-252-0412</t>
  </si>
  <si>
    <t>大阪府堺市北区百舌鳥西之町1丁75</t>
    <rPh sb="0" eb="3">
      <t>オ</t>
    </rPh>
    <rPh sb="3" eb="5">
      <t>サカイシ</t>
    </rPh>
    <rPh sb="5" eb="7">
      <t>キタク</t>
    </rPh>
    <rPh sb="7" eb="10">
      <t>モズ</t>
    </rPh>
    <rPh sb="10" eb="11">
      <t>ニシ</t>
    </rPh>
    <rPh sb="11" eb="12">
      <t>ノ</t>
    </rPh>
    <rPh sb="12" eb="13">
      <t>マチ</t>
    </rPh>
    <rPh sb="14" eb="15">
      <t>チョウ</t>
    </rPh>
    <phoneticPr fontId="2"/>
  </si>
  <si>
    <t>堺市立陵南中学校</t>
    <rPh sb="0" eb="3">
      <t>サ</t>
    </rPh>
    <phoneticPr fontId="2"/>
  </si>
  <si>
    <t>072-252-1801</t>
  </si>
  <si>
    <t>591-8025</t>
  </si>
  <si>
    <t>大阪府堺市北区長曽根町1179-5</t>
    <rPh sb="0" eb="3">
      <t>オ</t>
    </rPh>
    <rPh sb="3" eb="5">
      <t>サカイシ</t>
    </rPh>
    <rPh sb="5" eb="7">
      <t>キタク</t>
    </rPh>
    <rPh sb="7" eb="8">
      <t>ナガ</t>
    </rPh>
    <rPh sb="8" eb="10">
      <t>ソネ</t>
    </rPh>
    <rPh sb="10" eb="11">
      <t>マチ</t>
    </rPh>
    <phoneticPr fontId="2"/>
  </si>
  <si>
    <t>堺市立長尾中学校</t>
    <rPh sb="0" eb="3">
      <t>サ</t>
    </rPh>
    <phoneticPr fontId="2"/>
  </si>
  <si>
    <t>072-252-0347</t>
  </si>
  <si>
    <t>大阪府堺市北区金岡町2469</t>
    <rPh sb="0" eb="3">
      <t>オ</t>
    </rPh>
    <rPh sb="3" eb="5">
      <t>サカイシ</t>
    </rPh>
    <rPh sb="5" eb="7">
      <t>キタク</t>
    </rPh>
    <rPh sb="7" eb="10">
      <t>カナオカチョウ</t>
    </rPh>
    <phoneticPr fontId="2"/>
  </si>
  <si>
    <t>堺市立金岡南中学校</t>
    <rPh sb="0" eb="3">
      <t>サ</t>
    </rPh>
    <phoneticPr fontId="2"/>
  </si>
  <si>
    <t>072-258-0233</t>
  </si>
  <si>
    <t>大阪府堺市北区新堀町1丁85-2</t>
    <rPh sb="0" eb="3">
      <t>オ</t>
    </rPh>
    <rPh sb="3" eb="5">
      <t>サカイシ</t>
    </rPh>
    <rPh sb="5" eb="7">
      <t>キタク</t>
    </rPh>
    <rPh sb="7" eb="8">
      <t>シン</t>
    </rPh>
    <rPh sb="8" eb="9">
      <t>ホリ</t>
    </rPh>
    <rPh sb="9" eb="10">
      <t>マチ</t>
    </rPh>
    <rPh sb="11" eb="12">
      <t>チョウ</t>
    </rPh>
    <phoneticPr fontId="2"/>
  </si>
  <si>
    <t>堺市立五箇荘中学校</t>
    <rPh sb="0" eb="3">
      <t>サ</t>
    </rPh>
    <phoneticPr fontId="2"/>
  </si>
  <si>
    <t>072-254-0031</t>
  </si>
  <si>
    <t>大阪府堺市北区中百舌鳥町6丁1034-11</t>
    <rPh sb="0" eb="3">
      <t>オ</t>
    </rPh>
    <rPh sb="3" eb="5">
      <t>サカイシ</t>
    </rPh>
    <rPh sb="5" eb="7">
      <t>キタク</t>
    </rPh>
    <rPh sb="7" eb="11">
      <t>ナカモズ</t>
    </rPh>
    <rPh sb="11" eb="12">
      <t>マチ</t>
    </rPh>
    <rPh sb="13" eb="14">
      <t>チョウ</t>
    </rPh>
    <phoneticPr fontId="2"/>
  </si>
  <si>
    <t>堺市立中百舌鳥中学校</t>
    <rPh sb="0" eb="3">
      <t>サ</t>
    </rPh>
    <phoneticPr fontId="2"/>
  </si>
  <si>
    <t>072-257-4535</t>
  </si>
  <si>
    <t>大阪府堺市北区新金岡町4丁9-1</t>
    <rPh sb="0" eb="3">
      <t>オ</t>
    </rPh>
    <rPh sb="3" eb="5">
      <t>サカイシ</t>
    </rPh>
    <rPh sb="5" eb="7">
      <t>キタク</t>
    </rPh>
    <rPh sb="7" eb="8">
      <t>シン</t>
    </rPh>
    <rPh sb="8" eb="10">
      <t>カナオカ</t>
    </rPh>
    <rPh sb="10" eb="11">
      <t>マチ</t>
    </rPh>
    <rPh sb="12" eb="13">
      <t>チョウ</t>
    </rPh>
    <phoneticPr fontId="2"/>
  </si>
  <si>
    <t>堺市立大泉中学校</t>
    <rPh sb="0" eb="3">
      <t>サ</t>
    </rPh>
    <phoneticPr fontId="2"/>
  </si>
  <si>
    <t>072-251-6311</t>
  </si>
  <si>
    <t>587-0021</t>
  </si>
  <si>
    <t>大阪府堺市美原区小平尾390</t>
    <rPh sb="0" eb="3">
      <t>オ</t>
    </rPh>
    <rPh sb="3" eb="5">
      <t>サカイシ</t>
    </rPh>
    <rPh sb="5" eb="7">
      <t>ミハラ</t>
    </rPh>
    <rPh sb="7" eb="8">
      <t>ク</t>
    </rPh>
    <rPh sb="8" eb="9">
      <t>ショウ</t>
    </rPh>
    <rPh sb="9" eb="11">
      <t>ヒラオ</t>
    </rPh>
    <phoneticPr fontId="2"/>
  </si>
  <si>
    <t>堺市立美原中学校</t>
    <rPh sb="0" eb="3">
      <t>サ</t>
    </rPh>
    <phoneticPr fontId="2"/>
  </si>
  <si>
    <t>072-361-0271</t>
  </si>
  <si>
    <t>大阪府堺市美原区大饗102-2</t>
    <rPh sb="0" eb="3">
      <t>オ</t>
    </rPh>
    <rPh sb="3" eb="5">
      <t>サカイシ</t>
    </rPh>
    <rPh sb="5" eb="7">
      <t>ミハラ</t>
    </rPh>
    <rPh sb="7" eb="8">
      <t>ク</t>
    </rPh>
    <rPh sb="8" eb="9">
      <t>オオ</t>
    </rPh>
    <rPh sb="9" eb="10">
      <t>キョウ</t>
    </rPh>
    <phoneticPr fontId="2"/>
  </si>
  <si>
    <t>堺市立美原西中学校</t>
    <rPh sb="0" eb="3">
      <t>サ</t>
    </rPh>
    <phoneticPr fontId="2"/>
  </si>
  <si>
    <t>072-361-6500</t>
  </si>
  <si>
    <t>堺市立さつき野学園（中学部）</t>
    <rPh sb="0" eb="3">
      <t>サ</t>
    </rPh>
    <rPh sb="7" eb="9">
      <t>ガクエン</t>
    </rPh>
    <rPh sb="12" eb="13">
      <t>ブ</t>
    </rPh>
    <phoneticPr fontId="2"/>
  </si>
  <si>
    <t>大阪府堺市北区新金岡町4丁9-1</t>
    <rPh sb="0" eb="3">
      <t>オ</t>
    </rPh>
    <rPh sb="3" eb="5">
      <t>サカイシ</t>
    </rPh>
    <rPh sb="5" eb="7">
      <t>キタク</t>
    </rPh>
    <rPh sb="7" eb="11">
      <t>シンカナオカチョウ</t>
    </rPh>
    <rPh sb="12" eb="13">
      <t>チョウ</t>
    </rPh>
    <phoneticPr fontId="2"/>
  </si>
  <si>
    <t>堺市立大泉学園（中学部）</t>
    <rPh sb="0" eb="3">
      <t>サ</t>
    </rPh>
    <rPh sb="5" eb="7">
      <t>ガクエン</t>
    </rPh>
    <rPh sb="8" eb="9">
      <t>チュウ</t>
    </rPh>
    <rPh sb="10" eb="11">
      <t>ブ</t>
    </rPh>
    <phoneticPr fontId="2"/>
  </si>
  <si>
    <t>590-0025</t>
  </si>
  <si>
    <t>大阪府堺市堺区向陵東町1丁10-1</t>
    <rPh sb="0" eb="3">
      <t>オオサカフ</t>
    </rPh>
    <rPh sb="3" eb="5">
      <t>サカイシ</t>
    </rPh>
    <rPh sb="5" eb="7">
      <t>サカイク</t>
    </rPh>
    <rPh sb="7" eb="8">
      <t>ム</t>
    </rPh>
    <rPh sb="8" eb="9">
      <t>リョウ</t>
    </rPh>
    <rPh sb="9" eb="10">
      <t>ヒガシ</t>
    </rPh>
    <rPh sb="10" eb="11">
      <t>マチ</t>
    </rPh>
    <rPh sb="12" eb="13">
      <t>チョウ</t>
    </rPh>
    <phoneticPr fontId="2"/>
  </si>
  <si>
    <t>堺市立堺高等学校</t>
    <rPh sb="0" eb="2">
      <t>サカイシ</t>
    </rPh>
    <rPh sb="2" eb="3">
      <t>リツ</t>
    </rPh>
    <rPh sb="3" eb="4">
      <t>サカイ</t>
    </rPh>
    <rPh sb="4" eb="6">
      <t>コウトウ</t>
    </rPh>
    <rPh sb="6" eb="8">
      <t>ガッコウ</t>
    </rPh>
    <phoneticPr fontId="2"/>
  </si>
  <si>
    <t>072-240-0840</t>
  </si>
  <si>
    <t>堺市立堺高等学校（定時制）</t>
    <rPh sb="0" eb="2">
      <t>サカイシ</t>
    </rPh>
    <rPh sb="2" eb="3">
      <t>リツ</t>
    </rPh>
    <rPh sb="3" eb="4">
      <t>サカイ</t>
    </rPh>
    <rPh sb="4" eb="6">
      <t>コウトウ</t>
    </rPh>
    <rPh sb="6" eb="8">
      <t>ガッコウ</t>
    </rPh>
    <rPh sb="9" eb="12">
      <t>テイジセイ</t>
    </rPh>
    <phoneticPr fontId="2"/>
  </si>
  <si>
    <t>072-240-0841</t>
  </si>
  <si>
    <t>大阪府堺市南区御池台4丁24-1</t>
    <rPh sb="0" eb="3">
      <t>オオサカフ</t>
    </rPh>
    <phoneticPr fontId="2"/>
  </si>
  <si>
    <t>上神谷支援（小学部）</t>
    <rPh sb="6" eb="8">
      <t>ショウガク</t>
    </rPh>
    <rPh sb="8" eb="9">
      <t>ブ</t>
    </rPh>
    <phoneticPr fontId="2"/>
  </si>
  <si>
    <t>072-298-2859</t>
  </si>
  <si>
    <t>大阪府堺市南区御池台4丁24-１</t>
    <rPh sb="0" eb="3">
      <t>オオサカフ</t>
    </rPh>
    <phoneticPr fontId="2"/>
  </si>
  <si>
    <t>上神谷支援（中学部）</t>
    <rPh sb="8" eb="9">
      <t>ブ</t>
    </rPh>
    <phoneticPr fontId="2"/>
  </si>
  <si>
    <t>072-298-2860</t>
  </si>
  <si>
    <t>大阪府堺市北区百舌鳥西之町1丁124</t>
    <rPh sb="0" eb="3">
      <t>オオサカフ</t>
    </rPh>
    <phoneticPr fontId="2"/>
  </si>
  <si>
    <t>百舌鳥支援（小学部）</t>
    <rPh sb="8" eb="9">
      <t>ブ</t>
    </rPh>
    <phoneticPr fontId="2"/>
  </si>
  <si>
    <t>072-252-3081</t>
  </si>
  <si>
    <t>百舌鳥支援（中学部）</t>
    <rPh sb="8" eb="9">
      <t>ブ</t>
    </rPh>
    <phoneticPr fontId="2"/>
  </si>
  <si>
    <t>大阪府堺市堺区大仙中町11-2</t>
    <rPh sb="0" eb="3">
      <t>オオサカフ</t>
    </rPh>
    <phoneticPr fontId="2"/>
  </si>
  <si>
    <t>百舌鳥支援分校（小学部）</t>
    <rPh sb="10" eb="11">
      <t>ブ</t>
    </rPh>
    <phoneticPr fontId="2"/>
  </si>
  <si>
    <t>072-244-5940</t>
  </si>
  <si>
    <t>百舌鳥支援分校（中学部）</t>
    <rPh sb="10" eb="11">
      <t>ブ</t>
    </rPh>
    <phoneticPr fontId="2"/>
  </si>
  <si>
    <t>567-0012</t>
  </si>
  <si>
    <t>茨木市東太田4-5-11</t>
    <rPh sb="0" eb="3">
      <t>イバラキシ</t>
    </rPh>
    <rPh sb="3" eb="6">
      <t>ヒガシオオタ</t>
    </rPh>
    <phoneticPr fontId="3"/>
  </si>
  <si>
    <t>藍野高等学校　事務部</t>
    <rPh sb="0" eb="2">
      <t>アイノ</t>
    </rPh>
    <rPh sb="2" eb="4">
      <t>コウトウ</t>
    </rPh>
    <rPh sb="4" eb="6">
      <t>ガッコウ</t>
    </rPh>
    <rPh sb="7" eb="9">
      <t>ジム</t>
    </rPh>
    <rPh sb="9" eb="10">
      <t>ブ</t>
    </rPh>
    <phoneticPr fontId="3"/>
  </si>
  <si>
    <t>072-627-1796</t>
  </si>
  <si>
    <t>562-8543</t>
  </si>
  <si>
    <t>大阪府箕面市如意谷1-13-23</t>
    <rPh sb="0" eb="3">
      <t>オオサカフ</t>
    </rPh>
    <rPh sb="3" eb="6">
      <t>ミノオシ</t>
    </rPh>
    <rPh sb="6" eb="9">
      <t>ニョイダニ</t>
    </rPh>
    <phoneticPr fontId="3"/>
  </si>
  <si>
    <t>アサンプション国際中学校高等学校</t>
    <rPh sb="7" eb="16">
      <t>コクサイチュウガッコウコウトウガッコウ</t>
    </rPh>
    <phoneticPr fontId="3"/>
  </si>
  <si>
    <t>072-721-3080</t>
  </si>
  <si>
    <t>545-0002</t>
  </si>
  <si>
    <t>大阪市阿倍野区天王寺町南2-8-19</t>
    <rPh sb="0" eb="3">
      <t>オオサカシ</t>
    </rPh>
    <rPh sb="3" eb="7">
      <t>アベノク</t>
    </rPh>
    <rPh sb="7" eb="12">
      <t>テンノウジチョウミナミ</t>
    </rPh>
    <phoneticPr fontId="3"/>
  </si>
  <si>
    <t>あべの翔学高等学校</t>
    <rPh sb="3" eb="4">
      <t>ショウ</t>
    </rPh>
    <rPh sb="4" eb="5">
      <t>ガク</t>
    </rPh>
    <rPh sb="5" eb="7">
      <t>コウトウ</t>
    </rPh>
    <rPh sb="7" eb="9">
      <t>ガッコウ</t>
    </rPh>
    <phoneticPr fontId="3"/>
  </si>
  <si>
    <t>06-6719-2801</t>
  </si>
  <si>
    <t>578-0944</t>
  </si>
  <si>
    <t>東大阪市若江西新町3丁目1番８号</t>
    <rPh sb="0" eb="4">
      <t>ヒガシオオサカシ</t>
    </rPh>
    <rPh sb="4" eb="9">
      <t>ワカエニシシンマチ</t>
    </rPh>
    <rPh sb="10" eb="12">
      <t>チョウメ</t>
    </rPh>
    <rPh sb="13" eb="14">
      <t>バン</t>
    </rPh>
    <rPh sb="15" eb="16">
      <t>ゴウ</t>
    </rPh>
    <phoneticPr fontId="3"/>
  </si>
  <si>
    <t>アナン学園高等学校</t>
    <rPh sb="3" eb="5">
      <t>ガクエン</t>
    </rPh>
    <rPh sb="5" eb="9">
      <t>コウトウガッコウ</t>
    </rPh>
    <phoneticPr fontId="3"/>
  </si>
  <si>
    <t>06-6723-5511</t>
  </si>
  <si>
    <t>543-0037</t>
  </si>
  <si>
    <t>大阪府大阪市天王寺区上之宮町9－36</t>
    <rPh sb="0" eb="14">
      <t>543-0037</t>
    </rPh>
    <phoneticPr fontId="3"/>
  </si>
  <si>
    <t>上宮学園中学校・高等学校</t>
    <rPh sb="0" eb="2">
      <t>ウエミヤ</t>
    </rPh>
    <rPh sb="2" eb="4">
      <t>ガクエン</t>
    </rPh>
    <rPh sb="4" eb="7">
      <t>チュウガッコウ</t>
    </rPh>
    <rPh sb="8" eb="12">
      <t>コウトウガッコウ</t>
    </rPh>
    <phoneticPr fontId="3"/>
  </si>
  <si>
    <t>06-6771-5701</t>
  </si>
  <si>
    <t>583-0995</t>
  </si>
  <si>
    <t>大阪府南河内郡太子町太子1053</t>
    <rPh sb="0" eb="12">
      <t>583-0995</t>
    </rPh>
    <phoneticPr fontId="3"/>
  </si>
  <si>
    <t>上宮太子高等学校</t>
    <rPh sb="0" eb="2">
      <t>ウエミヤ</t>
    </rPh>
    <rPh sb="2" eb="4">
      <t>タイシ</t>
    </rPh>
    <rPh sb="4" eb="8">
      <t>コウトウガッコウ</t>
    </rPh>
    <phoneticPr fontId="3"/>
  </si>
  <si>
    <t>0721-98-3611</t>
  </si>
  <si>
    <t>大阪市淀川区十三東５－４－３８</t>
    <rPh sb="0" eb="2">
      <t>オオサカ</t>
    </rPh>
    <rPh sb="2" eb="3">
      <t>シ</t>
    </rPh>
    <rPh sb="3" eb="6">
      <t>ヨドガワク</t>
    </rPh>
    <rPh sb="6" eb="9">
      <t>ジュウソウヒガシ</t>
    </rPh>
    <phoneticPr fontId="3"/>
  </si>
  <si>
    <t>英真学園高等学校</t>
    <rPh sb="0" eb="2">
      <t>エイシン</t>
    </rPh>
    <rPh sb="2" eb="4">
      <t>ガクエン</t>
    </rPh>
    <rPh sb="4" eb="6">
      <t>コウトウ</t>
    </rPh>
    <rPh sb="6" eb="8">
      <t>ガッコウ</t>
    </rPh>
    <phoneticPr fontId="3"/>
  </si>
  <si>
    <t>06-6303-2181</t>
  </si>
  <si>
    <t>533-0007</t>
  </si>
  <si>
    <t>大阪市東淀川区相川2-18-51</t>
    <rPh sb="0" eb="3">
      <t>オオサカシ</t>
    </rPh>
    <rPh sb="3" eb="7">
      <t>ヒガシヨドガワク</t>
    </rPh>
    <rPh sb="7" eb="9">
      <t>アイカワ</t>
    </rPh>
    <phoneticPr fontId="3"/>
  </si>
  <si>
    <t>大阪高等学校</t>
    <rPh sb="0" eb="2">
      <t>オオサカ</t>
    </rPh>
    <rPh sb="2" eb="4">
      <t>コウトウ</t>
    </rPh>
    <rPh sb="4" eb="6">
      <t>ガッコウ</t>
    </rPh>
    <phoneticPr fontId="3"/>
  </si>
  <si>
    <t>06-6340-3031</t>
  </si>
  <si>
    <t>586-8577</t>
  </si>
  <si>
    <t>大阪府河内長野市楠町西1090</t>
    <rPh sb="0" eb="15">
      <t>チヨダ</t>
    </rPh>
    <phoneticPr fontId="3"/>
  </si>
  <si>
    <t>大阪暁光高等学校</t>
    <rPh sb="0" eb="8">
      <t>オオサカギョウコウコウトウガッコウ</t>
    </rPh>
    <phoneticPr fontId="3"/>
  </si>
  <si>
    <t>0721-53-5281</t>
  </si>
  <si>
    <t>大阪府大阪市生野区勝山南2-6-38</t>
    <rPh sb="0" eb="3">
      <t>オオサカフ</t>
    </rPh>
    <rPh sb="3" eb="6">
      <t>オオサカシ</t>
    </rPh>
    <rPh sb="6" eb="9">
      <t>イクノク</t>
    </rPh>
    <rPh sb="9" eb="11">
      <t>カツヤマ</t>
    </rPh>
    <rPh sb="11" eb="12">
      <t>ミナミ</t>
    </rPh>
    <phoneticPr fontId="3"/>
  </si>
  <si>
    <t>大阪偕星学園高等学校</t>
    <rPh sb="0" eb="2">
      <t>オオサカ</t>
    </rPh>
    <rPh sb="2" eb="3">
      <t>カイ</t>
    </rPh>
    <rPh sb="3" eb="4">
      <t>ホシ</t>
    </rPh>
    <rPh sb="4" eb="6">
      <t>ガクエン</t>
    </rPh>
    <rPh sb="6" eb="8">
      <t>コウトウ</t>
    </rPh>
    <rPh sb="8" eb="10">
      <t>ガッコウ</t>
    </rPh>
    <phoneticPr fontId="3"/>
  </si>
  <si>
    <t>06-6716-0003</t>
  </si>
  <si>
    <t>564-0012</t>
  </si>
  <si>
    <t>大阪府吹田市南正雀3-12-1</t>
    <rPh sb="0" eb="9">
      <t>５６４－００１２</t>
    </rPh>
    <phoneticPr fontId="3"/>
  </si>
  <si>
    <t>大阪学院大学高等学校</t>
    <rPh sb="0" eb="6">
      <t>オオサカガクインダイガク</t>
    </rPh>
    <rPh sb="6" eb="8">
      <t>コウトウ</t>
    </rPh>
    <rPh sb="8" eb="10">
      <t>ガッコウ</t>
    </rPh>
    <phoneticPr fontId="3"/>
  </si>
  <si>
    <t>06-6381-6661</t>
  </si>
  <si>
    <t>558-0003</t>
  </si>
  <si>
    <t>大阪府大阪市住吉区長居1丁目4番15号</t>
    <rPh sb="0" eb="3">
      <t>オオサカフ</t>
    </rPh>
    <rPh sb="3" eb="6">
      <t>オオサカシ</t>
    </rPh>
    <rPh sb="6" eb="9">
      <t>スミヨシク</t>
    </rPh>
    <rPh sb="9" eb="11">
      <t>ナガイ</t>
    </rPh>
    <rPh sb="12" eb="14">
      <t>チョウメ</t>
    </rPh>
    <rPh sb="15" eb="16">
      <t>バン</t>
    </rPh>
    <rPh sb="18" eb="19">
      <t>ゴウ</t>
    </rPh>
    <phoneticPr fontId="3"/>
  </si>
  <si>
    <t>大阪学芸高等学校附属中学校</t>
    <rPh sb="0" eb="2">
      <t>オオサカ</t>
    </rPh>
    <rPh sb="2" eb="4">
      <t>ガクゲイ</t>
    </rPh>
    <rPh sb="4" eb="6">
      <t>コウトウ</t>
    </rPh>
    <rPh sb="6" eb="8">
      <t>ガッコウ</t>
    </rPh>
    <rPh sb="8" eb="10">
      <t>フゾク</t>
    </rPh>
    <rPh sb="10" eb="13">
      <t>チュウガッコウ</t>
    </rPh>
    <phoneticPr fontId="3"/>
  </si>
  <si>
    <t>06-6693-6301</t>
  </si>
  <si>
    <t>大阪市住吉区長居1-5-8</t>
    <rPh sb="0" eb="3">
      <t>オオサカシ</t>
    </rPh>
    <rPh sb="3" eb="6">
      <t>スミヨシク</t>
    </rPh>
    <rPh sb="6" eb="8">
      <t>ナガイ</t>
    </rPh>
    <phoneticPr fontId="3"/>
  </si>
  <si>
    <t>大阪学芸中等教育学校</t>
    <rPh sb="0" eb="2">
      <t>オオサカ</t>
    </rPh>
    <rPh sb="2" eb="4">
      <t>ガクゲイ</t>
    </rPh>
    <rPh sb="4" eb="6">
      <t>チュウトウ</t>
    </rPh>
    <rPh sb="6" eb="8">
      <t>キョウイク</t>
    </rPh>
    <rPh sb="8" eb="10">
      <t>ガッコウ</t>
    </rPh>
    <phoneticPr fontId="3"/>
  </si>
  <si>
    <t>06-6694-8411</t>
  </si>
  <si>
    <t>566-8501</t>
  </si>
  <si>
    <t>摂津市正雀１－４－１</t>
    <rPh sb="0" eb="3">
      <t>セッツシ</t>
    </rPh>
    <rPh sb="3" eb="5">
      <t>ショウジャク</t>
    </rPh>
    <phoneticPr fontId="3"/>
  </si>
  <si>
    <t>大阪薫英女学院中学校高等学校</t>
    <rPh sb="0" eb="10">
      <t>オオサカクンエイジョガクインチュウガッコウ</t>
    </rPh>
    <rPh sb="10" eb="14">
      <t>コウトウガッコウ</t>
    </rPh>
    <phoneticPr fontId="3"/>
  </si>
  <si>
    <t>06-6381-3381</t>
  </si>
  <si>
    <t>570-8555</t>
  </si>
  <si>
    <t>大阪府守口市藤田町6-21-57</t>
    <rPh sb="0" eb="3">
      <t>オオサカフ</t>
    </rPh>
    <rPh sb="3" eb="6">
      <t>モリグチシ</t>
    </rPh>
    <rPh sb="6" eb="8">
      <t>フジタ</t>
    </rPh>
    <rPh sb="8" eb="9">
      <t>マチ</t>
    </rPh>
    <phoneticPr fontId="3"/>
  </si>
  <si>
    <t>大阪国際大和田中学校・高等学校</t>
    <rPh sb="0" eb="4">
      <t>オオサカコクサイ</t>
    </rPh>
    <rPh sb="4" eb="7">
      <t>オオワダ</t>
    </rPh>
    <rPh sb="7" eb="10">
      <t>チュウガクコウ</t>
    </rPh>
    <rPh sb="11" eb="15">
      <t>コウトウガッコウ</t>
    </rPh>
    <phoneticPr fontId="3"/>
  </si>
  <si>
    <t>06-6904-1118</t>
  </si>
  <si>
    <t>570-0062</t>
  </si>
  <si>
    <t>大阪府守口市馬場町2-8-24</t>
    <rPh sb="0" eb="9">
      <t>オオサカフモリグチシババチョウ</t>
    </rPh>
    <phoneticPr fontId="3"/>
  </si>
  <si>
    <t>大阪国際滝井高等学校</t>
    <rPh sb="0" eb="2">
      <t>オオサカ</t>
    </rPh>
    <rPh sb="2" eb="4">
      <t>コクサイ</t>
    </rPh>
    <rPh sb="4" eb="10">
      <t>タキイコウトウガッコウ</t>
    </rPh>
    <phoneticPr fontId="3"/>
  </si>
  <si>
    <t>06-6996-5691</t>
  </si>
  <si>
    <t>大阪市城東区古市1丁目20-26</t>
    <rPh sb="0" eb="3">
      <t>オオサカシ</t>
    </rPh>
    <rPh sb="3" eb="6">
      <t>ジョウトウク</t>
    </rPh>
    <rPh sb="6" eb="8">
      <t>フルイチ</t>
    </rPh>
    <rPh sb="9" eb="11">
      <t>チョウメ</t>
    </rPh>
    <phoneticPr fontId="3"/>
  </si>
  <si>
    <t>大阪産業大学附属中・高等学校</t>
    <rPh sb="0" eb="2">
      <t>オオサカ</t>
    </rPh>
    <rPh sb="2" eb="4">
      <t>サンギョウ</t>
    </rPh>
    <rPh sb="4" eb="6">
      <t>ダイガク</t>
    </rPh>
    <rPh sb="6" eb="8">
      <t>フゾク</t>
    </rPh>
    <rPh sb="8" eb="9">
      <t>チュウ</t>
    </rPh>
    <rPh sb="10" eb="14">
      <t>コウトウガッコウ</t>
    </rPh>
    <phoneticPr fontId="3"/>
  </si>
  <si>
    <t>06-6939-1491</t>
  </si>
  <si>
    <t>577-8505</t>
  </si>
  <si>
    <t>東大阪市御厨栄町4-1-10</t>
    <rPh sb="0" eb="4">
      <t>ヒガシオオサカシ</t>
    </rPh>
    <rPh sb="4" eb="6">
      <t>ミクリヤ</t>
    </rPh>
    <rPh sb="6" eb="7">
      <t>サカエ</t>
    </rPh>
    <rPh sb="7" eb="8">
      <t>マチ</t>
    </rPh>
    <phoneticPr fontId="3"/>
  </si>
  <si>
    <t>大阪商業大学高等学校</t>
    <rPh sb="0" eb="2">
      <t>オオサカ</t>
    </rPh>
    <rPh sb="2" eb="4">
      <t>ショウギョウ</t>
    </rPh>
    <rPh sb="4" eb="6">
      <t>ダイガク</t>
    </rPh>
    <rPh sb="6" eb="8">
      <t>コウトウ</t>
    </rPh>
    <rPh sb="8" eb="10">
      <t>ガッコウ</t>
    </rPh>
    <phoneticPr fontId="3"/>
  </si>
  <si>
    <t>06-6781-3050</t>
  </si>
  <si>
    <t>599-8261</t>
  </si>
  <si>
    <t>堺市中区堀上町358番地</t>
    <rPh sb="0" eb="2">
      <t>サカイシ</t>
    </rPh>
    <rPh sb="2" eb="4">
      <t>ナカク</t>
    </rPh>
    <rPh sb="4" eb="6">
      <t>ホリアゲ</t>
    </rPh>
    <rPh sb="6" eb="7">
      <t>チョウ</t>
    </rPh>
    <rPh sb="10" eb="12">
      <t>バンチ</t>
    </rPh>
    <phoneticPr fontId="3"/>
  </si>
  <si>
    <t>大阪商業大学堺高等学校</t>
    <rPh sb="0" eb="2">
      <t>オオサカ</t>
    </rPh>
    <rPh sb="2" eb="4">
      <t>ショウギョウ</t>
    </rPh>
    <rPh sb="4" eb="6">
      <t>ダイガク</t>
    </rPh>
    <rPh sb="6" eb="7">
      <t>サカイ</t>
    </rPh>
    <rPh sb="7" eb="9">
      <t>コウトウ</t>
    </rPh>
    <rPh sb="9" eb="11">
      <t>ガッコウ</t>
    </rPh>
    <phoneticPr fontId="3"/>
  </si>
  <si>
    <t>072-278-2252</t>
  </si>
  <si>
    <t>540-0004</t>
  </si>
  <si>
    <t>大阪市中央区玉造2-26-54</t>
    <rPh sb="0" eb="8">
      <t>オオサカs</t>
    </rPh>
    <phoneticPr fontId="3"/>
  </si>
  <si>
    <t>大阪女学院中学校・高等学校</t>
    <rPh sb="0" eb="2">
      <t>オオサカ</t>
    </rPh>
    <rPh sb="2" eb="5">
      <t>ジョガクイン</t>
    </rPh>
    <rPh sb="5" eb="8">
      <t>チュウガッコウ</t>
    </rPh>
    <rPh sb="9" eb="11">
      <t>コウトウ</t>
    </rPh>
    <rPh sb="11" eb="13">
      <t>ガッコウ</t>
    </rPh>
    <phoneticPr fontId="3"/>
  </si>
  <si>
    <t>06 6761 4113</t>
  </si>
  <si>
    <t>583-8558</t>
  </si>
  <si>
    <t>大阪府藤井寺市春日丘3-8-1</t>
    <rPh sb="0" eb="3">
      <t>オオサカフ</t>
    </rPh>
    <rPh sb="3" eb="7">
      <t>フジイデラシ</t>
    </rPh>
    <rPh sb="7" eb="10">
      <t>カスガオカ</t>
    </rPh>
    <phoneticPr fontId="3"/>
  </si>
  <si>
    <t>大阪緑涼高等学校</t>
    <rPh sb="0" eb="8">
      <t>オオサカリョクリョウコウトウガッコウ</t>
    </rPh>
    <phoneticPr fontId="3"/>
  </si>
  <si>
    <t>072-955-0718</t>
  </si>
  <si>
    <t>536-8585</t>
  </si>
  <si>
    <t>大阪市城東区古市2-7-30</t>
    <rPh sb="0" eb="3">
      <t>オオサカシ</t>
    </rPh>
    <rPh sb="3" eb="6">
      <t>ジョウトウク</t>
    </rPh>
    <rPh sb="6" eb="8">
      <t>フルイチ</t>
    </rPh>
    <phoneticPr fontId="3"/>
  </si>
  <si>
    <t>大阪信愛学院小・中・高等学校</t>
    <rPh sb="0" eb="2">
      <t>オオサカ</t>
    </rPh>
    <rPh sb="2" eb="4">
      <t>シンアイ</t>
    </rPh>
    <rPh sb="4" eb="6">
      <t>ガクイン</t>
    </rPh>
    <rPh sb="6" eb="7">
      <t>ショウ</t>
    </rPh>
    <rPh sb="8" eb="9">
      <t>チュウ</t>
    </rPh>
    <rPh sb="10" eb="14">
      <t>コウトウガッコウ</t>
    </rPh>
    <phoneticPr fontId="3"/>
  </si>
  <si>
    <t>06-6939-4391</t>
  </si>
  <si>
    <t>大阪市東淀川区相川3-10-62</t>
    <rPh sb="0" eb="3">
      <t>オオサカシ</t>
    </rPh>
    <rPh sb="3" eb="7">
      <t>ヒガシヨドガワク</t>
    </rPh>
    <rPh sb="7" eb="9">
      <t>アイカワ</t>
    </rPh>
    <phoneticPr fontId="3"/>
  </si>
  <si>
    <t>大阪成蹊女子高等学校</t>
    <rPh sb="0" eb="2">
      <t>オオサカ</t>
    </rPh>
    <rPh sb="2" eb="4">
      <t>セイケイ</t>
    </rPh>
    <rPh sb="4" eb="6">
      <t>ジョシ</t>
    </rPh>
    <rPh sb="6" eb="8">
      <t>コウトウ</t>
    </rPh>
    <rPh sb="8" eb="10">
      <t>ガッコウ</t>
    </rPh>
    <phoneticPr fontId="3"/>
  </si>
  <si>
    <t>06-6829-2510</t>
  </si>
  <si>
    <t>543-0061</t>
  </si>
  <si>
    <t>大阪府大阪市天王寺区伶人町1-6</t>
    <rPh sb="0" eb="3">
      <t>オオサカフ</t>
    </rPh>
    <rPh sb="3" eb="6">
      <t>オオサカシ</t>
    </rPh>
    <rPh sb="6" eb="10">
      <t>テンノウジク</t>
    </rPh>
    <rPh sb="10" eb="13">
      <t>レイニンチョウ</t>
    </rPh>
    <phoneticPr fontId="3"/>
  </si>
  <si>
    <t>大阪星光学院中・高等学校</t>
    <rPh sb="0" eb="2">
      <t>オオサカ</t>
    </rPh>
    <rPh sb="2" eb="4">
      <t>セイコウ</t>
    </rPh>
    <rPh sb="4" eb="6">
      <t>ガクイン</t>
    </rPh>
    <rPh sb="6" eb="7">
      <t>チュウ</t>
    </rPh>
    <rPh sb="8" eb="12">
      <t>コウトウガッコウ</t>
    </rPh>
    <phoneticPr fontId="3"/>
  </si>
  <si>
    <t>06-6771-0737</t>
  </si>
  <si>
    <t>569-0021</t>
  </si>
  <si>
    <t>大阪府高槻市前島3-2-1</t>
    <rPh sb="0" eb="3">
      <t>オオサカフ</t>
    </rPh>
    <rPh sb="3" eb="6">
      <t>タカツキシ</t>
    </rPh>
    <rPh sb="6" eb="8">
      <t>マエシマ</t>
    </rPh>
    <phoneticPr fontId="3"/>
  </si>
  <si>
    <t>大阪青凌中学校</t>
    <rPh sb="0" eb="2">
      <t>オオサカ</t>
    </rPh>
    <rPh sb="2" eb="4">
      <t>セイリョウ</t>
    </rPh>
    <rPh sb="4" eb="7">
      <t>チュウガッコウ</t>
    </rPh>
    <phoneticPr fontId="3"/>
  </si>
  <si>
    <t>072-669-4111</t>
  </si>
  <si>
    <t>大阪青凌高等学校</t>
    <rPh sb="0" eb="2">
      <t>オオサカ</t>
    </rPh>
    <rPh sb="2" eb="4">
      <t>セイリョウ</t>
    </rPh>
    <rPh sb="4" eb="8">
      <t>コウトウガッコウ</t>
    </rPh>
    <phoneticPr fontId="3"/>
  </si>
  <si>
    <t>590-0459</t>
  </si>
  <si>
    <t>大阪府泉南郡熊取町朝代台１－１</t>
    <rPh sb="0" eb="3">
      <t>オオサカフ</t>
    </rPh>
    <rPh sb="3" eb="6">
      <t>センナングン</t>
    </rPh>
    <rPh sb="6" eb="9">
      <t>クマトリチョウ</t>
    </rPh>
    <rPh sb="9" eb="11">
      <t>アサシロ</t>
    </rPh>
    <rPh sb="11" eb="12">
      <t>ダイ</t>
    </rPh>
    <phoneticPr fontId="3"/>
  </si>
  <si>
    <t>大阪体育大学浪商高等学校</t>
    <rPh sb="0" eb="2">
      <t>オオサカ</t>
    </rPh>
    <rPh sb="2" eb="4">
      <t>タイイク</t>
    </rPh>
    <rPh sb="4" eb="6">
      <t>ダイガク</t>
    </rPh>
    <rPh sb="6" eb="7">
      <t>ナミ</t>
    </rPh>
    <rPh sb="7" eb="8">
      <t>ショウ</t>
    </rPh>
    <rPh sb="8" eb="10">
      <t>コウトウ</t>
    </rPh>
    <rPh sb="10" eb="12">
      <t>ガッコウ</t>
    </rPh>
    <phoneticPr fontId="3"/>
  </si>
  <si>
    <t>072-453-7001</t>
  </si>
  <si>
    <t>570-0039</t>
  </si>
  <si>
    <t>大阪府守口市橋波西之町1-5-18</t>
    <rPh sb="0" eb="3">
      <t>オオサカフ</t>
    </rPh>
    <rPh sb="3" eb="6">
      <t>モリグチシ</t>
    </rPh>
    <rPh sb="6" eb="7">
      <t>ハシ</t>
    </rPh>
    <rPh sb="7" eb="8">
      <t>ナミ</t>
    </rPh>
    <rPh sb="8" eb="9">
      <t>ニシ</t>
    </rPh>
    <rPh sb="9" eb="10">
      <t>ノ</t>
    </rPh>
    <rPh sb="10" eb="11">
      <t>マチ</t>
    </rPh>
    <phoneticPr fontId="3"/>
  </si>
  <si>
    <t>大阪電気通信大学高等学校</t>
    <rPh sb="0" eb="2">
      <t>オオサカ</t>
    </rPh>
    <rPh sb="2" eb="4">
      <t>デンキ</t>
    </rPh>
    <rPh sb="4" eb="6">
      <t>ツウシン</t>
    </rPh>
    <rPh sb="6" eb="8">
      <t>ダイガク</t>
    </rPh>
    <rPh sb="8" eb="10">
      <t>コウトウ</t>
    </rPh>
    <rPh sb="10" eb="12">
      <t>ガッコウ</t>
    </rPh>
    <phoneticPr fontId="3"/>
  </si>
  <si>
    <t>06-6992-6261</t>
  </si>
  <si>
    <t>574-0013</t>
  </si>
  <si>
    <t>大東市中垣内３－１－１</t>
    <rPh sb="0" eb="3">
      <t>ダイトウシ</t>
    </rPh>
    <rPh sb="3" eb="6">
      <t>ナカガイト</t>
    </rPh>
    <phoneticPr fontId="3"/>
  </si>
  <si>
    <t>大阪桐蔭中学校高等学校</t>
    <rPh sb="0" eb="2">
      <t>オオサカ</t>
    </rPh>
    <rPh sb="2" eb="4">
      <t>トウイン</t>
    </rPh>
    <rPh sb="4" eb="7">
      <t>チュウガッコウ</t>
    </rPh>
    <rPh sb="7" eb="9">
      <t>コウトウ</t>
    </rPh>
    <rPh sb="9" eb="11">
      <t>ガッコウ</t>
    </rPh>
    <phoneticPr fontId="3"/>
  </si>
  <si>
    <t>072－870-1001</t>
  </si>
  <si>
    <t>543-0073</t>
  </si>
  <si>
    <t>大阪市天王寺区生玉寺町7-72</t>
    <rPh sb="0" eb="3">
      <t>オオサカシ</t>
    </rPh>
    <rPh sb="3" eb="7">
      <t>テンノウジク</t>
    </rPh>
    <rPh sb="7" eb="11">
      <t>イクタマテラマチ</t>
    </rPh>
    <phoneticPr fontId="3"/>
  </si>
  <si>
    <t>大阪夕陽丘学園高等学校</t>
    <rPh sb="0" eb="11">
      <t>オオサカユウヒガオカガクエンコウトウガッコウ</t>
    </rPh>
    <phoneticPr fontId="3"/>
  </si>
  <si>
    <t>06-6771-9510</t>
  </si>
  <si>
    <t>545-0041</t>
  </si>
  <si>
    <t>大阪府大阪市阿倍野区共立通2-8-4</t>
    <rPh sb="0" eb="3">
      <t>オオサカフ</t>
    </rPh>
    <rPh sb="3" eb="6">
      <t>オオサカシ</t>
    </rPh>
    <rPh sb="6" eb="10">
      <t>アベノク</t>
    </rPh>
    <rPh sb="10" eb="13">
      <t>キョウリツドオリ</t>
    </rPh>
    <phoneticPr fontId="3"/>
  </si>
  <si>
    <t>大谷高等学校</t>
    <rPh sb="0" eb="2">
      <t>オオタニ</t>
    </rPh>
    <rPh sb="2" eb="4">
      <t>コウトウ</t>
    </rPh>
    <rPh sb="4" eb="6">
      <t>ガッコウ</t>
    </rPh>
    <phoneticPr fontId="3"/>
  </si>
  <si>
    <t>06-6661-8400</t>
  </si>
  <si>
    <t>大阪府大阪市中央区大手前1-3-20 6F</t>
    <rPh sb="0" eb="3">
      <t>オオサカフ</t>
    </rPh>
    <rPh sb="3" eb="6">
      <t>オオサカシ</t>
    </rPh>
    <rPh sb="6" eb="9">
      <t>チュウオウク</t>
    </rPh>
    <rPh sb="9" eb="12">
      <t>オオテマエ</t>
    </rPh>
    <phoneticPr fontId="3"/>
  </si>
  <si>
    <t>学校法人追手門学院 初等中等課</t>
  </si>
  <si>
    <t>06-6942-2789</t>
  </si>
  <si>
    <t>567-0013</t>
  </si>
  <si>
    <t>茨木市太田東芝町1-1</t>
    <rPh sb="0" eb="3">
      <t>イバラキシ</t>
    </rPh>
    <rPh sb="3" eb="5">
      <t>オオタ</t>
    </rPh>
    <rPh sb="5" eb="7">
      <t>トウシバ</t>
    </rPh>
    <rPh sb="7" eb="8">
      <t>チョウ</t>
    </rPh>
    <phoneticPr fontId="3"/>
  </si>
  <si>
    <t>追手門学院中学校</t>
    <rPh sb="3" eb="5">
      <t>ガクイン</t>
    </rPh>
    <rPh sb="5" eb="8">
      <t>チュウガッコウ</t>
    </rPh>
    <phoneticPr fontId="3"/>
  </si>
  <si>
    <t>072-697-8185</t>
  </si>
  <si>
    <t>追手門学院高等学校</t>
    <rPh sb="3" eb="5">
      <t>ガクイン</t>
    </rPh>
    <rPh sb="5" eb="7">
      <t>コウトウ</t>
    </rPh>
    <rPh sb="7" eb="9">
      <t>ガッコウ</t>
    </rPh>
    <phoneticPr fontId="3"/>
  </si>
  <si>
    <t>536-0006</t>
  </si>
  <si>
    <t>大阪市城東区野江1-9-9</t>
    <rPh sb="0" eb="3">
      <t>オオサカシ</t>
    </rPh>
    <rPh sb="3" eb="6">
      <t>ジョウトウク</t>
    </rPh>
    <rPh sb="6" eb="7">
      <t>ノ</t>
    </rPh>
    <rPh sb="7" eb="8">
      <t>エ</t>
    </rPh>
    <phoneticPr fontId="3"/>
  </si>
  <si>
    <t>06-6932-4461</t>
  </si>
  <si>
    <t>590－0012</t>
  </si>
  <si>
    <t>堺市堺区浅香山町１－２－２０</t>
    <rPh sb="0" eb="8">
      <t>サカイシサカイクアサカヤマチョウ</t>
    </rPh>
    <phoneticPr fontId="3"/>
  </si>
  <si>
    <t>香ヶ丘リベルテ高等学校</t>
    <rPh sb="0" eb="1">
      <t>カオリ</t>
    </rPh>
    <rPh sb="2" eb="3">
      <t>オカ</t>
    </rPh>
    <rPh sb="7" eb="9">
      <t>コウトウ</t>
    </rPh>
    <rPh sb="9" eb="11">
      <t>ガッコウ</t>
    </rPh>
    <phoneticPr fontId="3"/>
  </si>
  <si>
    <t>072-238-7881</t>
  </si>
  <si>
    <t>堺リベラル中・高等学校</t>
    <rPh sb="0" eb="1">
      <t>サカイ</t>
    </rPh>
    <rPh sb="5" eb="6">
      <t>チュウ</t>
    </rPh>
    <rPh sb="7" eb="9">
      <t>コウトウ</t>
    </rPh>
    <rPh sb="9" eb="11">
      <t>ガッコウ</t>
    </rPh>
    <phoneticPr fontId="3"/>
  </si>
  <si>
    <t>072-238-8188</t>
  </si>
  <si>
    <t>567-0052</t>
  </si>
  <si>
    <t>大阪府茨木市室山2丁目14－1</t>
    <rPh sb="0" eb="2">
      <t>オオサカ</t>
    </rPh>
    <rPh sb="2" eb="3">
      <t>フ</t>
    </rPh>
    <rPh sb="3" eb="6">
      <t>イバラキシ</t>
    </rPh>
    <rPh sb="6" eb="8">
      <t>ムロヤマ</t>
    </rPh>
    <rPh sb="9" eb="11">
      <t>チョウメ</t>
    </rPh>
    <phoneticPr fontId="3"/>
  </si>
  <si>
    <t>関西大倉中学校・高等学校</t>
    <rPh sb="0" eb="2">
      <t>カンサイ</t>
    </rPh>
    <rPh sb="2" eb="4">
      <t>オオクラ</t>
    </rPh>
    <rPh sb="4" eb="7">
      <t>チュウガッコウ</t>
    </rPh>
    <rPh sb="8" eb="12">
      <t>コウトウガッコウ</t>
    </rPh>
    <phoneticPr fontId="3"/>
  </si>
  <si>
    <t>072-643-6321</t>
  </si>
  <si>
    <t>562-0032</t>
  </si>
  <si>
    <t>大阪府箕面市小野原西4-4-16</t>
    <rPh sb="0" eb="3">
      <t>オオサカフ</t>
    </rPh>
    <rPh sb="3" eb="6">
      <t>ミノオシ</t>
    </rPh>
    <rPh sb="6" eb="9">
      <t>オノハラ</t>
    </rPh>
    <rPh sb="9" eb="10">
      <t>ニシ</t>
    </rPh>
    <phoneticPr fontId="3"/>
  </si>
  <si>
    <t>関西学院千里国際中等部・高等部</t>
    <rPh sb="0" eb="2">
      <t>カンセイ</t>
    </rPh>
    <rPh sb="2" eb="4">
      <t>ガクイン</t>
    </rPh>
    <rPh sb="4" eb="6">
      <t>センリ</t>
    </rPh>
    <rPh sb="6" eb="8">
      <t>コクサイ</t>
    </rPh>
    <rPh sb="8" eb="11">
      <t>チュウトウブ</t>
    </rPh>
    <rPh sb="12" eb="15">
      <t>コウトウブ</t>
    </rPh>
    <phoneticPr fontId="3"/>
  </si>
  <si>
    <t>072-727-5053</t>
  </si>
  <si>
    <t>大阪府枚方市東中振2丁目10番2号</t>
    <rPh sb="0" eb="3">
      <t>オオサカフ</t>
    </rPh>
    <rPh sb="3" eb="6">
      <t>ヒラカタシ</t>
    </rPh>
    <rPh sb="6" eb="7">
      <t>ヒガシ</t>
    </rPh>
    <rPh sb="7" eb="8">
      <t>ナカ</t>
    </rPh>
    <rPh sb="8" eb="9">
      <t>フ</t>
    </rPh>
    <rPh sb="10" eb="12">
      <t>チョウメ</t>
    </rPh>
    <rPh sb="14" eb="15">
      <t>バン</t>
    </rPh>
    <rPh sb="16" eb="17">
      <t>ゴウ</t>
    </rPh>
    <phoneticPr fontId="3"/>
  </si>
  <si>
    <t>関西創価小学校</t>
    <rPh sb="0" eb="4">
      <t>カンサイソウカ</t>
    </rPh>
    <rPh sb="4" eb="7">
      <t>ショウガッコウ</t>
    </rPh>
    <phoneticPr fontId="3"/>
  </si>
  <si>
    <t>072-834-0611</t>
  </si>
  <si>
    <t>大阪府交野市寺3-20-1</t>
    <rPh sb="0" eb="3">
      <t>オオサカフ</t>
    </rPh>
    <phoneticPr fontId="3"/>
  </si>
  <si>
    <t>関西創価中学校高等学校</t>
    <rPh sb="0" eb="2">
      <t>カンサイ</t>
    </rPh>
    <rPh sb="2" eb="4">
      <t>ソウカ</t>
    </rPh>
    <rPh sb="4" eb="7">
      <t>チュウガッコウ</t>
    </rPh>
    <rPh sb="7" eb="9">
      <t>コウトウ</t>
    </rPh>
    <rPh sb="9" eb="11">
      <t>ガッコウ</t>
    </rPh>
    <phoneticPr fontId="3"/>
  </si>
  <si>
    <t>072-891-0011</t>
  </si>
  <si>
    <t>564-8680</t>
  </si>
  <si>
    <t>大阪府吹田市山手町3-3-35</t>
  </si>
  <si>
    <t>関西大学初等中等教育課</t>
  </si>
  <si>
    <t>06-6368-1445</t>
  </si>
  <si>
    <t>533-0006</t>
  </si>
  <si>
    <t>大阪市東淀川区上新庄1-3-26</t>
  </si>
  <si>
    <t>関西大学北陽中学校</t>
  </si>
  <si>
    <t>06-6328-5964</t>
  </si>
  <si>
    <t>569-1098</t>
  </si>
  <si>
    <t>大阪府高槻市白梅町7-1</t>
  </si>
  <si>
    <t>関西大学中等部</t>
  </si>
  <si>
    <t>072-684-4323</t>
  </si>
  <si>
    <t>関西大学高等部</t>
  </si>
  <si>
    <t>大阪府柏原市旭ヶ丘三丁目１１－１</t>
    <rPh sb="0" eb="3">
      <t>オオサカフ</t>
    </rPh>
    <rPh sb="3" eb="6">
      <t>カシワラシ</t>
    </rPh>
    <rPh sb="6" eb="9">
      <t>アサヒガオカ</t>
    </rPh>
    <rPh sb="9" eb="10">
      <t>3</t>
    </rPh>
    <rPh sb="10" eb="12">
      <t>チョウメ</t>
    </rPh>
    <phoneticPr fontId="3"/>
  </si>
  <si>
    <t>関西福祉科学大学高等学校</t>
    <rPh sb="0" eb="2">
      <t>カンサイ</t>
    </rPh>
    <rPh sb="2" eb="4">
      <t>フクシ</t>
    </rPh>
    <rPh sb="4" eb="8">
      <t>カガクダイガク</t>
    </rPh>
    <rPh sb="8" eb="12">
      <t>コウトウガッコウ</t>
    </rPh>
    <phoneticPr fontId="3"/>
  </si>
  <si>
    <t>072-976-1112</t>
  </si>
  <si>
    <t>569-0002</t>
  </si>
  <si>
    <t>大阪府高槻市東上牧1丁目3-1</t>
    <rPh sb="0" eb="3">
      <t>オオサカフ</t>
    </rPh>
    <rPh sb="3" eb="6">
      <t>タカツキシ</t>
    </rPh>
    <rPh sb="6" eb="9">
      <t>ヒガシカンマキ</t>
    </rPh>
    <rPh sb="10" eb="12">
      <t>チョウメ</t>
    </rPh>
    <phoneticPr fontId="2"/>
  </si>
  <si>
    <t>金光大阪中学校・高等学校</t>
    <rPh sb="0" eb="4">
      <t>コンコウオオサカ</t>
    </rPh>
    <phoneticPr fontId="2"/>
  </si>
  <si>
    <t>072-669-5211</t>
  </si>
  <si>
    <t>581-0022</t>
  </si>
  <si>
    <t>大阪府八尾市柏村町1丁目63番地</t>
    <rPh sb="0" eb="3">
      <t>オオサカフ</t>
    </rPh>
    <rPh sb="3" eb="5">
      <t>ヤオ</t>
    </rPh>
    <rPh sb="5" eb="6">
      <t>シ</t>
    </rPh>
    <rPh sb="6" eb="8">
      <t>カシムラ</t>
    </rPh>
    <rPh sb="8" eb="9">
      <t>チョウ</t>
    </rPh>
    <rPh sb="10" eb="12">
      <t>チョウメ</t>
    </rPh>
    <rPh sb="14" eb="16">
      <t>バンチ</t>
    </rPh>
    <phoneticPr fontId="3"/>
  </si>
  <si>
    <t>金光八尾中学校・高等学校</t>
  </si>
  <si>
    <t>072-922-9162</t>
  </si>
  <si>
    <t>544-0003</t>
  </si>
  <si>
    <t>大阪府大阪市生野区小路東4丁目1番26号</t>
    <rPh sb="0" eb="3">
      <t>オオサカフ</t>
    </rPh>
    <rPh sb="3" eb="6">
      <t>オオサカシ</t>
    </rPh>
    <rPh sb="6" eb="9">
      <t>イクノク</t>
    </rPh>
    <phoneticPr fontId="3"/>
  </si>
  <si>
    <t>金光藤蔭高等学校</t>
    <rPh sb="0" eb="2">
      <t>コンコウ</t>
    </rPh>
    <rPh sb="2" eb="4">
      <t>トウイン</t>
    </rPh>
    <rPh sb="4" eb="6">
      <t>コウトウ</t>
    </rPh>
    <rPh sb="6" eb="8">
      <t>ガッコウ</t>
    </rPh>
    <phoneticPr fontId="3"/>
  </si>
  <si>
    <t>06-6751-2461</t>
  </si>
  <si>
    <t>596-0105</t>
  </si>
  <si>
    <t>大阪府岸和田市内畑町3558</t>
    <rPh sb="0" eb="3">
      <t>オオサカフ</t>
    </rPh>
    <rPh sb="3" eb="7">
      <t>キシワダシ</t>
    </rPh>
    <rPh sb="7" eb="10">
      <t>ウチハタチョウ</t>
    </rPh>
    <phoneticPr fontId="3"/>
  </si>
  <si>
    <t>近畿大学泉州高等学校</t>
    <rPh sb="0" eb="10">
      <t>キンキダイガクセンシュウコウトウガッコウ</t>
    </rPh>
    <phoneticPr fontId="3"/>
  </si>
  <si>
    <t>072-479-1231</t>
  </si>
  <si>
    <t>大阪府東大阪市若江西新町5-3-1</t>
    <rPh sb="0" eb="3">
      <t>オオサカフ</t>
    </rPh>
    <rPh sb="3" eb="7">
      <t>ヒガシオオサカシ</t>
    </rPh>
    <rPh sb="7" eb="12">
      <t>ワカエニシシンマチ</t>
    </rPh>
    <phoneticPr fontId="3"/>
  </si>
  <si>
    <t>近畿大学附属中学校・高等学校</t>
    <rPh sb="0" eb="9">
      <t>キンキダイガクフゾクチュウガッコウ</t>
    </rPh>
    <rPh sb="10" eb="14">
      <t>コウトウガッコウ</t>
    </rPh>
    <phoneticPr fontId="3"/>
  </si>
  <si>
    <t>06-6722-1261</t>
  </si>
  <si>
    <t>531-0075</t>
  </si>
  <si>
    <t>大阪市北区大淀南３－３－７</t>
    <rPh sb="0" eb="3">
      <t>オオサカシ</t>
    </rPh>
    <rPh sb="3" eb="5">
      <t>キタク</t>
    </rPh>
    <rPh sb="5" eb="7">
      <t>オオヨド</t>
    </rPh>
    <rPh sb="7" eb="8">
      <t>ミナミ</t>
    </rPh>
    <phoneticPr fontId="3"/>
  </si>
  <si>
    <t>金蘭会中学校・高等学校</t>
    <rPh sb="0" eb="2">
      <t>キンラン</t>
    </rPh>
    <rPh sb="2" eb="3">
      <t>カイ</t>
    </rPh>
    <rPh sb="3" eb="6">
      <t>チュウガッコウ</t>
    </rPh>
    <rPh sb="7" eb="11">
      <t>コウトウガッコウ</t>
    </rPh>
    <phoneticPr fontId="3"/>
  </si>
  <si>
    <t>06-6453-0281</t>
  </si>
  <si>
    <t>吹田市藤白台5-25-2</t>
    <rPh sb="0" eb="3">
      <t>スイタシ</t>
    </rPh>
    <rPh sb="3" eb="4">
      <t>フジ</t>
    </rPh>
    <rPh sb="4" eb="5">
      <t>シロ</t>
    </rPh>
    <rPh sb="5" eb="6">
      <t>ダイ</t>
    </rPh>
    <phoneticPr fontId="3"/>
  </si>
  <si>
    <t>金蘭千里高等学校</t>
    <rPh sb="0" eb="2">
      <t>キンラン</t>
    </rPh>
    <rPh sb="2" eb="4">
      <t>センリ</t>
    </rPh>
    <rPh sb="4" eb="6">
      <t>コウトウ</t>
    </rPh>
    <rPh sb="6" eb="8">
      <t>ガッコウ</t>
    </rPh>
    <phoneticPr fontId="3"/>
  </si>
  <si>
    <t>06-6872-0263</t>
  </si>
  <si>
    <t>大阪市住吉区遠里小野2-3-13</t>
    <rPh sb="0" eb="3">
      <t>オオサカシ</t>
    </rPh>
    <rPh sb="3" eb="6">
      <t>スミヨシク</t>
    </rPh>
    <rPh sb="6" eb="10">
      <t>オリオノ</t>
    </rPh>
    <phoneticPr fontId="3"/>
  </si>
  <si>
    <t>建国小中高唐学校</t>
    <rPh sb="0" eb="2">
      <t>ケンコク</t>
    </rPh>
    <rPh sb="2" eb="5">
      <t>ショウチュウコウ</t>
    </rPh>
    <rPh sb="5" eb="6">
      <t>トウ</t>
    </rPh>
    <rPh sb="6" eb="8">
      <t>ガッコウ</t>
    </rPh>
    <phoneticPr fontId="3"/>
  </si>
  <si>
    <t>06-6691-1231</t>
  </si>
  <si>
    <t>590-0812</t>
  </si>
  <si>
    <t>大阪府堺市堺区霞ヶ丘４丁3-30</t>
    <rPh sb="0" eb="3">
      <t>オオサカフ</t>
    </rPh>
    <rPh sb="3" eb="5">
      <t>サカイシ</t>
    </rPh>
    <rPh sb="5" eb="7">
      <t>サカイク</t>
    </rPh>
    <rPh sb="7" eb="10">
      <t>カスミガオカ</t>
    </rPh>
    <rPh sb="11" eb="12">
      <t>チョウ</t>
    </rPh>
    <phoneticPr fontId="3"/>
  </si>
  <si>
    <t>賢明学院中学高等学校</t>
    <rPh sb="0" eb="2">
      <t>ケンメイ</t>
    </rPh>
    <rPh sb="2" eb="4">
      <t>ガクイン</t>
    </rPh>
    <rPh sb="4" eb="6">
      <t>チュウガク</t>
    </rPh>
    <rPh sb="6" eb="8">
      <t>コウトウ</t>
    </rPh>
    <rPh sb="8" eb="10">
      <t>ガッコウ</t>
    </rPh>
    <phoneticPr fontId="3"/>
  </si>
  <si>
    <t>072-241-1679</t>
  </si>
  <si>
    <t>堺市堺区霞ヶ丘町4丁3－30</t>
    <rPh sb="0" eb="4">
      <t>サカイシサカイク</t>
    </rPh>
    <rPh sb="4" eb="8">
      <t>カスミガオカチョウ</t>
    </rPh>
    <rPh sb="9" eb="10">
      <t>チョウ</t>
    </rPh>
    <phoneticPr fontId="3"/>
  </si>
  <si>
    <t>賢明学院高等学校（通信制）</t>
    <rPh sb="0" eb="8">
      <t>ケンメイガクインコウトウガッコウ</t>
    </rPh>
    <rPh sb="9" eb="12">
      <t>ツウシンセイ</t>
    </rPh>
    <phoneticPr fontId="3"/>
  </si>
  <si>
    <t>072-241-2111</t>
  </si>
  <si>
    <t>543-0045</t>
  </si>
  <si>
    <t>大阪市天王寺区寺田町１－４－２６</t>
    <rPh sb="0" eb="3">
      <t>オオサカシ</t>
    </rPh>
    <rPh sb="3" eb="7">
      <t>テンノウジク</t>
    </rPh>
    <rPh sb="7" eb="10">
      <t>テラダチョウ</t>
    </rPh>
    <phoneticPr fontId="3"/>
  </si>
  <si>
    <t>興國高等学校</t>
    <rPh sb="0" eb="1">
      <t>コウ</t>
    </rPh>
    <rPh sb="1" eb="2">
      <t>コク</t>
    </rPh>
    <rPh sb="2" eb="4">
      <t>コウトウ</t>
    </rPh>
    <rPh sb="4" eb="6">
      <t>ガッコウ</t>
    </rPh>
    <phoneticPr fontId="3"/>
  </si>
  <si>
    <t>06-6779-8151</t>
  </si>
  <si>
    <t>572-8451</t>
  </si>
  <si>
    <t>大阪府寝屋川市美井町18-10</t>
    <rPh sb="0" eb="3">
      <t>オオサカフ</t>
    </rPh>
    <rPh sb="3" eb="7">
      <t>ネヤガワシ</t>
    </rPh>
    <rPh sb="7" eb="10">
      <t>ミイチョウ</t>
    </rPh>
    <phoneticPr fontId="3"/>
  </si>
  <si>
    <t>香里ヌヴェール学院小学校</t>
    <rPh sb="0" eb="1">
      <t>カオル</t>
    </rPh>
    <rPh sb="1" eb="2">
      <t>サト</t>
    </rPh>
    <rPh sb="7" eb="12">
      <t>ガクインショウガッコウ</t>
    </rPh>
    <phoneticPr fontId="3"/>
  </si>
  <si>
    <t>072-831-8451</t>
  </si>
  <si>
    <t>572-8531</t>
  </si>
  <si>
    <t>大阪府寝屋川市美井町18-10</t>
    <rPh sb="0" eb="3">
      <t>オオサカフ</t>
    </rPh>
    <rPh sb="3" eb="7">
      <t>ネヤガワシ</t>
    </rPh>
    <rPh sb="7" eb="8">
      <t>ミ</t>
    </rPh>
    <rPh sb="8" eb="9">
      <t>イ</t>
    </rPh>
    <rPh sb="9" eb="10">
      <t>チョウ</t>
    </rPh>
    <phoneticPr fontId="3"/>
  </si>
  <si>
    <t>香里ヌヴェール学院中学校・高等学校</t>
    <rPh sb="0" eb="2">
      <t>コウリ</t>
    </rPh>
    <rPh sb="7" eb="9">
      <t>ガクイン</t>
    </rPh>
    <rPh sb="9" eb="12">
      <t>チュウガッコウ</t>
    </rPh>
    <rPh sb="13" eb="15">
      <t>コウトウ</t>
    </rPh>
    <rPh sb="15" eb="17">
      <t>ガッコウ</t>
    </rPh>
    <phoneticPr fontId="3"/>
  </si>
  <si>
    <t>072-831-8452</t>
  </si>
  <si>
    <t>555-0013</t>
  </si>
  <si>
    <t>大阪市西淀川区千舟3丁目8番22号</t>
    <rPh sb="0" eb="17">
      <t>555-00133チョウメ8バン22ゴウ</t>
    </rPh>
    <phoneticPr fontId="3"/>
  </si>
  <si>
    <t>好文学園女子高等学校</t>
    <rPh sb="0" eb="10">
      <t>コウ</t>
    </rPh>
    <phoneticPr fontId="3"/>
  </si>
  <si>
    <t>06-6472-2281</t>
  </si>
  <si>
    <t>大阪府茨木市宿久庄7-20-1</t>
    <rPh sb="0" eb="3">
      <t>オオサカフ</t>
    </rPh>
    <rPh sb="3" eb="6">
      <t>イバラキシ</t>
    </rPh>
    <rPh sb="6" eb="7">
      <t>ヤド</t>
    </rPh>
    <rPh sb="7" eb="8">
      <t>ヒサ</t>
    </rPh>
    <phoneticPr fontId="3"/>
  </si>
  <si>
    <t>向陽台高等学校</t>
    <rPh sb="0" eb="3">
      <t>コウヨウダイ</t>
    </rPh>
    <rPh sb="3" eb="5">
      <t>コウトウ</t>
    </rPh>
    <rPh sb="5" eb="7">
      <t>ガッコウ</t>
    </rPh>
    <phoneticPr fontId="3"/>
  </si>
  <si>
    <t>072-643-6365</t>
  </si>
  <si>
    <t>596-0076</t>
  </si>
  <si>
    <t>岸和田市野田町1-7-12</t>
    <rPh sb="0" eb="4">
      <t>キシワダシ</t>
    </rPh>
    <rPh sb="4" eb="7">
      <t>ノダチョウ</t>
    </rPh>
    <phoneticPr fontId="3"/>
  </si>
  <si>
    <t>神須学園高等学校</t>
    <rPh sb="0" eb="1">
      <t>カミ</t>
    </rPh>
    <rPh sb="1" eb="2">
      <t>ス</t>
    </rPh>
    <rPh sb="2" eb="4">
      <t>ガクエン</t>
    </rPh>
    <rPh sb="4" eb="8">
      <t>コウトウガッコウ</t>
    </rPh>
    <phoneticPr fontId="3"/>
  </si>
  <si>
    <t>072-493-3977</t>
  </si>
  <si>
    <t>559-0034</t>
  </si>
  <si>
    <t>大阪府大阪市住之江区南港北2-6-10</t>
    <rPh sb="0" eb="2">
      <t>オオサカ</t>
    </rPh>
    <rPh sb="2" eb="3">
      <t>フ</t>
    </rPh>
    <rPh sb="3" eb="6">
      <t>オオサカシ</t>
    </rPh>
    <rPh sb="6" eb="10">
      <t>スミノエク</t>
    </rPh>
    <rPh sb="10" eb="12">
      <t>ナンコウ</t>
    </rPh>
    <rPh sb="12" eb="13">
      <t>キタ</t>
    </rPh>
    <phoneticPr fontId="3"/>
  </si>
  <si>
    <t>金剛学園小・中・高等学校</t>
    <rPh sb="0" eb="2">
      <t>コンゴウ</t>
    </rPh>
    <rPh sb="2" eb="4">
      <t>ガクエン</t>
    </rPh>
    <rPh sb="4" eb="5">
      <t>ショウ</t>
    </rPh>
    <rPh sb="6" eb="7">
      <t>チュウ</t>
    </rPh>
    <rPh sb="8" eb="12">
      <t>コウトウガッコウ</t>
    </rPh>
    <phoneticPr fontId="3"/>
  </si>
  <si>
    <t>06-4703-1781</t>
  </si>
  <si>
    <t>574-0001</t>
  </si>
  <si>
    <t>大阪府大東市学園町6-45</t>
    <rPh sb="0" eb="9">
      <t>オオサカフダイトウシガクエンチョウ</t>
    </rPh>
    <phoneticPr fontId="3"/>
  </si>
  <si>
    <t>四條畷学園小学校</t>
    <rPh sb="0" eb="5">
      <t>シジョウナワテガクエン</t>
    </rPh>
    <rPh sb="5" eb="8">
      <t>ショウガッコウ</t>
    </rPh>
    <phoneticPr fontId="3"/>
  </si>
  <si>
    <t>072-876-8585</t>
  </si>
  <si>
    <t>四條畷学園中学校</t>
    <rPh sb="0" eb="5">
      <t>シジョウナワテガクエン</t>
    </rPh>
    <rPh sb="5" eb="8">
      <t>チュウガッコウ</t>
    </rPh>
    <phoneticPr fontId="3"/>
  </si>
  <si>
    <t>072-876-2120</t>
  </si>
  <si>
    <t>四條畷学園高等学校</t>
    <rPh sb="0" eb="9">
      <t>シジョウナワテガクエンコウトウガッコウ</t>
    </rPh>
    <phoneticPr fontId="3"/>
  </si>
  <si>
    <t>072-876-1327</t>
  </si>
  <si>
    <t>583-0026</t>
  </si>
  <si>
    <t>藤井寺市春日丘3-1-78</t>
    <rPh sb="0" eb="4">
      <t>フジイデラシ</t>
    </rPh>
    <rPh sb="4" eb="7">
      <t>カスガオカ</t>
    </rPh>
    <phoneticPr fontId="3"/>
  </si>
  <si>
    <t>四天王寺小学校</t>
    <rPh sb="0" eb="4">
      <t>シテンノウジ</t>
    </rPh>
    <rPh sb="4" eb="5">
      <t>ショウ</t>
    </rPh>
    <rPh sb="5" eb="7">
      <t>ガッコウ</t>
    </rPh>
    <phoneticPr fontId="3"/>
  </si>
  <si>
    <t>072-937-4811</t>
  </si>
  <si>
    <t>大阪府藤井寺市春日丘3丁目1番78号</t>
    <rPh sb="0" eb="2">
      <t>オオサカ</t>
    </rPh>
    <rPh sb="2" eb="3">
      <t>フ</t>
    </rPh>
    <rPh sb="3" eb="6">
      <t>フジイデラ</t>
    </rPh>
    <rPh sb="6" eb="7">
      <t>シ</t>
    </rPh>
    <rPh sb="7" eb="10">
      <t>カスガオカ</t>
    </rPh>
    <rPh sb="11" eb="12">
      <t>チョウ</t>
    </rPh>
    <rPh sb="12" eb="13">
      <t>メ</t>
    </rPh>
    <rPh sb="14" eb="15">
      <t>バン</t>
    </rPh>
    <rPh sb="17" eb="18">
      <t>ゴウ</t>
    </rPh>
    <phoneticPr fontId="3"/>
  </si>
  <si>
    <t>四天王寺学園中学校・高等学校</t>
    <rPh sb="0" eb="3">
      <t>シテンノウ</t>
    </rPh>
    <rPh sb="3" eb="4">
      <t>ジ</t>
    </rPh>
    <rPh sb="4" eb="6">
      <t>ガクエン</t>
    </rPh>
    <rPh sb="6" eb="9">
      <t>チュウガッコウ</t>
    </rPh>
    <rPh sb="10" eb="14">
      <t>コウトウガッコウ</t>
    </rPh>
    <phoneticPr fontId="3"/>
  </si>
  <si>
    <t>072-937-2855</t>
  </si>
  <si>
    <t>543-0051</t>
  </si>
  <si>
    <t>大阪市天王寺区四天王寺1-11-73</t>
    <rPh sb="0" eb="3">
      <t>オオサカシ</t>
    </rPh>
    <rPh sb="3" eb="7">
      <t>テンノウジク</t>
    </rPh>
    <rPh sb="7" eb="11">
      <t>シテンノウジ</t>
    </rPh>
    <phoneticPr fontId="3"/>
  </si>
  <si>
    <t>四天王寺高等学校・中学校</t>
    <rPh sb="0" eb="4">
      <t>シテンノウジ</t>
    </rPh>
    <rPh sb="4" eb="6">
      <t>コウトウ</t>
    </rPh>
    <rPh sb="6" eb="8">
      <t>ガッコウ</t>
    </rPh>
    <rPh sb="9" eb="12">
      <t>チュウガッコウ</t>
    </rPh>
    <phoneticPr fontId="3"/>
  </si>
  <si>
    <t>06-6772-6201</t>
  </si>
  <si>
    <t>597-0002</t>
  </si>
  <si>
    <t>大阪府貝塚市新町2-10</t>
    <rPh sb="0" eb="8">
      <t>オオサカフカイヅカシシンマチ</t>
    </rPh>
    <phoneticPr fontId="3"/>
  </si>
  <si>
    <t>秋桜高等学校</t>
    <rPh sb="0" eb="6">
      <t>シュウオウコウトウガッコウ</t>
    </rPh>
    <phoneticPr fontId="3"/>
  </si>
  <si>
    <t>072-437-7773</t>
  </si>
  <si>
    <t>577-8550</t>
  </si>
  <si>
    <t>東大阪市菱屋西4-2-26</t>
    <rPh sb="0" eb="4">
      <t>ヒガシオオサカシ</t>
    </rPh>
    <rPh sb="4" eb="7">
      <t>ヒシヤニシ</t>
    </rPh>
    <phoneticPr fontId="3"/>
  </si>
  <si>
    <t>樟蔭中学・高等学校</t>
    <rPh sb="0" eb="2">
      <t>ショウイン</t>
    </rPh>
    <rPh sb="2" eb="4">
      <t>チュウガク</t>
    </rPh>
    <rPh sb="5" eb="7">
      <t>コウトウ</t>
    </rPh>
    <rPh sb="7" eb="9">
      <t>ガッコウ</t>
    </rPh>
    <phoneticPr fontId="3"/>
  </si>
  <si>
    <t>06-6723-8185</t>
  </si>
  <si>
    <t>535-8585</t>
  </si>
  <si>
    <t>大阪市旭区大宮5-16-1</t>
    <rPh sb="0" eb="3">
      <t>オオサカシ</t>
    </rPh>
    <rPh sb="3" eb="5">
      <t>アサヒク</t>
    </rPh>
    <rPh sb="5" eb="7">
      <t>オオミヤ</t>
    </rPh>
    <phoneticPr fontId="3"/>
  </si>
  <si>
    <t>常翔学園中学校・高等学校事務室</t>
    <rPh sb="0" eb="2">
      <t>ジョウショウ</t>
    </rPh>
    <rPh sb="2" eb="4">
      <t>ガクエン</t>
    </rPh>
    <rPh sb="4" eb="7">
      <t>チュウガッコウ</t>
    </rPh>
    <rPh sb="8" eb="15">
      <t>コウトウガッコウジムシツ</t>
    </rPh>
    <phoneticPr fontId="3"/>
  </si>
  <si>
    <t>06-6954-4435</t>
  </si>
  <si>
    <t>573-1197</t>
  </si>
  <si>
    <t>大阪府枚方市禁野本町1-13-21</t>
    <rPh sb="0" eb="3">
      <t>オオサカフ</t>
    </rPh>
    <rPh sb="3" eb="6">
      <t>ヒラカタシ</t>
    </rPh>
    <rPh sb="6" eb="17">
      <t>キンヤ</t>
    </rPh>
    <phoneticPr fontId="3"/>
  </si>
  <si>
    <t>常翔啓光学園中学校・高等学校事務室</t>
    <rPh sb="0" eb="2">
      <t>ジョウショウ</t>
    </rPh>
    <rPh sb="2" eb="4">
      <t>ケイコウ</t>
    </rPh>
    <rPh sb="4" eb="6">
      <t>ガクエン</t>
    </rPh>
    <rPh sb="6" eb="9">
      <t>チュウガッコウ</t>
    </rPh>
    <rPh sb="10" eb="12">
      <t>コウトウ</t>
    </rPh>
    <rPh sb="12" eb="14">
      <t>ガッコウ</t>
    </rPh>
    <rPh sb="14" eb="17">
      <t>ジムシツ</t>
    </rPh>
    <phoneticPr fontId="3"/>
  </si>
  <si>
    <t>072-848-0521</t>
  </si>
  <si>
    <t>大阪市中央区玉造2-23-26</t>
    <rPh sb="0" eb="3">
      <t>オオサカシ</t>
    </rPh>
    <rPh sb="3" eb="6">
      <t>チュウオウク</t>
    </rPh>
    <rPh sb="6" eb="8">
      <t>タマツクリ</t>
    </rPh>
    <phoneticPr fontId="3"/>
  </si>
  <si>
    <t>城星学園小・中・高等学校</t>
    <rPh sb="0" eb="1">
      <t>シロ</t>
    </rPh>
    <rPh sb="1" eb="2">
      <t>ホシ</t>
    </rPh>
    <rPh sb="2" eb="4">
      <t>ガクエン</t>
    </rPh>
    <rPh sb="4" eb="5">
      <t>ショウ</t>
    </rPh>
    <rPh sb="6" eb="7">
      <t>チュウ</t>
    </rPh>
    <rPh sb="8" eb="12">
      <t>コウトウガッコウ</t>
    </rPh>
    <phoneticPr fontId="3"/>
  </si>
  <si>
    <t>06-6941-5977</t>
  </si>
  <si>
    <t>546-0021</t>
  </si>
  <si>
    <t>大阪府大阪市東住吉区照ヶ丘矢田2-14-10</t>
    <rPh sb="0" eb="3">
      <t>オオサカフ</t>
    </rPh>
    <rPh sb="3" eb="6">
      <t>オオサカシ</t>
    </rPh>
    <rPh sb="6" eb="10">
      <t>ヒガシスミヨシク</t>
    </rPh>
    <rPh sb="10" eb="15">
      <t>テルガオカヤタ</t>
    </rPh>
    <phoneticPr fontId="3"/>
  </si>
  <si>
    <t>城南学園中学校・高等学校</t>
    <rPh sb="0" eb="2">
      <t>ジョウナン</t>
    </rPh>
    <rPh sb="2" eb="4">
      <t>ガクエン</t>
    </rPh>
    <rPh sb="4" eb="7">
      <t>チュウガッコウ</t>
    </rPh>
    <rPh sb="8" eb="10">
      <t>コウトウ</t>
    </rPh>
    <rPh sb="10" eb="12">
      <t>ガッコウ</t>
    </rPh>
    <phoneticPr fontId="3"/>
  </si>
  <si>
    <t>06-6702-9781</t>
  </si>
  <si>
    <t>554-0011</t>
  </si>
  <si>
    <t>大阪市此花区朝日1-1-9</t>
    <rPh sb="0" eb="3">
      <t>オオサカシ</t>
    </rPh>
    <rPh sb="3" eb="6">
      <t>コノハナク</t>
    </rPh>
    <rPh sb="6" eb="8">
      <t>アサヒ</t>
    </rPh>
    <phoneticPr fontId="3"/>
  </si>
  <si>
    <t>昇陽中学校</t>
    <rPh sb="0" eb="2">
      <t>ショウヨウ</t>
    </rPh>
    <rPh sb="2" eb="5">
      <t>チュウガッコウ</t>
    </rPh>
    <phoneticPr fontId="3"/>
  </si>
  <si>
    <t>06-6461-0091</t>
  </si>
  <si>
    <t>599-8245</t>
  </si>
  <si>
    <t>堺市中区辻之1517</t>
    <rPh sb="0" eb="2">
      <t>サカイシ</t>
    </rPh>
    <rPh sb="2" eb="4">
      <t>ナカク</t>
    </rPh>
    <rPh sb="4" eb="6">
      <t>ツジノ</t>
    </rPh>
    <phoneticPr fontId="3"/>
  </si>
  <si>
    <t>精華高等学校</t>
    <rPh sb="0" eb="2">
      <t>セイカ</t>
    </rPh>
    <rPh sb="2" eb="4">
      <t>コウトウ</t>
    </rPh>
    <rPh sb="4" eb="6">
      <t>ガッコウ</t>
    </rPh>
    <phoneticPr fontId="3"/>
  </si>
  <si>
    <t>072-234-3391</t>
  </si>
  <si>
    <t>586-8585</t>
  </si>
  <si>
    <t>河内長野市末広町623</t>
    <rPh sb="0" eb="5">
      <t>カワチナガノシ</t>
    </rPh>
    <rPh sb="5" eb="8">
      <t>スエヒロチョウ</t>
    </rPh>
    <phoneticPr fontId="3"/>
  </si>
  <si>
    <t>清教学園中・高等学校</t>
    <rPh sb="0" eb="4">
      <t>セイキョウガクエン</t>
    </rPh>
    <rPh sb="4" eb="5">
      <t>チュウ</t>
    </rPh>
    <rPh sb="6" eb="8">
      <t>コウトウ</t>
    </rPh>
    <rPh sb="8" eb="10">
      <t>ガッコウ</t>
    </rPh>
    <phoneticPr fontId="3"/>
  </si>
  <si>
    <t>0721-62-6828</t>
  </si>
  <si>
    <t>566-0022</t>
  </si>
  <si>
    <t>大阪府摂津市三島3丁目5番36号</t>
    <rPh sb="0" eb="3">
      <t>オオサカフ</t>
    </rPh>
    <rPh sb="3" eb="6">
      <t>セッツシ</t>
    </rPh>
    <rPh sb="6" eb="8">
      <t>ミシマ</t>
    </rPh>
    <rPh sb="9" eb="11">
      <t>チョウメ</t>
    </rPh>
    <rPh sb="12" eb="13">
      <t>バン</t>
    </rPh>
    <rPh sb="15" eb="16">
      <t>ゴウ</t>
    </rPh>
    <phoneticPr fontId="3"/>
  </si>
  <si>
    <t>星翔高等学校</t>
    <rPh sb="0" eb="1">
      <t>セイ</t>
    </rPh>
    <rPh sb="1" eb="2">
      <t>ショウ</t>
    </rPh>
    <rPh sb="2" eb="4">
      <t>コウトウ</t>
    </rPh>
    <rPh sb="4" eb="6">
      <t>ガッコウ</t>
    </rPh>
    <phoneticPr fontId="3"/>
  </si>
  <si>
    <t>06-6381-0220</t>
  </si>
  <si>
    <t>543-0031</t>
  </si>
  <si>
    <t>大阪市天王寺区石ヶ辻町12-16</t>
    <rPh sb="0" eb="3">
      <t>オオサカシ</t>
    </rPh>
    <rPh sb="3" eb="7">
      <t>テンノウジク</t>
    </rPh>
    <rPh sb="7" eb="11">
      <t>イシガツジチョウ</t>
    </rPh>
    <phoneticPr fontId="3"/>
  </si>
  <si>
    <t>清風中学校高等学校</t>
    <rPh sb="0" eb="2">
      <t>セイフウ</t>
    </rPh>
    <rPh sb="2" eb="5">
      <t>チュウガッコウ</t>
    </rPh>
    <rPh sb="5" eb="7">
      <t>コウトウ</t>
    </rPh>
    <rPh sb="7" eb="9">
      <t>ガッコウ</t>
    </rPh>
    <phoneticPr fontId="3"/>
  </si>
  <si>
    <t>06-6771-5757</t>
  </si>
  <si>
    <t>592-0014</t>
  </si>
  <si>
    <t>大阪府高石市綾園５丁目７ー６４</t>
    <rPh sb="0" eb="3">
      <t>オオサカフ</t>
    </rPh>
    <rPh sb="3" eb="6">
      <t>タカイシシ</t>
    </rPh>
    <rPh sb="6" eb="8">
      <t>アヤゾノ</t>
    </rPh>
    <rPh sb="9" eb="11">
      <t>チョウメ</t>
    </rPh>
    <phoneticPr fontId="3"/>
  </si>
  <si>
    <t>清風南海中・高等学校</t>
    <rPh sb="0" eb="2">
      <t>セイフウ</t>
    </rPh>
    <rPh sb="2" eb="4">
      <t>ナンカイ</t>
    </rPh>
    <rPh sb="4" eb="5">
      <t>チュウ</t>
    </rPh>
    <rPh sb="6" eb="8">
      <t>コウトウ</t>
    </rPh>
    <rPh sb="8" eb="10">
      <t>ガッコウ</t>
    </rPh>
    <phoneticPr fontId="3"/>
  </si>
  <si>
    <t>072-261-7761</t>
  </si>
  <si>
    <t>大阪市住吉区墨江2-4-4</t>
    <rPh sb="0" eb="3">
      <t>オオサカシ</t>
    </rPh>
    <rPh sb="3" eb="6">
      <t>スミヨシク</t>
    </rPh>
    <rPh sb="6" eb="8">
      <t>スミエ</t>
    </rPh>
    <phoneticPr fontId="3"/>
  </si>
  <si>
    <t>清明学院高等学校</t>
    <rPh sb="0" eb="8">
      <t>セイメイガクインコウトウガッコウ</t>
    </rPh>
    <phoneticPr fontId="3"/>
  </si>
  <si>
    <t>06-6673-8181</t>
  </si>
  <si>
    <t>563-0038</t>
  </si>
  <si>
    <t>池田市荘園２－３－１２</t>
    <rPh sb="0" eb="3">
      <t>イケダシ</t>
    </rPh>
    <rPh sb="3" eb="5">
      <t>ソウエン</t>
    </rPh>
    <phoneticPr fontId="3"/>
  </si>
  <si>
    <t>宣真高等学校</t>
    <rPh sb="0" eb="1">
      <t>セン</t>
    </rPh>
    <rPh sb="1" eb="2">
      <t>シン</t>
    </rPh>
    <rPh sb="2" eb="4">
      <t>コウトウ</t>
    </rPh>
    <rPh sb="4" eb="6">
      <t>ガッコウ</t>
    </rPh>
    <phoneticPr fontId="3"/>
  </si>
  <si>
    <t>072-761-8801</t>
  </si>
  <si>
    <t>541-0053</t>
  </si>
  <si>
    <t>大阪市中央区本町4丁目1-23</t>
    <rPh sb="0" eb="3">
      <t>オオサカシ</t>
    </rPh>
    <rPh sb="3" eb="6">
      <t>チュウオウク</t>
    </rPh>
    <rPh sb="6" eb="8">
      <t>ホンマチ</t>
    </rPh>
    <rPh sb="9" eb="11">
      <t>チョウメ</t>
    </rPh>
    <phoneticPr fontId="3"/>
  </si>
  <si>
    <t>相愛中学校・高等学校</t>
    <rPh sb="0" eb="2">
      <t>ソウアイ</t>
    </rPh>
    <rPh sb="2" eb="5">
      <t>チュウガッコウ</t>
    </rPh>
    <rPh sb="6" eb="10">
      <t>コウトウガッコウ</t>
    </rPh>
    <phoneticPr fontId="3"/>
  </si>
  <si>
    <t>06-6262-0621</t>
  </si>
  <si>
    <t>561-0846</t>
  </si>
  <si>
    <t>大阪府豊中市利倉東１－２－１</t>
    <rPh sb="0" eb="3">
      <t>オオサカフ</t>
    </rPh>
    <rPh sb="3" eb="6">
      <t>トヨナカシ</t>
    </rPh>
    <rPh sb="6" eb="7">
      <t>リ</t>
    </rPh>
    <rPh sb="7" eb="8">
      <t>クラ</t>
    </rPh>
    <rPh sb="8" eb="9">
      <t>ヒガシ</t>
    </rPh>
    <phoneticPr fontId="3"/>
  </si>
  <si>
    <t>大商学園高等学校</t>
    <rPh sb="0" eb="4">
      <t>ダイショウガクエン</t>
    </rPh>
    <rPh sb="4" eb="8">
      <t>コウトウガッコウ</t>
    </rPh>
    <phoneticPr fontId="3"/>
  </si>
  <si>
    <t>06-6862-5223</t>
  </si>
  <si>
    <t>574-0044</t>
  </si>
  <si>
    <t>大阪府大東市諸福７丁目２番23号</t>
    <rPh sb="0" eb="3">
      <t>オオサカフ</t>
    </rPh>
    <rPh sb="3" eb="6">
      <t>ダイトウシ</t>
    </rPh>
    <rPh sb="6" eb="8">
      <t>モロフク</t>
    </rPh>
    <rPh sb="9" eb="11">
      <t>チョウメ</t>
    </rPh>
    <rPh sb="12" eb="13">
      <t>バン</t>
    </rPh>
    <rPh sb="15" eb="16">
      <t>ゴウ</t>
    </rPh>
    <phoneticPr fontId="3"/>
  </si>
  <si>
    <t>太成学院大学高等学校</t>
    <rPh sb="0" eb="6">
      <t>タイセイガクインダイガク</t>
    </rPh>
    <rPh sb="6" eb="8">
      <t>コウトウ</t>
    </rPh>
    <rPh sb="8" eb="10">
      <t>ガッコウ</t>
    </rPh>
    <phoneticPr fontId="3"/>
  </si>
  <si>
    <t>072-871-1921</t>
  </si>
  <si>
    <t>569-8505</t>
  </si>
  <si>
    <t>高槻市沢良木町2-5</t>
    <rPh sb="0" eb="2">
      <t>タカツキ</t>
    </rPh>
    <rPh sb="2" eb="3">
      <t>シ</t>
    </rPh>
    <rPh sb="3" eb="6">
      <t>サワラギ</t>
    </rPh>
    <rPh sb="6" eb="7">
      <t>マチ</t>
    </rPh>
    <phoneticPr fontId="3"/>
  </si>
  <si>
    <t>高槻中・高等学校 教育推進部</t>
    <rPh sb="0" eb="2">
      <t>タカツキ</t>
    </rPh>
    <rPh sb="2" eb="3">
      <t>チュウ</t>
    </rPh>
    <rPh sb="4" eb="8">
      <t>コウトウガッコウ</t>
    </rPh>
    <rPh sb="9" eb="11">
      <t>キョウイク</t>
    </rPh>
    <rPh sb="11" eb="13">
      <t>スイシン</t>
    </rPh>
    <rPh sb="13" eb="14">
      <t>ブ</t>
    </rPh>
    <phoneticPr fontId="3"/>
  </si>
  <si>
    <t>072-671-0001</t>
  </si>
  <si>
    <t>558-0053</t>
  </si>
  <si>
    <t>大阪市住吉区帝塚山中3-10-51</t>
    <rPh sb="0" eb="3">
      <t>オオサカシ</t>
    </rPh>
    <rPh sb="3" eb="6">
      <t>スミヨシク</t>
    </rPh>
    <rPh sb="6" eb="9">
      <t>テヅカヤマ</t>
    </rPh>
    <rPh sb="9" eb="10">
      <t>ナカ</t>
    </rPh>
    <phoneticPr fontId="3"/>
  </si>
  <si>
    <t>帝塚山学院住吉校事務局</t>
    <rPh sb="0" eb="3">
      <t>テヅカヤマ</t>
    </rPh>
    <rPh sb="3" eb="5">
      <t>ガクイン</t>
    </rPh>
    <rPh sb="5" eb="7">
      <t>スミヨシ</t>
    </rPh>
    <rPh sb="7" eb="8">
      <t>コウ</t>
    </rPh>
    <rPh sb="8" eb="11">
      <t>ジムキョク</t>
    </rPh>
    <phoneticPr fontId="3"/>
  </si>
  <si>
    <t>06-6672-1151</t>
  </si>
  <si>
    <t>大阪府堺市南区晴美台4-2-1</t>
    <rPh sb="0" eb="3">
      <t>オオサカフ</t>
    </rPh>
    <rPh sb="3" eb="5">
      <t>サカイシ</t>
    </rPh>
    <rPh sb="5" eb="7">
      <t>ミナミク</t>
    </rPh>
    <rPh sb="7" eb="9">
      <t>ハルミ</t>
    </rPh>
    <rPh sb="9" eb="10">
      <t>ダイ</t>
    </rPh>
    <phoneticPr fontId="3"/>
  </si>
  <si>
    <t>帝塚山学院泉ヶ丘校事務局</t>
    <rPh sb="0" eb="3">
      <t>テヅカヤマ</t>
    </rPh>
    <rPh sb="3" eb="5">
      <t>ガクイン</t>
    </rPh>
    <rPh sb="5" eb="8">
      <t>イズミガオカ</t>
    </rPh>
    <rPh sb="8" eb="9">
      <t>コウ</t>
    </rPh>
    <rPh sb="9" eb="12">
      <t>ジムキョク</t>
    </rPh>
    <phoneticPr fontId="3"/>
  </si>
  <si>
    <t>072-293-1221</t>
  </si>
  <si>
    <t>547-0041</t>
  </si>
  <si>
    <t>大阪市平野区平野北１－１０－４３</t>
    <rPh sb="0" eb="3">
      <t>オオサカシ</t>
    </rPh>
    <rPh sb="3" eb="6">
      <t>ヒラノク</t>
    </rPh>
    <rPh sb="6" eb="9">
      <t>ヒラノキタ</t>
    </rPh>
    <phoneticPr fontId="3"/>
  </si>
  <si>
    <t>天王寺学館高等学校</t>
    <rPh sb="0" eb="3">
      <t>テンノウジ</t>
    </rPh>
    <rPh sb="3" eb="5">
      <t>ガッカン</t>
    </rPh>
    <rPh sb="5" eb="7">
      <t>コウトウ</t>
    </rPh>
    <rPh sb="7" eb="9">
      <t>ガッコウ</t>
    </rPh>
    <phoneticPr fontId="3"/>
  </si>
  <si>
    <t>06-6795-1860</t>
  </si>
  <si>
    <t>大阪府枚方市桜丘町６０番１号</t>
    <rPh sb="0" eb="2">
      <t>オオサカ</t>
    </rPh>
    <rPh sb="2" eb="3">
      <t>フ</t>
    </rPh>
    <rPh sb="3" eb="6">
      <t>ヒラカタシ</t>
    </rPh>
    <rPh sb="6" eb="9">
      <t>サクラガオカチョウ</t>
    </rPh>
    <rPh sb="11" eb="12">
      <t>バン</t>
    </rPh>
    <rPh sb="13" eb="14">
      <t>ゴウ</t>
    </rPh>
    <phoneticPr fontId="3"/>
  </si>
  <si>
    <t>東海大学付属大阪仰星高等学校・中等部</t>
    <rPh sb="0" eb="2">
      <t>トウカイ</t>
    </rPh>
    <rPh sb="2" eb="4">
      <t>ダイガク</t>
    </rPh>
    <rPh sb="4" eb="6">
      <t>フゾク</t>
    </rPh>
    <rPh sb="6" eb="8">
      <t>オオサカ</t>
    </rPh>
    <rPh sb="8" eb="10">
      <t>ギョウセイ</t>
    </rPh>
    <rPh sb="10" eb="12">
      <t>コウトウ</t>
    </rPh>
    <rPh sb="12" eb="14">
      <t>ガッコウ</t>
    </rPh>
    <rPh sb="15" eb="17">
      <t>チュウトウ</t>
    </rPh>
    <rPh sb="17" eb="18">
      <t>ブ</t>
    </rPh>
    <phoneticPr fontId="3"/>
  </si>
  <si>
    <t>072-849-7211</t>
  </si>
  <si>
    <t>572-8585</t>
  </si>
  <si>
    <t>大阪府寝屋川市三井南町15-1</t>
    <rPh sb="0" eb="3">
      <t>オオサカフ</t>
    </rPh>
    <rPh sb="3" eb="7">
      <t>ネヤガワシ</t>
    </rPh>
    <rPh sb="7" eb="11">
      <t>ミイミナミマチ</t>
    </rPh>
    <phoneticPr fontId="3"/>
  </si>
  <si>
    <t>学校法人同志社　同志社香里中・高等学校</t>
    <rPh sb="0" eb="2">
      <t>ガッコウ</t>
    </rPh>
    <rPh sb="2" eb="4">
      <t>ホウジン</t>
    </rPh>
    <rPh sb="4" eb="7">
      <t>ドウシシャ</t>
    </rPh>
    <rPh sb="8" eb="11">
      <t>ドウシシャ</t>
    </rPh>
    <rPh sb="11" eb="13">
      <t>コウリ</t>
    </rPh>
    <rPh sb="13" eb="14">
      <t>チュウ</t>
    </rPh>
    <rPh sb="15" eb="19">
      <t>コウトウガッコウ</t>
    </rPh>
    <phoneticPr fontId="3"/>
  </si>
  <si>
    <t>072-831-0285</t>
  </si>
  <si>
    <t>573-0163</t>
  </si>
  <si>
    <t>枚方市長尾元町2-29-27</t>
    <rPh sb="0" eb="3">
      <t>ヒラカタシ</t>
    </rPh>
    <rPh sb="3" eb="7">
      <t>ナガオモトマチ</t>
    </rPh>
    <phoneticPr fontId="3"/>
  </si>
  <si>
    <t>長尾谷高等学校　枚方本校</t>
    <rPh sb="0" eb="7">
      <t>ナガオダニコウトウガッコウ</t>
    </rPh>
    <rPh sb="8" eb="10">
      <t>ヒラカタ</t>
    </rPh>
    <rPh sb="10" eb="12">
      <t>ホンコウ</t>
    </rPh>
    <phoneticPr fontId="3"/>
  </si>
  <si>
    <t>072-850-9111</t>
  </si>
  <si>
    <t>604-8225</t>
  </si>
  <si>
    <t>京都市中京区西洞院通四条上ル蟷螂山町476-1-3</t>
    <rPh sb="0" eb="3">
      <t>キョウトシ</t>
    </rPh>
    <rPh sb="3" eb="6">
      <t>ナカギョウク</t>
    </rPh>
    <rPh sb="6" eb="7">
      <t>ニシ</t>
    </rPh>
    <rPh sb="7" eb="8">
      <t>ドウ</t>
    </rPh>
    <rPh sb="8" eb="9">
      <t>イン</t>
    </rPh>
    <rPh sb="9" eb="10">
      <t>トオリ</t>
    </rPh>
    <rPh sb="10" eb="12">
      <t>シジョウ</t>
    </rPh>
    <rPh sb="12" eb="13">
      <t>ア</t>
    </rPh>
    <rPh sb="14" eb="16">
      <t>カマキリ</t>
    </rPh>
    <rPh sb="16" eb="17">
      <t>ヤマ</t>
    </rPh>
    <rPh sb="17" eb="18">
      <t>マチ</t>
    </rPh>
    <phoneticPr fontId="3"/>
  </si>
  <si>
    <t>長尾谷高等学校　京都校</t>
    <rPh sb="0" eb="7">
      <t>ナガオダニコウトウガッコウ</t>
    </rPh>
    <rPh sb="8" eb="10">
      <t>キョウト</t>
    </rPh>
    <rPh sb="10" eb="11">
      <t>コウ</t>
    </rPh>
    <phoneticPr fontId="3"/>
  </si>
  <si>
    <t>075-241-0733</t>
  </si>
  <si>
    <t>大阪市北区中津6-5-17</t>
    <rPh sb="0" eb="3">
      <t>オオサカシ</t>
    </rPh>
    <rPh sb="3" eb="5">
      <t>キタク</t>
    </rPh>
    <rPh sb="5" eb="7">
      <t>ナカツ</t>
    </rPh>
    <phoneticPr fontId="3"/>
  </si>
  <si>
    <t>長尾谷高等学校　梅田校</t>
    <rPh sb="0" eb="7">
      <t>ナガオダニコウトウガッコウ</t>
    </rPh>
    <rPh sb="8" eb="11">
      <t>ウメダコウ</t>
    </rPh>
    <phoneticPr fontId="3"/>
  </si>
  <si>
    <t>06-6454-8810</t>
  </si>
  <si>
    <t>630-8115</t>
  </si>
  <si>
    <t>奈良市大宮町1-115-1</t>
    <rPh sb="0" eb="3">
      <t>ナラシ</t>
    </rPh>
    <rPh sb="3" eb="6">
      <t>オオミヤチョウ</t>
    </rPh>
    <phoneticPr fontId="3"/>
  </si>
  <si>
    <t>長尾谷高等学校　奈良校</t>
    <rPh sb="0" eb="7">
      <t>ナガオダニコウトウガッコウ</t>
    </rPh>
    <rPh sb="8" eb="10">
      <t>ナラ</t>
    </rPh>
    <rPh sb="10" eb="11">
      <t>コウ</t>
    </rPh>
    <phoneticPr fontId="3"/>
  </si>
  <si>
    <t>0742-30-1131</t>
  </si>
  <si>
    <t>556-0016</t>
  </si>
  <si>
    <t>大阪市浪速区元町1-11-1</t>
    <rPh sb="0" eb="3">
      <t>オオサカシ</t>
    </rPh>
    <rPh sb="3" eb="6">
      <t>ナニワク</t>
    </rPh>
    <rPh sb="6" eb="8">
      <t>モトマチ</t>
    </rPh>
    <phoneticPr fontId="3"/>
  </si>
  <si>
    <t>長尾谷高等学校　なんば校</t>
    <rPh sb="0" eb="7">
      <t>ナガオダニコウトウガッコウ</t>
    </rPh>
    <rPh sb="11" eb="12">
      <t>コウ</t>
    </rPh>
    <phoneticPr fontId="3"/>
  </si>
  <si>
    <t>06-4396-7281</t>
  </si>
  <si>
    <t>535-0013</t>
  </si>
  <si>
    <t>大阪市旭区森小路2-8-25</t>
    <rPh sb="0" eb="3">
      <t>オオサカシ</t>
    </rPh>
    <rPh sb="3" eb="5">
      <t>アサヒク</t>
    </rPh>
    <rPh sb="5" eb="6">
      <t>モリ</t>
    </rPh>
    <rPh sb="6" eb="8">
      <t>ショウジ</t>
    </rPh>
    <phoneticPr fontId="3"/>
  </si>
  <si>
    <t>東洋学園高等専修学校</t>
    <rPh sb="0" eb="10">
      <t>トウヨウガクエンコウトウセンシュウガッコウ</t>
    </rPh>
    <phoneticPr fontId="3"/>
  </si>
  <si>
    <t>06-6954-9751</t>
  </si>
  <si>
    <t>枚方市渚西1-43-1</t>
    <rPh sb="0" eb="3">
      <t>ヒラカタシ</t>
    </rPh>
    <rPh sb="3" eb="4">
      <t>ナギサ</t>
    </rPh>
    <rPh sb="4" eb="5">
      <t>ニシ</t>
    </rPh>
    <phoneticPr fontId="3"/>
  </si>
  <si>
    <t>近畿情報高等専修学校</t>
    <rPh sb="0" eb="10">
      <t>キンキジョウホウコウトウセンシュウガッコウ</t>
    </rPh>
    <phoneticPr fontId="3"/>
  </si>
  <si>
    <t>072-840-5800</t>
  </si>
  <si>
    <t>大阪市住吉区山之内2-13-57</t>
    <rPh sb="0" eb="3">
      <t>オオサカシ</t>
    </rPh>
    <rPh sb="3" eb="6">
      <t>スミヨシク</t>
    </rPh>
    <rPh sb="6" eb="9">
      <t>ヤマノウチ</t>
    </rPh>
    <phoneticPr fontId="3"/>
  </si>
  <si>
    <t>学校法人浪速学院浪速中学校・高等学校</t>
    <rPh sb="0" eb="2">
      <t>ガッコウ</t>
    </rPh>
    <rPh sb="2" eb="4">
      <t>ホウジン</t>
    </rPh>
    <rPh sb="4" eb="6">
      <t>ナニワ</t>
    </rPh>
    <rPh sb="6" eb="8">
      <t>ガクイン</t>
    </rPh>
    <rPh sb="8" eb="10">
      <t>ナニワ</t>
    </rPh>
    <rPh sb="10" eb="13">
      <t>チュウガッコウ</t>
    </rPh>
    <rPh sb="14" eb="16">
      <t>コウトウ</t>
    </rPh>
    <rPh sb="16" eb="18">
      <t>ガッコウ</t>
    </rPh>
    <phoneticPr fontId="3"/>
  </si>
  <si>
    <t>06-6693-4031</t>
  </si>
  <si>
    <t>大阪府豊中市上野西1-5-30</t>
    <rPh sb="0" eb="3">
      <t>オオサカフ</t>
    </rPh>
    <rPh sb="3" eb="6">
      <t>トヨナカシ</t>
    </rPh>
    <rPh sb="6" eb="8">
      <t>ウエノ</t>
    </rPh>
    <rPh sb="8" eb="9">
      <t>ニシ</t>
    </rPh>
    <phoneticPr fontId="3"/>
  </si>
  <si>
    <t>梅花中・高等学校</t>
    <rPh sb="0" eb="2">
      <t>バイカ</t>
    </rPh>
    <rPh sb="2" eb="3">
      <t>チュウ</t>
    </rPh>
    <rPh sb="4" eb="6">
      <t>コウトウ</t>
    </rPh>
    <rPh sb="6" eb="8">
      <t>ガッコウ</t>
    </rPh>
    <phoneticPr fontId="3"/>
  </si>
  <si>
    <t>06-6852-0001</t>
  </si>
  <si>
    <t>592-0003</t>
  </si>
  <si>
    <t>大阪府高石市東羽衣1-11-57</t>
    <rPh sb="0" eb="9">
      <t>オオサカフタカイシシヒガシハゴロモ</t>
    </rPh>
    <phoneticPr fontId="3"/>
  </si>
  <si>
    <t>羽衣学園中学校・高等学校</t>
    <rPh sb="0" eb="7">
      <t>ハゴロモガクエンチュウガッコウ</t>
    </rPh>
    <rPh sb="8" eb="12">
      <t>コウトウガッコウ</t>
    </rPh>
    <phoneticPr fontId="3"/>
  </si>
  <si>
    <t>072-265-7561</t>
  </si>
  <si>
    <t>大阪府富田林市彼方1801番地</t>
    <rPh sb="0" eb="3">
      <t>オオサカフ</t>
    </rPh>
    <rPh sb="3" eb="7">
      <t>トンダバヤシシ</t>
    </rPh>
    <rPh sb="7" eb="9">
      <t>オチカタ</t>
    </rPh>
    <rPh sb="13" eb="15">
      <t>バンチ</t>
    </rPh>
    <phoneticPr fontId="3"/>
  </si>
  <si>
    <t>初芝富田林中学校高等学校</t>
    <rPh sb="0" eb="8">
      <t>ハツチ</t>
    </rPh>
    <rPh sb="8" eb="12">
      <t>コウトウガッコウ</t>
    </rPh>
    <phoneticPr fontId="3"/>
  </si>
  <si>
    <t>0721-34-1010</t>
  </si>
  <si>
    <t>堺市東区西野194-1</t>
    <rPh sb="0" eb="2">
      <t>サカイシ</t>
    </rPh>
    <rPh sb="2" eb="4">
      <t>ヒガシク</t>
    </rPh>
    <rPh sb="4" eb="6">
      <t>ニシノ</t>
    </rPh>
    <phoneticPr fontId="3"/>
  </si>
  <si>
    <t>初芝立命館中学校・高等学校</t>
    <rPh sb="0" eb="2">
      <t>ハツシバ</t>
    </rPh>
    <rPh sb="2" eb="5">
      <t>リツメイカン</t>
    </rPh>
    <rPh sb="5" eb="8">
      <t>チュウガッコウ</t>
    </rPh>
    <rPh sb="9" eb="11">
      <t>コウトウ</t>
    </rPh>
    <rPh sb="11" eb="13">
      <t>ガッコウ</t>
    </rPh>
    <phoneticPr fontId="3"/>
  </si>
  <si>
    <t>072-235-3900</t>
  </si>
  <si>
    <t>大阪府堺市東区西野１９４－１</t>
    <rPh sb="0" eb="9">
      <t>599-8125</t>
    </rPh>
    <phoneticPr fontId="3"/>
  </si>
  <si>
    <t>はつしば学園小学校</t>
    <rPh sb="4" eb="9">
      <t>ガクエンショウガッコウ</t>
    </rPh>
    <phoneticPr fontId="3"/>
  </si>
  <si>
    <t>072-235-6300</t>
  </si>
  <si>
    <t>580-0022</t>
  </si>
  <si>
    <t>大阪府松原市河合2丁目10‐65</t>
    <rPh sb="0" eb="3">
      <t>オオサカフ</t>
    </rPh>
    <rPh sb="3" eb="6">
      <t>マツバラシ</t>
    </rPh>
    <rPh sb="6" eb="8">
      <t>カワイ</t>
    </rPh>
    <rPh sb="9" eb="11">
      <t>チョウメ</t>
    </rPh>
    <phoneticPr fontId="3"/>
  </si>
  <si>
    <t>阪南大学高等学校</t>
    <rPh sb="0" eb="2">
      <t>ハンナン</t>
    </rPh>
    <rPh sb="2" eb="4">
      <t>ダイガク</t>
    </rPh>
    <rPh sb="4" eb="6">
      <t>コウトウ</t>
    </rPh>
    <rPh sb="6" eb="8">
      <t>ガッコウ</t>
    </rPh>
    <phoneticPr fontId="3"/>
  </si>
  <si>
    <t>072-332-1221</t>
  </si>
  <si>
    <t>577-8567</t>
  </si>
  <si>
    <t>東大阪市西堤学園町3-1-1</t>
    <rPh sb="0" eb="4">
      <t>ヒガシオオサカシ</t>
    </rPh>
    <rPh sb="4" eb="5">
      <t>ニシ</t>
    </rPh>
    <rPh sb="5" eb="6">
      <t>ツツミ</t>
    </rPh>
    <rPh sb="6" eb="8">
      <t>ガクエン</t>
    </rPh>
    <rPh sb="8" eb="9">
      <t>マチ</t>
    </rPh>
    <phoneticPr fontId="3"/>
  </si>
  <si>
    <t>東大阪大学敬愛高等学校</t>
    <rPh sb="0" eb="3">
      <t>ヒガシオオサカ</t>
    </rPh>
    <rPh sb="3" eb="5">
      <t>ダイガク</t>
    </rPh>
    <rPh sb="5" eb="7">
      <t>ケイアイ</t>
    </rPh>
    <rPh sb="7" eb="9">
      <t>コウトウ</t>
    </rPh>
    <rPh sb="9" eb="11">
      <t>ガッコウ</t>
    </rPh>
    <phoneticPr fontId="3"/>
  </si>
  <si>
    <t>06-6782-2881</t>
  </si>
  <si>
    <t>582-8585</t>
  </si>
  <si>
    <t>柏原市本郷5-993</t>
    <rPh sb="0" eb="3">
      <t>カシワラシ</t>
    </rPh>
    <rPh sb="3" eb="5">
      <t>ホンゴウ</t>
    </rPh>
    <phoneticPr fontId="3"/>
  </si>
  <si>
    <t>東大阪大学柏原高等学校</t>
    <rPh sb="0" eb="7">
      <t>ヒガシオオサカダイガクカシワラ</t>
    </rPh>
    <rPh sb="7" eb="9">
      <t>コウトウ</t>
    </rPh>
    <rPh sb="9" eb="11">
      <t>ガッコウ</t>
    </rPh>
    <phoneticPr fontId="3"/>
  </si>
  <si>
    <t>072-972-1565</t>
  </si>
  <si>
    <t>大阪府堺市南区三原台2-2-2</t>
    <rPh sb="0" eb="2">
      <t>オオサカ</t>
    </rPh>
    <rPh sb="2" eb="3">
      <t>フ</t>
    </rPh>
    <rPh sb="3" eb="5">
      <t>サカイシ</t>
    </rPh>
    <rPh sb="5" eb="7">
      <t>ミナミク</t>
    </rPh>
    <rPh sb="7" eb="10">
      <t>ミハラダイ</t>
    </rPh>
    <phoneticPr fontId="3"/>
  </si>
  <si>
    <t>東大谷高等学校</t>
    <rPh sb="0" eb="1">
      <t>ヒガシ</t>
    </rPh>
    <rPh sb="1" eb="3">
      <t>オオタニ</t>
    </rPh>
    <rPh sb="3" eb="5">
      <t>コウトウ</t>
    </rPh>
    <rPh sb="5" eb="7">
      <t>ガッコウ</t>
    </rPh>
    <phoneticPr fontId="3"/>
  </si>
  <si>
    <t>072-289-8069</t>
  </si>
  <si>
    <t>584-0008</t>
  </si>
  <si>
    <t>大阪府富田林市大字喜志２０５５番地</t>
    <rPh sb="0" eb="3">
      <t>オオサカフ</t>
    </rPh>
    <rPh sb="3" eb="7">
      <t>トンダバヤシシ</t>
    </rPh>
    <rPh sb="7" eb="9">
      <t>オオアザ</t>
    </rPh>
    <rPh sb="9" eb="11">
      <t>キシ</t>
    </rPh>
    <rPh sb="15" eb="17">
      <t>バンチ</t>
    </rPh>
    <phoneticPr fontId="3"/>
  </si>
  <si>
    <t>ピーエル学園高等学校</t>
    <rPh sb="4" eb="6">
      <t>ガクエン</t>
    </rPh>
    <rPh sb="6" eb="8">
      <t>コウトウ</t>
    </rPh>
    <rPh sb="8" eb="10">
      <t>ガッコウ</t>
    </rPh>
    <phoneticPr fontId="3"/>
  </si>
  <si>
    <t>0721-24-5132</t>
  </si>
  <si>
    <t>大阪市生野区勝山北1－19－31</t>
    <rPh sb="0" eb="3">
      <t>オオサカシ</t>
    </rPh>
    <rPh sb="3" eb="6">
      <t>イクノク</t>
    </rPh>
    <rPh sb="6" eb="8">
      <t>カツヤマ</t>
    </rPh>
    <rPh sb="8" eb="9">
      <t>キタ</t>
    </rPh>
    <phoneticPr fontId="3"/>
  </si>
  <si>
    <t>プール学院中学校・高等学校</t>
    <rPh sb="3" eb="5">
      <t>ガクイン</t>
    </rPh>
    <rPh sb="5" eb="8">
      <t>チュウガッコウ</t>
    </rPh>
    <rPh sb="9" eb="13">
      <t>コウトウガッコウ</t>
    </rPh>
    <phoneticPr fontId="3"/>
  </si>
  <si>
    <t>06-6741-7005</t>
  </si>
  <si>
    <t>大阪府箕面市箕面7-7-31</t>
    <rPh sb="0" eb="3">
      <t>オオサカフ</t>
    </rPh>
    <rPh sb="3" eb="6">
      <t>ミノオシ</t>
    </rPh>
    <rPh sb="6" eb="8">
      <t>ミノオ</t>
    </rPh>
    <phoneticPr fontId="3"/>
  </si>
  <si>
    <t>箕面学園高等学校</t>
    <rPh sb="0" eb="2">
      <t>ミノオ</t>
    </rPh>
    <rPh sb="2" eb="4">
      <t>ガクエン</t>
    </rPh>
    <rPh sb="4" eb="6">
      <t>コウトウ</t>
    </rPh>
    <rPh sb="6" eb="8">
      <t>ガッコウ</t>
    </rPh>
    <phoneticPr fontId="3"/>
  </si>
  <si>
    <t>072-723-6551</t>
  </si>
  <si>
    <t>豊中市立宮山町4-21-1</t>
    <rPh sb="0" eb="4">
      <t>トヨナカシリツ</t>
    </rPh>
    <rPh sb="4" eb="6">
      <t>ミヤヤマ</t>
    </rPh>
    <rPh sb="6" eb="7">
      <t>チョウ</t>
    </rPh>
    <phoneticPr fontId="3"/>
  </si>
  <si>
    <t>学校法人箕面自由学園</t>
    <rPh sb="0" eb="2">
      <t>ガッコウ</t>
    </rPh>
    <rPh sb="2" eb="4">
      <t>ホウジン</t>
    </rPh>
    <rPh sb="4" eb="6">
      <t>ミノオ</t>
    </rPh>
    <rPh sb="6" eb="8">
      <t>ジユウ</t>
    </rPh>
    <rPh sb="8" eb="10">
      <t>ガクエン</t>
    </rPh>
    <phoneticPr fontId="3"/>
  </si>
  <si>
    <t>06-6852-8110</t>
  </si>
  <si>
    <t>大阪市阿倍野区文の里3-15-7</t>
    <rPh sb="0" eb="2">
      <t>オオサカ</t>
    </rPh>
    <rPh sb="2" eb="3">
      <t>シ</t>
    </rPh>
    <rPh sb="3" eb="7">
      <t>アベノク</t>
    </rPh>
    <rPh sb="7" eb="8">
      <t>フミ</t>
    </rPh>
    <rPh sb="9" eb="10">
      <t>サト</t>
    </rPh>
    <phoneticPr fontId="3"/>
  </si>
  <si>
    <t>明浄学院高校</t>
    <rPh sb="0" eb="2">
      <t>メイジョウ</t>
    </rPh>
    <rPh sb="2" eb="4">
      <t>ガクイン</t>
    </rPh>
    <rPh sb="4" eb="6">
      <t>コウコウ</t>
    </rPh>
    <phoneticPr fontId="3"/>
  </si>
  <si>
    <t>06-6623-0016</t>
  </si>
  <si>
    <t>大阪府大阪市天王寺区餌差町5-44</t>
    <rPh sb="0" eb="3">
      <t>オオサカフ</t>
    </rPh>
    <rPh sb="3" eb="5">
      <t>オオサカ</t>
    </rPh>
    <rPh sb="5" eb="6">
      <t>シ</t>
    </rPh>
    <rPh sb="6" eb="10">
      <t>テンノウジク</t>
    </rPh>
    <rPh sb="10" eb="13">
      <t>エサシマチ</t>
    </rPh>
    <phoneticPr fontId="3"/>
  </si>
  <si>
    <t>明星中学校</t>
    <rPh sb="0" eb="2">
      <t>メイセイ</t>
    </rPh>
    <rPh sb="2" eb="3">
      <t>チュウ</t>
    </rPh>
    <rPh sb="3" eb="5">
      <t>ガッコウ</t>
    </rPh>
    <phoneticPr fontId="3"/>
  </si>
  <si>
    <t>06-6761-5606</t>
  </si>
  <si>
    <t>大阪府大阪市阿倍野区昭和町3-1-64</t>
    <rPh sb="0" eb="3">
      <t>オオサカフ</t>
    </rPh>
    <rPh sb="3" eb="13">
      <t>オオサカシアベノクショウワチョウ</t>
    </rPh>
    <phoneticPr fontId="3"/>
  </si>
  <si>
    <t>桃山学院中学校</t>
    <rPh sb="0" eb="2">
      <t>モモヤマ</t>
    </rPh>
    <rPh sb="2" eb="4">
      <t>ガクイン</t>
    </rPh>
    <rPh sb="4" eb="7">
      <t>チュウガッコウ</t>
    </rPh>
    <phoneticPr fontId="3"/>
  </si>
  <si>
    <t>06-6621-1181</t>
  </si>
  <si>
    <t>大阪府堺市西区鳳中町7-225-3</t>
    <rPh sb="0" eb="3">
      <t>オオサカフ</t>
    </rPh>
    <rPh sb="3" eb="5">
      <t>サカイシ</t>
    </rPh>
    <rPh sb="5" eb="7">
      <t>ニシク</t>
    </rPh>
    <rPh sb="7" eb="8">
      <t>オオトリ</t>
    </rPh>
    <rPh sb="8" eb="10">
      <t>ナカマチ</t>
    </rPh>
    <phoneticPr fontId="3"/>
  </si>
  <si>
    <t>八洲学園高等学校</t>
    <rPh sb="0" eb="1">
      <t>ハチ</t>
    </rPh>
    <rPh sb="1" eb="2">
      <t>ス</t>
    </rPh>
    <rPh sb="2" eb="4">
      <t>ガクエン</t>
    </rPh>
    <rPh sb="4" eb="6">
      <t>コウトウ</t>
    </rPh>
    <rPh sb="6" eb="8">
      <t>ガッコウ</t>
    </rPh>
    <phoneticPr fontId="3"/>
  </si>
  <si>
    <t>072-262-5849</t>
  </si>
  <si>
    <t>561-0874</t>
  </si>
  <si>
    <t>豊中市長興寺南4-3-19</t>
    <rPh sb="0" eb="3">
      <t>トヨナカシ</t>
    </rPh>
    <rPh sb="3" eb="6">
      <t>チョウコウジ</t>
    </rPh>
    <rPh sb="6" eb="7">
      <t>ミナミ</t>
    </rPh>
    <phoneticPr fontId="3"/>
  </si>
  <si>
    <t>06-6864-0456</t>
  </si>
  <si>
    <t>茨木市宿久庄7-20-1</t>
    <rPh sb="0" eb="6">
      <t>イバラキシシュクノショウ</t>
    </rPh>
    <phoneticPr fontId="3"/>
  </si>
  <si>
    <t>早稲田摂陵中学校・高等学校</t>
    <rPh sb="0" eb="3">
      <t>ワセダ</t>
    </rPh>
    <rPh sb="3" eb="5">
      <t>セツリョウ</t>
    </rPh>
    <rPh sb="5" eb="8">
      <t>チュウガッコウ</t>
    </rPh>
    <rPh sb="9" eb="13">
      <t>コウトウガッコウ</t>
    </rPh>
    <phoneticPr fontId="3"/>
  </si>
  <si>
    <t>072-643-6363</t>
  </si>
  <si>
    <t>大阪市天王寺区生玉寺町１－３</t>
    <rPh sb="0" eb="2">
      <t>オオサカ</t>
    </rPh>
    <rPh sb="2" eb="3">
      <t>シ</t>
    </rPh>
    <rPh sb="3" eb="7">
      <t>テンノウジク</t>
    </rPh>
    <rPh sb="7" eb="11">
      <t>イクタマテラマチ</t>
    </rPh>
    <phoneticPr fontId="3"/>
  </si>
  <si>
    <t>YMCA学院高等学校</t>
    <rPh sb="4" eb="6">
      <t>ガクイン</t>
    </rPh>
    <rPh sb="6" eb="8">
      <t>コウトウ</t>
    </rPh>
    <rPh sb="8" eb="10">
      <t>ガッコウ</t>
    </rPh>
    <phoneticPr fontId="3"/>
  </si>
  <si>
    <t>06-6779-5690</t>
  </si>
  <si>
    <t>545-0053　</t>
  </si>
  <si>
    <t>大阪市阿倍野区松崎町1-2-45</t>
  </si>
  <si>
    <t>大阪教育大学附属天王寺小学校</t>
  </si>
  <si>
    <t xml:space="preserve">06-6621-0123 </t>
  </si>
  <si>
    <t>563-0026　</t>
  </si>
  <si>
    <t>大阪府池田市緑丘1-5-1</t>
  </si>
  <si>
    <t>大阪教育大学附属池田小学校</t>
  </si>
  <si>
    <t>072-761-3591　</t>
  </si>
  <si>
    <t>547-0032　　</t>
  </si>
  <si>
    <t xml:space="preserve">大阪市平野区流町1-6-41
</t>
  </si>
  <si>
    <t>大阪教育大学附属平野小学校</t>
  </si>
  <si>
    <t>06-6709-1230　　</t>
  </si>
  <si>
    <t>543-0054</t>
  </si>
  <si>
    <t>大阪市天王寺区南河堀町4-88</t>
    <rPh sb="0" eb="2">
      <t>オオサカ</t>
    </rPh>
    <rPh sb="2" eb="3">
      <t>シ</t>
    </rPh>
    <rPh sb="3" eb="6">
      <t>テンノウジ</t>
    </rPh>
    <rPh sb="6" eb="7">
      <t>ク</t>
    </rPh>
    <rPh sb="7" eb="8">
      <t>ミナミ</t>
    </rPh>
    <rPh sb="8" eb="10">
      <t>カワホリ</t>
    </rPh>
    <rPh sb="10" eb="11">
      <t>チョウ</t>
    </rPh>
    <phoneticPr fontId="4"/>
  </si>
  <si>
    <t>大阪教育大学附属天王寺中学校</t>
    <rPh sb="11" eb="12">
      <t>チュウ</t>
    </rPh>
    <phoneticPr fontId="4"/>
  </si>
  <si>
    <t>06-6775-6052</t>
  </si>
  <si>
    <t>大阪教育大学附属池田中学校</t>
    <rPh sb="10" eb="11">
      <t>チュウ</t>
    </rPh>
    <phoneticPr fontId="4"/>
  </si>
  <si>
    <t>072-761-8690</t>
  </si>
  <si>
    <t>547-0032　</t>
  </si>
  <si>
    <t xml:space="preserve">大阪市平野区流町2-1-24 </t>
  </si>
  <si>
    <t>大阪教育大学附属平野中学校</t>
    <rPh sb="8" eb="10">
      <t>ヒラノ</t>
    </rPh>
    <rPh sb="10" eb="11">
      <t>チュウ</t>
    </rPh>
    <phoneticPr fontId="4"/>
  </si>
  <si>
    <t>06-6709-9600 　</t>
  </si>
  <si>
    <t>大阪教育大学附属高等学校天王寺校舎</t>
    <rPh sb="8" eb="10">
      <t>コウトウ</t>
    </rPh>
    <rPh sb="10" eb="12">
      <t>ガッコウ</t>
    </rPh>
    <rPh sb="12" eb="15">
      <t>テンノウジ</t>
    </rPh>
    <rPh sb="15" eb="17">
      <t>コウシャ</t>
    </rPh>
    <phoneticPr fontId="4"/>
  </si>
  <si>
    <t>06-6775-6053</t>
  </si>
  <si>
    <t>大阪教育大学附属高等学校池田校舎</t>
    <rPh sb="8" eb="10">
      <t>コウトウ</t>
    </rPh>
    <rPh sb="10" eb="12">
      <t>ガッコウ</t>
    </rPh>
    <rPh sb="12" eb="13">
      <t>イケ</t>
    </rPh>
    <rPh sb="13" eb="14">
      <t>ダ</t>
    </rPh>
    <rPh sb="14" eb="16">
      <t>コウシャ</t>
    </rPh>
    <phoneticPr fontId="4"/>
  </si>
  <si>
    <t>072-761-8473</t>
  </si>
  <si>
    <t>大阪教育大学附属高等学校平野校舎</t>
    <rPh sb="8" eb="10">
      <t>コウトウ</t>
    </rPh>
    <rPh sb="10" eb="12">
      <t>ガッコウ</t>
    </rPh>
    <rPh sb="12" eb="14">
      <t>ヒラノ</t>
    </rPh>
    <rPh sb="14" eb="16">
      <t>コウシャ</t>
    </rPh>
    <phoneticPr fontId="4"/>
  </si>
  <si>
    <t>06-6707-5800 　</t>
  </si>
  <si>
    <t>547-0027　</t>
  </si>
  <si>
    <t>大阪市平野区喜連4-8-71</t>
  </si>
  <si>
    <t>大阪教育大学附属特別支援学校</t>
    <rPh sb="8" eb="10">
      <t>トクベツ</t>
    </rPh>
    <rPh sb="10" eb="12">
      <t>シエン</t>
    </rPh>
    <phoneticPr fontId="4"/>
  </si>
  <si>
    <t>06-6708-2580</t>
  </si>
  <si>
    <t>572-8572</t>
  </si>
  <si>
    <t>大阪府寝屋川市幸町２６－１２</t>
    <rPh sb="0" eb="3">
      <t>オオサカフ</t>
    </rPh>
    <rPh sb="3" eb="7">
      <t>ネヤガワシ</t>
    </rPh>
    <rPh sb="7" eb="9">
      <t>サイワイチョウ</t>
    </rPh>
    <phoneticPr fontId="3"/>
  </si>
  <si>
    <t>大阪府立大学工業高等専門学校</t>
    <rPh sb="0" eb="2">
      <t>オオサカ</t>
    </rPh>
    <rPh sb="2" eb="4">
      <t>フリツ</t>
    </rPh>
    <rPh sb="4" eb="6">
      <t>ダイガク</t>
    </rPh>
    <rPh sb="6" eb="8">
      <t>コウギョウ</t>
    </rPh>
    <rPh sb="8" eb="10">
      <t>コウトウ</t>
    </rPh>
    <rPh sb="10" eb="12">
      <t>センモン</t>
    </rPh>
    <rPh sb="12" eb="14">
      <t>ガッコウ</t>
    </rPh>
    <phoneticPr fontId="3"/>
  </si>
  <si>
    <t>072-821-6401</t>
  </si>
  <si>
    <t>余部５部</t>
  </si>
  <si>
    <t>合　計</t>
  </si>
  <si>
    <t>　小学校</t>
  </si>
  <si>
    <t>中学校</t>
  </si>
  <si>
    <t>高等学校</t>
  </si>
  <si>
    <t>中等教育（中高併設校）</t>
    <rPh sb="5" eb="7">
      <t>チュウコウ</t>
    </rPh>
    <rPh sb="7" eb="9">
      <t>ヘイセツ</t>
    </rPh>
    <rPh sb="9" eb="10">
      <t>コウ</t>
    </rPh>
    <phoneticPr fontId="3"/>
  </si>
  <si>
    <t>義務教育　前期</t>
    <rPh sb="0" eb="2">
      <t>ギム</t>
    </rPh>
    <rPh sb="2" eb="4">
      <t>キョウイク</t>
    </rPh>
    <rPh sb="5" eb="7">
      <t>ゼンキ</t>
    </rPh>
    <phoneticPr fontId="1"/>
  </si>
  <si>
    <t>義務教育　後期</t>
    <rPh sb="0" eb="2">
      <t>ギム</t>
    </rPh>
    <rPh sb="2" eb="4">
      <t>キョウイク</t>
    </rPh>
    <rPh sb="5" eb="7">
      <t>コウキ</t>
    </rPh>
    <phoneticPr fontId="1"/>
  </si>
  <si>
    <t>特別支援　小</t>
    <rPh sb="5" eb="6">
      <t>ショウ</t>
    </rPh>
    <phoneticPr fontId="3"/>
  </si>
  <si>
    <t>特別支援　中高</t>
    <rPh sb="5" eb="7">
      <t>チュウコウ</t>
    </rPh>
    <phoneticPr fontId="3"/>
  </si>
  <si>
    <t>専修学校</t>
  </si>
  <si>
    <t>大阪貿易学院 開明中学校・高等学校</t>
    <rPh sb="0" eb="2">
      <t>オオサカ</t>
    </rPh>
    <rPh sb="2" eb="4">
      <t>ボウエキ</t>
    </rPh>
    <rPh sb="4" eb="6">
      <t>ガクイン</t>
    </rPh>
    <rPh sb="7" eb="9">
      <t>カイメイ</t>
    </rPh>
    <rPh sb="9" eb="12">
      <t>チュウガッコウ</t>
    </rPh>
    <rPh sb="13" eb="15">
      <t>コウトウ</t>
    </rPh>
    <rPh sb="15" eb="17">
      <t>ガッコウ</t>
    </rPh>
    <phoneticPr fontId="3"/>
  </si>
  <si>
    <t>履正社高等学校・履正社学園豊中中学校</t>
    <rPh sb="0" eb="3">
      <t>リセイシャ</t>
    </rPh>
    <rPh sb="3" eb="5">
      <t>コウトウ</t>
    </rPh>
    <rPh sb="5" eb="7">
      <t>ガッコウ</t>
    </rPh>
    <phoneticPr fontId="3"/>
  </si>
  <si>
    <t>教育委員会</t>
    <rPh sb="0" eb="2">
      <t>キョウイク</t>
    </rPh>
    <rPh sb="2" eb="5">
      <t>イインカイ</t>
    </rPh>
    <phoneticPr fontId="3"/>
  </si>
  <si>
    <t>配布部数</t>
    <rPh sb="0" eb="2">
      <t>ハイフ</t>
    </rPh>
    <rPh sb="2" eb="4">
      <t>ブスウ</t>
    </rPh>
    <phoneticPr fontId="3"/>
  </si>
  <si>
    <t>【大阪府】　R1放射線教育実施状況調査　調査対象学校一覧</t>
    <rPh sb="1" eb="4">
      <t>オオサカフ</t>
    </rPh>
    <rPh sb="4" eb="5">
      <t>タガタ</t>
    </rPh>
    <rPh sb="11" eb="13">
      <t>キョウイク</t>
    </rPh>
    <rPh sb="13" eb="15">
      <t>ジッシ</t>
    </rPh>
    <rPh sb="15" eb="17">
      <t>ジョウキョウ</t>
    </rPh>
    <rPh sb="17" eb="19">
      <t>チョウサ</t>
    </rPh>
    <rPh sb="20" eb="22">
      <t>チョウサ</t>
    </rPh>
    <rPh sb="22" eb="24">
      <t>タイショウ</t>
    </rPh>
    <rPh sb="24" eb="26">
      <t>ガッコウ</t>
    </rPh>
    <phoneticPr fontId="3"/>
  </si>
  <si>
    <t>○</t>
    <phoneticPr fontId="3"/>
  </si>
  <si>
    <t>○</t>
    <phoneticPr fontId="3"/>
  </si>
  <si>
    <t>学校
番号</t>
    <rPh sb="0" eb="2">
      <t>ガッコウ</t>
    </rPh>
    <rPh sb="3" eb="5">
      <t>バンゴウ</t>
    </rPh>
    <phoneticPr fontId="3"/>
  </si>
  <si>
    <t>浪速学院浪速中学校・高等学校</t>
    <rPh sb="0" eb="2">
      <t>ナニワ</t>
    </rPh>
    <rPh sb="2" eb="4">
      <t>ガクイン</t>
    </rPh>
    <rPh sb="4" eb="6">
      <t>ナニワ</t>
    </rPh>
    <rPh sb="6" eb="9">
      <t>チュウガッコウ</t>
    </rPh>
    <rPh sb="10" eb="12">
      <t>コウトウ</t>
    </rPh>
    <rPh sb="12" eb="14">
      <t>ガッコウ</t>
    </rPh>
    <phoneticPr fontId="3"/>
  </si>
  <si>
    <t>帝塚山学院泉ヶ丘高等学校</t>
    <rPh sb="0" eb="3">
      <t>テヅカヤマ</t>
    </rPh>
    <rPh sb="3" eb="5">
      <t>ガクイン</t>
    </rPh>
    <rPh sb="5" eb="8">
      <t>イズミガオカ</t>
    </rPh>
    <rPh sb="8" eb="10">
      <t>コウトウ</t>
    </rPh>
    <rPh sb="10" eb="12">
      <t>ガッコウ</t>
    </rPh>
    <phoneticPr fontId="3"/>
  </si>
  <si>
    <t>建国小学校・中学校・高等学校</t>
    <rPh sb="0" eb="2">
      <t>ケンコク</t>
    </rPh>
    <rPh sb="2" eb="5">
      <t>ショウガッコウ</t>
    </rPh>
    <rPh sb="6" eb="9">
      <t>チュウガッコウ</t>
    </rPh>
    <rPh sb="10" eb="12">
      <t>コウトウ</t>
    </rPh>
    <rPh sb="12" eb="14">
      <t>ガッコウ</t>
    </rPh>
    <phoneticPr fontId="3"/>
  </si>
  <si>
    <t>常翔啓光学園中学校・高等学校</t>
    <rPh sb="0" eb="2">
      <t>ジョウショウ</t>
    </rPh>
    <rPh sb="2" eb="4">
      <t>ケイコウ</t>
    </rPh>
    <rPh sb="4" eb="6">
      <t>ガクエン</t>
    </rPh>
    <rPh sb="6" eb="9">
      <t>チュウガッコウ</t>
    </rPh>
    <rPh sb="10" eb="12">
      <t>コウトウ</t>
    </rPh>
    <rPh sb="12" eb="14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</si>
</sst>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000\-0000"/>
  </numFmts>
  <fonts count="23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1"/>
      <charset val="128"/>
      <scheme val="minor"/>
    </font>
    <font>
      <sz val="1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rgb="FF0000FF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/>
  </cellStyleXfs>
  <cellXfs count="1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2" applyBorder="1" applyAlignment="1">
      <alignment vertical="center" shrinkToFi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12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>
      <alignment vertical="center"/>
    </xf>
    <xf numFmtId="0" fontId="15" fillId="0" borderId="1" xfId="0" applyFont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12" fillId="0" borderId="27" xfId="0" applyFont="1" applyBorder="1" applyAlignment="1">
      <alignment vertical="center" wrapText="1"/>
    </xf>
    <xf numFmtId="0" fontId="10" fillId="0" borderId="1" xfId="3" applyFont="1" applyBorder="1" applyAlignment="1">
      <alignment vertical="center" shrinkToFit="1"/>
    </xf>
    <xf numFmtId="0" fontId="10" fillId="0" borderId="1" xfId="3" applyFont="1" applyBorder="1" applyAlignment="1">
      <alignment horizontal="left" vertical="center"/>
    </xf>
    <xf numFmtId="0" fontId="10" fillId="0" borderId="1" xfId="3" applyFont="1" applyBorder="1" applyAlignment="1">
      <alignment horizontal="left" vertical="center" shrinkToFit="1"/>
    </xf>
    <xf numFmtId="0" fontId="0" fillId="0" borderId="1" xfId="0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1" xfId="0" applyFont="1" applyBorder="1">
      <alignment vertical="center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18" fillId="0" borderId="1" xfId="0" applyFont="1" applyBorder="1">
      <alignment vertical="center"/>
    </xf>
    <xf numFmtId="0" fontId="12" fillId="0" borderId="1" xfId="0" applyFont="1" applyFill="1" applyBorder="1">
      <alignment vertical="center"/>
    </xf>
    <xf numFmtId="0" fontId="0" fillId="0" borderId="1" xfId="0" applyBorder="1" applyAlignment="1">
      <alignment horizontal="left" vertical="center" shrinkToFit="1"/>
    </xf>
    <xf numFmtId="0" fontId="21" fillId="0" borderId="1" xfId="0" applyFont="1" applyBorder="1" applyAlignment="1">
      <alignment vertical="center" shrinkToFit="1"/>
    </xf>
    <xf numFmtId="176" fontId="0" fillId="0" borderId="1" xfId="0" applyNumberFormat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" xfId="0" applyBorder="1">
      <alignment vertical="center"/>
    </xf>
    <xf numFmtId="0" fontId="2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4" xfId="0" applyBorder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27" xfId="0" applyBorder="1">
      <alignment vertical="center"/>
    </xf>
    <xf numFmtId="176" fontId="0" fillId="0" borderId="27" xfId="0" applyNumberFormat="1" applyBorder="1" applyAlignment="1">
      <alignment horizontal="left" vertical="center"/>
    </xf>
    <xf numFmtId="0" fontId="12" fillId="0" borderId="27" xfId="0" applyFont="1" applyBorder="1">
      <alignment vertical="center"/>
    </xf>
    <xf numFmtId="0" fontId="0" fillId="0" borderId="27" xfId="0" applyBorder="1" applyAlignment="1">
      <alignment vertical="center"/>
    </xf>
    <xf numFmtId="0" fontId="10" fillId="0" borderId="27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76" fontId="0" fillId="0" borderId="26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3" xfId="0" applyBorder="1">
      <alignment vertical="center"/>
    </xf>
    <xf numFmtId="0" fontId="12" fillId="0" borderId="4" xfId="0" applyFont="1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4" xfId="0" applyNumberForma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>
      <alignment vertical="center"/>
    </xf>
    <xf numFmtId="0" fontId="0" fillId="0" borderId="24" xfId="0" applyBorder="1" applyAlignment="1">
      <alignment vertical="center"/>
    </xf>
    <xf numFmtId="0" fontId="12" fillId="0" borderId="24" xfId="0" applyFont="1" applyBorder="1">
      <alignment vertical="center"/>
    </xf>
    <xf numFmtId="0" fontId="0" fillId="0" borderId="22" xfId="0" applyBorder="1" applyAlignment="1">
      <alignment horizontal="right" vertical="center"/>
    </xf>
    <xf numFmtId="0" fontId="10" fillId="0" borderId="24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>
      <alignment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U1797"/>
  <sheetViews>
    <sheetView tabSelected="1" view="pageBreakPreview" topLeftCell="A99" zoomScale="85" zoomScaleNormal="85" zoomScaleSheetLayoutView="85" workbookViewId="0">
      <selection activeCell="E204" sqref="E204"/>
    </sheetView>
  </sheetViews>
  <sheetFormatPr defaultRowHeight="18.75" x14ac:dyDescent="0.4"/>
  <cols>
    <col min="1" max="1" width="5.25" bestFit="1" customWidth="1"/>
    <col min="2" max="2" width="9.5" customWidth="1"/>
    <col min="3" max="3" width="12.625" hidden="1" customWidth="1"/>
    <col min="4" max="4" width="29.125" hidden="1" customWidth="1"/>
    <col min="5" max="5" width="44" customWidth="1"/>
    <col min="6" max="6" width="27.75" hidden="1" customWidth="1"/>
    <col min="7" max="13" width="12.625" hidden="1" customWidth="1"/>
    <col min="14" max="14" width="15.125" style="78" bestFit="1" customWidth="1"/>
    <col min="17" max="17" width="29.5" customWidth="1"/>
  </cols>
  <sheetData>
    <row r="1" spans="1:21" x14ac:dyDescent="0.4">
      <c r="A1" t="s">
        <v>6524</v>
      </c>
      <c r="P1" t="s">
        <v>17</v>
      </c>
    </row>
    <row r="2" spans="1:21" hidden="1" x14ac:dyDescent="0.4">
      <c r="N2"/>
      <c r="P2" t="s">
        <v>18</v>
      </c>
    </row>
    <row r="3" spans="1:21" hidden="1" x14ac:dyDescent="0.4">
      <c r="B3" s="76" t="s">
        <v>13</v>
      </c>
      <c r="C3" s="76" t="s">
        <v>14</v>
      </c>
      <c r="D3" s="76" t="s">
        <v>15</v>
      </c>
      <c r="E3" s="101" t="s">
        <v>16</v>
      </c>
      <c r="F3" s="101"/>
      <c r="N3"/>
      <c r="P3" t="s">
        <v>19</v>
      </c>
    </row>
    <row r="4" spans="1:21" hidden="1" x14ac:dyDescent="0.4">
      <c r="B4" s="94"/>
      <c r="C4" s="94"/>
      <c r="D4" s="94"/>
      <c r="E4" s="1"/>
      <c r="F4" s="1"/>
      <c r="N4"/>
      <c r="P4" t="s">
        <v>26</v>
      </c>
    </row>
    <row r="5" spans="1:21" hidden="1" x14ac:dyDescent="0.4">
      <c r="B5" s="102"/>
      <c r="C5" s="102"/>
      <c r="D5" s="102"/>
      <c r="E5" s="1"/>
      <c r="F5" s="1"/>
      <c r="N5"/>
      <c r="P5" t="s">
        <v>20</v>
      </c>
    </row>
    <row r="6" spans="1:21" hidden="1" x14ac:dyDescent="0.4">
      <c r="B6" s="95"/>
      <c r="C6" s="95"/>
      <c r="D6" s="95"/>
      <c r="E6" s="1"/>
      <c r="F6" s="18"/>
      <c r="N6"/>
      <c r="P6" t="s">
        <v>21</v>
      </c>
    </row>
    <row r="7" spans="1:21" ht="19.5" thickBot="1" x14ac:dyDescent="0.45">
      <c r="P7" t="s">
        <v>22</v>
      </c>
    </row>
    <row r="8" spans="1:21" x14ac:dyDescent="0.4">
      <c r="A8" s="93" t="s">
        <v>6527</v>
      </c>
      <c r="B8" s="101" t="s">
        <v>5</v>
      </c>
      <c r="C8" s="101" t="s">
        <v>6</v>
      </c>
      <c r="D8" s="101" t="s">
        <v>7</v>
      </c>
      <c r="E8" s="101" t="s">
        <v>8</v>
      </c>
      <c r="F8" s="101" t="s">
        <v>9</v>
      </c>
      <c r="G8" s="76" t="s">
        <v>25</v>
      </c>
      <c r="H8" s="94" t="s">
        <v>6523</v>
      </c>
      <c r="I8" s="76"/>
      <c r="J8" s="76"/>
      <c r="K8" s="76"/>
      <c r="L8" s="94" t="s">
        <v>6523</v>
      </c>
      <c r="M8" s="76"/>
      <c r="N8" s="94" t="s">
        <v>4</v>
      </c>
      <c r="O8">
        <f>COUNTA(L10:L321)</f>
        <v>312</v>
      </c>
      <c r="Q8" s="96" t="s">
        <v>0</v>
      </c>
      <c r="R8" s="98" t="s">
        <v>23</v>
      </c>
      <c r="S8" s="98" t="s">
        <v>25</v>
      </c>
      <c r="T8" s="98"/>
      <c r="U8" s="100"/>
    </row>
    <row r="9" spans="1:21" ht="19.5" thickBot="1" x14ac:dyDescent="0.45">
      <c r="A9" s="93"/>
      <c r="B9" s="101"/>
      <c r="C9" s="101"/>
      <c r="D9" s="101"/>
      <c r="E9" s="101"/>
      <c r="F9" s="101"/>
      <c r="G9" s="76" t="s">
        <v>10</v>
      </c>
      <c r="H9" s="95"/>
      <c r="I9" s="76" t="s">
        <v>11</v>
      </c>
      <c r="J9" s="76" t="s">
        <v>6509</v>
      </c>
      <c r="K9" s="76" t="s">
        <v>12</v>
      </c>
      <c r="L9" s="95"/>
      <c r="M9" s="76" t="s">
        <v>6510</v>
      </c>
      <c r="N9" s="95"/>
      <c r="Q9" s="97"/>
      <c r="R9" s="99"/>
      <c r="S9" s="77" t="s">
        <v>1</v>
      </c>
      <c r="T9" s="77" t="s">
        <v>2</v>
      </c>
      <c r="U9" s="9" t="s">
        <v>3</v>
      </c>
    </row>
    <row r="10" spans="1:21" ht="19.5" hidden="1" thickTop="1" x14ac:dyDescent="0.4">
      <c r="B10" s="1" t="s">
        <v>18</v>
      </c>
      <c r="C10" s="1" t="s">
        <v>6058</v>
      </c>
      <c r="D10" s="1" t="s">
        <v>6225</v>
      </c>
      <c r="E10" s="1" t="s">
        <v>6226</v>
      </c>
      <c r="F10" s="1" t="s">
        <v>6227</v>
      </c>
      <c r="G10" s="1"/>
      <c r="H10" s="1"/>
      <c r="I10" s="1">
        <v>290</v>
      </c>
      <c r="J10" s="1">
        <f>I10+5</f>
        <v>295</v>
      </c>
      <c r="K10" s="1">
        <v>952</v>
      </c>
      <c r="L10" s="1">
        <f t="shared" ref="L10:L13" si="0">K10+5</f>
        <v>957</v>
      </c>
      <c r="M10" s="1"/>
      <c r="N10" s="80"/>
      <c r="Q10" s="70"/>
      <c r="R10" s="3"/>
      <c r="S10" s="3"/>
      <c r="T10" s="13"/>
      <c r="U10" s="50"/>
    </row>
    <row r="11" spans="1:21" ht="19.5" hidden="1" thickTop="1" x14ac:dyDescent="0.4">
      <c r="B11" s="1" t="s">
        <v>17</v>
      </c>
      <c r="C11" s="1" t="s">
        <v>3637</v>
      </c>
      <c r="D11" s="1" t="s">
        <v>3638</v>
      </c>
      <c r="E11" s="1" t="s">
        <v>3639</v>
      </c>
      <c r="F11" s="1" t="s">
        <v>3640</v>
      </c>
      <c r="G11" s="1"/>
      <c r="H11" s="1"/>
      <c r="I11" s="1"/>
      <c r="J11" s="1"/>
      <c r="K11" s="1">
        <v>796</v>
      </c>
      <c r="L11" s="1">
        <f t="shared" si="0"/>
        <v>801</v>
      </c>
      <c r="M11" s="1">
        <f>J11+L11</f>
        <v>801</v>
      </c>
      <c r="N11" s="90"/>
      <c r="Q11" s="73"/>
      <c r="R11" s="1"/>
      <c r="S11" s="10"/>
      <c r="T11" s="1"/>
      <c r="U11" s="11"/>
    </row>
    <row r="12" spans="1:21" ht="19.5" hidden="1" thickTop="1" x14ac:dyDescent="0.4">
      <c r="B12" s="1" t="s">
        <v>18</v>
      </c>
      <c r="C12" s="1" t="s">
        <v>6245</v>
      </c>
      <c r="D12" s="1" t="s">
        <v>6246</v>
      </c>
      <c r="E12" s="1" t="s">
        <v>6247</v>
      </c>
      <c r="F12" s="1" t="s">
        <v>6248</v>
      </c>
      <c r="G12" s="1"/>
      <c r="H12" s="1"/>
      <c r="I12" s="1"/>
      <c r="J12" s="1"/>
      <c r="K12" s="1">
        <v>763</v>
      </c>
      <c r="L12" s="1">
        <f t="shared" si="0"/>
        <v>768</v>
      </c>
      <c r="M12" s="1"/>
      <c r="N12" s="80"/>
      <c r="Q12" s="73"/>
      <c r="R12" s="1"/>
      <c r="S12" s="10"/>
      <c r="T12" s="10"/>
      <c r="U12" s="5"/>
    </row>
    <row r="13" spans="1:21" ht="19.5" hidden="1" thickTop="1" x14ac:dyDescent="0.4">
      <c r="B13" s="1" t="s">
        <v>18</v>
      </c>
      <c r="C13" s="1" t="s">
        <v>5239</v>
      </c>
      <c r="D13" s="1" t="s">
        <v>6107</v>
      </c>
      <c r="E13" s="1" t="s">
        <v>6108</v>
      </c>
      <c r="F13" s="1" t="s">
        <v>6109</v>
      </c>
      <c r="G13" s="1"/>
      <c r="H13" s="1"/>
      <c r="I13" s="1">
        <v>0</v>
      </c>
      <c r="J13" s="1"/>
      <c r="K13" s="1">
        <v>752</v>
      </c>
      <c r="L13" s="1">
        <f t="shared" si="0"/>
        <v>757</v>
      </c>
      <c r="M13" s="1"/>
      <c r="N13" s="80"/>
      <c r="Q13" s="73"/>
      <c r="R13" s="1"/>
      <c r="S13" s="10"/>
      <c r="T13" s="1"/>
      <c r="U13" s="1"/>
    </row>
    <row r="14" spans="1:21" ht="19.5" thickTop="1" x14ac:dyDescent="0.4">
      <c r="A14" s="1">
        <v>1</v>
      </c>
      <c r="B14" s="1" t="s">
        <v>17</v>
      </c>
      <c r="C14" s="1" t="s">
        <v>3379</v>
      </c>
      <c r="D14" s="1" t="s">
        <v>4026</v>
      </c>
      <c r="E14" s="1" t="s">
        <v>4027</v>
      </c>
      <c r="F14" s="1" t="s">
        <v>4028</v>
      </c>
      <c r="G14" s="1">
        <v>10</v>
      </c>
      <c r="H14" s="1">
        <f>G14+5</f>
        <v>15</v>
      </c>
      <c r="I14" s="1">
        <v>7</v>
      </c>
      <c r="J14" s="1">
        <f>I14+5</f>
        <v>12</v>
      </c>
      <c r="K14" s="1">
        <v>53</v>
      </c>
      <c r="L14" s="1">
        <f t="shared" ref="L14:L77" si="1">K14+5</f>
        <v>58</v>
      </c>
      <c r="M14" s="1">
        <f>J14+L14</f>
        <v>70</v>
      </c>
      <c r="N14" s="80" t="s">
        <v>6526</v>
      </c>
      <c r="Q14" s="73"/>
      <c r="R14" s="1"/>
      <c r="S14" s="3"/>
      <c r="T14" s="10"/>
      <c r="U14" s="11"/>
    </row>
    <row r="15" spans="1:21" hidden="1" x14ac:dyDescent="0.4">
      <c r="B15" s="1" t="s">
        <v>18</v>
      </c>
      <c r="C15" s="1" t="s">
        <v>5288</v>
      </c>
      <c r="D15" s="1" t="s">
        <v>6458</v>
      </c>
      <c r="E15" s="1" t="s">
        <v>6459</v>
      </c>
      <c r="F15" s="1" t="s">
        <v>6460</v>
      </c>
      <c r="G15" s="1"/>
      <c r="H15" s="1"/>
      <c r="I15" s="1">
        <v>125</v>
      </c>
      <c r="J15" s="1">
        <f>I15+5</f>
        <v>130</v>
      </c>
      <c r="K15" s="1">
        <v>720</v>
      </c>
      <c r="L15" s="1">
        <f t="shared" si="1"/>
        <v>725</v>
      </c>
      <c r="M15" s="1"/>
      <c r="N15" s="80"/>
      <c r="Q15" s="73"/>
      <c r="R15" s="1"/>
      <c r="S15" s="10"/>
      <c r="T15" s="1"/>
      <c r="U15" s="11"/>
    </row>
    <row r="16" spans="1:21" hidden="1" x14ac:dyDescent="0.4">
      <c r="B16" s="1" t="s">
        <v>18</v>
      </c>
      <c r="C16" s="1" t="s">
        <v>6073</v>
      </c>
      <c r="D16" s="1" t="s">
        <v>6074</v>
      </c>
      <c r="E16" s="1" t="s">
        <v>6075</v>
      </c>
      <c r="F16" s="1" t="s">
        <v>6076</v>
      </c>
      <c r="G16" s="1"/>
      <c r="H16" s="1"/>
      <c r="I16" s="1"/>
      <c r="J16" s="1"/>
      <c r="K16" s="1">
        <v>650</v>
      </c>
      <c r="L16" s="1">
        <f t="shared" si="1"/>
        <v>655</v>
      </c>
      <c r="M16" s="1"/>
      <c r="N16" s="90"/>
      <c r="Q16" s="6" t="s">
        <v>6518</v>
      </c>
      <c r="R16" s="1"/>
      <c r="S16" s="3"/>
      <c r="T16" s="10"/>
      <c r="U16" s="11"/>
    </row>
    <row r="17" spans="1:21" hidden="1" x14ac:dyDescent="0.4">
      <c r="B17" s="1" t="s">
        <v>18</v>
      </c>
      <c r="C17" s="1" t="s">
        <v>2363</v>
      </c>
      <c r="D17" s="1" t="s">
        <v>6449</v>
      </c>
      <c r="E17" s="1" t="s">
        <v>6450</v>
      </c>
      <c r="F17" s="1" t="s">
        <v>6451</v>
      </c>
      <c r="G17" s="1">
        <v>19</v>
      </c>
      <c r="H17" s="1">
        <f>G17+5</f>
        <v>24</v>
      </c>
      <c r="I17" s="1">
        <v>35</v>
      </c>
      <c r="J17" s="1">
        <f>I17+5</f>
        <v>40</v>
      </c>
      <c r="K17" s="1">
        <v>635</v>
      </c>
      <c r="L17" s="1">
        <f t="shared" si="1"/>
        <v>640</v>
      </c>
      <c r="M17" s="1"/>
      <c r="N17" s="80"/>
      <c r="Q17" s="73"/>
      <c r="R17" s="51"/>
      <c r="S17" s="10"/>
      <c r="T17" s="3"/>
      <c r="U17" s="3"/>
    </row>
    <row r="18" spans="1:21" ht="19.5" hidden="1" thickBot="1" x14ac:dyDescent="0.45">
      <c r="B18" s="1" t="s">
        <v>18</v>
      </c>
      <c r="C18" s="1" t="s">
        <v>650</v>
      </c>
      <c r="D18" s="1" t="s">
        <v>6261</v>
      </c>
      <c r="E18" s="1" t="s">
        <v>6262</v>
      </c>
      <c r="F18" s="1" t="s">
        <v>6263</v>
      </c>
      <c r="G18" s="1"/>
      <c r="H18" s="1"/>
      <c r="I18" s="1"/>
      <c r="J18" s="1"/>
      <c r="K18" s="1">
        <v>622</v>
      </c>
      <c r="L18" s="1">
        <f t="shared" si="1"/>
        <v>627</v>
      </c>
      <c r="M18" s="1"/>
      <c r="N18" s="80"/>
      <c r="Q18" s="72"/>
      <c r="R18" s="4"/>
      <c r="S18" s="12"/>
      <c r="T18" s="12"/>
      <c r="U18" s="8"/>
    </row>
    <row r="19" spans="1:21" x14ac:dyDescent="0.4">
      <c r="A19" s="1">
        <f>A14+1</f>
        <v>2</v>
      </c>
      <c r="B19" s="1" t="s">
        <v>17</v>
      </c>
      <c r="C19" s="1" t="s">
        <v>3999</v>
      </c>
      <c r="D19" s="1" t="s">
        <v>4000</v>
      </c>
      <c r="E19" s="1" t="s">
        <v>4001</v>
      </c>
      <c r="F19" s="1" t="s">
        <v>4002</v>
      </c>
      <c r="G19" s="1">
        <v>8</v>
      </c>
      <c r="H19" s="1">
        <f>G19+5</f>
        <v>13</v>
      </c>
      <c r="I19" s="1">
        <v>23</v>
      </c>
      <c r="J19" s="1">
        <f t="shared" ref="J19:J24" si="2">I19+5</f>
        <v>28</v>
      </c>
      <c r="K19" s="1">
        <v>36</v>
      </c>
      <c r="L19" s="1">
        <f t="shared" si="1"/>
        <v>41</v>
      </c>
      <c r="M19" s="1">
        <f>J19+L19</f>
        <v>69</v>
      </c>
      <c r="N19" s="80" t="s">
        <v>6526</v>
      </c>
    </row>
    <row r="20" spans="1:21" hidden="1" x14ac:dyDescent="0.4">
      <c r="B20" s="1" t="s">
        <v>18</v>
      </c>
      <c r="C20" s="1" t="s">
        <v>6299</v>
      </c>
      <c r="D20" s="1" t="s">
        <v>6300</v>
      </c>
      <c r="E20" s="1" t="s">
        <v>6301</v>
      </c>
      <c r="F20" s="1" t="s">
        <v>6302</v>
      </c>
      <c r="G20" s="1"/>
      <c r="H20" s="1"/>
      <c r="I20" s="1">
        <v>124</v>
      </c>
      <c r="J20" s="1">
        <f t="shared" si="2"/>
        <v>129</v>
      </c>
      <c r="K20" s="1">
        <v>616</v>
      </c>
      <c r="L20" s="1">
        <f t="shared" si="1"/>
        <v>621</v>
      </c>
      <c r="M20" s="1"/>
      <c r="N20" s="80"/>
    </row>
    <row r="21" spans="1:21" hidden="1" x14ac:dyDescent="0.4">
      <c r="B21" s="1" t="s">
        <v>18</v>
      </c>
      <c r="C21" s="1" t="s">
        <v>6330</v>
      </c>
      <c r="D21" s="1" t="s">
        <v>6331</v>
      </c>
      <c r="E21" s="1" t="s">
        <v>6332</v>
      </c>
      <c r="F21" s="1" t="s">
        <v>6333</v>
      </c>
      <c r="G21" s="1"/>
      <c r="H21" s="1"/>
      <c r="I21" s="1">
        <v>350</v>
      </c>
      <c r="J21" s="1">
        <f t="shared" si="2"/>
        <v>355</v>
      </c>
      <c r="K21" s="1">
        <v>587</v>
      </c>
      <c r="L21" s="1">
        <f t="shared" si="1"/>
        <v>592</v>
      </c>
      <c r="M21" s="1"/>
      <c r="N21" s="90"/>
    </row>
    <row r="22" spans="1:21" hidden="1" x14ac:dyDescent="0.4">
      <c r="B22" s="1" t="s">
        <v>18</v>
      </c>
      <c r="C22" s="1" t="s">
        <v>6062</v>
      </c>
      <c r="D22" s="1" t="s">
        <v>6063</v>
      </c>
      <c r="E22" s="1" t="s">
        <v>6064</v>
      </c>
      <c r="F22" s="1" t="s">
        <v>6065</v>
      </c>
      <c r="G22" s="1"/>
      <c r="H22" s="1"/>
      <c r="I22" s="1">
        <v>101</v>
      </c>
      <c r="J22" s="1">
        <f t="shared" si="2"/>
        <v>106</v>
      </c>
      <c r="K22" s="1">
        <v>568</v>
      </c>
      <c r="L22" s="1">
        <f t="shared" si="1"/>
        <v>573</v>
      </c>
      <c r="M22" s="1"/>
      <c r="N22" s="80"/>
      <c r="Q22" s="71" t="s">
        <v>6515</v>
      </c>
      <c r="R22" s="55"/>
      <c r="S22" s="55"/>
      <c r="T22" s="55"/>
      <c r="U22" s="55"/>
    </row>
    <row r="23" spans="1:21" hidden="1" x14ac:dyDescent="0.4">
      <c r="B23" s="1" t="s">
        <v>18</v>
      </c>
      <c r="C23" s="1" t="s">
        <v>6088</v>
      </c>
      <c r="D23" s="1" t="s">
        <v>6089</v>
      </c>
      <c r="E23" s="1" t="s">
        <v>6090</v>
      </c>
      <c r="F23" s="1" t="s">
        <v>6091</v>
      </c>
      <c r="G23" s="1"/>
      <c r="H23" s="1"/>
      <c r="I23" s="1">
        <v>68</v>
      </c>
      <c r="J23" s="1">
        <f t="shared" si="2"/>
        <v>73</v>
      </c>
      <c r="K23" s="1">
        <v>548</v>
      </c>
      <c r="L23" s="1">
        <f t="shared" si="1"/>
        <v>553</v>
      </c>
      <c r="M23" s="1"/>
      <c r="N23" s="80"/>
    </row>
    <row r="24" spans="1:21" x14ac:dyDescent="0.4">
      <c r="A24" s="1">
        <f>A19+1</f>
        <v>3</v>
      </c>
      <c r="B24" s="1" t="s">
        <v>17</v>
      </c>
      <c r="C24" s="1" t="s">
        <v>182</v>
      </c>
      <c r="D24" s="1" t="s">
        <v>3952</v>
      </c>
      <c r="E24" s="1" t="s">
        <v>3953</v>
      </c>
      <c r="F24" s="1" t="s">
        <v>3954</v>
      </c>
      <c r="G24" s="1">
        <v>23</v>
      </c>
      <c r="H24" s="1">
        <f>G24+5</f>
        <v>28</v>
      </c>
      <c r="I24" s="1">
        <v>47</v>
      </c>
      <c r="J24" s="1">
        <f t="shared" si="2"/>
        <v>52</v>
      </c>
      <c r="K24" s="1">
        <v>41</v>
      </c>
      <c r="L24" s="1">
        <f t="shared" si="1"/>
        <v>46</v>
      </c>
      <c r="M24" s="1">
        <f>J24+L24</f>
        <v>98</v>
      </c>
      <c r="N24" s="80" t="s">
        <v>6526</v>
      </c>
    </row>
    <row r="25" spans="1:21" hidden="1" x14ac:dyDescent="0.4">
      <c r="B25" s="1" t="s">
        <v>18</v>
      </c>
      <c r="C25" s="1" t="s">
        <v>6424</v>
      </c>
      <c r="D25" s="1" t="s">
        <v>6425</v>
      </c>
      <c r="E25" s="1" t="s">
        <v>6426</v>
      </c>
      <c r="F25" s="1" t="s">
        <v>6427</v>
      </c>
      <c r="G25" s="1"/>
      <c r="H25" s="1"/>
      <c r="I25" s="1"/>
      <c r="J25" s="1"/>
      <c r="K25" s="1">
        <v>510</v>
      </c>
      <c r="L25" s="1">
        <f t="shared" si="1"/>
        <v>515</v>
      </c>
      <c r="M25" s="1"/>
      <c r="N25" s="80"/>
    </row>
    <row r="26" spans="1:21" hidden="1" x14ac:dyDescent="0.4">
      <c r="B26" s="1" t="s">
        <v>18</v>
      </c>
      <c r="C26" s="1" t="s">
        <v>6084</v>
      </c>
      <c r="D26" s="1" t="s">
        <v>6085</v>
      </c>
      <c r="E26" s="1" t="s">
        <v>6086</v>
      </c>
      <c r="F26" s="1" t="s">
        <v>6087</v>
      </c>
      <c r="G26" s="1"/>
      <c r="H26" s="1"/>
      <c r="I26" s="1"/>
      <c r="J26" s="1"/>
      <c r="K26" s="1">
        <v>488</v>
      </c>
      <c r="L26" s="1">
        <f t="shared" si="1"/>
        <v>493</v>
      </c>
      <c r="M26" s="1"/>
      <c r="N26" s="90"/>
    </row>
    <row r="27" spans="1:21" hidden="1" x14ac:dyDescent="0.4">
      <c r="B27" s="1" t="s">
        <v>18</v>
      </c>
      <c r="C27" s="1" t="s">
        <v>6179</v>
      </c>
      <c r="D27" s="1" t="s">
        <v>6180</v>
      </c>
      <c r="E27" s="1" t="s">
        <v>6181</v>
      </c>
      <c r="F27" s="1" t="s">
        <v>6182</v>
      </c>
      <c r="G27" s="1"/>
      <c r="H27" s="1"/>
      <c r="I27" s="1">
        <v>112</v>
      </c>
      <c r="J27" s="1">
        <f>I27+5</f>
        <v>117</v>
      </c>
      <c r="K27" s="1">
        <v>473</v>
      </c>
      <c r="L27" s="1">
        <f t="shared" si="1"/>
        <v>478</v>
      </c>
      <c r="M27" s="1"/>
      <c r="N27" s="80"/>
    </row>
    <row r="28" spans="1:21" hidden="1" x14ac:dyDescent="0.4">
      <c r="B28" s="1" t="s">
        <v>18</v>
      </c>
      <c r="C28" s="1" t="s">
        <v>6114</v>
      </c>
      <c r="D28" s="1" t="s">
        <v>6115</v>
      </c>
      <c r="E28" s="1" t="s">
        <v>6116</v>
      </c>
      <c r="F28" s="1" t="s">
        <v>6117</v>
      </c>
      <c r="G28" s="1"/>
      <c r="H28" s="1"/>
      <c r="I28" s="1"/>
      <c r="J28" s="1"/>
      <c r="K28" s="1">
        <v>455</v>
      </c>
      <c r="L28" s="1">
        <f t="shared" si="1"/>
        <v>460</v>
      </c>
      <c r="M28" s="1"/>
      <c r="N28" s="80"/>
    </row>
    <row r="29" spans="1:21" x14ac:dyDescent="0.4">
      <c r="A29" s="1">
        <f>A24+1</f>
        <v>4</v>
      </c>
      <c r="B29" s="1" t="s">
        <v>17</v>
      </c>
      <c r="C29" s="1" t="s">
        <v>3992</v>
      </c>
      <c r="D29" s="1" t="s">
        <v>3993</v>
      </c>
      <c r="E29" s="1" t="s">
        <v>4016</v>
      </c>
      <c r="F29" s="1" t="s">
        <v>4017</v>
      </c>
      <c r="G29" s="1">
        <v>0</v>
      </c>
      <c r="H29" s="1"/>
      <c r="I29" s="1">
        <v>0</v>
      </c>
      <c r="J29" s="1"/>
      <c r="K29" s="1">
        <v>48</v>
      </c>
      <c r="L29" s="1">
        <f t="shared" si="1"/>
        <v>53</v>
      </c>
      <c r="M29" s="1">
        <f>J29+L29</f>
        <v>53</v>
      </c>
      <c r="N29" s="80" t="s">
        <v>6526</v>
      </c>
    </row>
    <row r="30" spans="1:21" hidden="1" x14ac:dyDescent="0.4">
      <c r="B30" s="1" t="s">
        <v>18</v>
      </c>
      <c r="C30" s="1" t="s">
        <v>6165</v>
      </c>
      <c r="D30" s="1" t="s">
        <v>6166</v>
      </c>
      <c r="E30" s="1" t="s">
        <v>6169</v>
      </c>
      <c r="F30" s="1" t="s">
        <v>6168</v>
      </c>
      <c r="G30" s="1"/>
      <c r="H30" s="1"/>
      <c r="I30" s="1"/>
      <c r="J30" s="1"/>
      <c r="K30" s="1">
        <v>450</v>
      </c>
      <c r="L30" s="1">
        <f t="shared" si="1"/>
        <v>455</v>
      </c>
      <c r="M30" s="1"/>
      <c r="N30" s="80"/>
    </row>
    <row r="31" spans="1:21" hidden="1" x14ac:dyDescent="0.4">
      <c r="B31" s="1" t="s">
        <v>18</v>
      </c>
      <c r="C31" s="1" t="s">
        <v>6303</v>
      </c>
      <c r="D31" s="1" t="s">
        <v>6304</v>
      </c>
      <c r="E31" s="1" t="s">
        <v>6305</v>
      </c>
      <c r="F31" s="1" t="s">
        <v>6306</v>
      </c>
      <c r="G31" s="1"/>
      <c r="H31" s="1"/>
      <c r="I31" s="1">
        <v>76</v>
      </c>
      <c r="J31" s="1">
        <f>I31+5</f>
        <v>81</v>
      </c>
      <c r="K31" s="1">
        <v>436</v>
      </c>
      <c r="L31" s="1">
        <f t="shared" si="1"/>
        <v>441</v>
      </c>
      <c r="M31" s="1"/>
      <c r="N31" s="90"/>
    </row>
    <row r="32" spans="1:21" hidden="1" x14ac:dyDescent="0.4">
      <c r="B32" s="1" t="s">
        <v>18</v>
      </c>
      <c r="C32" s="1" t="s">
        <v>6411</v>
      </c>
      <c r="D32" s="1" t="s">
        <v>6412</v>
      </c>
      <c r="E32" s="1" t="s">
        <v>6413</v>
      </c>
      <c r="F32" s="1" t="s">
        <v>6414</v>
      </c>
      <c r="G32" s="1"/>
      <c r="H32" s="1"/>
      <c r="I32" s="1">
        <v>54</v>
      </c>
      <c r="J32" s="1">
        <f>I32+5</f>
        <v>59</v>
      </c>
      <c r="K32" s="1">
        <v>435</v>
      </c>
      <c r="L32" s="1">
        <f t="shared" si="1"/>
        <v>440</v>
      </c>
      <c r="M32" s="1"/>
      <c r="N32" s="80"/>
    </row>
    <row r="33" spans="1:21" hidden="1" x14ac:dyDescent="0.4">
      <c r="B33" s="1" t="s">
        <v>18</v>
      </c>
      <c r="C33" s="1" t="s">
        <v>6464</v>
      </c>
      <c r="D33" s="1" t="s">
        <v>6465</v>
      </c>
      <c r="E33" s="52" t="s">
        <v>6521</v>
      </c>
      <c r="F33" s="1" t="s">
        <v>6466</v>
      </c>
      <c r="G33" s="1"/>
      <c r="H33" s="1"/>
      <c r="I33" s="1">
        <v>114</v>
      </c>
      <c r="J33" s="1">
        <f>I33+5</f>
        <v>119</v>
      </c>
      <c r="K33" s="1">
        <v>431</v>
      </c>
      <c r="L33" s="1">
        <f t="shared" si="1"/>
        <v>436</v>
      </c>
      <c r="M33" s="1"/>
      <c r="N33" s="80"/>
      <c r="Q33" s="55"/>
      <c r="R33" s="55"/>
      <c r="S33" s="55"/>
      <c r="T33" s="55"/>
      <c r="U33" s="55"/>
    </row>
    <row r="34" spans="1:21" x14ac:dyDescent="0.4">
      <c r="A34" s="1">
        <f>A29+1</f>
        <v>5</v>
      </c>
      <c r="B34" s="1" t="s">
        <v>17</v>
      </c>
      <c r="C34" s="1" t="s">
        <v>3984</v>
      </c>
      <c r="D34" s="1" t="s">
        <v>3985</v>
      </c>
      <c r="E34" s="1" t="s">
        <v>3986</v>
      </c>
      <c r="F34" s="1" t="s">
        <v>3987</v>
      </c>
      <c r="G34" s="1">
        <v>23</v>
      </c>
      <c r="H34" s="1">
        <f>G34+5</f>
        <v>28</v>
      </c>
      <c r="I34" s="1">
        <v>24</v>
      </c>
      <c r="J34" s="1">
        <f>I34+5</f>
        <v>29</v>
      </c>
      <c r="K34" s="1">
        <v>65</v>
      </c>
      <c r="L34" s="1">
        <f t="shared" si="1"/>
        <v>70</v>
      </c>
      <c r="M34" s="1">
        <f>J34+L34</f>
        <v>99</v>
      </c>
      <c r="N34" s="80" t="s">
        <v>6526</v>
      </c>
    </row>
    <row r="35" spans="1:21" hidden="1" x14ac:dyDescent="0.4">
      <c r="B35" s="1" t="s">
        <v>18</v>
      </c>
      <c r="C35" s="1" t="s">
        <v>6110</v>
      </c>
      <c r="D35" s="1" t="s">
        <v>6111</v>
      </c>
      <c r="E35" s="1" t="s">
        <v>6112</v>
      </c>
      <c r="F35" s="1" t="s">
        <v>6113</v>
      </c>
      <c r="G35" s="1"/>
      <c r="H35" s="1"/>
      <c r="I35" s="1"/>
      <c r="J35" s="1"/>
      <c r="K35" s="1">
        <v>428</v>
      </c>
      <c r="L35" s="1">
        <f t="shared" si="1"/>
        <v>433</v>
      </c>
      <c r="M35" s="1"/>
      <c r="N35" s="80"/>
    </row>
    <row r="36" spans="1:21" hidden="1" x14ac:dyDescent="0.4">
      <c r="B36" s="1" t="s">
        <v>17</v>
      </c>
      <c r="C36" s="1" t="s">
        <v>3538</v>
      </c>
      <c r="D36" s="1" t="s">
        <v>3539</v>
      </c>
      <c r="E36" s="1" t="s">
        <v>3540</v>
      </c>
      <c r="F36" s="1" t="s">
        <v>3541</v>
      </c>
      <c r="G36" s="1"/>
      <c r="H36" s="1"/>
      <c r="I36" s="1"/>
      <c r="J36" s="1"/>
      <c r="K36" s="1">
        <v>424</v>
      </c>
      <c r="L36" s="1">
        <f t="shared" si="1"/>
        <v>429</v>
      </c>
      <c r="M36" s="1">
        <f>J36+L36</f>
        <v>429</v>
      </c>
      <c r="N36" s="90"/>
    </row>
    <row r="37" spans="1:21" hidden="1" x14ac:dyDescent="0.4">
      <c r="B37" s="1" t="s">
        <v>18</v>
      </c>
      <c r="C37" s="1" t="s">
        <v>6272</v>
      </c>
      <c r="D37" s="1" t="s">
        <v>6273</v>
      </c>
      <c r="E37" s="1" t="s">
        <v>6278</v>
      </c>
      <c r="F37" s="1" t="s">
        <v>6279</v>
      </c>
      <c r="G37" s="1"/>
      <c r="H37" s="1"/>
      <c r="I37" s="1"/>
      <c r="J37" s="1"/>
      <c r="K37" s="1">
        <v>424</v>
      </c>
      <c r="L37" s="1">
        <f t="shared" si="1"/>
        <v>429</v>
      </c>
      <c r="M37" s="1"/>
      <c r="N37" s="80"/>
    </row>
    <row r="38" spans="1:21" hidden="1" x14ac:dyDescent="0.4">
      <c r="B38" s="1" t="s">
        <v>18</v>
      </c>
      <c r="C38" s="1" t="s">
        <v>1606</v>
      </c>
      <c r="D38" s="1" t="s">
        <v>6206</v>
      </c>
      <c r="E38" s="1" t="s">
        <v>6207</v>
      </c>
      <c r="F38" s="1" t="s">
        <v>6208</v>
      </c>
      <c r="G38" s="1"/>
      <c r="H38" s="1"/>
      <c r="I38" s="1"/>
      <c r="J38" s="1"/>
      <c r="K38" s="1">
        <v>410</v>
      </c>
      <c r="L38" s="1">
        <f t="shared" si="1"/>
        <v>415</v>
      </c>
      <c r="M38" s="1"/>
      <c r="N38" s="80"/>
    </row>
    <row r="39" spans="1:21" x14ac:dyDescent="0.4">
      <c r="A39" s="1">
        <f>A34+1</f>
        <v>6</v>
      </c>
      <c r="B39" s="1" t="s">
        <v>17</v>
      </c>
      <c r="C39" s="1" t="s">
        <v>4059</v>
      </c>
      <c r="D39" s="1" t="s">
        <v>4060</v>
      </c>
      <c r="E39" s="1" t="s">
        <v>4061</v>
      </c>
      <c r="F39" s="1" t="s">
        <v>4062</v>
      </c>
      <c r="G39" s="1">
        <v>3</v>
      </c>
      <c r="H39" s="1">
        <f>G39+5</f>
        <v>8</v>
      </c>
      <c r="I39" s="1">
        <v>7</v>
      </c>
      <c r="J39" s="1">
        <f>I39+5</f>
        <v>12</v>
      </c>
      <c r="K39" s="1">
        <v>7</v>
      </c>
      <c r="L39" s="1">
        <f t="shared" si="1"/>
        <v>12</v>
      </c>
      <c r="M39" s="1">
        <f>J39+L39</f>
        <v>24</v>
      </c>
      <c r="N39" s="80" t="s">
        <v>6526</v>
      </c>
    </row>
    <row r="40" spans="1:21" hidden="1" x14ac:dyDescent="0.4">
      <c r="B40" s="1" t="s">
        <v>18</v>
      </c>
      <c r="C40" s="1" t="s">
        <v>6349</v>
      </c>
      <c r="D40" s="1" t="s">
        <v>6350</v>
      </c>
      <c r="E40" s="1" t="s">
        <v>6351</v>
      </c>
      <c r="F40" s="1" t="s">
        <v>6352</v>
      </c>
      <c r="G40" s="1"/>
      <c r="H40" s="1"/>
      <c r="I40" s="1"/>
      <c r="J40" s="1"/>
      <c r="K40" s="1">
        <v>398</v>
      </c>
      <c r="L40" s="1">
        <f t="shared" si="1"/>
        <v>403</v>
      </c>
      <c r="M40" s="1"/>
      <c r="N40" s="80"/>
    </row>
    <row r="41" spans="1:21" hidden="1" x14ac:dyDescent="0.4">
      <c r="B41" s="1" t="s">
        <v>18</v>
      </c>
      <c r="C41" s="1" t="s">
        <v>2748</v>
      </c>
      <c r="D41" s="1" t="s">
        <v>6372</v>
      </c>
      <c r="E41" s="1" t="s">
        <v>6373</v>
      </c>
      <c r="F41" s="1" t="s">
        <v>6374</v>
      </c>
      <c r="G41" s="1"/>
      <c r="H41" s="1"/>
      <c r="I41" s="1">
        <v>90</v>
      </c>
      <c r="J41" s="1">
        <f>I41+5</f>
        <v>95</v>
      </c>
      <c r="K41" s="1">
        <v>390</v>
      </c>
      <c r="L41" s="1">
        <f t="shared" si="1"/>
        <v>395</v>
      </c>
      <c r="M41" s="1"/>
      <c r="N41" s="90"/>
    </row>
    <row r="42" spans="1:21" hidden="1" x14ac:dyDescent="0.4">
      <c r="B42" s="1" t="s">
        <v>18</v>
      </c>
      <c r="C42" s="1" t="s">
        <v>6287</v>
      </c>
      <c r="D42" s="1" t="s">
        <v>6288</v>
      </c>
      <c r="E42" s="1" t="s">
        <v>6289</v>
      </c>
      <c r="F42" s="1" t="s">
        <v>6290</v>
      </c>
      <c r="G42" s="1"/>
      <c r="H42" s="1"/>
      <c r="I42" s="1">
        <v>325</v>
      </c>
      <c r="J42" s="1">
        <f>I42+5</f>
        <v>330</v>
      </c>
      <c r="K42" s="1">
        <v>388</v>
      </c>
      <c r="L42" s="1">
        <f t="shared" si="1"/>
        <v>393</v>
      </c>
      <c r="M42" s="1"/>
      <c r="N42" s="80"/>
    </row>
    <row r="43" spans="1:21" hidden="1" x14ac:dyDescent="0.4">
      <c r="B43" s="1" t="s">
        <v>17</v>
      </c>
      <c r="C43" s="1" t="s">
        <v>3657</v>
      </c>
      <c r="D43" s="1" t="s">
        <v>3658</v>
      </c>
      <c r="E43" s="1" t="s">
        <v>3659</v>
      </c>
      <c r="F43" s="1" t="s">
        <v>3660</v>
      </c>
      <c r="G43" s="1"/>
      <c r="H43" s="1"/>
      <c r="I43" s="1"/>
      <c r="J43" s="1"/>
      <c r="K43" s="1">
        <v>382</v>
      </c>
      <c r="L43" s="1">
        <f t="shared" si="1"/>
        <v>387</v>
      </c>
      <c r="M43" s="1">
        <f>J43+L43</f>
        <v>387</v>
      </c>
      <c r="N43" s="80"/>
    </row>
    <row r="44" spans="1:21" x14ac:dyDescent="0.4">
      <c r="A44" s="1">
        <f>A39+1</f>
        <v>7</v>
      </c>
      <c r="B44" s="1" t="s">
        <v>17</v>
      </c>
      <c r="C44" s="1" t="s">
        <v>800</v>
      </c>
      <c r="D44" s="1" t="s">
        <v>3962</v>
      </c>
      <c r="E44" s="1" t="s">
        <v>3963</v>
      </c>
      <c r="F44" s="1" t="s">
        <v>3964</v>
      </c>
      <c r="G44" s="1">
        <v>13</v>
      </c>
      <c r="H44" s="1">
        <f>G44+5</f>
        <v>18</v>
      </c>
      <c r="I44" s="1">
        <v>23</v>
      </c>
      <c r="J44" s="1">
        <f>I44+5</f>
        <v>28</v>
      </c>
      <c r="K44" s="1">
        <v>18</v>
      </c>
      <c r="L44" s="1">
        <f t="shared" si="1"/>
        <v>23</v>
      </c>
      <c r="M44" s="1">
        <f>J44+L44</f>
        <v>51</v>
      </c>
      <c r="N44" s="80" t="s">
        <v>6526</v>
      </c>
    </row>
    <row r="45" spans="1:21" hidden="1" x14ac:dyDescent="0.4">
      <c r="B45" s="1" t="s">
        <v>18</v>
      </c>
      <c r="C45" s="1" t="s">
        <v>6137</v>
      </c>
      <c r="D45" s="1" t="s">
        <v>6138</v>
      </c>
      <c r="E45" s="1" t="s">
        <v>6141</v>
      </c>
      <c r="F45" s="1" t="s">
        <v>6140</v>
      </c>
      <c r="G45" s="1"/>
      <c r="H45" s="1"/>
      <c r="I45" s="1"/>
      <c r="J45" s="1"/>
      <c r="K45" s="1">
        <v>375</v>
      </c>
      <c r="L45" s="1">
        <f t="shared" si="1"/>
        <v>380</v>
      </c>
      <c r="M45" s="1"/>
      <c r="N45" s="80"/>
    </row>
    <row r="46" spans="1:21" hidden="1" x14ac:dyDescent="0.4">
      <c r="B46" s="1" t="s">
        <v>5519</v>
      </c>
      <c r="C46" s="2" t="s">
        <v>5483</v>
      </c>
      <c r="D46" s="1" t="s">
        <v>5484</v>
      </c>
      <c r="E46" s="1" t="s">
        <v>5485</v>
      </c>
      <c r="F46" s="1" t="s">
        <v>5486</v>
      </c>
      <c r="G46" s="1"/>
      <c r="H46" s="1"/>
      <c r="I46" s="1"/>
      <c r="J46" s="1"/>
      <c r="K46" s="1">
        <v>371</v>
      </c>
      <c r="L46" s="1">
        <f t="shared" si="1"/>
        <v>376</v>
      </c>
      <c r="M46" s="1"/>
      <c r="N46" s="90"/>
    </row>
    <row r="47" spans="1:21" hidden="1" x14ac:dyDescent="0.4">
      <c r="B47" s="1" t="s">
        <v>18</v>
      </c>
      <c r="C47" s="1" t="s">
        <v>6322</v>
      </c>
      <c r="D47" s="1" t="s">
        <v>6323</v>
      </c>
      <c r="E47" s="1" t="s">
        <v>6324</v>
      </c>
      <c r="F47" s="1" t="s">
        <v>6325</v>
      </c>
      <c r="G47" s="1"/>
      <c r="H47" s="1"/>
      <c r="I47" s="1">
        <v>173</v>
      </c>
      <c r="J47" s="1">
        <f>I47+5</f>
        <v>178</v>
      </c>
      <c r="K47" s="1">
        <v>371</v>
      </c>
      <c r="L47" s="1">
        <f t="shared" si="1"/>
        <v>376</v>
      </c>
      <c r="M47" s="1"/>
      <c r="N47" s="80"/>
    </row>
    <row r="48" spans="1:21" hidden="1" x14ac:dyDescent="0.4">
      <c r="B48" s="1" t="s">
        <v>17</v>
      </c>
      <c r="C48" s="1" t="s">
        <v>3450</v>
      </c>
      <c r="D48" s="1" t="s">
        <v>3451</v>
      </c>
      <c r="E48" s="1" t="s">
        <v>3452</v>
      </c>
      <c r="F48" s="1" t="s">
        <v>3453</v>
      </c>
      <c r="G48" s="1"/>
      <c r="H48" s="1"/>
      <c r="I48" s="1"/>
      <c r="J48" s="1"/>
      <c r="K48" s="1">
        <v>370</v>
      </c>
      <c r="L48" s="1">
        <f t="shared" si="1"/>
        <v>375</v>
      </c>
      <c r="M48" s="1">
        <f>J48+L48</f>
        <v>375</v>
      </c>
      <c r="N48" s="80"/>
    </row>
    <row r="49" spans="1:14" x14ac:dyDescent="0.4">
      <c r="A49" s="1">
        <f>A44+1</f>
        <v>8</v>
      </c>
      <c r="B49" s="1" t="s">
        <v>17</v>
      </c>
      <c r="C49" s="1" t="s">
        <v>3003</v>
      </c>
      <c r="D49" s="1" t="s">
        <v>3942</v>
      </c>
      <c r="E49" s="1" t="s">
        <v>3943</v>
      </c>
      <c r="F49" s="1" t="s">
        <v>3944</v>
      </c>
      <c r="G49" s="1">
        <v>23</v>
      </c>
      <c r="H49" s="1">
        <f>G49+5</f>
        <v>28</v>
      </c>
      <c r="I49" s="1">
        <v>64</v>
      </c>
      <c r="J49" s="1">
        <f>I49+5</f>
        <v>69</v>
      </c>
      <c r="K49" s="1">
        <v>38</v>
      </c>
      <c r="L49" s="1">
        <f t="shared" si="1"/>
        <v>43</v>
      </c>
      <c r="M49" s="1">
        <f>J49+L49</f>
        <v>112</v>
      </c>
      <c r="N49" s="80" t="s">
        <v>6526</v>
      </c>
    </row>
    <row r="50" spans="1:14" hidden="1" x14ac:dyDescent="0.4">
      <c r="B50" s="1" t="s">
        <v>18</v>
      </c>
      <c r="C50" s="1" t="s">
        <v>6146</v>
      </c>
      <c r="D50" s="1" t="s">
        <v>6147</v>
      </c>
      <c r="E50" s="1" t="s">
        <v>6148</v>
      </c>
      <c r="F50" s="1" t="s">
        <v>6149</v>
      </c>
      <c r="G50" s="1"/>
      <c r="H50" s="1"/>
      <c r="I50" s="1"/>
      <c r="J50" s="1"/>
      <c r="K50" s="1">
        <v>366</v>
      </c>
      <c r="L50" s="1">
        <f t="shared" si="1"/>
        <v>371</v>
      </c>
      <c r="M50" s="1"/>
      <c r="N50" s="80"/>
    </row>
    <row r="51" spans="1:14" hidden="1" x14ac:dyDescent="0.4">
      <c r="B51" s="1" t="s">
        <v>17</v>
      </c>
      <c r="C51" s="1" t="s">
        <v>3506</v>
      </c>
      <c r="D51" s="1" t="s">
        <v>3507</v>
      </c>
      <c r="E51" s="1" t="s">
        <v>3508</v>
      </c>
      <c r="F51" s="1" t="s">
        <v>3509</v>
      </c>
      <c r="G51" s="1"/>
      <c r="H51" s="1"/>
      <c r="I51" s="1"/>
      <c r="J51" s="1"/>
      <c r="K51" s="1">
        <v>364</v>
      </c>
      <c r="L51" s="1">
        <f t="shared" si="1"/>
        <v>369</v>
      </c>
      <c r="M51" s="1">
        <f t="shared" ref="M51:M67" si="3">J51+L51</f>
        <v>369</v>
      </c>
      <c r="N51" s="90"/>
    </row>
    <row r="52" spans="1:14" hidden="1" x14ac:dyDescent="0.4">
      <c r="B52" s="1" t="s">
        <v>17</v>
      </c>
      <c r="C52" s="1" t="s">
        <v>3418</v>
      </c>
      <c r="D52" s="1" t="s">
        <v>3419</v>
      </c>
      <c r="E52" s="1" t="s">
        <v>3420</v>
      </c>
      <c r="F52" s="1" t="s">
        <v>3421</v>
      </c>
      <c r="G52" s="1"/>
      <c r="H52" s="1"/>
      <c r="I52" s="1"/>
      <c r="J52" s="1"/>
      <c r="K52" s="1">
        <v>362</v>
      </c>
      <c r="L52" s="1">
        <f t="shared" si="1"/>
        <v>367</v>
      </c>
      <c r="M52" s="1">
        <f t="shared" si="3"/>
        <v>367</v>
      </c>
      <c r="N52" s="80"/>
    </row>
    <row r="53" spans="1:14" hidden="1" x14ac:dyDescent="0.4">
      <c r="B53" s="1" t="s">
        <v>17</v>
      </c>
      <c r="C53" s="1" t="s">
        <v>3422</v>
      </c>
      <c r="D53" s="1" t="s">
        <v>3423</v>
      </c>
      <c r="E53" s="1" t="s">
        <v>3424</v>
      </c>
      <c r="F53" s="1" t="s">
        <v>3425</v>
      </c>
      <c r="G53" s="1"/>
      <c r="H53" s="1"/>
      <c r="I53" s="1"/>
      <c r="J53" s="1"/>
      <c r="K53" s="1">
        <v>362</v>
      </c>
      <c r="L53" s="1">
        <f t="shared" si="1"/>
        <v>367</v>
      </c>
      <c r="M53" s="1">
        <f t="shared" si="3"/>
        <v>367</v>
      </c>
      <c r="N53" s="80"/>
    </row>
    <row r="54" spans="1:14" x14ac:dyDescent="0.4">
      <c r="A54" s="1">
        <f>A49+1</f>
        <v>9</v>
      </c>
      <c r="B54" s="1" t="s">
        <v>17</v>
      </c>
      <c r="C54" s="1" t="s">
        <v>3353</v>
      </c>
      <c r="D54" s="1" t="s">
        <v>3354</v>
      </c>
      <c r="E54" s="1" t="s">
        <v>3355</v>
      </c>
      <c r="F54" s="1" t="s">
        <v>3356</v>
      </c>
      <c r="G54" s="1"/>
      <c r="H54" s="1"/>
      <c r="I54" s="1"/>
      <c r="J54" s="1"/>
      <c r="K54" s="1">
        <v>254</v>
      </c>
      <c r="L54" s="1">
        <f t="shared" si="1"/>
        <v>259</v>
      </c>
      <c r="M54" s="1">
        <f t="shared" si="3"/>
        <v>259</v>
      </c>
      <c r="N54" s="80" t="s">
        <v>6526</v>
      </c>
    </row>
    <row r="55" spans="1:14" hidden="1" x14ac:dyDescent="0.4">
      <c r="B55" s="1" t="s">
        <v>17</v>
      </c>
      <c r="C55" s="1" t="s">
        <v>3597</v>
      </c>
      <c r="D55" s="1" t="s">
        <v>3598</v>
      </c>
      <c r="E55" s="1" t="s">
        <v>3599</v>
      </c>
      <c r="F55" s="1" t="s">
        <v>3600</v>
      </c>
      <c r="G55" s="1"/>
      <c r="H55" s="1"/>
      <c r="I55" s="1"/>
      <c r="J55" s="1"/>
      <c r="K55" s="1">
        <v>362</v>
      </c>
      <c r="L55" s="1">
        <f t="shared" si="1"/>
        <v>367</v>
      </c>
      <c r="M55" s="1">
        <f t="shared" si="3"/>
        <v>367</v>
      </c>
      <c r="N55" s="80"/>
    </row>
    <row r="56" spans="1:14" hidden="1" x14ac:dyDescent="0.4">
      <c r="B56" s="1" t="s">
        <v>17</v>
      </c>
      <c r="C56" s="1" t="s">
        <v>3375</v>
      </c>
      <c r="D56" s="1" t="s">
        <v>3376</v>
      </c>
      <c r="E56" s="1" t="s">
        <v>3377</v>
      </c>
      <c r="F56" s="1" t="s">
        <v>3378</v>
      </c>
      <c r="G56" s="1"/>
      <c r="H56" s="1"/>
      <c r="I56" s="1"/>
      <c r="J56" s="1"/>
      <c r="K56" s="1">
        <v>361</v>
      </c>
      <c r="L56" s="1">
        <f t="shared" si="1"/>
        <v>366</v>
      </c>
      <c r="M56" s="1">
        <f t="shared" si="3"/>
        <v>366</v>
      </c>
      <c r="N56" s="90"/>
    </row>
    <row r="57" spans="1:14" hidden="1" x14ac:dyDescent="0.4">
      <c r="B57" s="1" t="s">
        <v>17</v>
      </c>
      <c r="C57" s="1" t="s">
        <v>3558</v>
      </c>
      <c r="D57" s="1" t="s">
        <v>3559</v>
      </c>
      <c r="E57" s="1" t="s">
        <v>3560</v>
      </c>
      <c r="F57" s="1" t="s">
        <v>3561</v>
      </c>
      <c r="G57" s="1"/>
      <c r="H57" s="1"/>
      <c r="I57" s="1"/>
      <c r="J57" s="1"/>
      <c r="K57" s="1">
        <v>361</v>
      </c>
      <c r="L57" s="1">
        <f t="shared" si="1"/>
        <v>366</v>
      </c>
      <c r="M57" s="1">
        <f t="shared" si="3"/>
        <v>366</v>
      </c>
      <c r="N57" s="80"/>
    </row>
    <row r="58" spans="1:14" hidden="1" x14ac:dyDescent="0.4">
      <c r="B58" s="1" t="s">
        <v>17</v>
      </c>
      <c r="C58" s="1" t="s">
        <v>3665</v>
      </c>
      <c r="D58" s="1" t="s">
        <v>3666</v>
      </c>
      <c r="E58" s="1" t="s">
        <v>3667</v>
      </c>
      <c r="F58" s="1" t="s">
        <v>3668</v>
      </c>
      <c r="G58" s="1"/>
      <c r="H58" s="1"/>
      <c r="I58" s="1"/>
      <c r="J58" s="1"/>
      <c r="K58" s="1">
        <v>361</v>
      </c>
      <c r="L58" s="1">
        <f t="shared" si="1"/>
        <v>366</v>
      </c>
      <c r="M58" s="1">
        <f t="shared" si="3"/>
        <v>366</v>
      </c>
      <c r="N58" s="80"/>
    </row>
    <row r="59" spans="1:14" x14ac:dyDescent="0.4">
      <c r="A59" s="1">
        <f>A54+1</f>
        <v>10</v>
      </c>
      <c r="B59" s="1" t="s">
        <v>17</v>
      </c>
      <c r="C59" s="1" t="s">
        <v>3621</v>
      </c>
      <c r="D59" s="1" t="s">
        <v>3622</v>
      </c>
      <c r="E59" s="1" t="s">
        <v>3623</v>
      </c>
      <c r="F59" s="1" t="s">
        <v>3624</v>
      </c>
      <c r="G59" s="1"/>
      <c r="H59" s="1"/>
      <c r="I59" s="1"/>
      <c r="J59" s="1"/>
      <c r="K59" s="1">
        <v>240</v>
      </c>
      <c r="L59" s="1">
        <f t="shared" si="1"/>
        <v>245</v>
      </c>
      <c r="M59" s="1">
        <f t="shared" si="3"/>
        <v>245</v>
      </c>
      <c r="N59" s="80" t="s">
        <v>6526</v>
      </c>
    </row>
    <row r="60" spans="1:14" hidden="1" x14ac:dyDescent="0.4">
      <c r="B60" s="1" t="s">
        <v>17</v>
      </c>
      <c r="C60" s="1" t="s">
        <v>131</v>
      </c>
      <c r="D60" s="1" t="s">
        <v>3815</v>
      </c>
      <c r="E60" s="1" t="s">
        <v>3816</v>
      </c>
      <c r="F60" s="1" t="s">
        <v>3817</v>
      </c>
      <c r="G60" s="1"/>
      <c r="H60" s="1"/>
      <c r="I60" s="1"/>
      <c r="J60" s="1"/>
      <c r="K60" s="1">
        <v>361</v>
      </c>
      <c r="L60" s="1">
        <f t="shared" si="1"/>
        <v>366</v>
      </c>
      <c r="M60" s="1">
        <f t="shared" si="3"/>
        <v>366</v>
      </c>
      <c r="N60" s="80"/>
    </row>
    <row r="61" spans="1:14" hidden="1" x14ac:dyDescent="0.4">
      <c r="B61" s="1" t="s">
        <v>17</v>
      </c>
      <c r="C61" s="1" t="s">
        <v>3848</v>
      </c>
      <c r="D61" s="1" t="s">
        <v>3852</v>
      </c>
      <c r="E61" s="1" t="s">
        <v>3853</v>
      </c>
      <c r="F61" s="1" t="s">
        <v>3854</v>
      </c>
      <c r="G61" s="1"/>
      <c r="H61" s="1"/>
      <c r="I61" s="1"/>
      <c r="J61" s="1"/>
      <c r="K61" s="1">
        <v>361</v>
      </c>
      <c r="L61" s="1">
        <f t="shared" si="1"/>
        <v>366</v>
      </c>
      <c r="M61" s="1">
        <f t="shared" si="3"/>
        <v>366</v>
      </c>
      <c r="N61" s="90"/>
    </row>
    <row r="62" spans="1:14" hidden="1" x14ac:dyDescent="0.4">
      <c r="B62" s="1" t="s">
        <v>17</v>
      </c>
      <c r="C62" s="1" t="s">
        <v>3406</v>
      </c>
      <c r="D62" s="1" t="s">
        <v>3407</v>
      </c>
      <c r="E62" s="1" t="s">
        <v>3408</v>
      </c>
      <c r="F62" s="1" t="s">
        <v>3409</v>
      </c>
      <c r="G62" s="1"/>
      <c r="H62" s="1"/>
      <c r="I62" s="1"/>
      <c r="J62" s="1"/>
      <c r="K62" s="1">
        <v>360</v>
      </c>
      <c r="L62" s="1">
        <f t="shared" si="1"/>
        <v>365</v>
      </c>
      <c r="M62" s="1">
        <f t="shared" si="3"/>
        <v>365</v>
      </c>
      <c r="N62" s="80"/>
    </row>
    <row r="63" spans="1:14" hidden="1" x14ac:dyDescent="0.4">
      <c r="B63" s="1" t="s">
        <v>17</v>
      </c>
      <c r="C63" s="1" t="s">
        <v>3414</v>
      </c>
      <c r="D63" s="1" t="s">
        <v>3415</v>
      </c>
      <c r="E63" s="1" t="s">
        <v>3416</v>
      </c>
      <c r="F63" s="1" t="s">
        <v>3417</v>
      </c>
      <c r="G63" s="1"/>
      <c r="H63" s="1"/>
      <c r="I63" s="1"/>
      <c r="J63" s="1"/>
      <c r="K63" s="1">
        <v>360</v>
      </c>
      <c r="L63" s="1">
        <f t="shared" si="1"/>
        <v>365</v>
      </c>
      <c r="M63" s="1">
        <f t="shared" si="3"/>
        <v>365</v>
      </c>
      <c r="N63" s="80"/>
    </row>
    <row r="64" spans="1:14" x14ac:dyDescent="0.4">
      <c r="A64" s="1">
        <f>A59+1</f>
        <v>11</v>
      </c>
      <c r="B64" s="1" t="s">
        <v>17</v>
      </c>
      <c r="C64" s="1" t="s">
        <v>3747</v>
      </c>
      <c r="D64" s="1" t="s">
        <v>3748</v>
      </c>
      <c r="E64" s="1" t="s">
        <v>3749</v>
      </c>
      <c r="F64" s="1" t="s">
        <v>3750</v>
      </c>
      <c r="G64" s="1"/>
      <c r="H64" s="1"/>
      <c r="I64" s="1"/>
      <c r="J64" s="1"/>
      <c r="K64" s="1">
        <v>225</v>
      </c>
      <c r="L64" s="1">
        <f t="shared" si="1"/>
        <v>230</v>
      </c>
      <c r="M64" s="1">
        <f t="shared" si="3"/>
        <v>230</v>
      </c>
      <c r="N64" s="80" t="s">
        <v>6526</v>
      </c>
    </row>
    <row r="65" spans="1:21" hidden="1" x14ac:dyDescent="0.4">
      <c r="B65" s="1" t="s">
        <v>17</v>
      </c>
      <c r="C65" s="1" t="s">
        <v>3442</v>
      </c>
      <c r="D65" s="1" t="s">
        <v>3443</v>
      </c>
      <c r="E65" s="1" t="s">
        <v>3444</v>
      </c>
      <c r="F65" s="1" t="s">
        <v>3445</v>
      </c>
      <c r="G65" s="1"/>
      <c r="H65" s="1"/>
      <c r="I65" s="1"/>
      <c r="J65" s="1"/>
      <c r="K65" s="1">
        <v>360</v>
      </c>
      <c r="L65" s="1">
        <f t="shared" si="1"/>
        <v>365</v>
      </c>
      <c r="M65" s="1">
        <f t="shared" si="3"/>
        <v>365</v>
      </c>
      <c r="N65" s="80"/>
    </row>
    <row r="66" spans="1:21" hidden="1" x14ac:dyDescent="0.4">
      <c r="B66" s="1" t="s">
        <v>17</v>
      </c>
      <c r="C66" s="1" t="s">
        <v>3550</v>
      </c>
      <c r="D66" s="1" t="s">
        <v>3551</v>
      </c>
      <c r="E66" s="1" t="s">
        <v>3552</v>
      </c>
      <c r="F66" s="1" t="s">
        <v>3553</v>
      </c>
      <c r="G66" s="1"/>
      <c r="H66" s="1"/>
      <c r="I66" s="1"/>
      <c r="J66" s="1"/>
      <c r="K66" s="1">
        <v>360</v>
      </c>
      <c r="L66" s="1">
        <f t="shared" si="1"/>
        <v>365</v>
      </c>
      <c r="M66" s="1">
        <f t="shared" si="3"/>
        <v>365</v>
      </c>
      <c r="N66" s="90"/>
    </row>
    <row r="67" spans="1:21" hidden="1" x14ac:dyDescent="0.4">
      <c r="B67" s="1" t="s">
        <v>17</v>
      </c>
      <c r="C67" s="1" t="s">
        <v>3804</v>
      </c>
      <c r="D67" s="1" t="s">
        <v>3805</v>
      </c>
      <c r="E67" s="1" t="s">
        <v>3806</v>
      </c>
      <c r="F67" s="1" t="s">
        <v>3807</v>
      </c>
      <c r="G67" s="1"/>
      <c r="H67" s="1"/>
      <c r="I67" s="1"/>
      <c r="J67" s="1"/>
      <c r="K67" s="1">
        <v>360</v>
      </c>
      <c r="L67" s="1">
        <f t="shared" si="1"/>
        <v>365</v>
      </c>
      <c r="M67" s="1">
        <f t="shared" si="3"/>
        <v>365</v>
      </c>
      <c r="N67" s="80"/>
    </row>
    <row r="68" spans="1:21" hidden="1" x14ac:dyDescent="0.4">
      <c r="B68" s="1" t="s">
        <v>18</v>
      </c>
      <c r="C68" s="1" t="s">
        <v>3637</v>
      </c>
      <c r="D68" s="1" t="s">
        <v>6081</v>
      </c>
      <c r="E68" s="1" t="s">
        <v>6082</v>
      </c>
      <c r="F68" s="1" t="s">
        <v>6083</v>
      </c>
      <c r="G68" s="1"/>
      <c r="H68" s="1"/>
      <c r="I68" s="1"/>
      <c r="J68" s="1"/>
      <c r="K68" s="1">
        <v>360</v>
      </c>
      <c r="L68" s="1">
        <f t="shared" si="1"/>
        <v>365</v>
      </c>
      <c r="M68" s="1"/>
      <c r="N68" s="80"/>
    </row>
    <row r="69" spans="1:21" x14ac:dyDescent="0.4">
      <c r="A69" s="1">
        <f>A64+1</f>
        <v>12</v>
      </c>
      <c r="B69" s="1" t="s">
        <v>17</v>
      </c>
      <c r="C69" s="1" t="s">
        <v>3605</v>
      </c>
      <c r="D69" s="1" t="s">
        <v>3606</v>
      </c>
      <c r="E69" s="1" t="s">
        <v>3607</v>
      </c>
      <c r="F69" s="1" t="s">
        <v>3608</v>
      </c>
      <c r="G69" s="1"/>
      <c r="H69" s="1"/>
      <c r="I69" s="1"/>
      <c r="J69" s="1"/>
      <c r="K69" s="1">
        <v>320</v>
      </c>
      <c r="L69" s="1">
        <f t="shared" si="1"/>
        <v>325</v>
      </c>
      <c r="M69" s="1">
        <f>J69+L69</f>
        <v>325</v>
      </c>
      <c r="N69" s="80" t="s">
        <v>6526</v>
      </c>
    </row>
    <row r="70" spans="1:21" hidden="1" x14ac:dyDescent="0.4">
      <c r="B70" s="1" t="s">
        <v>18</v>
      </c>
      <c r="C70" s="1" t="s">
        <v>4039</v>
      </c>
      <c r="D70" s="1" t="s">
        <v>6190</v>
      </c>
      <c r="E70" s="1" t="s">
        <v>6191</v>
      </c>
      <c r="F70" s="1" t="s">
        <v>6192</v>
      </c>
      <c r="G70" s="1"/>
      <c r="H70" s="1"/>
      <c r="I70" s="1">
        <v>210</v>
      </c>
      <c r="J70" s="1">
        <f>I70+5</f>
        <v>215</v>
      </c>
      <c r="K70" s="1">
        <v>355</v>
      </c>
      <c r="L70" s="1">
        <f t="shared" si="1"/>
        <v>360</v>
      </c>
      <c r="M70" s="1"/>
      <c r="N70" s="80"/>
    </row>
    <row r="71" spans="1:21" hidden="1" x14ac:dyDescent="0.4">
      <c r="B71" s="1" t="s">
        <v>18</v>
      </c>
      <c r="C71" s="1" t="s">
        <v>3804</v>
      </c>
      <c r="D71" s="1" t="s">
        <v>6408</v>
      </c>
      <c r="E71" s="1" t="s">
        <v>6409</v>
      </c>
      <c r="F71" s="1" t="s">
        <v>6410</v>
      </c>
      <c r="G71" s="1"/>
      <c r="H71" s="1"/>
      <c r="I71" s="1">
        <v>77</v>
      </c>
      <c r="J71" s="1">
        <f>I71+5</f>
        <v>82</v>
      </c>
      <c r="K71" s="1">
        <v>350</v>
      </c>
      <c r="L71" s="1">
        <f t="shared" si="1"/>
        <v>355</v>
      </c>
      <c r="M71" s="1"/>
      <c r="N71" s="90"/>
    </row>
    <row r="72" spans="1:21" hidden="1" x14ac:dyDescent="0.4">
      <c r="B72" s="1" t="s">
        <v>18</v>
      </c>
      <c r="C72" s="1" t="s">
        <v>6334</v>
      </c>
      <c r="D72" s="1" t="s">
        <v>6335</v>
      </c>
      <c r="E72" s="1" t="s">
        <v>6336</v>
      </c>
      <c r="F72" s="1" t="s">
        <v>6337</v>
      </c>
      <c r="G72" s="1"/>
      <c r="H72" s="1"/>
      <c r="I72" s="1">
        <v>285</v>
      </c>
      <c r="J72" s="1">
        <f>I72+5</f>
        <v>290</v>
      </c>
      <c r="K72" s="1">
        <v>343</v>
      </c>
      <c r="L72" s="1">
        <f t="shared" si="1"/>
        <v>348</v>
      </c>
      <c r="M72" s="1"/>
      <c r="N72" s="80"/>
    </row>
    <row r="73" spans="1:21" hidden="1" x14ac:dyDescent="0.4">
      <c r="B73" s="1" t="s">
        <v>18</v>
      </c>
      <c r="C73" s="1" t="s">
        <v>3665</v>
      </c>
      <c r="D73" s="1" t="s">
        <v>6455</v>
      </c>
      <c r="E73" s="1" t="s">
        <v>6456</v>
      </c>
      <c r="F73" s="1" t="s">
        <v>6457</v>
      </c>
      <c r="G73" s="1"/>
      <c r="H73" s="1"/>
      <c r="I73" s="1">
        <v>224</v>
      </c>
      <c r="J73" s="1">
        <f>I73+5</f>
        <v>229</v>
      </c>
      <c r="K73" s="1">
        <v>336</v>
      </c>
      <c r="L73" s="1">
        <f t="shared" si="1"/>
        <v>341</v>
      </c>
      <c r="M73" s="1"/>
      <c r="N73" s="80"/>
    </row>
    <row r="74" spans="1:21" x14ac:dyDescent="0.4">
      <c r="A74" s="1">
        <f>A69+1</f>
        <v>13</v>
      </c>
      <c r="B74" s="1" t="s">
        <v>17</v>
      </c>
      <c r="C74" s="1" t="s">
        <v>3383</v>
      </c>
      <c r="D74" s="1" t="s">
        <v>3384</v>
      </c>
      <c r="E74" s="1" t="s">
        <v>3385</v>
      </c>
      <c r="F74" s="1" t="s">
        <v>3386</v>
      </c>
      <c r="G74" s="1"/>
      <c r="H74" s="1"/>
      <c r="I74" s="1"/>
      <c r="J74" s="1"/>
      <c r="K74" s="1">
        <v>233</v>
      </c>
      <c r="L74" s="1">
        <f t="shared" si="1"/>
        <v>238</v>
      </c>
      <c r="M74" s="1">
        <f>J74+L74</f>
        <v>238</v>
      </c>
      <c r="N74" s="80" t="s">
        <v>6526</v>
      </c>
    </row>
    <row r="75" spans="1:21" hidden="1" x14ac:dyDescent="0.4">
      <c r="B75" s="1" t="s">
        <v>18</v>
      </c>
      <c r="C75" s="1" t="s">
        <v>5114</v>
      </c>
      <c r="D75" s="1" t="s">
        <v>6070</v>
      </c>
      <c r="E75" s="1" t="s">
        <v>6071</v>
      </c>
      <c r="F75" s="1" t="s">
        <v>6072</v>
      </c>
      <c r="G75" s="1"/>
      <c r="H75" s="1"/>
      <c r="I75" s="1"/>
      <c r="J75" s="1"/>
      <c r="K75" s="1">
        <v>330</v>
      </c>
      <c r="L75" s="1">
        <f t="shared" si="1"/>
        <v>335</v>
      </c>
      <c r="M75" s="1"/>
      <c r="N75" s="80"/>
      <c r="Q75" s="71" t="s">
        <v>6517</v>
      </c>
      <c r="R75" s="55"/>
      <c r="S75" s="55"/>
      <c r="T75" s="55"/>
      <c r="U75" s="55"/>
    </row>
    <row r="76" spans="1:21" hidden="1" x14ac:dyDescent="0.4">
      <c r="B76" s="1" t="s">
        <v>18</v>
      </c>
      <c r="C76" s="1" t="s">
        <v>6217</v>
      </c>
      <c r="D76" s="1" t="s">
        <v>6218</v>
      </c>
      <c r="E76" s="1" t="s">
        <v>6219</v>
      </c>
      <c r="F76" s="1" t="s">
        <v>6220</v>
      </c>
      <c r="G76" s="1"/>
      <c r="H76" s="1"/>
      <c r="I76" s="1"/>
      <c r="J76" s="1"/>
      <c r="K76" s="1">
        <v>330</v>
      </c>
      <c r="L76" s="1">
        <f t="shared" si="1"/>
        <v>335</v>
      </c>
      <c r="M76" s="1"/>
      <c r="N76" s="90"/>
    </row>
    <row r="77" spans="1:21" hidden="1" x14ac:dyDescent="0.4">
      <c r="B77" s="1" t="s">
        <v>17</v>
      </c>
      <c r="C77" s="1" t="s">
        <v>3446</v>
      </c>
      <c r="D77" s="1" t="s">
        <v>3447</v>
      </c>
      <c r="E77" s="1" t="s">
        <v>3448</v>
      </c>
      <c r="F77" s="1" t="s">
        <v>3449</v>
      </c>
      <c r="G77" s="1"/>
      <c r="H77" s="1"/>
      <c r="I77" s="1"/>
      <c r="J77" s="1"/>
      <c r="K77" s="1">
        <v>329</v>
      </c>
      <c r="L77" s="1">
        <f t="shared" si="1"/>
        <v>334</v>
      </c>
      <c r="M77" s="1">
        <f>J77+L77</f>
        <v>334</v>
      </c>
      <c r="N77" s="80"/>
    </row>
    <row r="78" spans="1:21" hidden="1" x14ac:dyDescent="0.4">
      <c r="B78" s="1" t="s">
        <v>18</v>
      </c>
      <c r="C78" s="1" t="s">
        <v>6077</v>
      </c>
      <c r="D78" s="1" t="s">
        <v>6078</v>
      </c>
      <c r="E78" s="1" t="s">
        <v>6079</v>
      </c>
      <c r="F78" s="1" t="s">
        <v>6080</v>
      </c>
      <c r="G78" s="1"/>
      <c r="H78" s="1"/>
      <c r="I78" s="1"/>
      <c r="J78" s="1"/>
      <c r="K78" s="1">
        <v>323</v>
      </c>
      <c r="L78" s="1">
        <f t="shared" ref="L78:L141" si="4">K78+5</f>
        <v>328</v>
      </c>
      <c r="M78" s="1"/>
      <c r="N78" s="80"/>
      <c r="Q78" s="71" t="s">
        <v>6519</v>
      </c>
      <c r="R78" s="55">
        <f>COUNTA(E167:E168)</f>
        <v>2</v>
      </c>
      <c r="S78" s="55"/>
      <c r="T78" s="55"/>
      <c r="U78" s="55">
        <f>SUM(L167:L168)</f>
        <v>492</v>
      </c>
    </row>
    <row r="79" spans="1:21" x14ac:dyDescent="0.4">
      <c r="A79" s="1">
        <f>A74+1</f>
        <v>14</v>
      </c>
      <c r="B79" s="1" t="s">
        <v>17</v>
      </c>
      <c r="C79" s="1" t="s">
        <v>3589</v>
      </c>
      <c r="D79" s="1" t="s">
        <v>3590</v>
      </c>
      <c r="E79" s="1" t="s">
        <v>3591</v>
      </c>
      <c r="F79" s="1" t="s">
        <v>3592</v>
      </c>
      <c r="G79" s="1"/>
      <c r="H79" s="1"/>
      <c r="I79" s="1"/>
      <c r="J79" s="1"/>
      <c r="K79" s="1">
        <v>281</v>
      </c>
      <c r="L79" s="1">
        <f t="shared" si="4"/>
        <v>286</v>
      </c>
      <c r="M79" s="1">
        <f t="shared" ref="M79:M86" si="5">J79+L79</f>
        <v>286</v>
      </c>
      <c r="N79" s="80" t="s">
        <v>6526</v>
      </c>
    </row>
    <row r="80" spans="1:21" hidden="1" x14ac:dyDescent="0.4">
      <c r="B80" s="1" t="s">
        <v>17</v>
      </c>
      <c r="C80" s="1" t="s">
        <v>3398</v>
      </c>
      <c r="D80" s="1" t="s">
        <v>3399</v>
      </c>
      <c r="E80" s="1" t="s">
        <v>3400</v>
      </c>
      <c r="F80" s="1" t="s">
        <v>3401</v>
      </c>
      <c r="G80" s="1"/>
      <c r="H80" s="1"/>
      <c r="I80" s="1"/>
      <c r="J80" s="1"/>
      <c r="K80" s="1">
        <v>321</v>
      </c>
      <c r="L80" s="1">
        <f t="shared" si="4"/>
        <v>326</v>
      </c>
      <c r="M80" s="1">
        <f t="shared" si="5"/>
        <v>326</v>
      </c>
      <c r="N80" s="80"/>
    </row>
    <row r="81" spans="1:14" hidden="1" x14ac:dyDescent="0.4">
      <c r="B81" s="1" t="s">
        <v>17</v>
      </c>
      <c r="C81" s="1" t="s">
        <v>3454</v>
      </c>
      <c r="D81" s="1" t="s">
        <v>3455</v>
      </c>
      <c r="E81" s="1" t="s">
        <v>3456</v>
      </c>
      <c r="F81" s="1" t="s">
        <v>3457</v>
      </c>
      <c r="G81" s="1"/>
      <c r="H81" s="1"/>
      <c r="I81" s="1"/>
      <c r="J81" s="1"/>
      <c r="K81" s="1">
        <v>321</v>
      </c>
      <c r="L81" s="1">
        <f t="shared" si="4"/>
        <v>326</v>
      </c>
      <c r="M81" s="1">
        <f t="shared" si="5"/>
        <v>326</v>
      </c>
      <c r="N81" s="90"/>
    </row>
    <row r="82" spans="1:14" hidden="1" x14ac:dyDescent="0.4">
      <c r="B82" s="1" t="s">
        <v>17</v>
      </c>
      <c r="C82" s="1" t="s">
        <v>3498</v>
      </c>
      <c r="D82" s="1" t="s">
        <v>3499</v>
      </c>
      <c r="E82" s="1" t="s">
        <v>3500</v>
      </c>
      <c r="F82" s="1" t="s">
        <v>3501</v>
      </c>
      <c r="G82" s="1"/>
      <c r="H82" s="1"/>
      <c r="I82" s="1"/>
      <c r="J82" s="1"/>
      <c r="K82" s="1">
        <v>321</v>
      </c>
      <c r="L82" s="1">
        <f t="shared" si="4"/>
        <v>326</v>
      </c>
      <c r="M82" s="1">
        <f t="shared" si="5"/>
        <v>326</v>
      </c>
      <c r="N82" s="80"/>
    </row>
    <row r="83" spans="1:14" hidden="1" x14ac:dyDescent="0.4">
      <c r="B83" s="1" t="s">
        <v>17</v>
      </c>
      <c r="C83" s="1" t="s">
        <v>3570</v>
      </c>
      <c r="D83" s="1" t="s">
        <v>3571</v>
      </c>
      <c r="E83" s="1" t="s">
        <v>3572</v>
      </c>
      <c r="F83" s="1" t="s">
        <v>3573</v>
      </c>
      <c r="G83" s="1"/>
      <c r="H83" s="1"/>
      <c r="I83" s="1"/>
      <c r="J83" s="1"/>
      <c r="K83" s="1">
        <v>321</v>
      </c>
      <c r="L83" s="1">
        <f t="shared" si="4"/>
        <v>326</v>
      </c>
      <c r="M83" s="1">
        <f t="shared" si="5"/>
        <v>326</v>
      </c>
      <c r="N83" s="80"/>
    </row>
    <row r="84" spans="1:14" x14ac:dyDescent="0.4">
      <c r="A84" s="1">
        <f>A79+1</f>
        <v>15</v>
      </c>
      <c r="B84" s="1" t="s">
        <v>17</v>
      </c>
      <c r="C84" s="1" t="s">
        <v>584</v>
      </c>
      <c r="D84" s="1" t="s">
        <v>3435</v>
      </c>
      <c r="E84" s="1" t="s">
        <v>3436</v>
      </c>
      <c r="F84" s="1" t="s">
        <v>3437</v>
      </c>
      <c r="G84" s="1"/>
      <c r="H84" s="1"/>
      <c r="I84" s="1"/>
      <c r="J84" s="1"/>
      <c r="K84" s="1">
        <v>360</v>
      </c>
      <c r="L84" s="1">
        <f t="shared" si="4"/>
        <v>365</v>
      </c>
      <c r="M84" s="1">
        <f t="shared" si="5"/>
        <v>365</v>
      </c>
      <c r="N84" s="80" t="s">
        <v>6526</v>
      </c>
    </row>
    <row r="85" spans="1:14" hidden="1" x14ac:dyDescent="0.4">
      <c r="B85" s="1" t="s">
        <v>17</v>
      </c>
      <c r="C85" s="1" t="s">
        <v>3673</v>
      </c>
      <c r="D85" s="1" t="s">
        <v>3674</v>
      </c>
      <c r="E85" s="1" t="s">
        <v>3675</v>
      </c>
      <c r="F85" s="1" t="s">
        <v>3676</v>
      </c>
      <c r="G85" s="1"/>
      <c r="H85" s="1"/>
      <c r="I85" s="1"/>
      <c r="J85" s="1"/>
      <c r="K85" s="1">
        <v>321</v>
      </c>
      <c r="L85" s="1">
        <f t="shared" si="4"/>
        <v>326</v>
      </c>
      <c r="M85" s="1">
        <f t="shared" si="5"/>
        <v>326</v>
      </c>
      <c r="N85" s="80"/>
    </row>
    <row r="86" spans="1:14" hidden="1" x14ac:dyDescent="0.4">
      <c r="B86" s="1" t="s">
        <v>17</v>
      </c>
      <c r="C86" s="1" t="s">
        <v>182</v>
      </c>
      <c r="D86" s="1" t="s">
        <v>3818</v>
      </c>
      <c r="E86" s="1" t="s">
        <v>3819</v>
      </c>
      <c r="F86" s="1" t="s">
        <v>3820</v>
      </c>
      <c r="G86" s="1"/>
      <c r="H86" s="1"/>
      <c r="I86" s="1"/>
      <c r="J86" s="1"/>
      <c r="K86" s="1">
        <v>321</v>
      </c>
      <c r="L86" s="1">
        <f t="shared" si="4"/>
        <v>326</v>
      </c>
      <c r="M86" s="1">
        <f t="shared" si="5"/>
        <v>326</v>
      </c>
      <c r="N86" s="90"/>
    </row>
    <row r="87" spans="1:14" hidden="1" x14ac:dyDescent="0.4">
      <c r="B87" s="1" t="s">
        <v>5519</v>
      </c>
      <c r="C87" s="2" t="s">
        <v>4973</v>
      </c>
      <c r="D87" s="1" t="s">
        <v>5451</v>
      </c>
      <c r="E87" s="1" t="s">
        <v>5452</v>
      </c>
      <c r="F87" s="1" t="s">
        <v>5453</v>
      </c>
      <c r="G87" s="1"/>
      <c r="H87" s="1"/>
      <c r="I87" s="1"/>
      <c r="J87" s="1"/>
      <c r="K87" s="1">
        <v>321</v>
      </c>
      <c r="L87" s="1">
        <f t="shared" si="4"/>
        <v>326</v>
      </c>
      <c r="M87" s="1"/>
      <c r="N87" s="80"/>
    </row>
    <row r="88" spans="1:14" hidden="1" x14ac:dyDescent="0.4">
      <c r="B88" s="1" t="s">
        <v>17</v>
      </c>
      <c r="C88" s="1" t="s">
        <v>3402</v>
      </c>
      <c r="D88" s="1" t="s">
        <v>3403</v>
      </c>
      <c r="E88" s="1" t="s">
        <v>3404</v>
      </c>
      <c r="F88" s="1" t="s">
        <v>3405</v>
      </c>
      <c r="G88" s="1"/>
      <c r="H88" s="1"/>
      <c r="I88" s="1"/>
      <c r="J88" s="1"/>
      <c r="K88" s="1">
        <v>320</v>
      </c>
      <c r="L88" s="1">
        <f t="shared" si="4"/>
        <v>325</v>
      </c>
      <c r="M88" s="1">
        <f t="shared" ref="M88:M101" si="6">J88+L88</f>
        <v>325</v>
      </c>
      <c r="N88" s="80"/>
    </row>
    <row r="89" spans="1:14" x14ac:dyDescent="0.4">
      <c r="A89" s="1">
        <f>A84+1</f>
        <v>16</v>
      </c>
      <c r="B89" s="1" t="s">
        <v>17</v>
      </c>
      <c r="C89" s="1" t="s">
        <v>3566</v>
      </c>
      <c r="D89" s="1" t="s">
        <v>3567</v>
      </c>
      <c r="E89" s="1" t="s">
        <v>3568</v>
      </c>
      <c r="F89" s="1" t="s">
        <v>3569</v>
      </c>
      <c r="G89" s="1"/>
      <c r="H89" s="1"/>
      <c r="I89" s="1"/>
      <c r="J89" s="1"/>
      <c r="K89" s="1">
        <v>278</v>
      </c>
      <c r="L89" s="1">
        <f t="shared" si="4"/>
        <v>283</v>
      </c>
      <c r="M89" s="1">
        <f t="shared" si="6"/>
        <v>283</v>
      </c>
      <c r="N89" s="80" t="s">
        <v>6526</v>
      </c>
    </row>
    <row r="90" spans="1:14" hidden="1" x14ac:dyDescent="0.4">
      <c r="B90" s="1" t="s">
        <v>17</v>
      </c>
      <c r="C90" s="1" t="s">
        <v>3470</v>
      </c>
      <c r="D90" s="1" t="s">
        <v>3471</v>
      </c>
      <c r="E90" s="1" t="s">
        <v>3472</v>
      </c>
      <c r="F90" s="1" t="s">
        <v>3473</v>
      </c>
      <c r="G90" s="1"/>
      <c r="H90" s="1"/>
      <c r="I90" s="1"/>
      <c r="J90" s="1"/>
      <c r="K90" s="1">
        <v>320</v>
      </c>
      <c r="L90" s="1">
        <f t="shared" si="4"/>
        <v>325</v>
      </c>
      <c r="M90" s="1">
        <f t="shared" si="6"/>
        <v>325</v>
      </c>
      <c r="N90" s="80"/>
    </row>
    <row r="91" spans="1:14" hidden="1" x14ac:dyDescent="0.4">
      <c r="B91" s="1" t="s">
        <v>17</v>
      </c>
      <c r="C91" s="1" t="s">
        <v>3554</v>
      </c>
      <c r="D91" s="1" t="s">
        <v>3555</v>
      </c>
      <c r="E91" s="1" t="s">
        <v>3556</v>
      </c>
      <c r="F91" s="1" t="s">
        <v>3557</v>
      </c>
      <c r="G91" s="1"/>
      <c r="H91" s="1"/>
      <c r="I91" s="1"/>
      <c r="J91" s="1"/>
      <c r="K91" s="1">
        <v>320</v>
      </c>
      <c r="L91" s="1">
        <f t="shared" si="4"/>
        <v>325</v>
      </c>
      <c r="M91" s="1">
        <f t="shared" si="6"/>
        <v>325</v>
      </c>
      <c r="N91" s="90"/>
    </row>
    <row r="92" spans="1:14" hidden="1" x14ac:dyDescent="0.4">
      <c r="B92" s="1" t="s">
        <v>17</v>
      </c>
      <c r="C92" s="1" t="s">
        <v>3562</v>
      </c>
      <c r="D92" s="1" t="s">
        <v>3563</v>
      </c>
      <c r="E92" s="1" t="s">
        <v>3564</v>
      </c>
      <c r="F92" s="1" t="s">
        <v>3565</v>
      </c>
      <c r="G92" s="1"/>
      <c r="H92" s="1"/>
      <c r="I92" s="1"/>
      <c r="J92" s="1"/>
      <c r="K92" s="1">
        <v>320</v>
      </c>
      <c r="L92" s="1">
        <f t="shared" si="4"/>
        <v>325</v>
      </c>
      <c r="M92" s="1">
        <f t="shared" si="6"/>
        <v>325</v>
      </c>
      <c r="N92" s="80"/>
    </row>
    <row r="93" spans="1:14" hidden="1" x14ac:dyDescent="0.4">
      <c r="B93" s="1" t="s">
        <v>17</v>
      </c>
      <c r="C93" s="1" t="s">
        <v>3593</v>
      </c>
      <c r="D93" s="1" t="s">
        <v>3594</v>
      </c>
      <c r="E93" s="1" t="s">
        <v>3595</v>
      </c>
      <c r="F93" s="1" t="s">
        <v>3596</v>
      </c>
      <c r="G93" s="1"/>
      <c r="H93" s="1"/>
      <c r="I93" s="1"/>
      <c r="J93" s="1"/>
      <c r="K93" s="1">
        <v>320</v>
      </c>
      <c r="L93" s="1">
        <f t="shared" si="4"/>
        <v>325</v>
      </c>
      <c r="M93" s="1">
        <f t="shared" si="6"/>
        <v>325</v>
      </c>
      <c r="N93" s="80"/>
    </row>
    <row r="94" spans="1:14" x14ac:dyDescent="0.4">
      <c r="A94" s="1">
        <f>A89+1</f>
        <v>17</v>
      </c>
      <c r="B94" s="1" t="s">
        <v>17</v>
      </c>
      <c r="C94" s="1" t="s">
        <v>3811</v>
      </c>
      <c r="D94" s="1" t="s">
        <v>3812</v>
      </c>
      <c r="E94" s="1" t="s">
        <v>3813</v>
      </c>
      <c r="F94" s="1" t="s">
        <v>3814</v>
      </c>
      <c r="G94" s="1"/>
      <c r="H94" s="1"/>
      <c r="I94" s="1"/>
      <c r="J94" s="1"/>
      <c r="K94" s="1">
        <v>430</v>
      </c>
      <c r="L94" s="1">
        <f t="shared" si="4"/>
        <v>435</v>
      </c>
      <c r="M94" s="1">
        <f t="shared" si="6"/>
        <v>435</v>
      </c>
      <c r="N94" s="80" t="s">
        <v>6526</v>
      </c>
    </row>
    <row r="95" spans="1:14" hidden="1" x14ac:dyDescent="0.4">
      <c r="B95" s="1" t="s">
        <v>17</v>
      </c>
      <c r="C95" s="1" t="s">
        <v>3701</v>
      </c>
      <c r="D95" s="1" t="s">
        <v>3702</v>
      </c>
      <c r="E95" s="1" t="s">
        <v>3703</v>
      </c>
      <c r="F95" s="1" t="s">
        <v>3704</v>
      </c>
      <c r="G95" s="1"/>
      <c r="H95" s="1"/>
      <c r="I95" s="1"/>
      <c r="J95" s="1"/>
      <c r="K95" s="1">
        <v>320</v>
      </c>
      <c r="L95" s="1">
        <f t="shared" si="4"/>
        <v>325</v>
      </c>
      <c r="M95" s="1">
        <f t="shared" si="6"/>
        <v>325</v>
      </c>
      <c r="N95" s="80"/>
    </row>
    <row r="96" spans="1:14" hidden="1" x14ac:dyDescent="0.4">
      <c r="B96" s="1" t="s">
        <v>17</v>
      </c>
      <c r="C96" s="1" t="s">
        <v>3740</v>
      </c>
      <c r="D96" s="1" t="s">
        <v>3741</v>
      </c>
      <c r="E96" s="1" t="s">
        <v>3742</v>
      </c>
      <c r="F96" s="1" t="s">
        <v>3743</v>
      </c>
      <c r="G96" s="1"/>
      <c r="H96" s="1"/>
      <c r="I96" s="1"/>
      <c r="J96" s="1"/>
      <c r="K96" s="1">
        <v>320</v>
      </c>
      <c r="L96" s="1">
        <f t="shared" si="4"/>
        <v>325</v>
      </c>
      <c r="M96" s="1">
        <f t="shared" si="6"/>
        <v>325</v>
      </c>
      <c r="N96" s="90"/>
    </row>
    <row r="97" spans="1:21" hidden="1" x14ac:dyDescent="0.4">
      <c r="B97" s="1" t="s">
        <v>17</v>
      </c>
      <c r="C97" s="1" t="s">
        <v>3793</v>
      </c>
      <c r="D97" s="1" t="s">
        <v>3794</v>
      </c>
      <c r="E97" s="1" t="s">
        <v>3795</v>
      </c>
      <c r="F97" s="1" t="s">
        <v>3796</v>
      </c>
      <c r="G97" s="1"/>
      <c r="H97" s="1"/>
      <c r="I97" s="1"/>
      <c r="J97" s="1"/>
      <c r="K97" s="1">
        <v>320</v>
      </c>
      <c r="L97" s="1">
        <f t="shared" si="4"/>
        <v>325</v>
      </c>
      <c r="M97" s="1">
        <f t="shared" si="6"/>
        <v>325</v>
      </c>
      <c r="N97" s="80"/>
    </row>
    <row r="98" spans="1:21" hidden="1" x14ac:dyDescent="0.4">
      <c r="B98" s="1" t="s">
        <v>17</v>
      </c>
      <c r="C98" s="1" t="s">
        <v>3829</v>
      </c>
      <c r="D98" s="1" t="s">
        <v>3830</v>
      </c>
      <c r="E98" s="1" t="s">
        <v>3831</v>
      </c>
      <c r="F98" s="1" t="s">
        <v>3832</v>
      </c>
      <c r="G98" s="1"/>
      <c r="H98" s="1"/>
      <c r="I98" s="1"/>
      <c r="J98" s="1"/>
      <c r="K98" s="1">
        <v>320</v>
      </c>
      <c r="L98" s="1">
        <f t="shared" si="4"/>
        <v>325</v>
      </c>
      <c r="M98" s="1">
        <f t="shared" si="6"/>
        <v>325</v>
      </c>
      <c r="N98" s="80"/>
    </row>
    <row r="99" spans="1:21" x14ac:dyDescent="0.4">
      <c r="A99" s="1">
        <f>A94+1</f>
        <v>18</v>
      </c>
      <c r="B99" s="1" t="s">
        <v>17</v>
      </c>
      <c r="C99" s="1" t="s">
        <v>3613</v>
      </c>
      <c r="D99" s="1" t="s">
        <v>3614</v>
      </c>
      <c r="E99" s="1" t="s">
        <v>3615</v>
      </c>
      <c r="F99" s="1" t="s">
        <v>3616</v>
      </c>
      <c r="G99" s="1"/>
      <c r="H99" s="1"/>
      <c r="I99" s="1"/>
      <c r="J99" s="1"/>
      <c r="K99" s="1">
        <v>321</v>
      </c>
      <c r="L99" s="1">
        <f t="shared" si="4"/>
        <v>326</v>
      </c>
      <c r="M99" s="1">
        <f t="shared" si="6"/>
        <v>326</v>
      </c>
      <c r="N99" s="80" t="s">
        <v>6526</v>
      </c>
    </row>
    <row r="100" spans="1:21" hidden="1" x14ac:dyDescent="0.4">
      <c r="B100" s="1" t="s">
        <v>17</v>
      </c>
      <c r="C100" s="1" t="s">
        <v>3840</v>
      </c>
      <c r="D100" s="1" t="s">
        <v>3841</v>
      </c>
      <c r="E100" s="1" t="s">
        <v>3842</v>
      </c>
      <c r="F100" s="1" t="s">
        <v>3843</v>
      </c>
      <c r="G100" s="1"/>
      <c r="H100" s="1"/>
      <c r="I100" s="1"/>
      <c r="J100" s="1"/>
      <c r="K100" s="1">
        <v>320</v>
      </c>
      <c r="L100" s="1">
        <f t="shared" si="4"/>
        <v>325</v>
      </c>
      <c r="M100" s="1">
        <f t="shared" si="6"/>
        <v>325</v>
      </c>
      <c r="N100" s="80"/>
    </row>
    <row r="101" spans="1:21" hidden="1" x14ac:dyDescent="0.4">
      <c r="B101" s="1" t="s">
        <v>17</v>
      </c>
      <c r="C101" s="1" t="s">
        <v>3844</v>
      </c>
      <c r="D101" s="1" t="s">
        <v>3845</v>
      </c>
      <c r="E101" s="1" t="s">
        <v>3846</v>
      </c>
      <c r="F101" s="1" t="s">
        <v>3847</v>
      </c>
      <c r="G101" s="1"/>
      <c r="H101" s="1"/>
      <c r="I101" s="1"/>
      <c r="J101" s="1"/>
      <c r="K101" s="1">
        <v>320</v>
      </c>
      <c r="L101" s="1">
        <f t="shared" si="4"/>
        <v>325</v>
      </c>
      <c r="M101" s="1">
        <f t="shared" si="6"/>
        <v>325</v>
      </c>
      <c r="N101" s="90"/>
    </row>
    <row r="102" spans="1:21" hidden="1" x14ac:dyDescent="0.4">
      <c r="B102" s="1" t="s">
        <v>5519</v>
      </c>
      <c r="C102" s="2" t="s">
        <v>843</v>
      </c>
      <c r="D102" s="1" t="s">
        <v>5465</v>
      </c>
      <c r="E102" s="1" t="s">
        <v>5466</v>
      </c>
      <c r="F102" s="1" t="s">
        <v>5467</v>
      </c>
      <c r="G102" s="1"/>
      <c r="H102" s="1"/>
      <c r="I102" s="1"/>
      <c r="J102" s="1"/>
      <c r="K102" s="1">
        <v>320</v>
      </c>
      <c r="L102" s="1">
        <f t="shared" si="4"/>
        <v>325</v>
      </c>
      <c r="M102" s="1"/>
      <c r="N102" s="80"/>
    </row>
    <row r="103" spans="1:21" hidden="1" x14ac:dyDescent="0.4">
      <c r="B103" s="1" t="s">
        <v>18</v>
      </c>
      <c r="C103" s="1" t="s">
        <v>5337</v>
      </c>
      <c r="D103" s="1" t="s">
        <v>6338</v>
      </c>
      <c r="E103" s="1" t="s">
        <v>6339</v>
      </c>
      <c r="F103" s="1" t="s">
        <v>6340</v>
      </c>
      <c r="G103" s="1"/>
      <c r="H103" s="1"/>
      <c r="I103" s="1"/>
      <c r="J103" s="1"/>
      <c r="K103" s="1">
        <v>319</v>
      </c>
      <c r="L103" s="1">
        <f t="shared" si="4"/>
        <v>324</v>
      </c>
      <c r="M103" s="1"/>
      <c r="N103" s="80"/>
    </row>
    <row r="104" spans="1:21" x14ac:dyDescent="0.4">
      <c r="A104" s="1">
        <f>A99+1</f>
        <v>19</v>
      </c>
      <c r="B104" s="1" t="s">
        <v>17</v>
      </c>
      <c r="C104" s="1" t="s">
        <v>3368</v>
      </c>
      <c r="D104" s="1" t="s">
        <v>3369</v>
      </c>
      <c r="E104" s="1" t="s">
        <v>3370</v>
      </c>
      <c r="F104" s="1" t="s">
        <v>3371</v>
      </c>
      <c r="G104" s="1"/>
      <c r="H104" s="1"/>
      <c r="I104" s="1"/>
      <c r="J104" s="1"/>
      <c r="K104" s="1">
        <v>366</v>
      </c>
      <c r="L104" s="1">
        <f t="shared" si="4"/>
        <v>371</v>
      </c>
      <c r="M104" s="1">
        <f>J104+L104</f>
        <v>371</v>
      </c>
      <c r="N104" s="80" t="s">
        <v>6526</v>
      </c>
    </row>
    <row r="105" spans="1:21" hidden="1" x14ac:dyDescent="0.4">
      <c r="B105" s="1" t="s">
        <v>5519</v>
      </c>
      <c r="C105" s="2" t="s">
        <v>5263</v>
      </c>
      <c r="D105" s="1" t="s">
        <v>5462</v>
      </c>
      <c r="E105" s="1" t="s">
        <v>5463</v>
      </c>
      <c r="F105" s="1" t="s">
        <v>5464</v>
      </c>
      <c r="G105" s="1"/>
      <c r="H105" s="1"/>
      <c r="I105" s="1"/>
      <c r="J105" s="1"/>
      <c r="K105" s="1">
        <v>307</v>
      </c>
      <c r="L105" s="1">
        <f t="shared" si="4"/>
        <v>312</v>
      </c>
      <c r="M105" s="1"/>
      <c r="N105" s="80"/>
    </row>
    <row r="106" spans="1:21" hidden="1" x14ac:dyDescent="0.4">
      <c r="B106" s="1" t="s">
        <v>18</v>
      </c>
      <c r="C106" s="1" t="s">
        <v>6375</v>
      </c>
      <c r="D106" s="1" t="s">
        <v>6376</v>
      </c>
      <c r="E106" s="1" t="s">
        <v>6377</v>
      </c>
      <c r="F106" s="1" t="s">
        <v>6378</v>
      </c>
      <c r="G106" s="1"/>
      <c r="H106" s="1"/>
      <c r="I106" s="1">
        <v>265</v>
      </c>
      <c r="J106" s="1">
        <f>I106+5</f>
        <v>270</v>
      </c>
      <c r="K106" s="1">
        <v>307</v>
      </c>
      <c r="L106" s="1">
        <f t="shared" si="4"/>
        <v>312</v>
      </c>
      <c r="M106" s="1"/>
      <c r="N106" s="90"/>
    </row>
    <row r="107" spans="1:21" hidden="1" x14ac:dyDescent="0.4">
      <c r="B107" s="1" t="s">
        <v>17</v>
      </c>
      <c r="C107" s="1" t="s">
        <v>2080</v>
      </c>
      <c r="D107" s="1" t="s">
        <v>3357</v>
      </c>
      <c r="E107" s="1" t="s">
        <v>3358</v>
      </c>
      <c r="F107" s="1" t="s">
        <v>3359</v>
      </c>
      <c r="G107" s="1"/>
      <c r="H107" s="1"/>
      <c r="I107" s="1"/>
      <c r="J107" s="1"/>
      <c r="K107" s="1">
        <v>305</v>
      </c>
      <c r="L107" s="1">
        <f t="shared" si="4"/>
        <v>310</v>
      </c>
      <c r="M107" s="1">
        <f>J107+L107</f>
        <v>310</v>
      </c>
      <c r="N107" s="80"/>
    </row>
    <row r="108" spans="1:21" hidden="1" x14ac:dyDescent="0.4">
      <c r="B108" s="1" t="s">
        <v>18</v>
      </c>
      <c r="C108" s="1" t="s">
        <v>6221</v>
      </c>
      <c r="D108" s="1" t="s">
        <v>6222</v>
      </c>
      <c r="E108" s="1" t="s">
        <v>6223</v>
      </c>
      <c r="F108" s="1" t="s">
        <v>6224</v>
      </c>
      <c r="G108" s="1"/>
      <c r="H108" s="1"/>
      <c r="I108" s="1"/>
      <c r="J108" s="1"/>
      <c r="K108" s="1">
        <v>301</v>
      </c>
      <c r="L108" s="1">
        <f t="shared" si="4"/>
        <v>306</v>
      </c>
      <c r="M108" s="1"/>
      <c r="N108" s="80"/>
    </row>
    <row r="109" spans="1:21" x14ac:dyDescent="0.4">
      <c r="A109" s="1">
        <f>A104+1</f>
        <v>20</v>
      </c>
      <c r="B109" s="1" t="s">
        <v>17</v>
      </c>
      <c r="C109" s="1" t="s">
        <v>3641</v>
      </c>
      <c r="D109" s="1" t="s">
        <v>3642</v>
      </c>
      <c r="E109" s="1" t="s">
        <v>3643</v>
      </c>
      <c r="F109" s="1" t="s">
        <v>3644</v>
      </c>
      <c r="G109" s="1"/>
      <c r="H109" s="1"/>
      <c r="I109" s="1"/>
      <c r="J109" s="1"/>
      <c r="K109" s="1">
        <v>129</v>
      </c>
      <c r="L109" s="1">
        <f t="shared" si="4"/>
        <v>134</v>
      </c>
      <c r="M109" s="1">
        <f>J109+L109</f>
        <v>134</v>
      </c>
      <c r="N109" s="80" t="s">
        <v>6526</v>
      </c>
    </row>
    <row r="110" spans="1:21" hidden="1" x14ac:dyDescent="0.4">
      <c r="B110" s="1" t="s">
        <v>17</v>
      </c>
      <c r="C110" s="1" t="s">
        <v>3645</v>
      </c>
      <c r="D110" s="1" t="s">
        <v>3646</v>
      </c>
      <c r="E110" s="1" t="s">
        <v>3647</v>
      </c>
      <c r="F110" s="1" t="s">
        <v>3648</v>
      </c>
      <c r="G110" s="1"/>
      <c r="H110" s="1"/>
      <c r="I110" s="1"/>
      <c r="J110" s="1"/>
      <c r="K110" s="1">
        <v>293</v>
      </c>
      <c r="L110" s="1">
        <f t="shared" si="4"/>
        <v>298</v>
      </c>
      <c r="M110" s="1">
        <f>J110+L110</f>
        <v>298</v>
      </c>
      <c r="N110" s="80"/>
    </row>
    <row r="111" spans="1:21" hidden="1" x14ac:dyDescent="0.4">
      <c r="B111" s="1" t="s">
        <v>18</v>
      </c>
      <c r="C111" s="1" t="s">
        <v>6170</v>
      </c>
      <c r="D111" s="1" t="s">
        <v>6171</v>
      </c>
      <c r="E111" s="52" t="s">
        <v>6520</v>
      </c>
      <c r="F111" s="1" t="s">
        <v>6172</v>
      </c>
      <c r="G111" s="1"/>
      <c r="H111" s="1"/>
      <c r="I111" s="1">
        <v>254</v>
      </c>
      <c r="J111" s="1">
        <f>I111+5</f>
        <v>259</v>
      </c>
      <c r="K111" s="1">
        <v>292</v>
      </c>
      <c r="L111" s="1">
        <f t="shared" si="4"/>
        <v>297</v>
      </c>
      <c r="M111" s="1"/>
      <c r="N111" s="90"/>
    </row>
    <row r="112" spans="1:21" hidden="1" x14ac:dyDescent="0.4">
      <c r="B112" s="1" t="s">
        <v>18</v>
      </c>
      <c r="C112" s="1" t="s">
        <v>650</v>
      </c>
      <c r="D112" s="1" t="s">
        <v>6467</v>
      </c>
      <c r="E112" s="1" t="s">
        <v>6468</v>
      </c>
      <c r="F112" s="1" t="s">
        <v>6469</v>
      </c>
      <c r="G112" s="1"/>
      <c r="H112" s="1"/>
      <c r="I112" s="1">
        <v>25</v>
      </c>
      <c r="J112" s="1">
        <f>I112+5</f>
        <v>30</v>
      </c>
      <c r="K112" s="1">
        <v>292</v>
      </c>
      <c r="L112" s="1">
        <f t="shared" si="4"/>
        <v>297</v>
      </c>
      <c r="M112" s="1"/>
      <c r="N112" s="80"/>
      <c r="Q112" s="55"/>
      <c r="R112" s="55"/>
      <c r="S112" s="55"/>
      <c r="T112" s="55"/>
      <c r="U112" s="55"/>
    </row>
    <row r="113" spans="1:14" hidden="1" x14ac:dyDescent="0.4">
      <c r="B113" s="1" t="s">
        <v>18</v>
      </c>
      <c r="C113" s="1" t="s">
        <v>6173</v>
      </c>
      <c r="D113" s="1" t="s">
        <v>6174</v>
      </c>
      <c r="E113" s="1" t="s">
        <v>6175</v>
      </c>
      <c r="F113" s="1" t="s">
        <v>6176</v>
      </c>
      <c r="G113" s="1"/>
      <c r="H113" s="1"/>
      <c r="I113" s="1"/>
      <c r="J113" s="1"/>
      <c r="K113" s="1">
        <v>288</v>
      </c>
      <c r="L113" s="1">
        <f t="shared" si="4"/>
        <v>293</v>
      </c>
      <c r="M113" s="1"/>
      <c r="N113" s="80"/>
    </row>
    <row r="114" spans="1:14" x14ac:dyDescent="0.4">
      <c r="A114" s="1">
        <f>A109+1</f>
        <v>21</v>
      </c>
      <c r="B114" s="1" t="s">
        <v>17</v>
      </c>
      <c r="C114" s="1" t="s">
        <v>3633</v>
      </c>
      <c r="D114" s="1" t="s">
        <v>3634</v>
      </c>
      <c r="E114" s="1" t="s">
        <v>3635</v>
      </c>
      <c r="F114" s="1" t="s">
        <v>3636</v>
      </c>
      <c r="G114" s="1"/>
      <c r="H114" s="1"/>
      <c r="I114" s="1"/>
      <c r="J114" s="1"/>
      <c r="K114" s="1">
        <v>227</v>
      </c>
      <c r="L114" s="1">
        <f t="shared" si="4"/>
        <v>232</v>
      </c>
      <c r="M114" s="1">
        <f>J114+L114</f>
        <v>232</v>
      </c>
      <c r="N114" s="80" t="s">
        <v>6526</v>
      </c>
    </row>
    <row r="115" spans="1:14" hidden="1" x14ac:dyDescent="0.4">
      <c r="B115" s="1" t="s">
        <v>18</v>
      </c>
      <c r="C115" s="1" t="s">
        <v>6257</v>
      </c>
      <c r="D115" s="1" t="s">
        <v>6258</v>
      </c>
      <c r="E115" s="1" t="s">
        <v>6259</v>
      </c>
      <c r="F115" s="1" t="s">
        <v>6260</v>
      </c>
      <c r="G115" s="1"/>
      <c r="H115" s="1"/>
      <c r="I115" s="1"/>
      <c r="J115" s="1"/>
      <c r="K115" s="1">
        <v>287</v>
      </c>
      <c r="L115" s="3">
        <f t="shared" si="4"/>
        <v>292</v>
      </c>
      <c r="M115" s="3"/>
      <c r="N115" s="80"/>
    </row>
    <row r="116" spans="1:14" hidden="1" x14ac:dyDescent="0.4">
      <c r="B116" s="1" t="s">
        <v>17</v>
      </c>
      <c r="C116" s="1" t="s">
        <v>3601</v>
      </c>
      <c r="D116" s="1" t="s">
        <v>3602</v>
      </c>
      <c r="E116" s="1" t="s">
        <v>3603</v>
      </c>
      <c r="F116" s="1" t="s">
        <v>3604</v>
      </c>
      <c r="G116" s="1"/>
      <c r="H116" s="1"/>
      <c r="I116" s="1"/>
      <c r="J116" s="1"/>
      <c r="K116" s="1">
        <v>283</v>
      </c>
      <c r="L116" s="3">
        <f t="shared" si="4"/>
        <v>288</v>
      </c>
      <c r="M116" s="3">
        <f>J116+L116</f>
        <v>288</v>
      </c>
      <c r="N116" s="90"/>
    </row>
    <row r="117" spans="1:14" hidden="1" x14ac:dyDescent="0.4">
      <c r="B117" s="1" t="s">
        <v>5519</v>
      </c>
      <c r="C117" s="2" t="s">
        <v>4981</v>
      </c>
      <c r="D117" s="1" t="s">
        <v>5448</v>
      </c>
      <c r="E117" s="1" t="s">
        <v>5449</v>
      </c>
      <c r="F117" s="1" t="s">
        <v>5450</v>
      </c>
      <c r="G117" s="1"/>
      <c r="H117" s="1"/>
      <c r="I117" s="1"/>
      <c r="J117" s="1"/>
      <c r="K117" s="1">
        <v>283</v>
      </c>
      <c r="L117" s="3">
        <f t="shared" si="4"/>
        <v>288</v>
      </c>
      <c r="M117" s="3"/>
      <c r="N117" s="80"/>
    </row>
    <row r="118" spans="1:14" hidden="1" x14ac:dyDescent="0.4">
      <c r="B118" s="1" t="s">
        <v>17</v>
      </c>
      <c r="C118" s="1" t="s">
        <v>3364</v>
      </c>
      <c r="D118" s="1" t="s">
        <v>3365</v>
      </c>
      <c r="E118" s="1" t="s">
        <v>3366</v>
      </c>
      <c r="F118" s="1" t="s">
        <v>3367</v>
      </c>
      <c r="G118" s="1"/>
      <c r="H118" s="1"/>
      <c r="I118" s="1"/>
      <c r="J118" s="1"/>
      <c r="K118" s="1">
        <v>282</v>
      </c>
      <c r="L118" s="3">
        <f t="shared" si="4"/>
        <v>287</v>
      </c>
      <c r="M118" s="3">
        <f t="shared" ref="M118:M139" si="7">J118+L118</f>
        <v>287</v>
      </c>
      <c r="N118" s="80"/>
    </row>
    <row r="119" spans="1:14" x14ac:dyDescent="0.4">
      <c r="A119" s="1">
        <f>A114+1</f>
        <v>22</v>
      </c>
      <c r="B119" s="1" t="s">
        <v>17</v>
      </c>
      <c r="C119" s="1" t="s">
        <v>3478</v>
      </c>
      <c r="D119" s="1" t="s">
        <v>3479</v>
      </c>
      <c r="E119" s="1" t="s">
        <v>3480</v>
      </c>
      <c r="F119" s="1" t="s">
        <v>3481</v>
      </c>
      <c r="G119" s="1"/>
      <c r="H119" s="1"/>
      <c r="I119" s="1"/>
      <c r="J119" s="1"/>
      <c r="K119" s="1">
        <v>245</v>
      </c>
      <c r="L119" s="3">
        <f t="shared" si="4"/>
        <v>250</v>
      </c>
      <c r="M119" s="3">
        <f t="shared" si="7"/>
        <v>250</v>
      </c>
      <c r="N119" s="80" t="s">
        <v>6526</v>
      </c>
    </row>
    <row r="120" spans="1:14" hidden="1" x14ac:dyDescent="0.4">
      <c r="B120" s="1" t="s">
        <v>17</v>
      </c>
      <c r="C120" s="1" t="s">
        <v>3482</v>
      </c>
      <c r="D120" s="1" t="s">
        <v>3483</v>
      </c>
      <c r="E120" s="1" t="s">
        <v>3484</v>
      </c>
      <c r="F120" s="1" t="s">
        <v>3485</v>
      </c>
      <c r="G120" s="1"/>
      <c r="H120" s="1"/>
      <c r="I120" s="1"/>
      <c r="J120" s="1"/>
      <c r="K120" s="1">
        <v>282</v>
      </c>
      <c r="L120" s="3">
        <f t="shared" si="4"/>
        <v>287</v>
      </c>
      <c r="M120" s="3">
        <f t="shared" si="7"/>
        <v>287</v>
      </c>
      <c r="N120" s="80"/>
    </row>
    <row r="121" spans="1:14" hidden="1" x14ac:dyDescent="0.4">
      <c r="B121" s="1" t="s">
        <v>17</v>
      </c>
      <c r="C121" s="1" t="s">
        <v>3486</v>
      </c>
      <c r="D121" s="1" t="s">
        <v>3487</v>
      </c>
      <c r="E121" s="1" t="s">
        <v>3488</v>
      </c>
      <c r="F121" s="1" t="s">
        <v>3489</v>
      </c>
      <c r="G121" s="1"/>
      <c r="H121" s="1"/>
      <c r="I121" s="1"/>
      <c r="J121" s="1"/>
      <c r="K121" s="1">
        <v>282</v>
      </c>
      <c r="L121" s="3">
        <f t="shared" si="4"/>
        <v>287</v>
      </c>
      <c r="M121" s="3">
        <f t="shared" si="7"/>
        <v>287</v>
      </c>
      <c r="N121" s="90"/>
    </row>
    <row r="122" spans="1:14" hidden="1" x14ac:dyDescent="0.4">
      <c r="B122" s="1" t="s">
        <v>17</v>
      </c>
      <c r="C122" s="1" t="s">
        <v>3609</v>
      </c>
      <c r="D122" s="1" t="s">
        <v>3610</v>
      </c>
      <c r="E122" s="1" t="s">
        <v>3611</v>
      </c>
      <c r="F122" s="1" t="s">
        <v>3612</v>
      </c>
      <c r="G122" s="1"/>
      <c r="H122" s="1"/>
      <c r="I122" s="1"/>
      <c r="J122" s="1"/>
      <c r="K122" s="1">
        <v>282</v>
      </c>
      <c r="L122" s="3">
        <f t="shared" si="4"/>
        <v>287</v>
      </c>
      <c r="M122" s="3">
        <f t="shared" si="7"/>
        <v>287</v>
      </c>
      <c r="N122" s="80"/>
    </row>
    <row r="123" spans="1:14" hidden="1" x14ac:dyDescent="0.4">
      <c r="B123" s="1" t="s">
        <v>17</v>
      </c>
      <c r="C123" s="1" t="s">
        <v>3677</v>
      </c>
      <c r="D123" s="1" t="s">
        <v>3678</v>
      </c>
      <c r="E123" s="1" t="s">
        <v>3679</v>
      </c>
      <c r="F123" s="1" t="s">
        <v>3680</v>
      </c>
      <c r="G123" s="1"/>
      <c r="H123" s="1"/>
      <c r="I123" s="1"/>
      <c r="J123" s="1"/>
      <c r="K123" s="1">
        <v>282</v>
      </c>
      <c r="L123" s="3">
        <f t="shared" si="4"/>
        <v>287</v>
      </c>
      <c r="M123" s="3">
        <f t="shared" si="7"/>
        <v>287</v>
      </c>
      <c r="N123" s="80"/>
    </row>
    <row r="124" spans="1:14" x14ac:dyDescent="0.4">
      <c r="A124" s="1">
        <f>A119+1</f>
        <v>23</v>
      </c>
      <c r="B124" s="1" t="s">
        <v>17</v>
      </c>
      <c r="C124" s="1" t="s">
        <v>3669</v>
      </c>
      <c r="D124" s="1" t="s">
        <v>3670</v>
      </c>
      <c r="E124" s="1" t="s">
        <v>3671</v>
      </c>
      <c r="F124" s="1" t="s">
        <v>3672</v>
      </c>
      <c r="G124" s="1"/>
      <c r="H124" s="1"/>
      <c r="I124" s="1"/>
      <c r="J124" s="1"/>
      <c r="K124" s="1">
        <v>280</v>
      </c>
      <c r="L124" s="3">
        <f t="shared" si="4"/>
        <v>285</v>
      </c>
      <c r="M124" s="3">
        <f t="shared" si="7"/>
        <v>285</v>
      </c>
      <c r="N124" s="80" t="s">
        <v>6526</v>
      </c>
    </row>
    <row r="125" spans="1:14" hidden="1" x14ac:dyDescent="0.4">
      <c r="B125" s="1" t="s">
        <v>17</v>
      </c>
      <c r="C125" s="1" t="s">
        <v>3625</v>
      </c>
      <c r="D125" s="1" t="s">
        <v>3626</v>
      </c>
      <c r="E125" s="1" t="s">
        <v>3627</v>
      </c>
      <c r="F125" s="1" t="s">
        <v>3628</v>
      </c>
      <c r="G125" s="1"/>
      <c r="H125" s="1"/>
      <c r="I125" s="1"/>
      <c r="J125" s="1"/>
      <c r="K125" s="1">
        <v>281</v>
      </c>
      <c r="L125" s="3">
        <f t="shared" si="4"/>
        <v>286</v>
      </c>
      <c r="M125" s="3">
        <f t="shared" si="7"/>
        <v>286</v>
      </c>
      <c r="N125" s="80"/>
    </row>
    <row r="126" spans="1:14" hidden="1" x14ac:dyDescent="0.4">
      <c r="B126" s="1" t="s">
        <v>17</v>
      </c>
      <c r="C126" s="1" t="s">
        <v>3785</v>
      </c>
      <c r="D126" s="1" t="s">
        <v>3786</v>
      </c>
      <c r="E126" s="1" t="s">
        <v>3787</v>
      </c>
      <c r="F126" s="1" t="s">
        <v>3788</v>
      </c>
      <c r="G126" s="1"/>
      <c r="H126" s="1"/>
      <c r="I126" s="1"/>
      <c r="J126" s="1"/>
      <c r="K126" s="1">
        <v>281</v>
      </c>
      <c r="L126" s="3">
        <f t="shared" si="4"/>
        <v>286</v>
      </c>
      <c r="M126" s="3">
        <f t="shared" si="7"/>
        <v>286</v>
      </c>
      <c r="N126" s="90"/>
    </row>
    <row r="127" spans="1:14" hidden="1" x14ac:dyDescent="0.4">
      <c r="B127" s="1" t="s">
        <v>17</v>
      </c>
      <c r="C127" s="1" t="s">
        <v>3360</v>
      </c>
      <c r="D127" s="1" t="s">
        <v>3361</v>
      </c>
      <c r="E127" s="1" t="s">
        <v>3362</v>
      </c>
      <c r="F127" s="1" t="s">
        <v>3363</v>
      </c>
      <c r="G127" s="1"/>
      <c r="H127" s="1"/>
      <c r="I127" s="1"/>
      <c r="J127" s="1"/>
      <c r="K127" s="1">
        <v>280</v>
      </c>
      <c r="L127" s="3">
        <f t="shared" si="4"/>
        <v>285</v>
      </c>
      <c r="M127" s="3">
        <f t="shared" si="7"/>
        <v>285</v>
      </c>
      <c r="N127" s="80"/>
    </row>
    <row r="128" spans="1:14" hidden="1" x14ac:dyDescent="0.4">
      <c r="B128" s="1" t="s">
        <v>17</v>
      </c>
      <c r="C128" s="1" t="s">
        <v>3410</v>
      </c>
      <c r="D128" s="1" t="s">
        <v>3411</v>
      </c>
      <c r="E128" s="1" t="s">
        <v>3412</v>
      </c>
      <c r="F128" s="1" t="s">
        <v>3413</v>
      </c>
      <c r="G128" s="1"/>
      <c r="H128" s="1"/>
      <c r="I128" s="1"/>
      <c r="J128" s="1"/>
      <c r="K128" s="1">
        <v>280</v>
      </c>
      <c r="L128" s="3">
        <f t="shared" si="4"/>
        <v>285</v>
      </c>
      <c r="M128" s="3">
        <f t="shared" si="7"/>
        <v>285</v>
      </c>
      <c r="N128" s="80"/>
    </row>
    <row r="129" spans="1:14" x14ac:dyDescent="0.4">
      <c r="A129" s="1">
        <f>A124+1</f>
        <v>24</v>
      </c>
      <c r="B129" s="1" t="s">
        <v>17</v>
      </c>
      <c r="C129" s="1" t="s">
        <v>3522</v>
      </c>
      <c r="D129" s="1" t="s">
        <v>3523</v>
      </c>
      <c r="E129" s="1" t="s">
        <v>3524</v>
      </c>
      <c r="F129" s="1" t="s">
        <v>3525</v>
      </c>
      <c r="G129" s="1"/>
      <c r="H129" s="1"/>
      <c r="I129" s="1"/>
      <c r="J129" s="1"/>
      <c r="K129" s="1">
        <v>362</v>
      </c>
      <c r="L129" s="3">
        <f t="shared" si="4"/>
        <v>367</v>
      </c>
      <c r="M129" s="3">
        <f t="shared" si="7"/>
        <v>367</v>
      </c>
      <c r="N129" s="80" t="s">
        <v>6526</v>
      </c>
    </row>
    <row r="130" spans="1:14" hidden="1" x14ac:dyDescent="0.4">
      <c r="B130" s="1" t="s">
        <v>17</v>
      </c>
      <c r="C130" s="1" t="s">
        <v>3542</v>
      </c>
      <c r="D130" s="1" t="s">
        <v>3543</v>
      </c>
      <c r="E130" s="1" t="s">
        <v>3544</v>
      </c>
      <c r="F130" s="1" t="s">
        <v>3545</v>
      </c>
      <c r="G130" s="1"/>
      <c r="H130" s="1"/>
      <c r="I130" s="1"/>
      <c r="J130" s="1"/>
      <c r="K130" s="1">
        <v>280</v>
      </c>
      <c r="L130" s="3">
        <f t="shared" si="4"/>
        <v>285</v>
      </c>
      <c r="M130" s="3">
        <f t="shared" si="7"/>
        <v>285</v>
      </c>
      <c r="N130" s="80"/>
    </row>
    <row r="131" spans="1:14" hidden="1" x14ac:dyDescent="0.4">
      <c r="B131" s="1" t="s">
        <v>17</v>
      </c>
      <c r="C131" s="1" t="s">
        <v>3546</v>
      </c>
      <c r="D131" s="1" t="s">
        <v>3547</v>
      </c>
      <c r="E131" s="1" t="s">
        <v>3548</v>
      </c>
      <c r="F131" s="1" t="s">
        <v>3549</v>
      </c>
      <c r="G131" s="1"/>
      <c r="H131" s="1"/>
      <c r="I131" s="1"/>
      <c r="J131" s="1"/>
      <c r="K131" s="1">
        <v>280</v>
      </c>
      <c r="L131" s="3">
        <f t="shared" si="4"/>
        <v>285</v>
      </c>
      <c r="M131" s="3">
        <f t="shared" si="7"/>
        <v>285</v>
      </c>
      <c r="N131" s="90"/>
    </row>
    <row r="132" spans="1:14" hidden="1" x14ac:dyDescent="0.4">
      <c r="B132" s="1" t="s">
        <v>17</v>
      </c>
      <c r="C132" s="1" t="s">
        <v>3578</v>
      </c>
      <c r="D132" s="1" t="s">
        <v>3579</v>
      </c>
      <c r="E132" s="1" t="s">
        <v>3580</v>
      </c>
      <c r="F132" s="1" t="s">
        <v>3581</v>
      </c>
      <c r="G132" s="1"/>
      <c r="H132" s="1"/>
      <c r="I132" s="1"/>
      <c r="J132" s="1"/>
      <c r="K132" s="1">
        <v>280</v>
      </c>
      <c r="L132" s="3">
        <f t="shared" si="4"/>
        <v>285</v>
      </c>
      <c r="M132" s="3">
        <f t="shared" si="7"/>
        <v>285</v>
      </c>
      <c r="N132" s="80"/>
    </row>
    <row r="133" spans="1:14" hidden="1" x14ac:dyDescent="0.4">
      <c r="B133" s="1" t="s">
        <v>17</v>
      </c>
      <c r="C133" s="1" t="s">
        <v>3617</v>
      </c>
      <c r="D133" s="1" t="s">
        <v>3618</v>
      </c>
      <c r="E133" s="1" t="s">
        <v>3619</v>
      </c>
      <c r="F133" s="1" t="s">
        <v>3620</v>
      </c>
      <c r="G133" s="1"/>
      <c r="H133" s="1"/>
      <c r="I133" s="1"/>
      <c r="J133" s="1"/>
      <c r="K133" s="1">
        <v>280</v>
      </c>
      <c r="L133" s="3">
        <f t="shared" si="4"/>
        <v>285</v>
      </c>
      <c r="M133" s="3">
        <f t="shared" si="7"/>
        <v>285</v>
      </c>
      <c r="N133" s="80"/>
    </row>
    <row r="134" spans="1:14" x14ac:dyDescent="0.4">
      <c r="A134" s="1">
        <f>A129+1</f>
        <v>25</v>
      </c>
      <c r="B134" s="1" t="s">
        <v>17</v>
      </c>
      <c r="C134" s="1" t="s">
        <v>3474</v>
      </c>
      <c r="D134" s="1" t="s">
        <v>3475</v>
      </c>
      <c r="E134" s="1" t="s">
        <v>3476</v>
      </c>
      <c r="F134" s="1" t="s">
        <v>3477</v>
      </c>
      <c r="G134" s="1"/>
      <c r="H134" s="1"/>
      <c r="I134" s="1"/>
      <c r="J134" s="1"/>
      <c r="K134" s="1">
        <v>280</v>
      </c>
      <c r="L134" s="3">
        <f t="shared" si="4"/>
        <v>285</v>
      </c>
      <c r="M134" s="3">
        <f t="shared" si="7"/>
        <v>285</v>
      </c>
      <c r="N134" s="80" t="s">
        <v>6526</v>
      </c>
    </row>
    <row r="135" spans="1:14" hidden="1" x14ac:dyDescent="0.4">
      <c r="B135" s="1" t="s">
        <v>17</v>
      </c>
      <c r="C135" s="1" t="s">
        <v>3705</v>
      </c>
      <c r="D135" s="1" t="s">
        <v>3706</v>
      </c>
      <c r="E135" s="1" t="s">
        <v>3707</v>
      </c>
      <c r="F135" s="1" t="s">
        <v>3708</v>
      </c>
      <c r="G135" s="1"/>
      <c r="H135" s="1"/>
      <c r="I135" s="1"/>
      <c r="J135" s="1"/>
      <c r="K135" s="1">
        <v>280</v>
      </c>
      <c r="L135" s="3">
        <f t="shared" si="4"/>
        <v>285</v>
      </c>
      <c r="M135" s="3">
        <f t="shared" si="7"/>
        <v>285</v>
      </c>
      <c r="N135" s="80"/>
    </row>
    <row r="136" spans="1:14" hidden="1" x14ac:dyDescent="0.4">
      <c r="B136" s="1" t="s">
        <v>17</v>
      </c>
      <c r="C136" s="1" t="s">
        <v>3729</v>
      </c>
      <c r="D136" s="1" t="s">
        <v>3730</v>
      </c>
      <c r="E136" s="1" t="s">
        <v>3731</v>
      </c>
      <c r="F136" s="1" t="s">
        <v>3732</v>
      </c>
      <c r="G136" s="1"/>
      <c r="H136" s="1"/>
      <c r="I136" s="1"/>
      <c r="J136" s="1"/>
      <c r="K136" s="1">
        <v>280</v>
      </c>
      <c r="L136" s="3">
        <f t="shared" si="4"/>
        <v>285</v>
      </c>
      <c r="M136" s="3">
        <f t="shared" si="7"/>
        <v>285</v>
      </c>
      <c r="N136" s="90"/>
    </row>
    <row r="137" spans="1:14" hidden="1" x14ac:dyDescent="0.4">
      <c r="B137" s="1" t="s">
        <v>17</v>
      </c>
      <c r="C137" s="1" t="s">
        <v>3781</v>
      </c>
      <c r="D137" s="1" t="s">
        <v>3782</v>
      </c>
      <c r="E137" s="1" t="s">
        <v>3783</v>
      </c>
      <c r="F137" s="1" t="s">
        <v>3784</v>
      </c>
      <c r="G137" s="1"/>
      <c r="H137" s="1"/>
      <c r="I137" s="1"/>
      <c r="J137" s="1"/>
      <c r="K137" s="1">
        <v>280</v>
      </c>
      <c r="L137" s="3">
        <f t="shared" si="4"/>
        <v>285</v>
      </c>
      <c r="M137" s="3">
        <f t="shared" si="7"/>
        <v>285</v>
      </c>
      <c r="N137" s="80"/>
    </row>
    <row r="138" spans="1:14" hidden="1" x14ac:dyDescent="0.4">
      <c r="B138" s="1" t="s">
        <v>17</v>
      </c>
      <c r="C138" s="1" t="s">
        <v>3863</v>
      </c>
      <c r="D138" s="1" t="s">
        <v>3864</v>
      </c>
      <c r="E138" s="1" t="s">
        <v>3865</v>
      </c>
      <c r="F138" s="1" t="s">
        <v>3866</v>
      </c>
      <c r="G138" s="1"/>
      <c r="H138" s="1"/>
      <c r="I138" s="1"/>
      <c r="J138" s="1"/>
      <c r="K138" s="1">
        <v>280</v>
      </c>
      <c r="L138" s="1">
        <f t="shared" si="4"/>
        <v>285</v>
      </c>
      <c r="M138" s="1">
        <f t="shared" si="7"/>
        <v>285</v>
      </c>
      <c r="N138" s="80"/>
    </row>
    <row r="139" spans="1:14" x14ac:dyDescent="0.4">
      <c r="A139" s="1">
        <f>A134+1</f>
        <v>26</v>
      </c>
      <c r="B139" s="1" t="s">
        <v>17</v>
      </c>
      <c r="C139" s="1" t="s">
        <v>494</v>
      </c>
      <c r="D139" s="1" t="s">
        <v>3429</v>
      </c>
      <c r="E139" s="1" t="s">
        <v>3430</v>
      </c>
      <c r="F139" s="1" t="s">
        <v>3431</v>
      </c>
      <c r="G139" s="1"/>
      <c r="H139" s="1"/>
      <c r="I139" s="1"/>
      <c r="J139" s="1"/>
      <c r="K139" s="1">
        <v>320</v>
      </c>
      <c r="L139" s="1">
        <f t="shared" si="4"/>
        <v>325</v>
      </c>
      <c r="M139" s="1">
        <f t="shared" si="7"/>
        <v>325</v>
      </c>
      <c r="N139" s="80" t="s">
        <v>6526</v>
      </c>
    </row>
    <row r="140" spans="1:14" hidden="1" x14ac:dyDescent="0.4">
      <c r="B140" s="1" t="s">
        <v>5519</v>
      </c>
      <c r="C140" s="2" t="s">
        <v>5468</v>
      </c>
      <c r="D140" s="1" t="s">
        <v>5469</v>
      </c>
      <c r="E140" s="1" t="s">
        <v>5470</v>
      </c>
      <c r="F140" s="1" t="s">
        <v>5471</v>
      </c>
      <c r="G140" s="1"/>
      <c r="H140" s="1"/>
      <c r="I140" s="1"/>
      <c r="J140" s="1"/>
      <c r="K140" s="1">
        <v>277</v>
      </c>
      <c r="L140" s="1">
        <f t="shared" si="4"/>
        <v>282</v>
      </c>
      <c r="M140" s="1"/>
      <c r="N140" s="80"/>
    </row>
    <row r="141" spans="1:14" hidden="1" x14ac:dyDescent="0.4">
      <c r="B141" s="1" t="s">
        <v>18</v>
      </c>
      <c r="C141" s="1" t="s">
        <v>6118</v>
      </c>
      <c r="D141" s="1" t="s">
        <v>6119</v>
      </c>
      <c r="E141" s="1" t="s">
        <v>6120</v>
      </c>
      <c r="F141" s="1" t="s">
        <v>6121</v>
      </c>
      <c r="G141" s="1"/>
      <c r="H141" s="1"/>
      <c r="I141" s="1">
        <v>157</v>
      </c>
      <c r="J141" s="1">
        <f>I141+5</f>
        <v>162</v>
      </c>
      <c r="K141" s="1">
        <v>277</v>
      </c>
      <c r="L141" s="1">
        <f t="shared" si="4"/>
        <v>282</v>
      </c>
      <c r="M141" s="1"/>
      <c r="N141" s="90"/>
    </row>
    <row r="142" spans="1:14" hidden="1" x14ac:dyDescent="0.4">
      <c r="B142" s="1" t="s">
        <v>17</v>
      </c>
      <c r="C142" s="1" t="s">
        <v>3368</v>
      </c>
      <c r="D142" s="1" t="s">
        <v>3372</v>
      </c>
      <c r="E142" s="1" t="s">
        <v>3373</v>
      </c>
      <c r="F142" s="1" t="s">
        <v>3374</v>
      </c>
      <c r="G142" s="1"/>
      <c r="H142" s="1"/>
      <c r="I142" s="1"/>
      <c r="J142" s="1"/>
      <c r="K142" s="1">
        <v>264</v>
      </c>
      <c r="L142" s="1">
        <f t="shared" ref="L142:L205" si="8">K142+5</f>
        <v>269</v>
      </c>
      <c r="M142" s="1">
        <f>J142+L142</f>
        <v>269</v>
      </c>
      <c r="N142" s="80"/>
    </row>
    <row r="143" spans="1:14" hidden="1" x14ac:dyDescent="0.4">
      <c r="B143" s="1" t="s">
        <v>18</v>
      </c>
      <c r="C143" s="1" t="s">
        <v>6361</v>
      </c>
      <c r="D143" s="1" t="s">
        <v>6362</v>
      </c>
      <c r="E143" s="1" t="s">
        <v>6363</v>
      </c>
      <c r="F143" s="1" t="s">
        <v>6364</v>
      </c>
      <c r="G143" s="1">
        <v>115</v>
      </c>
      <c r="H143" s="1">
        <f>G143+5</f>
        <v>120</v>
      </c>
      <c r="I143" s="1">
        <v>277</v>
      </c>
      <c r="J143" s="1">
        <f>I143+5</f>
        <v>282</v>
      </c>
      <c r="K143" s="1">
        <v>263</v>
      </c>
      <c r="L143" s="1">
        <f t="shared" si="8"/>
        <v>268</v>
      </c>
      <c r="M143" s="1"/>
      <c r="N143" s="80"/>
    </row>
    <row r="144" spans="1:14" x14ac:dyDescent="0.4">
      <c r="A144" s="1">
        <f>A139+1</f>
        <v>27</v>
      </c>
      <c r="B144" s="1" t="s">
        <v>17</v>
      </c>
      <c r="C144" s="1" t="s">
        <v>3725</v>
      </c>
      <c r="D144" s="1" t="s">
        <v>3726</v>
      </c>
      <c r="E144" s="1" t="s">
        <v>3727</v>
      </c>
      <c r="F144" s="1" t="s">
        <v>3728</v>
      </c>
      <c r="G144" s="1"/>
      <c r="H144" s="1"/>
      <c r="I144" s="1"/>
      <c r="J144" s="1"/>
      <c r="K144" s="1">
        <v>361</v>
      </c>
      <c r="L144" s="1">
        <f t="shared" si="8"/>
        <v>366</v>
      </c>
      <c r="M144" s="1">
        <f>J144+L144</f>
        <v>366</v>
      </c>
      <c r="N144" s="80" t="s">
        <v>6526</v>
      </c>
    </row>
    <row r="145" spans="1:14" hidden="1" x14ac:dyDescent="0.4">
      <c r="B145" s="1" t="s">
        <v>18</v>
      </c>
      <c r="C145" s="1" t="s">
        <v>3657</v>
      </c>
      <c r="D145" s="1" t="s">
        <v>6162</v>
      </c>
      <c r="E145" s="1" t="s">
        <v>6163</v>
      </c>
      <c r="F145" s="1" t="s">
        <v>6164</v>
      </c>
      <c r="G145" s="1">
        <v>153</v>
      </c>
      <c r="H145" s="1">
        <f>G145+5</f>
        <v>158</v>
      </c>
      <c r="I145" s="1">
        <v>111</v>
      </c>
      <c r="J145" s="1">
        <f>I145+5</f>
        <v>116</v>
      </c>
      <c r="K145" s="1">
        <v>262</v>
      </c>
      <c r="L145" s="1">
        <f t="shared" si="8"/>
        <v>267</v>
      </c>
      <c r="M145" s="1"/>
      <c r="N145" s="80"/>
    </row>
    <row r="146" spans="1:14" hidden="1" x14ac:dyDescent="0.4">
      <c r="B146" s="1" t="s">
        <v>18</v>
      </c>
      <c r="C146" s="1" t="s">
        <v>6357</v>
      </c>
      <c r="D146" s="1" t="s">
        <v>6358</v>
      </c>
      <c r="E146" s="1" t="s">
        <v>6359</v>
      </c>
      <c r="F146" s="1" t="s">
        <v>6360</v>
      </c>
      <c r="G146" s="1"/>
      <c r="H146" s="1"/>
      <c r="I146" s="1">
        <v>272</v>
      </c>
      <c r="J146" s="1">
        <f>I146+5</f>
        <v>277</v>
      </c>
      <c r="K146" s="1">
        <v>261</v>
      </c>
      <c r="L146" s="1">
        <f t="shared" si="8"/>
        <v>266</v>
      </c>
      <c r="M146" s="1"/>
      <c r="N146" s="90"/>
    </row>
    <row r="147" spans="1:14" hidden="1" x14ac:dyDescent="0.4">
      <c r="B147" s="1" t="s">
        <v>18</v>
      </c>
      <c r="C147" s="1" t="s">
        <v>1633</v>
      </c>
      <c r="D147" s="1" t="s">
        <v>6415</v>
      </c>
      <c r="E147" s="1" t="s">
        <v>6416</v>
      </c>
      <c r="F147" s="1" t="s">
        <v>6417</v>
      </c>
      <c r="G147" s="1"/>
      <c r="H147" s="1"/>
      <c r="I147" s="1">
        <v>79</v>
      </c>
      <c r="J147" s="1">
        <f>I147+5</f>
        <v>84</v>
      </c>
      <c r="K147" s="1">
        <v>261</v>
      </c>
      <c r="L147" s="1">
        <f t="shared" si="8"/>
        <v>266</v>
      </c>
      <c r="M147" s="1"/>
      <c r="N147" s="80"/>
    </row>
    <row r="148" spans="1:14" hidden="1" x14ac:dyDescent="0.4">
      <c r="B148" s="1" t="s">
        <v>18</v>
      </c>
      <c r="C148" s="1" t="s">
        <v>6209</v>
      </c>
      <c r="D148" s="1" t="s">
        <v>6210</v>
      </c>
      <c r="E148" s="1" t="s">
        <v>6211</v>
      </c>
      <c r="F148" s="1" t="s">
        <v>6212</v>
      </c>
      <c r="G148" s="1"/>
      <c r="H148" s="1"/>
      <c r="I148" s="1">
        <v>16</v>
      </c>
      <c r="J148" s="1">
        <f>I148+5</f>
        <v>21</v>
      </c>
      <c r="K148" s="1">
        <v>257</v>
      </c>
      <c r="L148" s="1">
        <f t="shared" si="8"/>
        <v>262</v>
      </c>
      <c r="M148" s="1"/>
      <c r="N148" s="80"/>
    </row>
    <row r="149" spans="1:14" x14ac:dyDescent="0.4">
      <c r="A149" s="1">
        <f>A144+1</f>
        <v>28</v>
      </c>
      <c r="B149" s="1" t="s">
        <v>17</v>
      </c>
      <c r="C149" s="1" t="s">
        <v>2523</v>
      </c>
      <c r="D149" s="1" t="s">
        <v>3426</v>
      </c>
      <c r="E149" s="1" t="s">
        <v>3427</v>
      </c>
      <c r="F149" s="1" t="s">
        <v>3428</v>
      </c>
      <c r="G149" s="1"/>
      <c r="H149" s="1"/>
      <c r="I149" s="1"/>
      <c r="J149" s="1"/>
      <c r="K149" s="1">
        <v>240</v>
      </c>
      <c r="L149" s="1">
        <f t="shared" si="8"/>
        <v>245</v>
      </c>
      <c r="M149" s="1">
        <f>J149+L149</f>
        <v>245</v>
      </c>
      <c r="N149" s="80" t="s">
        <v>6526</v>
      </c>
    </row>
    <row r="150" spans="1:14" hidden="1" x14ac:dyDescent="0.4">
      <c r="B150" s="1" t="s">
        <v>17</v>
      </c>
      <c r="C150" s="1" t="s">
        <v>2949</v>
      </c>
      <c r="D150" s="1" t="s">
        <v>3763</v>
      </c>
      <c r="E150" s="1" t="s">
        <v>3764</v>
      </c>
      <c r="F150" s="1" t="s">
        <v>3765</v>
      </c>
      <c r="G150" s="1"/>
      <c r="H150" s="1"/>
      <c r="I150" s="1"/>
      <c r="J150" s="1"/>
      <c r="K150" s="1">
        <v>254</v>
      </c>
      <c r="L150" s="1">
        <f t="shared" si="8"/>
        <v>259</v>
      </c>
      <c r="M150" s="1">
        <f>J150+L150</f>
        <v>259</v>
      </c>
      <c r="N150" s="80"/>
    </row>
    <row r="151" spans="1:14" hidden="1" x14ac:dyDescent="0.4">
      <c r="B151" s="1" t="s">
        <v>17</v>
      </c>
      <c r="C151" s="1" t="s">
        <v>3685</v>
      </c>
      <c r="D151" s="1" t="s">
        <v>3686</v>
      </c>
      <c r="E151" s="1" t="s">
        <v>3687</v>
      </c>
      <c r="F151" s="1" t="s">
        <v>3688</v>
      </c>
      <c r="G151" s="1"/>
      <c r="H151" s="1"/>
      <c r="I151" s="1"/>
      <c r="J151" s="1"/>
      <c r="K151" s="1">
        <v>253</v>
      </c>
      <c r="L151" s="1">
        <f t="shared" si="8"/>
        <v>258</v>
      </c>
      <c r="M151" s="1">
        <f>J151+L151</f>
        <v>258</v>
      </c>
      <c r="N151" s="90"/>
    </row>
    <row r="152" spans="1:14" hidden="1" x14ac:dyDescent="0.4">
      <c r="B152" s="1" t="s">
        <v>17</v>
      </c>
      <c r="C152" s="1" t="s">
        <v>3766</v>
      </c>
      <c r="D152" s="1" t="s">
        <v>3767</v>
      </c>
      <c r="E152" s="1" t="s">
        <v>3768</v>
      </c>
      <c r="F152" s="1" t="s">
        <v>3769</v>
      </c>
      <c r="G152" s="1"/>
      <c r="H152" s="1"/>
      <c r="I152" s="1"/>
      <c r="J152" s="1"/>
      <c r="K152" s="1">
        <v>253</v>
      </c>
      <c r="L152" s="1">
        <f t="shared" si="8"/>
        <v>258</v>
      </c>
      <c r="M152" s="1">
        <f>J152+L152</f>
        <v>258</v>
      </c>
      <c r="N152" s="80"/>
    </row>
    <row r="153" spans="1:14" hidden="1" x14ac:dyDescent="0.4">
      <c r="B153" s="1" t="s">
        <v>18</v>
      </c>
      <c r="C153" s="1" t="s">
        <v>6095</v>
      </c>
      <c r="D153" s="1" t="s">
        <v>6096</v>
      </c>
      <c r="E153" s="1" t="s">
        <v>6097</v>
      </c>
      <c r="F153" s="1" t="s">
        <v>6098</v>
      </c>
      <c r="G153" s="1"/>
      <c r="H153" s="1"/>
      <c r="I153" s="1">
        <v>34</v>
      </c>
      <c r="J153" s="1">
        <f>I153+5</f>
        <v>39</v>
      </c>
      <c r="K153" s="1">
        <v>251</v>
      </c>
      <c r="L153" s="1">
        <f t="shared" si="8"/>
        <v>256</v>
      </c>
      <c r="M153" s="1"/>
      <c r="N153" s="80"/>
    </row>
    <row r="154" spans="1:14" x14ac:dyDescent="0.4">
      <c r="A154" s="1">
        <f>A149+1</f>
        <v>29</v>
      </c>
      <c r="B154" s="1" t="s">
        <v>17</v>
      </c>
      <c r="C154" s="1" t="s">
        <v>3466</v>
      </c>
      <c r="D154" s="1" t="s">
        <v>3467</v>
      </c>
      <c r="E154" s="1" t="s">
        <v>3468</v>
      </c>
      <c r="F154" s="1" t="s">
        <v>3469</v>
      </c>
      <c r="G154" s="1"/>
      <c r="H154" s="1"/>
      <c r="I154" s="1"/>
      <c r="J154" s="1"/>
      <c r="K154" s="1">
        <v>282</v>
      </c>
      <c r="L154" s="1">
        <f t="shared" si="8"/>
        <v>287</v>
      </c>
      <c r="M154" s="1">
        <f t="shared" ref="M154:M164" si="9">J154+L154</f>
        <v>287</v>
      </c>
      <c r="N154" s="80" t="s">
        <v>6526</v>
      </c>
    </row>
    <row r="155" spans="1:14" hidden="1" x14ac:dyDescent="0.4">
      <c r="B155" s="1" t="s">
        <v>17</v>
      </c>
      <c r="C155" s="1" t="s">
        <v>3751</v>
      </c>
      <c r="D155" s="1" t="s">
        <v>3752</v>
      </c>
      <c r="E155" s="1" t="s">
        <v>3753</v>
      </c>
      <c r="F155" s="1" t="s">
        <v>3754</v>
      </c>
      <c r="G155" s="1"/>
      <c r="H155" s="1"/>
      <c r="I155" s="1"/>
      <c r="J155" s="1"/>
      <c r="K155" s="1">
        <v>248</v>
      </c>
      <c r="L155" s="1">
        <f t="shared" si="8"/>
        <v>253</v>
      </c>
      <c r="M155" s="1">
        <f t="shared" si="9"/>
        <v>253</v>
      </c>
      <c r="N155" s="80"/>
    </row>
    <row r="156" spans="1:14" hidden="1" x14ac:dyDescent="0.4">
      <c r="B156" s="1" t="s">
        <v>17</v>
      </c>
      <c r="C156" s="83" t="s">
        <v>3717</v>
      </c>
      <c r="D156" s="3" t="s">
        <v>3718</v>
      </c>
      <c r="E156" s="3" t="s">
        <v>3719</v>
      </c>
      <c r="F156" s="3" t="s">
        <v>3720</v>
      </c>
      <c r="G156" s="1"/>
      <c r="H156" s="1"/>
      <c r="I156" s="1"/>
      <c r="J156" s="1"/>
      <c r="K156" s="1">
        <v>247</v>
      </c>
      <c r="L156" s="1">
        <f t="shared" si="8"/>
        <v>252</v>
      </c>
      <c r="M156" s="1">
        <f t="shared" si="9"/>
        <v>252</v>
      </c>
      <c r="N156" s="90"/>
    </row>
    <row r="157" spans="1:14" hidden="1" x14ac:dyDescent="0.4">
      <c r="B157" s="1" t="s">
        <v>17</v>
      </c>
      <c r="C157" s="58" t="s">
        <v>462</v>
      </c>
      <c r="D157" s="1" t="s">
        <v>3432</v>
      </c>
      <c r="E157" s="1" t="s">
        <v>3433</v>
      </c>
      <c r="F157" s="1" t="s">
        <v>3434</v>
      </c>
      <c r="G157" s="1"/>
      <c r="H157" s="1"/>
      <c r="I157" s="1"/>
      <c r="J157" s="1"/>
      <c r="K157" s="1">
        <v>246</v>
      </c>
      <c r="L157" s="1">
        <f t="shared" si="8"/>
        <v>251</v>
      </c>
      <c r="M157" s="1">
        <f t="shared" si="9"/>
        <v>251</v>
      </c>
      <c r="N157" s="80"/>
    </row>
    <row r="158" spans="1:14" hidden="1" x14ac:dyDescent="0.4">
      <c r="B158" s="1" t="s">
        <v>17</v>
      </c>
      <c r="C158" s="58" t="s">
        <v>3825</v>
      </c>
      <c r="D158" s="1" t="s">
        <v>3826</v>
      </c>
      <c r="E158" s="1" t="s">
        <v>3827</v>
      </c>
      <c r="F158" s="1" t="s">
        <v>3828</v>
      </c>
      <c r="G158" s="1"/>
      <c r="H158" s="1"/>
      <c r="I158" s="1"/>
      <c r="J158" s="1"/>
      <c r="K158" s="1">
        <v>246</v>
      </c>
      <c r="L158" s="1">
        <f t="shared" si="8"/>
        <v>251</v>
      </c>
      <c r="M158" s="1">
        <f t="shared" si="9"/>
        <v>251</v>
      </c>
      <c r="N158" s="80"/>
    </row>
    <row r="159" spans="1:14" x14ac:dyDescent="0.4">
      <c r="A159" s="1">
        <f>A154+1</f>
        <v>30</v>
      </c>
      <c r="B159" s="1" t="s">
        <v>17</v>
      </c>
      <c r="C159" s="58" t="s">
        <v>3821</v>
      </c>
      <c r="D159" s="1" t="s">
        <v>3822</v>
      </c>
      <c r="E159" s="41" t="s">
        <v>3823</v>
      </c>
      <c r="F159" s="1" t="s">
        <v>3824</v>
      </c>
      <c r="G159" s="1"/>
      <c r="H159" s="1"/>
      <c r="I159" s="1"/>
      <c r="J159" s="1"/>
      <c r="K159" s="1">
        <v>30</v>
      </c>
      <c r="L159" s="1">
        <f t="shared" si="8"/>
        <v>35</v>
      </c>
      <c r="M159" s="1">
        <f t="shared" si="9"/>
        <v>35</v>
      </c>
      <c r="N159" s="80" t="s">
        <v>6526</v>
      </c>
    </row>
    <row r="160" spans="1:14" hidden="1" x14ac:dyDescent="0.4">
      <c r="B160" s="1" t="s">
        <v>17</v>
      </c>
      <c r="C160" s="58" t="s">
        <v>3394</v>
      </c>
      <c r="D160" s="1" t="s">
        <v>3395</v>
      </c>
      <c r="E160" s="1" t="s">
        <v>3396</v>
      </c>
      <c r="F160" s="1" t="s">
        <v>3397</v>
      </c>
      <c r="G160" s="1"/>
      <c r="H160" s="1"/>
      <c r="I160" s="1"/>
      <c r="J160" s="1"/>
      <c r="K160" s="1">
        <v>244</v>
      </c>
      <c r="L160" s="1">
        <f t="shared" si="8"/>
        <v>249</v>
      </c>
      <c r="M160" s="1">
        <f t="shared" si="9"/>
        <v>249</v>
      </c>
      <c r="N160" s="80"/>
    </row>
    <row r="161" spans="1:14" hidden="1" x14ac:dyDescent="0.4">
      <c r="B161" s="1" t="s">
        <v>17</v>
      </c>
      <c r="C161" s="58" t="s">
        <v>3462</v>
      </c>
      <c r="D161" s="1" t="s">
        <v>3463</v>
      </c>
      <c r="E161" s="1" t="s">
        <v>3464</v>
      </c>
      <c r="F161" s="1" t="s">
        <v>3465</v>
      </c>
      <c r="G161" s="1"/>
      <c r="H161" s="1"/>
      <c r="I161" s="1"/>
      <c r="J161" s="1"/>
      <c r="K161" s="1">
        <v>244</v>
      </c>
      <c r="L161" s="1">
        <f t="shared" si="8"/>
        <v>249</v>
      </c>
      <c r="M161" s="1">
        <f t="shared" si="9"/>
        <v>249</v>
      </c>
      <c r="N161" s="90"/>
    </row>
    <row r="162" spans="1:14" hidden="1" x14ac:dyDescent="0.4">
      <c r="B162" s="1" t="s">
        <v>17</v>
      </c>
      <c r="C162" s="58" t="s">
        <v>3518</v>
      </c>
      <c r="D162" s="1" t="s">
        <v>3519</v>
      </c>
      <c r="E162" s="1" t="s">
        <v>3520</v>
      </c>
      <c r="F162" s="1" t="s">
        <v>3521</v>
      </c>
      <c r="G162" s="1"/>
      <c r="H162" s="1"/>
      <c r="I162" s="1"/>
      <c r="J162" s="1"/>
      <c r="K162" s="1">
        <v>244</v>
      </c>
      <c r="L162" s="1">
        <f t="shared" si="8"/>
        <v>249</v>
      </c>
      <c r="M162" s="1">
        <f t="shared" si="9"/>
        <v>249</v>
      </c>
      <c r="N162" s="80"/>
    </row>
    <row r="163" spans="1:14" hidden="1" x14ac:dyDescent="0.4">
      <c r="B163" s="1" t="s">
        <v>17</v>
      </c>
      <c r="C163" s="58" t="s">
        <v>3514</v>
      </c>
      <c r="D163" s="1" t="s">
        <v>3515</v>
      </c>
      <c r="E163" s="1" t="s">
        <v>3516</v>
      </c>
      <c r="F163" s="1" t="s">
        <v>3517</v>
      </c>
      <c r="G163" s="1"/>
      <c r="H163" s="1"/>
      <c r="I163" s="1"/>
      <c r="J163" s="1"/>
      <c r="K163" s="1">
        <v>243</v>
      </c>
      <c r="L163" s="1">
        <f t="shared" si="8"/>
        <v>248</v>
      </c>
      <c r="M163" s="1">
        <f t="shared" si="9"/>
        <v>248</v>
      </c>
      <c r="N163" s="80"/>
    </row>
    <row r="164" spans="1:14" x14ac:dyDescent="0.4">
      <c r="A164" s="1">
        <f>A159+1</f>
        <v>31</v>
      </c>
      <c r="B164" s="1" t="s">
        <v>17</v>
      </c>
      <c r="C164" s="58" t="s">
        <v>3777</v>
      </c>
      <c r="D164" s="1" t="s">
        <v>3778</v>
      </c>
      <c r="E164" s="1" t="s">
        <v>3779</v>
      </c>
      <c r="F164" s="1" t="s">
        <v>3780</v>
      </c>
      <c r="G164" s="1"/>
      <c r="H164" s="1"/>
      <c r="I164" s="1"/>
      <c r="J164" s="1"/>
      <c r="K164" s="1">
        <v>241</v>
      </c>
      <c r="L164" s="1">
        <f t="shared" si="8"/>
        <v>246</v>
      </c>
      <c r="M164" s="1">
        <f t="shared" si="9"/>
        <v>246</v>
      </c>
      <c r="N164" s="80" t="s">
        <v>6526</v>
      </c>
    </row>
    <row r="165" spans="1:14" hidden="1" x14ac:dyDescent="0.4">
      <c r="B165" s="1" t="s">
        <v>18</v>
      </c>
      <c r="C165" s="58" t="s">
        <v>6314</v>
      </c>
      <c r="D165" s="1" t="s">
        <v>6315</v>
      </c>
      <c r="E165" s="1" t="s">
        <v>6316</v>
      </c>
      <c r="F165" s="1" t="s">
        <v>6317</v>
      </c>
      <c r="G165" s="1"/>
      <c r="H165" s="1"/>
      <c r="I165" s="1">
        <v>37</v>
      </c>
      <c r="J165" s="1">
        <f>I165+5</f>
        <v>42</v>
      </c>
      <c r="K165" s="1">
        <v>243</v>
      </c>
      <c r="L165" s="1">
        <f t="shared" si="8"/>
        <v>248</v>
      </c>
      <c r="M165" s="1"/>
      <c r="N165" s="80"/>
    </row>
    <row r="166" spans="1:14" hidden="1" x14ac:dyDescent="0.4">
      <c r="B166" s="1" t="s">
        <v>17</v>
      </c>
      <c r="C166" s="58" t="s">
        <v>3859</v>
      </c>
      <c r="D166" s="1" t="s">
        <v>3860</v>
      </c>
      <c r="E166" s="1" t="s">
        <v>3861</v>
      </c>
      <c r="F166" s="1" t="s">
        <v>3862</v>
      </c>
      <c r="G166" s="1"/>
      <c r="H166" s="1"/>
      <c r="I166" s="1"/>
      <c r="J166" s="1"/>
      <c r="K166" s="1">
        <v>242</v>
      </c>
      <c r="L166" s="1">
        <f t="shared" si="8"/>
        <v>247</v>
      </c>
      <c r="M166" s="1">
        <f t="shared" ref="M166:M171" si="10">J166+L166</f>
        <v>247</v>
      </c>
      <c r="N166" s="90"/>
    </row>
    <row r="167" spans="1:14" hidden="1" x14ac:dyDescent="0.4">
      <c r="B167" s="1" t="s">
        <v>17</v>
      </c>
      <c r="C167" s="58" t="s">
        <v>3534</v>
      </c>
      <c r="D167" s="1" t="s">
        <v>3535</v>
      </c>
      <c r="E167" s="1" t="s">
        <v>3536</v>
      </c>
      <c r="F167" s="1" t="s">
        <v>3537</v>
      </c>
      <c r="G167" s="1"/>
      <c r="H167" s="1"/>
      <c r="I167" s="1"/>
      <c r="J167" s="1"/>
      <c r="K167" s="1">
        <v>241</v>
      </c>
      <c r="L167" s="1">
        <f t="shared" si="8"/>
        <v>246</v>
      </c>
      <c r="M167" s="1">
        <f t="shared" si="10"/>
        <v>246</v>
      </c>
      <c r="N167" s="80"/>
    </row>
    <row r="168" spans="1:14" hidden="1" x14ac:dyDescent="0.4">
      <c r="B168" s="1" t="s">
        <v>17</v>
      </c>
      <c r="C168" s="58" t="s">
        <v>3574</v>
      </c>
      <c r="D168" s="1" t="s">
        <v>3575</v>
      </c>
      <c r="E168" s="1" t="s">
        <v>3576</v>
      </c>
      <c r="F168" s="1" t="s">
        <v>3577</v>
      </c>
      <c r="G168" s="1"/>
      <c r="H168" s="1"/>
      <c r="I168" s="1"/>
      <c r="J168" s="1"/>
      <c r="K168" s="1">
        <v>241</v>
      </c>
      <c r="L168" s="1">
        <f t="shared" si="8"/>
        <v>246</v>
      </c>
      <c r="M168" s="1">
        <f t="shared" si="10"/>
        <v>246</v>
      </c>
      <c r="N168" s="80"/>
    </row>
    <row r="169" spans="1:14" x14ac:dyDescent="0.4">
      <c r="A169" s="1">
        <f>A164+1</f>
        <v>32</v>
      </c>
      <c r="B169" s="1" t="s">
        <v>17</v>
      </c>
      <c r="C169" s="58" t="s">
        <v>3797</v>
      </c>
      <c r="D169" s="1" t="s">
        <v>3798</v>
      </c>
      <c r="E169" s="1" t="s">
        <v>3799</v>
      </c>
      <c r="F169" s="1" t="s">
        <v>3800</v>
      </c>
      <c r="G169" s="1"/>
      <c r="H169" s="1"/>
      <c r="I169" s="1"/>
      <c r="J169" s="1"/>
      <c r="K169" s="1">
        <v>240</v>
      </c>
      <c r="L169" s="1">
        <f t="shared" si="8"/>
        <v>245</v>
      </c>
      <c r="M169" s="1">
        <f t="shared" si="10"/>
        <v>245</v>
      </c>
      <c r="N169" s="80" t="s">
        <v>6526</v>
      </c>
    </row>
    <row r="170" spans="1:14" hidden="1" x14ac:dyDescent="0.4">
      <c r="B170" s="1" t="s">
        <v>17</v>
      </c>
      <c r="C170" s="58" t="s">
        <v>3833</v>
      </c>
      <c r="D170" s="1" t="s">
        <v>3834</v>
      </c>
      <c r="E170" s="1" t="s">
        <v>3835</v>
      </c>
      <c r="F170" s="1" t="s">
        <v>3836</v>
      </c>
      <c r="G170" s="1"/>
      <c r="H170" s="1"/>
      <c r="I170" s="1"/>
      <c r="J170" s="1"/>
      <c r="K170" s="1">
        <v>241</v>
      </c>
      <c r="L170" s="1">
        <f t="shared" si="8"/>
        <v>246</v>
      </c>
      <c r="M170" s="1">
        <f t="shared" si="10"/>
        <v>246</v>
      </c>
      <c r="N170" s="80"/>
    </row>
    <row r="171" spans="1:14" hidden="1" x14ac:dyDescent="0.4">
      <c r="B171" s="1" t="s">
        <v>17</v>
      </c>
      <c r="C171" s="58" t="s">
        <v>3855</v>
      </c>
      <c r="D171" s="1" t="s">
        <v>3856</v>
      </c>
      <c r="E171" s="1" t="s">
        <v>3857</v>
      </c>
      <c r="F171" s="1" t="s">
        <v>3858</v>
      </c>
      <c r="G171" s="1"/>
      <c r="H171" s="1"/>
      <c r="I171" s="1"/>
      <c r="J171" s="1"/>
      <c r="K171" s="1">
        <v>241</v>
      </c>
      <c r="L171" s="1">
        <f t="shared" si="8"/>
        <v>246</v>
      </c>
      <c r="M171" s="1">
        <f t="shared" si="10"/>
        <v>246</v>
      </c>
      <c r="N171" s="90"/>
    </row>
    <row r="172" spans="1:14" hidden="1" x14ac:dyDescent="0.4">
      <c r="B172" s="1" t="s">
        <v>5519</v>
      </c>
      <c r="C172" s="63" t="s">
        <v>5458</v>
      </c>
      <c r="D172" s="1" t="s">
        <v>5459</v>
      </c>
      <c r="E172" s="1" t="s">
        <v>5460</v>
      </c>
      <c r="F172" s="1" t="s">
        <v>5461</v>
      </c>
      <c r="G172" s="1"/>
      <c r="H172" s="1"/>
      <c r="I172" s="1"/>
      <c r="J172" s="1"/>
      <c r="K172" s="1">
        <v>241</v>
      </c>
      <c r="L172" s="1">
        <f t="shared" si="8"/>
        <v>246</v>
      </c>
      <c r="M172" s="1"/>
      <c r="N172" s="80"/>
    </row>
    <row r="173" spans="1:14" hidden="1" x14ac:dyDescent="0.4">
      <c r="B173" s="1" t="s">
        <v>17</v>
      </c>
      <c r="C173" s="58" t="s">
        <v>3280</v>
      </c>
      <c r="D173" s="1" t="s">
        <v>3391</v>
      </c>
      <c r="E173" s="1" t="s">
        <v>3392</v>
      </c>
      <c r="F173" s="1" t="s">
        <v>3393</v>
      </c>
      <c r="G173" s="1"/>
      <c r="H173" s="1"/>
      <c r="I173" s="1"/>
      <c r="J173" s="1"/>
      <c r="K173" s="1">
        <v>240</v>
      </c>
      <c r="L173" s="1">
        <f t="shared" si="8"/>
        <v>245</v>
      </c>
      <c r="M173" s="1">
        <f t="shared" ref="M173:M189" si="11">J173+L173</f>
        <v>245</v>
      </c>
      <c r="N173" s="80"/>
    </row>
    <row r="174" spans="1:14" x14ac:dyDescent="0.4">
      <c r="A174" s="1">
        <f>A169+1</f>
        <v>33</v>
      </c>
      <c r="B174" s="1" t="s">
        <v>17</v>
      </c>
      <c r="C174" s="58" t="s">
        <v>1417</v>
      </c>
      <c r="D174" s="1" t="s">
        <v>3737</v>
      </c>
      <c r="E174" s="1" t="s">
        <v>3738</v>
      </c>
      <c r="F174" s="1" t="s">
        <v>3739</v>
      </c>
      <c r="G174" s="1"/>
      <c r="H174" s="1"/>
      <c r="I174" s="1"/>
      <c r="J174" s="1"/>
      <c r="K174" s="1">
        <v>355</v>
      </c>
      <c r="L174" s="1">
        <f t="shared" si="8"/>
        <v>360</v>
      </c>
      <c r="M174" s="1">
        <f t="shared" si="11"/>
        <v>360</v>
      </c>
      <c r="N174" s="80" t="s">
        <v>6526</v>
      </c>
    </row>
    <row r="175" spans="1:14" hidden="1" x14ac:dyDescent="0.4">
      <c r="B175" s="1" t="s">
        <v>17</v>
      </c>
      <c r="C175" s="58" t="s">
        <v>3458</v>
      </c>
      <c r="D175" s="1" t="s">
        <v>3459</v>
      </c>
      <c r="E175" s="1" t="s">
        <v>3460</v>
      </c>
      <c r="F175" s="1" t="s">
        <v>3461</v>
      </c>
      <c r="G175" s="1"/>
      <c r="H175" s="1"/>
      <c r="I175" s="1"/>
      <c r="J175" s="1"/>
      <c r="K175" s="1">
        <v>240</v>
      </c>
      <c r="L175" s="1">
        <f t="shared" si="8"/>
        <v>245</v>
      </c>
      <c r="M175" s="1">
        <f t="shared" si="11"/>
        <v>245</v>
      </c>
      <c r="N175" s="80"/>
    </row>
    <row r="176" spans="1:14" hidden="1" x14ac:dyDescent="0.4">
      <c r="B176" s="1" t="s">
        <v>17</v>
      </c>
      <c r="C176" s="58" t="s">
        <v>3510</v>
      </c>
      <c r="D176" s="1" t="s">
        <v>3511</v>
      </c>
      <c r="E176" s="1" t="s">
        <v>3512</v>
      </c>
      <c r="F176" s="1" t="s">
        <v>3513</v>
      </c>
      <c r="G176" s="1"/>
      <c r="H176" s="1"/>
      <c r="I176" s="1"/>
      <c r="J176" s="1"/>
      <c r="K176" s="1">
        <v>240</v>
      </c>
      <c r="L176" s="1">
        <f t="shared" si="8"/>
        <v>245</v>
      </c>
      <c r="M176" s="1">
        <f t="shared" si="11"/>
        <v>245</v>
      </c>
      <c r="N176" s="90"/>
    </row>
    <row r="177" spans="1:14" hidden="1" x14ac:dyDescent="0.4">
      <c r="B177" s="1" t="s">
        <v>17</v>
      </c>
      <c r="C177" s="58" t="s">
        <v>3526</v>
      </c>
      <c r="D177" s="1" t="s">
        <v>3527</v>
      </c>
      <c r="E177" s="1" t="s">
        <v>3528</v>
      </c>
      <c r="F177" s="1" t="s">
        <v>3529</v>
      </c>
      <c r="G177" s="1"/>
      <c r="H177" s="1"/>
      <c r="I177" s="1"/>
      <c r="J177" s="1"/>
      <c r="K177" s="1">
        <v>240</v>
      </c>
      <c r="L177" s="1">
        <f t="shared" si="8"/>
        <v>245</v>
      </c>
      <c r="M177" s="1">
        <f t="shared" si="11"/>
        <v>245</v>
      </c>
      <c r="N177" s="80"/>
    </row>
    <row r="178" spans="1:14" hidden="1" x14ac:dyDescent="0.4">
      <c r="B178" s="1" t="s">
        <v>17</v>
      </c>
      <c r="C178" s="58" t="s">
        <v>3530</v>
      </c>
      <c r="D178" s="1" t="s">
        <v>3531</v>
      </c>
      <c r="E178" s="1" t="s">
        <v>3532</v>
      </c>
      <c r="F178" s="1" t="s">
        <v>3533</v>
      </c>
      <c r="G178" s="1"/>
      <c r="H178" s="1"/>
      <c r="I178" s="1"/>
      <c r="J178" s="1"/>
      <c r="K178" s="1">
        <v>240</v>
      </c>
      <c r="L178" s="1">
        <f t="shared" si="8"/>
        <v>245</v>
      </c>
      <c r="M178" s="1">
        <f t="shared" si="11"/>
        <v>245</v>
      </c>
      <c r="N178" s="80"/>
    </row>
    <row r="179" spans="1:14" x14ac:dyDescent="0.4">
      <c r="A179" s="1">
        <f>A174+1</f>
        <v>34</v>
      </c>
      <c r="B179" s="1" t="s">
        <v>17</v>
      </c>
      <c r="C179" s="58" t="s">
        <v>1444</v>
      </c>
      <c r="D179" s="1" t="s">
        <v>3744</v>
      </c>
      <c r="E179" s="1" t="s">
        <v>3745</v>
      </c>
      <c r="F179" s="1" t="s">
        <v>3746</v>
      </c>
      <c r="G179" s="1"/>
      <c r="H179" s="1"/>
      <c r="I179" s="1"/>
      <c r="J179" s="1"/>
      <c r="K179" s="1">
        <v>211</v>
      </c>
      <c r="L179" s="1">
        <f t="shared" si="8"/>
        <v>216</v>
      </c>
      <c r="M179" s="1">
        <f t="shared" si="11"/>
        <v>216</v>
      </c>
      <c r="N179" s="80" t="s">
        <v>6526</v>
      </c>
    </row>
    <row r="180" spans="1:14" hidden="1" x14ac:dyDescent="0.4">
      <c r="B180" s="1" t="s">
        <v>17</v>
      </c>
      <c r="C180" s="58" t="s">
        <v>3713</v>
      </c>
      <c r="D180" s="1" t="s">
        <v>3714</v>
      </c>
      <c r="E180" s="1" t="s">
        <v>3715</v>
      </c>
      <c r="F180" s="1" t="s">
        <v>3716</v>
      </c>
      <c r="G180" s="1"/>
      <c r="H180" s="1"/>
      <c r="I180" s="1"/>
      <c r="J180" s="1"/>
      <c r="K180" s="1">
        <v>240</v>
      </c>
      <c r="L180" s="1">
        <f t="shared" si="8"/>
        <v>245</v>
      </c>
      <c r="M180" s="1">
        <f t="shared" si="11"/>
        <v>245</v>
      </c>
      <c r="N180" s="80"/>
    </row>
    <row r="181" spans="1:14" hidden="1" x14ac:dyDescent="0.4">
      <c r="B181" s="1" t="s">
        <v>17</v>
      </c>
      <c r="C181" s="58" t="s">
        <v>3721</v>
      </c>
      <c r="D181" s="1" t="s">
        <v>3722</v>
      </c>
      <c r="E181" s="1" t="s">
        <v>3723</v>
      </c>
      <c r="F181" s="1" t="s">
        <v>3724</v>
      </c>
      <c r="G181" s="1"/>
      <c r="H181" s="1"/>
      <c r="I181" s="1"/>
      <c r="J181" s="1"/>
      <c r="K181" s="1">
        <v>240</v>
      </c>
      <c r="L181" s="1">
        <f t="shared" si="8"/>
        <v>245</v>
      </c>
      <c r="M181" s="1">
        <f t="shared" si="11"/>
        <v>245</v>
      </c>
      <c r="N181" s="90"/>
    </row>
    <row r="182" spans="1:14" hidden="1" x14ac:dyDescent="0.4">
      <c r="B182" s="1" t="s">
        <v>17</v>
      </c>
      <c r="C182" s="58" t="s">
        <v>3759</v>
      </c>
      <c r="D182" s="1" t="s">
        <v>3760</v>
      </c>
      <c r="E182" s="1" t="s">
        <v>3761</v>
      </c>
      <c r="F182" s="1" t="s">
        <v>3762</v>
      </c>
      <c r="G182" s="1"/>
      <c r="H182" s="1"/>
      <c r="I182" s="1"/>
      <c r="J182" s="1"/>
      <c r="K182" s="1">
        <v>240</v>
      </c>
      <c r="L182" s="1">
        <f t="shared" si="8"/>
        <v>245</v>
      </c>
      <c r="M182" s="1">
        <f t="shared" si="11"/>
        <v>245</v>
      </c>
      <c r="N182" s="80"/>
    </row>
    <row r="183" spans="1:14" hidden="1" x14ac:dyDescent="0.4">
      <c r="B183" s="1" t="s">
        <v>17</v>
      </c>
      <c r="C183" s="58" t="s">
        <v>3770</v>
      </c>
      <c r="D183" s="1" t="s">
        <v>3771</v>
      </c>
      <c r="E183" s="1" t="s">
        <v>3772</v>
      </c>
      <c r="F183" s="1" t="s">
        <v>3773</v>
      </c>
      <c r="G183" s="1"/>
      <c r="H183" s="1"/>
      <c r="I183" s="1"/>
      <c r="J183" s="1"/>
      <c r="K183" s="1">
        <v>240</v>
      </c>
      <c r="L183" s="1">
        <f t="shared" si="8"/>
        <v>245</v>
      </c>
      <c r="M183" s="1">
        <f t="shared" si="11"/>
        <v>245</v>
      </c>
      <c r="N183" s="80"/>
    </row>
    <row r="184" spans="1:14" x14ac:dyDescent="0.4">
      <c r="A184" s="1">
        <f>A179+1</f>
        <v>35</v>
      </c>
      <c r="B184" s="1" t="s">
        <v>17</v>
      </c>
      <c r="C184" s="58" t="s">
        <v>3709</v>
      </c>
      <c r="D184" s="1" t="s">
        <v>3710</v>
      </c>
      <c r="E184" s="1" t="s">
        <v>3711</v>
      </c>
      <c r="F184" s="1" t="s">
        <v>3712</v>
      </c>
      <c r="G184" s="1"/>
      <c r="H184" s="1"/>
      <c r="I184" s="1"/>
      <c r="J184" s="1"/>
      <c r="K184" s="1">
        <v>322</v>
      </c>
      <c r="L184" s="1">
        <f t="shared" si="8"/>
        <v>327</v>
      </c>
      <c r="M184" s="1">
        <f t="shared" si="11"/>
        <v>327</v>
      </c>
      <c r="N184" s="80" t="s">
        <v>6526</v>
      </c>
    </row>
    <row r="185" spans="1:14" hidden="1" x14ac:dyDescent="0.4">
      <c r="B185" s="1" t="s">
        <v>17</v>
      </c>
      <c r="C185" s="58" t="s">
        <v>1669</v>
      </c>
      <c r="D185" s="1" t="s">
        <v>3801</v>
      </c>
      <c r="E185" s="1" t="s">
        <v>3802</v>
      </c>
      <c r="F185" s="1" t="s">
        <v>3803</v>
      </c>
      <c r="G185" s="1"/>
      <c r="H185" s="1"/>
      <c r="I185" s="1"/>
      <c r="J185" s="1"/>
      <c r="K185" s="1">
        <v>240</v>
      </c>
      <c r="L185" s="1">
        <f t="shared" si="8"/>
        <v>245</v>
      </c>
      <c r="M185" s="1">
        <f t="shared" si="11"/>
        <v>245</v>
      </c>
      <c r="N185" s="80"/>
    </row>
    <row r="186" spans="1:14" hidden="1" x14ac:dyDescent="0.4">
      <c r="B186" s="1" t="s">
        <v>17</v>
      </c>
      <c r="C186" s="58" t="s">
        <v>135</v>
      </c>
      <c r="D186" s="1" t="s">
        <v>3808</v>
      </c>
      <c r="E186" s="1" t="s">
        <v>3809</v>
      </c>
      <c r="F186" s="1" t="s">
        <v>3810</v>
      </c>
      <c r="G186" s="1"/>
      <c r="H186" s="1"/>
      <c r="I186" s="1"/>
      <c r="J186" s="1"/>
      <c r="K186" s="1">
        <v>240</v>
      </c>
      <c r="L186" s="1">
        <f t="shared" si="8"/>
        <v>245</v>
      </c>
      <c r="M186" s="1">
        <f t="shared" si="11"/>
        <v>245</v>
      </c>
      <c r="N186" s="90"/>
    </row>
    <row r="187" spans="1:14" hidden="1" x14ac:dyDescent="0.4">
      <c r="B187" s="1" t="s">
        <v>17</v>
      </c>
      <c r="C187" s="58" t="s">
        <v>1958</v>
      </c>
      <c r="D187" s="1" t="s">
        <v>3867</v>
      </c>
      <c r="E187" s="1" t="s">
        <v>3868</v>
      </c>
      <c r="F187" s="1" t="s">
        <v>3869</v>
      </c>
      <c r="G187" s="1"/>
      <c r="H187" s="1"/>
      <c r="I187" s="1"/>
      <c r="J187" s="1"/>
      <c r="K187" s="1">
        <v>240</v>
      </c>
      <c r="L187" s="1">
        <f t="shared" si="8"/>
        <v>245</v>
      </c>
      <c r="M187" s="1">
        <f t="shared" si="11"/>
        <v>245</v>
      </c>
      <c r="N187" s="80"/>
    </row>
    <row r="188" spans="1:14" hidden="1" x14ac:dyDescent="0.4">
      <c r="B188" s="1" t="s">
        <v>17</v>
      </c>
      <c r="C188" s="1" t="s">
        <v>3206</v>
      </c>
      <c r="D188" s="1" t="s">
        <v>3870</v>
      </c>
      <c r="E188" s="1" t="s">
        <v>3871</v>
      </c>
      <c r="F188" s="1" t="s">
        <v>3872</v>
      </c>
      <c r="G188" s="1"/>
      <c r="H188" s="1"/>
      <c r="I188" s="1"/>
      <c r="J188" s="1"/>
      <c r="K188" s="1">
        <v>240</v>
      </c>
      <c r="L188" s="1">
        <f t="shared" si="8"/>
        <v>245</v>
      </c>
      <c r="M188" s="1">
        <f t="shared" si="11"/>
        <v>245</v>
      </c>
      <c r="N188" s="80"/>
    </row>
    <row r="189" spans="1:14" x14ac:dyDescent="0.4">
      <c r="A189" s="1">
        <f>A184+1</f>
        <v>36</v>
      </c>
      <c r="B189" s="1" t="s">
        <v>17</v>
      </c>
      <c r="C189" s="1" t="s">
        <v>2707</v>
      </c>
      <c r="D189" s="1" t="s">
        <v>3837</v>
      </c>
      <c r="E189" s="1" t="s">
        <v>3838</v>
      </c>
      <c r="F189" s="1" t="s">
        <v>3839</v>
      </c>
      <c r="G189" s="1"/>
      <c r="H189" s="1"/>
      <c r="I189" s="1"/>
      <c r="J189" s="1"/>
      <c r="K189" s="1">
        <v>320</v>
      </c>
      <c r="L189" s="1">
        <f t="shared" si="8"/>
        <v>325</v>
      </c>
      <c r="M189" s="1">
        <f t="shared" si="11"/>
        <v>325</v>
      </c>
      <c r="N189" s="80" t="s">
        <v>6526</v>
      </c>
    </row>
    <row r="190" spans="1:14" hidden="1" x14ac:dyDescent="0.4">
      <c r="B190" s="1" t="s">
        <v>5519</v>
      </c>
      <c r="C190" s="2" t="s">
        <v>5013</v>
      </c>
      <c r="D190" s="1" t="s">
        <v>5505</v>
      </c>
      <c r="E190" s="1" t="s">
        <v>5506</v>
      </c>
      <c r="F190" s="1" t="s">
        <v>5507</v>
      </c>
      <c r="G190" s="1"/>
      <c r="H190" s="1"/>
      <c r="I190" s="1"/>
      <c r="J190" s="1"/>
      <c r="K190" s="1">
        <v>238</v>
      </c>
      <c r="L190" s="1">
        <f t="shared" si="8"/>
        <v>243</v>
      </c>
      <c r="M190" s="1"/>
      <c r="N190" s="80"/>
    </row>
    <row r="191" spans="1:14" hidden="1" x14ac:dyDescent="0.4">
      <c r="B191" s="1" t="s">
        <v>17</v>
      </c>
      <c r="C191" s="1" t="s">
        <v>3387</v>
      </c>
      <c r="D191" s="1" t="s">
        <v>3388</v>
      </c>
      <c r="E191" s="1" t="s">
        <v>3389</v>
      </c>
      <c r="F191" s="1" t="s">
        <v>3390</v>
      </c>
      <c r="G191" s="1"/>
      <c r="H191" s="1"/>
      <c r="I191" s="1"/>
      <c r="J191" s="1"/>
      <c r="K191" s="1">
        <v>237</v>
      </c>
      <c r="L191" s="1">
        <f t="shared" si="8"/>
        <v>242</v>
      </c>
      <c r="M191" s="1">
        <f>J191+L191</f>
        <v>242</v>
      </c>
      <c r="N191" s="90"/>
    </row>
    <row r="192" spans="1:14" hidden="1" x14ac:dyDescent="0.4">
      <c r="B192" s="1" t="s">
        <v>17</v>
      </c>
      <c r="C192" s="1" t="s">
        <v>2269</v>
      </c>
      <c r="D192" s="1" t="s">
        <v>3586</v>
      </c>
      <c r="E192" s="1" t="s">
        <v>3587</v>
      </c>
      <c r="F192" s="1" t="s">
        <v>3588</v>
      </c>
      <c r="G192" s="1"/>
      <c r="H192" s="1"/>
      <c r="I192" s="1"/>
      <c r="J192" s="1"/>
      <c r="K192" s="1">
        <v>236</v>
      </c>
      <c r="L192" s="1">
        <f t="shared" si="8"/>
        <v>241</v>
      </c>
      <c r="M192" s="1">
        <f>J192+L192</f>
        <v>241</v>
      </c>
      <c r="N192" s="80"/>
    </row>
    <row r="193" spans="1:21" hidden="1" x14ac:dyDescent="0.4">
      <c r="B193" s="1" t="s">
        <v>17</v>
      </c>
      <c r="C193" s="1" t="s">
        <v>3689</v>
      </c>
      <c r="D193" s="1" t="s">
        <v>3690</v>
      </c>
      <c r="E193" s="1" t="s">
        <v>3691</v>
      </c>
      <c r="F193" s="1" t="s">
        <v>3692</v>
      </c>
      <c r="G193" s="1"/>
      <c r="H193" s="1"/>
      <c r="I193" s="1"/>
      <c r="J193" s="1"/>
      <c r="K193" s="1">
        <v>236</v>
      </c>
      <c r="L193" s="1">
        <f t="shared" si="8"/>
        <v>241</v>
      </c>
      <c r="M193" s="1">
        <f>J193+L193</f>
        <v>241</v>
      </c>
      <c r="N193" s="80"/>
    </row>
    <row r="194" spans="1:21" x14ac:dyDescent="0.4">
      <c r="A194" s="1">
        <f>A189+1</f>
        <v>37</v>
      </c>
      <c r="B194" s="1" t="s">
        <v>17</v>
      </c>
      <c r="C194" s="1" t="s">
        <v>3848</v>
      </c>
      <c r="D194" s="1" t="s">
        <v>3849</v>
      </c>
      <c r="E194" s="1" t="s">
        <v>3850</v>
      </c>
      <c r="F194" s="1" t="s">
        <v>3851</v>
      </c>
      <c r="G194" s="1"/>
      <c r="H194" s="1"/>
      <c r="I194" s="1"/>
      <c r="J194" s="1"/>
      <c r="K194" s="1">
        <v>204</v>
      </c>
      <c r="L194" s="1">
        <f t="shared" si="8"/>
        <v>209</v>
      </c>
      <c r="M194" s="1">
        <f>J194+L194</f>
        <v>209</v>
      </c>
      <c r="N194" s="80" t="s">
        <v>6526</v>
      </c>
    </row>
    <row r="195" spans="1:21" hidden="1" x14ac:dyDescent="0.4">
      <c r="B195" s="1" t="s">
        <v>18</v>
      </c>
      <c r="C195" s="1" t="s">
        <v>6326</v>
      </c>
      <c r="D195" s="1" t="s">
        <v>6327</v>
      </c>
      <c r="E195" s="1" t="s">
        <v>6328</v>
      </c>
      <c r="F195" s="1" t="s">
        <v>6329</v>
      </c>
      <c r="G195" s="1"/>
      <c r="H195" s="1"/>
      <c r="I195" s="1"/>
      <c r="J195" s="1"/>
      <c r="K195" s="1">
        <v>233</v>
      </c>
      <c r="L195" s="1">
        <f t="shared" si="8"/>
        <v>238</v>
      </c>
      <c r="M195" s="1"/>
      <c r="N195" s="80"/>
    </row>
    <row r="196" spans="1:21" hidden="1" x14ac:dyDescent="0.4">
      <c r="B196" s="1" t="s">
        <v>18</v>
      </c>
      <c r="C196" s="1" t="s">
        <v>6432</v>
      </c>
      <c r="D196" s="1" t="s">
        <v>6433</v>
      </c>
      <c r="E196" s="1" t="s">
        <v>6434</v>
      </c>
      <c r="F196" s="1" t="s">
        <v>6435</v>
      </c>
      <c r="G196" s="1"/>
      <c r="H196" s="1"/>
      <c r="I196" s="1"/>
      <c r="J196" s="1"/>
      <c r="K196" s="1">
        <v>232</v>
      </c>
      <c r="L196" s="1">
        <f t="shared" si="8"/>
        <v>237</v>
      </c>
      <c r="M196" s="1"/>
      <c r="N196" s="90"/>
    </row>
    <row r="197" spans="1:21" hidden="1" x14ac:dyDescent="0.4">
      <c r="B197" s="1" t="s">
        <v>18</v>
      </c>
      <c r="C197" s="1" t="s">
        <v>6318</v>
      </c>
      <c r="D197" s="1" t="s">
        <v>6319</v>
      </c>
      <c r="E197" s="1" t="s">
        <v>6320</v>
      </c>
      <c r="F197" s="1" t="s">
        <v>6321</v>
      </c>
      <c r="G197" s="1"/>
      <c r="H197" s="1"/>
      <c r="I197" s="1"/>
      <c r="J197" s="1"/>
      <c r="K197" s="1">
        <v>230</v>
      </c>
      <c r="L197" s="1">
        <f t="shared" si="8"/>
        <v>235</v>
      </c>
      <c r="M197" s="1"/>
      <c r="N197" s="80"/>
    </row>
    <row r="198" spans="1:21" hidden="1" x14ac:dyDescent="0.4">
      <c r="B198" s="1" t="s">
        <v>17</v>
      </c>
      <c r="C198" s="1" t="s">
        <v>3693</v>
      </c>
      <c r="D198" s="1" t="s">
        <v>3694</v>
      </c>
      <c r="E198" s="1" t="s">
        <v>3695</v>
      </c>
      <c r="F198" s="1" t="s">
        <v>3696</v>
      </c>
      <c r="G198" s="1"/>
      <c r="H198" s="1"/>
      <c r="I198" s="1"/>
      <c r="J198" s="1"/>
      <c r="K198" s="1">
        <v>228</v>
      </c>
      <c r="L198" s="1">
        <f t="shared" si="8"/>
        <v>233</v>
      </c>
      <c r="M198" s="1">
        <f>J198+L198</f>
        <v>233</v>
      </c>
      <c r="N198" s="80"/>
    </row>
    <row r="199" spans="1:21" x14ac:dyDescent="0.4">
      <c r="A199" s="1">
        <f>A194+1</f>
        <v>38</v>
      </c>
      <c r="B199" s="1" t="s">
        <v>19</v>
      </c>
      <c r="C199" s="1" t="s">
        <v>6485</v>
      </c>
      <c r="D199" s="1" t="s">
        <v>6486</v>
      </c>
      <c r="E199" s="1" t="s">
        <v>6495</v>
      </c>
      <c r="F199" s="1" t="s">
        <v>6496</v>
      </c>
      <c r="G199" s="1"/>
      <c r="H199" s="1"/>
      <c r="I199" s="1"/>
      <c r="J199" s="1"/>
      <c r="K199" s="1">
        <v>161</v>
      </c>
      <c r="L199" s="1">
        <f t="shared" si="8"/>
        <v>166</v>
      </c>
      <c r="M199" s="1">
        <f>J199+L199</f>
        <v>166</v>
      </c>
      <c r="N199" s="80" t="s">
        <v>6526</v>
      </c>
      <c r="Q199" s="71"/>
      <c r="R199" s="55"/>
      <c r="S199" s="55"/>
      <c r="T199" s="55"/>
      <c r="U199" s="55"/>
    </row>
    <row r="200" spans="1:21" hidden="1" x14ac:dyDescent="0.4">
      <c r="B200" s="1" t="s">
        <v>5519</v>
      </c>
      <c r="C200" s="2" t="s">
        <v>5508</v>
      </c>
      <c r="D200" s="1" t="s">
        <v>5509</v>
      </c>
      <c r="E200" s="1" t="s">
        <v>5510</v>
      </c>
      <c r="F200" s="1" t="s">
        <v>5511</v>
      </c>
      <c r="G200" s="1"/>
      <c r="H200" s="1"/>
      <c r="I200" s="1"/>
      <c r="J200" s="1"/>
      <c r="K200" s="1">
        <v>227</v>
      </c>
      <c r="L200" s="1">
        <f t="shared" si="8"/>
        <v>232</v>
      </c>
      <c r="M200" s="1"/>
      <c r="N200" s="80"/>
    </row>
    <row r="201" spans="1:21" hidden="1" x14ac:dyDescent="0.4">
      <c r="B201" s="1" t="s">
        <v>5519</v>
      </c>
      <c r="C201" s="2" t="s">
        <v>5300</v>
      </c>
      <c r="D201" s="1" t="s">
        <v>5480</v>
      </c>
      <c r="E201" s="1" t="s">
        <v>5481</v>
      </c>
      <c r="F201" s="1" t="s">
        <v>5482</v>
      </c>
      <c r="G201" s="1"/>
      <c r="H201" s="1"/>
      <c r="I201" s="1"/>
      <c r="J201" s="1"/>
      <c r="K201" s="1">
        <v>226</v>
      </c>
      <c r="L201" s="1">
        <f t="shared" si="8"/>
        <v>231</v>
      </c>
      <c r="M201" s="1"/>
      <c r="N201" s="90"/>
    </row>
    <row r="202" spans="1:21" hidden="1" x14ac:dyDescent="0.4">
      <c r="B202" s="1" t="s">
        <v>18</v>
      </c>
      <c r="C202" s="1" t="s">
        <v>6353</v>
      </c>
      <c r="D202" s="1" t="s">
        <v>6354</v>
      </c>
      <c r="E202" s="1" t="s">
        <v>6355</v>
      </c>
      <c r="F202" s="1" t="s">
        <v>6356</v>
      </c>
      <c r="G202" s="1"/>
      <c r="H202" s="1"/>
      <c r="I202" s="1"/>
      <c r="J202" s="1"/>
      <c r="K202" s="1">
        <v>226</v>
      </c>
      <c r="L202" s="1">
        <f t="shared" si="8"/>
        <v>231</v>
      </c>
      <c r="M202" s="1"/>
      <c r="N202" s="80"/>
    </row>
    <row r="203" spans="1:21" hidden="1" x14ac:dyDescent="0.4">
      <c r="B203" s="1" t="s">
        <v>17</v>
      </c>
      <c r="C203" s="1" t="s">
        <v>3438</v>
      </c>
      <c r="D203" s="1" t="s">
        <v>3439</v>
      </c>
      <c r="E203" s="1" t="s">
        <v>3440</v>
      </c>
      <c r="F203" s="1" t="s">
        <v>3441</v>
      </c>
      <c r="G203" s="1"/>
      <c r="H203" s="1"/>
      <c r="I203" s="1"/>
      <c r="J203" s="1"/>
      <c r="K203" s="1">
        <v>225</v>
      </c>
      <c r="L203" s="1">
        <f t="shared" si="8"/>
        <v>230</v>
      </c>
      <c r="M203" s="1">
        <f>J203+L203</f>
        <v>230</v>
      </c>
      <c r="N203" s="80"/>
    </row>
    <row r="204" spans="1:21" x14ac:dyDescent="0.4">
      <c r="A204" s="92">
        <f>A199+1</f>
        <v>39</v>
      </c>
      <c r="B204" s="92" t="s">
        <v>18</v>
      </c>
      <c r="C204" s="1" t="s">
        <v>6154</v>
      </c>
      <c r="D204" s="1" t="s">
        <v>6470</v>
      </c>
      <c r="E204" s="92" t="s">
        <v>6471</v>
      </c>
      <c r="F204" s="1" t="s">
        <v>6472</v>
      </c>
      <c r="G204" s="1"/>
      <c r="H204" s="1"/>
      <c r="I204" s="1"/>
      <c r="J204" s="1"/>
      <c r="K204" s="1">
        <v>102</v>
      </c>
      <c r="L204" s="1">
        <f t="shared" si="8"/>
        <v>107</v>
      </c>
      <c r="M204" s="1"/>
      <c r="N204" s="103" t="s">
        <v>6526</v>
      </c>
      <c r="Q204" s="55"/>
      <c r="R204" s="55"/>
      <c r="S204" s="55"/>
      <c r="T204" s="55"/>
      <c r="U204" s="55"/>
    </row>
    <row r="205" spans="1:21" hidden="1" x14ac:dyDescent="0.4">
      <c r="B205" s="1" t="s">
        <v>17</v>
      </c>
      <c r="C205" s="1" t="s">
        <v>3789</v>
      </c>
      <c r="D205" s="1" t="s">
        <v>3790</v>
      </c>
      <c r="E205" s="1" t="s">
        <v>3791</v>
      </c>
      <c r="F205" s="1" t="s">
        <v>3792</v>
      </c>
      <c r="G205" s="1"/>
      <c r="H205" s="1"/>
      <c r="I205" s="1"/>
      <c r="J205" s="1"/>
      <c r="K205" s="1">
        <v>225</v>
      </c>
      <c r="L205" s="1">
        <f t="shared" si="8"/>
        <v>230</v>
      </c>
      <c r="M205" s="1">
        <f>J205+L205</f>
        <v>230</v>
      </c>
      <c r="N205" s="80"/>
    </row>
    <row r="206" spans="1:21" hidden="1" x14ac:dyDescent="0.4">
      <c r="B206" s="1" t="s">
        <v>17</v>
      </c>
      <c r="C206" s="1" t="s">
        <v>3490</v>
      </c>
      <c r="D206" s="1" t="s">
        <v>3491</v>
      </c>
      <c r="E206" s="1" t="s">
        <v>3492</v>
      </c>
      <c r="F206" s="1" t="s">
        <v>3493</v>
      </c>
      <c r="G206" s="1"/>
      <c r="H206" s="1"/>
      <c r="I206" s="1"/>
      <c r="J206" s="1"/>
      <c r="K206" s="1">
        <v>224</v>
      </c>
      <c r="L206" s="1">
        <f t="shared" ref="L206:L269" si="12">K206+5</f>
        <v>229</v>
      </c>
      <c r="M206" s="1">
        <f>J206+L206</f>
        <v>229</v>
      </c>
      <c r="N206" s="90"/>
    </row>
    <row r="207" spans="1:21" hidden="1" x14ac:dyDescent="0.4">
      <c r="B207" s="1" t="s">
        <v>17</v>
      </c>
      <c r="C207" s="1" t="s">
        <v>3379</v>
      </c>
      <c r="D207" s="1" t="s">
        <v>3380</v>
      </c>
      <c r="E207" s="1" t="s">
        <v>3381</v>
      </c>
      <c r="F207" s="1" t="s">
        <v>3382</v>
      </c>
      <c r="G207" s="1"/>
      <c r="H207" s="1"/>
      <c r="I207" s="1"/>
      <c r="J207" s="1"/>
      <c r="K207" s="1">
        <v>220</v>
      </c>
      <c r="L207" s="1">
        <f t="shared" si="12"/>
        <v>225</v>
      </c>
      <c r="M207" s="1">
        <f>J207+L207</f>
        <v>225</v>
      </c>
      <c r="N207" s="80"/>
    </row>
    <row r="208" spans="1:21" hidden="1" x14ac:dyDescent="0.4">
      <c r="B208" s="1" t="s">
        <v>17</v>
      </c>
      <c r="C208" s="1" t="s">
        <v>3649</v>
      </c>
      <c r="D208" s="1" t="s">
        <v>3650</v>
      </c>
      <c r="E208" s="1" t="s">
        <v>3651</v>
      </c>
      <c r="F208" s="1" t="s">
        <v>3652</v>
      </c>
      <c r="G208" s="1"/>
      <c r="H208" s="1"/>
      <c r="I208" s="1"/>
      <c r="J208" s="1"/>
      <c r="K208" s="1">
        <v>217</v>
      </c>
      <c r="L208" s="1">
        <f t="shared" si="12"/>
        <v>222</v>
      </c>
      <c r="M208" s="1">
        <f>J208+L208</f>
        <v>222</v>
      </c>
      <c r="N208" s="80"/>
    </row>
    <row r="209" spans="1:21" x14ac:dyDescent="0.4">
      <c r="A209" s="92">
        <f>A204+1</f>
        <v>40</v>
      </c>
      <c r="B209" s="92" t="s">
        <v>18</v>
      </c>
      <c r="C209" s="1" t="s">
        <v>6050</v>
      </c>
      <c r="D209" s="1" t="s">
        <v>6051</v>
      </c>
      <c r="E209" s="92" t="s">
        <v>6052</v>
      </c>
      <c r="F209" s="1" t="s">
        <v>6053</v>
      </c>
      <c r="G209" s="1">
        <v>80</v>
      </c>
      <c r="H209" s="1">
        <f>G209+5</f>
        <v>85</v>
      </c>
      <c r="I209" s="1">
        <v>70</v>
      </c>
      <c r="J209" s="1">
        <f>I209+5</f>
        <v>75</v>
      </c>
      <c r="K209" s="1">
        <v>120</v>
      </c>
      <c r="L209" s="1">
        <f t="shared" si="12"/>
        <v>125</v>
      </c>
      <c r="M209" s="1"/>
      <c r="N209" s="103" t="s">
        <v>6526</v>
      </c>
      <c r="Q209" s="71"/>
      <c r="R209" s="55"/>
      <c r="S209" s="55"/>
      <c r="T209" s="55"/>
      <c r="U209" s="55"/>
    </row>
    <row r="210" spans="1:21" hidden="1" x14ac:dyDescent="0.4">
      <c r="B210" s="1" t="s">
        <v>18</v>
      </c>
      <c r="C210" s="1" t="s">
        <v>6122</v>
      </c>
      <c r="D210" s="1" t="s">
        <v>6123</v>
      </c>
      <c r="E210" s="1" t="s">
        <v>6124</v>
      </c>
      <c r="F210" s="1" t="s">
        <v>6125</v>
      </c>
      <c r="G210" s="1"/>
      <c r="H210" s="1"/>
      <c r="I210" s="1"/>
      <c r="J210" s="1"/>
      <c r="K210" s="1">
        <v>215</v>
      </c>
      <c r="L210" s="1">
        <f t="shared" si="12"/>
        <v>220</v>
      </c>
      <c r="M210" s="1"/>
      <c r="N210" s="80"/>
    </row>
    <row r="211" spans="1:21" hidden="1" x14ac:dyDescent="0.4">
      <c r="B211" s="1" t="s">
        <v>17</v>
      </c>
      <c r="C211" s="1" t="s">
        <v>3755</v>
      </c>
      <c r="D211" s="1" t="s">
        <v>3756</v>
      </c>
      <c r="E211" s="1" t="s">
        <v>3757</v>
      </c>
      <c r="F211" s="1" t="s">
        <v>3758</v>
      </c>
      <c r="G211" s="1"/>
      <c r="H211" s="1"/>
      <c r="I211" s="1"/>
      <c r="J211" s="1"/>
      <c r="K211" s="1">
        <v>214</v>
      </c>
      <c r="L211" s="1">
        <f t="shared" si="12"/>
        <v>219</v>
      </c>
      <c r="M211" s="1">
        <f>J211+L211</f>
        <v>219</v>
      </c>
      <c r="N211" s="90"/>
    </row>
    <row r="212" spans="1:21" hidden="1" x14ac:dyDescent="0.4">
      <c r="B212" s="1" t="s">
        <v>18</v>
      </c>
      <c r="C212" s="1" t="s">
        <v>6142</v>
      </c>
      <c r="D212" s="1" t="s">
        <v>6143</v>
      </c>
      <c r="E212" s="1" t="s">
        <v>6144</v>
      </c>
      <c r="F212" s="1" t="s">
        <v>6145</v>
      </c>
      <c r="G212" s="1"/>
      <c r="H212" s="1"/>
      <c r="I212" s="1">
        <v>21</v>
      </c>
      <c r="J212" s="1">
        <f>I212+5</f>
        <v>26</v>
      </c>
      <c r="K212" s="1">
        <v>213</v>
      </c>
      <c r="L212" s="1">
        <f t="shared" si="12"/>
        <v>218</v>
      </c>
      <c r="M212" s="1"/>
      <c r="N212" s="80"/>
    </row>
    <row r="213" spans="1:21" hidden="1" x14ac:dyDescent="0.4">
      <c r="B213" s="1" t="s">
        <v>17</v>
      </c>
      <c r="C213" s="1" t="s">
        <v>3697</v>
      </c>
      <c r="D213" s="1" t="s">
        <v>3698</v>
      </c>
      <c r="E213" s="1" t="s">
        <v>3699</v>
      </c>
      <c r="F213" s="1" t="s">
        <v>3700</v>
      </c>
      <c r="G213" s="1"/>
      <c r="H213" s="1"/>
      <c r="I213" s="1"/>
      <c r="J213" s="1"/>
      <c r="K213" s="1">
        <v>211</v>
      </c>
      <c r="L213" s="1">
        <f t="shared" si="12"/>
        <v>216</v>
      </c>
      <c r="M213" s="1">
        <f>J213+L213</f>
        <v>216</v>
      </c>
      <c r="N213" s="80"/>
    </row>
    <row r="214" spans="1:21" x14ac:dyDescent="0.4">
      <c r="A214" s="92">
        <f>A209+1</f>
        <v>41</v>
      </c>
      <c r="B214" s="92" t="s">
        <v>18</v>
      </c>
      <c r="C214" s="1" t="s">
        <v>6054</v>
      </c>
      <c r="D214" s="1" t="s">
        <v>6055</v>
      </c>
      <c r="E214" s="92" t="s">
        <v>6056</v>
      </c>
      <c r="F214" s="1" t="s">
        <v>6057</v>
      </c>
      <c r="G214" s="1"/>
      <c r="H214" s="1"/>
      <c r="I214" s="1"/>
      <c r="J214" s="1"/>
      <c r="K214" s="1">
        <v>310</v>
      </c>
      <c r="L214" s="1">
        <f t="shared" si="12"/>
        <v>315</v>
      </c>
      <c r="M214" s="1"/>
      <c r="N214" s="103" t="s">
        <v>6526</v>
      </c>
      <c r="Q214" s="71"/>
      <c r="R214" s="55"/>
      <c r="S214" s="55"/>
      <c r="T214" s="55"/>
      <c r="U214" s="55"/>
    </row>
    <row r="215" spans="1:21" hidden="1" x14ac:dyDescent="0.4">
      <c r="B215" s="1" t="s">
        <v>17</v>
      </c>
      <c r="C215" s="1" t="s">
        <v>3681</v>
      </c>
      <c r="D215" s="1" t="s">
        <v>3682</v>
      </c>
      <c r="E215" s="41" t="s">
        <v>3683</v>
      </c>
      <c r="F215" s="1" t="s">
        <v>3684</v>
      </c>
      <c r="G215" s="1"/>
      <c r="H215" s="1"/>
      <c r="I215" s="1"/>
      <c r="J215" s="1"/>
      <c r="K215" s="1">
        <v>210</v>
      </c>
      <c r="L215" s="1">
        <f t="shared" si="12"/>
        <v>215</v>
      </c>
      <c r="M215" s="1">
        <f>J215+L215</f>
        <v>215</v>
      </c>
      <c r="N215" s="80"/>
    </row>
    <row r="216" spans="1:21" hidden="1" x14ac:dyDescent="0.4">
      <c r="B216" s="1" t="s">
        <v>17</v>
      </c>
      <c r="C216" s="1" t="s">
        <v>3733</v>
      </c>
      <c r="D216" s="1" t="s">
        <v>3734</v>
      </c>
      <c r="E216" s="1" t="s">
        <v>3735</v>
      </c>
      <c r="F216" s="1" t="s">
        <v>3736</v>
      </c>
      <c r="G216" s="1"/>
      <c r="H216" s="1"/>
      <c r="I216" s="1"/>
      <c r="J216" s="1"/>
      <c r="K216" s="1">
        <v>208</v>
      </c>
      <c r="L216" s="1">
        <f t="shared" si="12"/>
        <v>213</v>
      </c>
      <c r="M216" s="1">
        <f>J216+L216</f>
        <v>213</v>
      </c>
      <c r="N216" s="90"/>
    </row>
    <row r="217" spans="1:21" hidden="1" x14ac:dyDescent="0.4">
      <c r="B217" s="1" t="s">
        <v>17</v>
      </c>
      <c r="C217" s="1" t="s">
        <v>3653</v>
      </c>
      <c r="D217" s="1" t="s">
        <v>3654</v>
      </c>
      <c r="E217" s="41" t="s">
        <v>3655</v>
      </c>
      <c r="F217" s="1" t="s">
        <v>3656</v>
      </c>
      <c r="G217" s="1"/>
      <c r="H217" s="1"/>
      <c r="I217" s="1"/>
      <c r="J217" s="1"/>
      <c r="K217" s="1">
        <v>207</v>
      </c>
      <c r="L217" s="1">
        <f t="shared" si="12"/>
        <v>212</v>
      </c>
      <c r="M217" s="1">
        <f>J217+L217</f>
        <v>212</v>
      </c>
      <c r="N217" s="80"/>
    </row>
    <row r="218" spans="1:21" hidden="1" x14ac:dyDescent="0.4">
      <c r="B218" s="1" t="s">
        <v>18</v>
      </c>
      <c r="C218" s="1" t="s">
        <v>5702</v>
      </c>
      <c r="D218" s="1" t="s">
        <v>6461</v>
      </c>
      <c r="E218" s="1" t="s">
        <v>6462</v>
      </c>
      <c r="F218" s="1" t="s">
        <v>6463</v>
      </c>
      <c r="G218" s="1"/>
      <c r="H218" s="1"/>
      <c r="I218" s="1"/>
      <c r="J218" s="1"/>
      <c r="K218" s="1">
        <v>207</v>
      </c>
      <c r="L218" s="1">
        <f t="shared" si="12"/>
        <v>212</v>
      </c>
      <c r="M218" s="1"/>
      <c r="N218" s="80"/>
      <c r="Q218" s="55"/>
      <c r="R218" s="55"/>
      <c r="S218" s="55"/>
      <c r="T218" s="55"/>
      <c r="U218" s="55"/>
    </row>
    <row r="219" spans="1:21" x14ac:dyDescent="0.4">
      <c r="A219" s="92">
        <f>A214+1</f>
        <v>42</v>
      </c>
      <c r="B219" s="92" t="s">
        <v>18</v>
      </c>
      <c r="C219" s="1" t="s">
        <v>6066</v>
      </c>
      <c r="D219" s="1" t="s">
        <v>6067</v>
      </c>
      <c r="E219" s="92" t="s">
        <v>6068</v>
      </c>
      <c r="F219" s="1" t="s">
        <v>6069</v>
      </c>
      <c r="G219" s="1"/>
      <c r="H219" s="1"/>
      <c r="I219" s="1"/>
      <c r="J219" s="1"/>
      <c r="K219" s="1">
        <v>187</v>
      </c>
      <c r="L219" s="1">
        <f t="shared" si="12"/>
        <v>192</v>
      </c>
      <c r="M219" s="1"/>
      <c r="N219" s="103" t="s">
        <v>6526</v>
      </c>
      <c r="Q219" s="71"/>
      <c r="R219" s="55"/>
      <c r="S219" s="55"/>
      <c r="T219" s="55"/>
      <c r="U219" s="55"/>
    </row>
    <row r="220" spans="1:21" hidden="1" x14ac:dyDescent="0.4">
      <c r="B220" s="1" t="s">
        <v>18</v>
      </c>
      <c r="C220" s="1" t="s">
        <v>6158</v>
      </c>
      <c r="D220" s="1" t="s">
        <v>6159</v>
      </c>
      <c r="E220" s="1" t="s">
        <v>6160</v>
      </c>
      <c r="F220" s="1" t="s">
        <v>6161</v>
      </c>
      <c r="G220" s="1"/>
      <c r="H220" s="1"/>
      <c r="I220" s="1">
        <v>172</v>
      </c>
      <c r="J220" s="1">
        <f>I220+5</f>
        <v>177</v>
      </c>
      <c r="K220" s="1">
        <v>204</v>
      </c>
      <c r="L220" s="1">
        <f t="shared" si="12"/>
        <v>209</v>
      </c>
      <c r="M220" s="1"/>
      <c r="N220" s="80"/>
    </row>
    <row r="221" spans="1:21" hidden="1" x14ac:dyDescent="0.4">
      <c r="B221" s="1" t="s">
        <v>17</v>
      </c>
      <c r="C221" s="1" t="s">
        <v>3494</v>
      </c>
      <c r="D221" s="1" t="s">
        <v>3495</v>
      </c>
      <c r="E221" s="1" t="s">
        <v>3496</v>
      </c>
      <c r="F221" s="1" t="s">
        <v>3497</v>
      </c>
      <c r="G221" s="1"/>
      <c r="H221" s="1"/>
      <c r="I221" s="1"/>
      <c r="J221" s="1"/>
      <c r="K221" s="1">
        <v>202</v>
      </c>
      <c r="L221" s="1">
        <f t="shared" si="12"/>
        <v>207</v>
      </c>
      <c r="M221" s="1">
        <f>J221+L221</f>
        <v>207</v>
      </c>
      <c r="N221" s="90"/>
    </row>
    <row r="222" spans="1:21" hidden="1" x14ac:dyDescent="0.4">
      <c r="B222" s="1" t="s">
        <v>18</v>
      </c>
      <c r="C222" s="1" t="s">
        <v>238</v>
      </c>
      <c r="D222" s="1" t="s">
        <v>6446</v>
      </c>
      <c r="E222" s="1" t="s">
        <v>6447</v>
      </c>
      <c r="F222" s="1" t="s">
        <v>6448</v>
      </c>
      <c r="G222" s="1"/>
      <c r="H222" s="1"/>
      <c r="I222" s="1"/>
      <c r="J222" s="1"/>
      <c r="K222" s="1">
        <v>202</v>
      </c>
      <c r="L222" s="1">
        <f t="shared" si="12"/>
        <v>207</v>
      </c>
      <c r="M222" s="1"/>
      <c r="N222" s="80"/>
    </row>
    <row r="223" spans="1:21" hidden="1" x14ac:dyDescent="0.4">
      <c r="B223" s="1" t="s">
        <v>17</v>
      </c>
      <c r="C223" s="1" t="s">
        <v>3661</v>
      </c>
      <c r="D223" s="1" t="s">
        <v>3662</v>
      </c>
      <c r="E223" s="1" t="s">
        <v>3663</v>
      </c>
      <c r="F223" s="1" t="s">
        <v>3664</v>
      </c>
      <c r="G223" s="1"/>
      <c r="H223" s="1"/>
      <c r="I223" s="1"/>
      <c r="J223" s="1"/>
      <c r="K223" s="1">
        <v>201</v>
      </c>
      <c r="L223" s="1">
        <f t="shared" si="12"/>
        <v>206</v>
      </c>
      <c r="M223" s="1">
        <f>J223+L223</f>
        <v>206</v>
      </c>
      <c r="N223" s="80"/>
    </row>
    <row r="224" spans="1:21" x14ac:dyDescent="0.4">
      <c r="A224" s="92">
        <f>A219+1</f>
        <v>43</v>
      </c>
      <c r="B224" s="92" t="s">
        <v>18</v>
      </c>
      <c r="C224" s="1" t="s">
        <v>6099</v>
      </c>
      <c r="D224" s="1" t="s">
        <v>6100</v>
      </c>
      <c r="E224" s="92" t="s">
        <v>6101</v>
      </c>
      <c r="F224" s="1" t="s">
        <v>6102</v>
      </c>
      <c r="G224" s="1"/>
      <c r="H224" s="1"/>
      <c r="I224" s="1">
        <v>81</v>
      </c>
      <c r="J224" s="1">
        <f>I224+5</f>
        <v>86</v>
      </c>
      <c r="K224" s="1">
        <v>263</v>
      </c>
      <c r="L224" s="1">
        <f t="shared" si="12"/>
        <v>268</v>
      </c>
      <c r="M224" s="1"/>
      <c r="N224" s="103" t="s">
        <v>6526</v>
      </c>
    </row>
    <row r="225" spans="1:21" hidden="1" x14ac:dyDescent="0.4">
      <c r="B225" s="1" t="s">
        <v>17</v>
      </c>
      <c r="C225" s="1" t="s">
        <v>3629</v>
      </c>
      <c r="D225" s="1" t="s">
        <v>3630</v>
      </c>
      <c r="E225" s="1" t="s">
        <v>3631</v>
      </c>
      <c r="F225" s="1" t="s">
        <v>3632</v>
      </c>
      <c r="G225" s="1"/>
      <c r="H225" s="1"/>
      <c r="I225" s="1"/>
      <c r="J225" s="1"/>
      <c r="K225" s="1">
        <v>200</v>
      </c>
      <c r="L225" s="1">
        <f t="shared" si="12"/>
        <v>205</v>
      </c>
      <c r="M225" s="1">
        <f>J225+L225</f>
        <v>205</v>
      </c>
      <c r="N225" s="80"/>
    </row>
    <row r="226" spans="1:21" hidden="1" x14ac:dyDescent="0.4">
      <c r="B226" s="1" t="s">
        <v>5519</v>
      </c>
      <c r="C226" s="2" t="s">
        <v>5472</v>
      </c>
      <c r="D226" s="1" t="s">
        <v>5473</v>
      </c>
      <c r="E226" s="1" t="s">
        <v>5474</v>
      </c>
      <c r="F226" s="1" t="s">
        <v>5475</v>
      </c>
      <c r="G226" s="1"/>
      <c r="H226" s="1"/>
      <c r="I226" s="1"/>
      <c r="J226" s="1"/>
      <c r="K226" s="1">
        <v>197</v>
      </c>
      <c r="L226" s="1">
        <f t="shared" si="12"/>
        <v>202</v>
      </c>
      <c r="M226" s="1"/>
      <c r="N226" s="90"/>
    </row>
    <row r="227" spans="1:21" hidden="1" x14ac:dyDescent="0.4">
      <c r="B227" s="1" t="s">
        <v>18</v>
      </c>
      <c r="C227" s="1" t="s">
        <v>6213</v>
      </c>
      <c r="D227" s="1" t="s">
        <v>6214</v>
      </c>
      <c r="E227" s="1" t="s">
        <v>6215</v>
      </c>
      <c r="F227" s="1" t="s">
        <v>6216</v>
      </c>
      <c r="G227" s="1"/>
      <c r="H227" s="1"/>
      <c r="I227" s="1">
        <v>56</v>
      </c>
      <c r="J227" s="1">
        <f>I227+5</f>
        <v>61</v>
      </c>
      <c r="K227" s="1">
        <v>197</v>
      </c>
      <c r="L227" s="1">
        <f t="shared" si="12"/>
        <v>202</v>
      </c>
      <c r="M227" s="1"/>
      <c r="N227" s="80"/>
    </row>
    <row r="228" spans="1:21" hidden="1" x14ac:dyDescent="0.4">
      <c r="B228" s="1" t="s">
        <v>18</v>
      </c>
      <c r="C228" s="1" t="s">
        <v>6428</v>
      </c>
      <c r="D228" s="1" t="s">
        <v>6429</v>
      </c>
      <c r="E228" s="1" t="s">
        <v>6430</v>
      </c>
      <c r="F228" s="1" t="s">
        <v>6431</v>
      </c>
      <c r="G228" s="1"/>
      <c r="H228" s="1"/>
      <c r="I228" s="1"/>
      <c r="J228" s="1"/>
      <c r="K228" s="1">
        <v>194</v>
      </c>
      <c r="L228" s="1">
        <f t="shared" si="12"/>
        <v>199</v>
      </c>
      <c r="M228" s="1"/>
      <c r="N228" s="80"/>
    </row>
    <row r="229" spans="1:21" x14ac:dyDescent="0.4">
      <c r="A229" s="92">
        <f>A224+1</f>
        <v>44</v>
      </c>
      <c r="B229" s="92" t="s">
        <v>18</v>
      </c>
      <c r="C229" s="1" t="s">
        <v>6073</v>
      </c>
      <c r="D229" s="1" t="s">
        <v>6130</v>
      </c>
      <c r="E229" s="92" t="s">
        <v>6131</v>
      </c>
      <c r="F229" s="1" t="s">
        <v>6132</v>
      </c>
      <c r="G229" s="1"/>
      <c r="H229" s="1"/>
      <c r="I229" s="1"/>
      <c r="J229" s="1"/>
      <c r="K229" s="1">
        <v>454</v>
      </c>
      <c r="L229" s="1">
        <f t="shared" si="12"/>
        <v>459</v>
      </c>
      <c r="M229" s="1"/>
      <c r="N229" s="103" t="s">
        <v>6526</v>
      </c>
    </row>
    <row r="230" spans="1:21" hidden="1" x14ac:dyDescent="0.4">
      <c r="B230" s="1" t="s">
        <v>18</v>
      </c>
      <c r="C230" s="1" t="s">
        <v>5185</v>
      </c>
      <c r="D230" s="1" t="s">
        <v>6443</v>
      </c>
      <c r="E230" s="1" t="s">
        <v>6444</v>
      </c>
      <c r="F230" s="1" t="s">
        <v>6445</v>
      </c>
      <c r="G230" s="1"/>
      <c r="H230" s="1"/>
      <c r="I230" s="1">
        <v>52</v>
      </c>
      <c r="J230" s="1">
        <f>I230+5</f>
        <v>57</v>
      </c>
      <c r="K230" s="1">
        <v>184</v>
      </c>
      <c r="L230" s="1">
        <f t="shared" si="12"/>
        <v>189</v>
      </c>
      <c r="M230" s="1"/>
      <c r="N230" s="80"/>
    </row>
    <row r="231" spans="1:21" hidden="1" x14ac:dyDescent="0.4">
      <c r="B231" s="1" t="s">
        <v>18</v>
      </c>
      <c r="C231" s="1" t="s">
        <v>6238</v>
      </c>
      <c r="D231" s="1" t="s">
        <v>6239</v>
      </c>
      <c r="E231" s="1" t="s">
        <v>6240</v>
      </c>
      <c r="F231" s="1" t="s">
        <v>6241</v>
      </c>
      <c r="G231" s="1">
        <v>50</v>
      </c>
      <c r="H231" s="1">
        <f>G231+5</f>
        <v>55</v>
      </c>
      <c r="I231" s="1">
        <v>71</v>
      </c>
      <c r="J231" s="1">
        <f>I231+5</f>
        <v>76</v>
      </c>
      <c r="K231" s="1">
        <v>182</v>
      </c>
      <c r="L231" s="1">
        <f t="shared" si="12"/>
        <v>187</v>
      </c>
      <c r="M231" s="1"/>
      <c r="N231" s="90"/>
    </row>
    <row r="232" spans="1:21" hidden="1" x14ac:dyDescent="0.4">
      <c r="B232" s="1" t="s">
        <v>18</v>
      </c>
      <c r="C232" s="1" t="s">
        <v>6310</v>
      </c>
      <c r="D232" s="1" t="s">
        <v>6311</v>
      </c>
      <c r="E232" s="1" t="s">
        <v>6312</v>
      </c>
      <c r="F232" s="1" t="s">
        <v>6313</v>
      </c>
      <c r="G232" s="1">
        <v>40</v>
      </c>
      <c r="H232" s="1">
        <f>G232+5</f>
        <v>45</v>
      </c>
      <c r="I232" s="1">
        <v>29</v>
      </c>
      <c r="J232" s="1">
        <f>I232+5</f>
        <v>34</v>
      </c>
      <c r="K232" s="1">
        <v>181</v>
      </c>
      <c r="L232" s="1">
        <f t="shared" si="12"/>
        <v>186</v>
      </c>
      <c r="M232" s="1"/>
      <c r="N232" s="80"/>
    </row>
    <row r="233" spans="1:21" hidden="1" x14ac:dyDescent="0.4">
      <c r="B233" s="1" t="s">
        <v>18</v>
      </c>
      <c r="C233" s="1" t="s">
        <v>6379</v>
      </c>
      <c r="D233" s="1" t="s">
        <v>6380</v>
      </c>
      <c r="E233" s="1" t="s">
        <v>6381</v>
      </c>
      <c r="F233" s="1" t="s">
        <v>6382</v>
      </c>
      <c r="G233" s="1"/>
      <c r="H233" s="1"/>
      <c r="I233" s="1"/>
      <c r="J233" s="1"/>
      <c r="K233" s="1">
        <v>179</v>
      </c>
      <c r="L233" s="1">
        <f t="shared" si="12"/>
        <v>184</v>
      </c>
      <c r="M233" s="1"/>
      <c r="N233" s="80"/>
    </row>
    <row r="234" spans="1:21" x14ac:dyDescent="0.4">
      <c r="A234" s="92">
        <f>A229+1</f>
        <v>45</v>
      </c>
      <c r="B234" s="92" t="s">
        <v>18</v>
      </c>
      <c r="C234" s="1" t="s">
        <v>6133</v>
      </c>
      <c r="D234" s="1" t="s">
        <v>6134</v>
      </c>
      <c r="E234" s="92" t="s">
        <v>6135</v>
      </c>
      <c r="F234" s="1" t="s">
        <v>6136</v>
      </c>
      <c r="G234" s="1"/>
      <c r="H234" s="1"/>
      <c r="I234" s="1">
        <v>188</v>
      </c>
      <c r="J234" s="1">
        <f>I234+5</f>
        <v>193</v>
      </c>
      <c r="K234" s="1">
        <v>178</v>
      </c>
      <c r="L234" s="1">
        <f t="shared" si="12"/>
        <v>183</v>
      </c>
      <c r="M234" s="1"/>
      <c r="N234" s="103" t="s">
        <v>6526</v>
      </c>
    </row>
    <row r="235" spans="1:21" hidden="1" x14ac:dyDescent="0.4">
      <c r="B235" s="1" t="s">
        <v>18</v>
      </c>
      <c r="C235" s="1" t="s">
        <v>3558</v>
      </c>
      <c r="D235" s="1" t="s">
        <v>6232</v>
      </c>
      <c r="E235" s="1" t="s">
        <v>6233</v>
      </c>
      <c r="F235" s="1" t="s">
        <v>6234</v>
      </c>
      <c r="G235" s="1"/>
      <c r="H235" s="1"/>
      <c r="I235" s="1">
        <v>198</v>
      </c>
      <c r="J235" s="1">
        <f>I235+5</f>
        <v>203</v>
      </c>
      <c r="K235" s="1">
        <v>177</v>
      </c>
      <c r="L235" s="1">
        <f t="shared" si="12"/>
        <v>182</v>
      </c>
      <c r="M235" s="1"/>
      <c r="N235" s="80"/>
    </row>
    <row r="236" spans="1:21" hidden="1" x14ac:dyDescent="0.4">
      <c r="B236" s="1" t="s">
        <v>18</v>
      </c>
      <c r="C236" s="1" t="s">
        <v>6103</v>
      </c>
      <c r="D236" s="1" t="s">
        <v>6104</v>
      </c>
      <c r="E236" s="1" t="s">
        <v>6105</v>
      </c>
      <c r="F236" s="1" t="s">
        <v>6106</v>
      </c>
      <c r="G236" s="1"/>
      <c r="H236" s="1"/>
      <c r="I236" s="1"/>
      <c r="J236" s="1"/>
      <c r="K236" s="1">
        <v>164</v>
      </c>
      <c r="L236" s="1">
        <f t="shared" si="12"/>
        <v>169</v>
      </c>
      <c r="M236" s="1"/>
      <c r="N236" s="90"/>
    </row>
    <row r="237" spans="1:21" hidden="1" x14ac:dyDescent="0.4">
      <c r="B237" s="1" t="s">
        <v>19</v>
      </c>
      <c r="C237" s="1" t="s">
        <v>6477</v>
      </c>
      <c r="D237" s="1" t="s">
        <v>6478</v>
      </c>
      <c r="E237" s="1" t="s">
        <v>6497</v>
      </c>
      <c r="F237" s="1" t="s">
        <v>6498</v>
      </c>
      <c r="G237" s="1"/>
      <c r="H237" s="1"/>
      <c r="I237" s="1"/>
      <c r="J237" s="1"/>
      <c r="K237" s="1">
        <v>164</v>
      </c>
      <c r="L237" s="1">
        <f t="shared" si="12"/>
        <v>169</v>
      </c>
      <c r="M237" s="1">
        <f>J237+L237</f>
        <v>169</v>
      </c>
      <c r="N237" s="80"/>
      <c r="Q237" s="71" t="s">
        <v>6518</v>
      </c>
      <c r="R237" s="55">
        <v>1</v>
      </c>
      <c r="S237" s="55"/>
      <c r="T237" s="55">
        <f>J239</f>
        <v>317</v>
      </c>
      <c r="U237" s="55">
        <f>L239</f>
        <v>624</v>
      </c>
    </row>
    <row r="238" spans="1:21" hidden="1" x14ac:dyDescent="0.4">
      <c r="B238" s="1" t="s">
        <v>17</v>
      </c>
      <c r="C238" s="1" t="s">
        <v>3502</v>
      </c>
      <c r="D238" s="1" t="s">
        <v>3503</v>
      </c>
      <c r="E238" s="1" t="s">
        <v>3504</v>
      </c>
      <c r="F238" s="1" t="s">
        <v>3505</v>
      </c>
      <c r="G238" s="1"/>
      <c r="H238" s="1"/>
      <c r="I238" s="1"/>
      <c r="J238" s="1"/>
      <c r="K238" s="1">
        <v>161</v>
      </c>
      <c r="L238" s="1">
        <f t="shared" si="12"/>
        <v>166</v>
      </c>
      <c r="M238" s="1">
        <f>J238+L238</f>
        <v>166</v>
      </c>
      <c r="N238" s="80"/>
    </row>
    <row r="239" spans="1:21" x14ac:dyDescent="0.4">
      <c r="A239" s="92">
        <f>A234+1</f>
        <v>46</v>
      </c>
      <c r="B239" s="92" t="s">
        <v>18</v>
      </c>
      <c r="C239" s="1" t="s">
        <v>6150</v>
      </c>
      <c r="D239" s="1" t="s">
        <v>6151</v>
      </c>
      <c r="E239" s="92" t="s">
        <v>6152</v>
      </c>
      <c r="F239" s="1" t="s">
        <v>6153</v>
      </c>
      <c r="G239" s="1"/>
      <c r="H239" s="1"/>
      <c r="I239" s="1">
        <v>312</v>
      </c>
      <c r="J239" s="1">
        <f>I239+5</f>
        <v>317</v>
      </c>
      <c r="K239" s="1">
        <v>619</v>
      </c>
      <c r="L239" s="1">
        <f t="shared" si="12"/>
        <v>624</v>
      </c>
      <c r="M239" s="1"/>
      <c r="N239" s="103" t="s">
        <v>6526</v>
      </c>
    </row>
    <row r="240" spans="1:21" hidden="1" x14ac:dyDescent="0.4">
      <c r="B240" s="1" t="s">
        <v>17</v>
      </c>
      <c r="C240" s="1" t="s">
        <v>3582</v>
      </c>
      <c r="D240" s="1" t="s">
        <v>3583</v>
      </c>
      <c r="E240" s="1" t="s">
        <v>3584</v>
      </c>
      <c r="F240" s="1" t="s">
        <v>3585</v>
      </c>
      <c r="G240" s="1"/>
      <c r="H240" s="1"/>
      <c r="I240" s="1"/>
      <c r="J240" s="1"/>
      <c r="K240" s="1">
        <v>160</v>
      </c>
      <c r="L240" s="1">
        <f t="shared" si="12"/>
        <v>165</v>
      </c>
      <c r="M240" s="1">
        <f>J240+L240</f>
        <v>165</v>
      </c>
      <c r="N240" s="80"/>
    </row>
    <row r="241" spans="1:21" hidden="1" x14ac:dyDescent="0.4">
      <c r="B241" s="1" t="s">
        <v>18</v>
      </c>
      <c r="C241" s="1" t="s">
        <v>6368</v>
      </c>
      <c r="D241" s="1" t="s">
        <v>6369</v>
      </c>
      <c r="E241" s="1" t="s">
        <v>6370</v>
      </c>
      <c r="F241" s="1" t="s">
        <v>6371</v>
      </c>
      <c r="G241" s="1"/>
      <c r="H241" s="1"/>
      <c r="I241" s="1"/>
      <c r="J241" s="1"/>
      <c r="K241" s="1">
        <v>160</v>
      </c>
      <c r="L241" s="1">
        <f t="shared" si="12"/>
        <v>165</v>
      </c>
      <c r="M241" s="1"/>
      <c r="N241" s="90"/>
    </row>
    <row r="242" spans="1:21" hidden="1" x14ac:dyDescent="0.4">
      <c r="B242" s="1"/>
      <c r="C242" s="1" t="s">
        <v>6505</v>
      </c>
      <c r="D242" s="1" t="s">
        <v>6506</v>
      </c>
      <c r="E242" s="1" t="s">
        <v>6507</v>
      </c>
      <c r="F242" s="1" t="s">
        <v>6508</v>
      </c>
      <c r="G242" s="1"/>
      <c r="H242" s="1"/>
      <c r="I242" s="1"/>
      <c r="J242" s="1"/>
      <c r="K242" s="1">
        <v>160</v>
      </c>
      <c r="L242" s="1">
        <f t="shared" si="12"/>
        <v>165</v>
      </c>
      <c r="M242" s="1">
        <f>J242+L242</f>
        <v>165</v>
      </c>
      <c r="N242" s="80"/>
      <c r="Q242" s="55" t="s">
        <v>24</v>
      </c>
      <c r="R242" s="55"/>
      <c r="S242" s="55"/>
      <c r="T242" s="55"/>
      <c r="U242" s="55"/>
    </row>
    <row r="243" spans="1:21" hidden="1" x14ac:dyDescent="0.4">
      <c r="B243" s="1" t="s">
        <v>18</v>
      </c>
      <c r="C243" s="1" t="s">
        <v>6126</v>
      </c>
      <c r="D243" s="1" t="s">
        <v>6127</v>
      </c>
      <c r="E243" s="1" t="s">
        <v>6128</v>
      </c>
      <c r="F243" s="1" t="s">
        <v>6129</v>
      </c>
      <c r="G243" s="1">
        <v>61</v>
      </c>
      <c r="H243" s="1">
        <f>G243+5</f>
        <v>66</v>
      </c>
      <c r="I243" s="1">
        <v>27</v>
      </c>
      <c r="J243" s="1">
        <f>I243+5</f>
        <v>32</v>
      </c>
      <c r="K243" s="1">
        <v>151</v>
      </c>
      <c r="L243" s="1">
        <f t="shared" si="12"/>
        <v>156</v>
      </c>
      <c r="M243" s="1"/>
      <c r="N243" s="80"/>
    </row>
    <row r="244" spans="1:21" x14ac:dyDescent="0.4">
      <c r="A244" s="92">
        <f>A239+1</f>
        <v>47</v>
      </c>
      <c r="B244" s="92" t="s">
        <v>18</v>
      </c>
      <c r="C244" s="1" t="s">
        <v>6154</v>
      </c>
      <c r="D244" s="1" t="s">
        <v>6155</v>
      </c>
      <c r="E244" s="92" t="s">
        <v>6156</v>
      </c>
      <c r="F244" s="1" t="s">
        <v>6157</v>
      </c>
      <c r="G244" s="1"/>
      <c r="H244" s="1"/>
      <c r="I244" s="1"/>
      <c r="J244" s="1"/>
      <c r="K244" s="1">
        <v>536</v>
      </c>
      <c r="L244" s="1">
        <f t="shared" si="12"/>
        <v>541</v>
      </c>
      <c r="M244" s="1"/>
      <c r="N244" s="103" t="s">
        <v>6526</v>
      </c>
    </row>
    <row r="245" spans="1:21" hidden="1" x14ac:dyDescent="0.4">
      <c r="B245" s="1" t="s">
        <v>18</v>
      </c>
      <c r="C245" s="1" t="s">
        <v>6201</v>
      </c>
      <c r="D245" s="1" t="s">
        <v>6202</v>
      </c>
      <c r="E245" s="1" t="s">
        <v>6205</v>
      </c>
      <c r="F245" s="1" t="s">
        <v>6204</v>
      </c>
      <c r="G245" s="1"/>
      <c r="H245" s="1"/>
      <c r="I245" s="1"/>
      <c r="J245" s="1"/>
      <c r="K245" s="1">
        <v>144</v>
      </c>
      <c r="L245" s="1">
        <f t="shared" si="12"/>
        <v>149</v>
      </c>
      <c r="M245" s="1"/>
      <c r="N245" s="80"/>
    </row>
    <row r="246" spans="1:21" hidden="1" x14ac:dyDescent="0.4">
      <c r="B246" s="1" t="s">
        <v>18</v>
      </c>
      <c r="C246" s="1" t="s">
        <v>6394</v>
      </c>
      <c r="D246" s="1" t="s">
        <v>6395</v>
      </c>
      <c r="E246" s="1" t="s">
        <v>6396</v>
      </c>
      <c r="F246" s="1" t="s">
        <v>6397</v>
      </c>
      <c r="G246" s="1"/>
      <c r="H246" s="1"/>
      <c r="I246" s="1"/>
      <c r="J246" s="1"/>
      <c r="K246" s="1">
        <v>132</v>
      </c>
      <c r="L246" s="1">
        <f t="shared" si="12"/>
        <v>137</v>
      </c>
      <c r="M246" s="1"/>
      <c r="N246" s="90"/>
    </row>
    <row r="247" spans="1:21" hidden="1" x14ac:dyDescent="0.4">
      <c r="B247" s="1" t="s">
        <v>18</v>
      </c>
      <c r="C247" s="1" t="s">
        <v>6058</v>
      </c>
      <c r="D247" s="1" t="s">
        <v>6059</v>
      </c>
      <c r="E247" s="1" t="s">
        <v>6060</v>
      </c>
      <c r="F247" s="1" t="s">
        <v>6061</v>
      </c>
      <c r="G247" s="1"/>
      <c r="H247" s="1"/>
      <c r="I247" s="1"/>
      <c r="J247" s="1"/>
      <c r="K247" s="1">
        <v>131</v>
      </c>
      <c r="L247" s="1">
        <f t="shared" si="12"/>
        <v>136</v>
      </c>
      <c r="M247" s="1"/>
      <c r="N247" s="80"/>
      <c r="Q247" s="71" t="s">
        <v>6514</v>
      </c>
      <c r="R247" s="55">
        <f>COUNTA(E245,E248,E255,E256:E258,E260,E263,E265,E267,E270,E272,E274,E275,E278,E280:E282,E284:E285,E290:E291,E294:E298,E302,E306,E311:E312,E314:E319,E321,E323:E324,E327,E330:E332,E334:E335,E343:E347,E353:E354,E356,E358:E359,E361:E362)</f>
        <v>58</v>
      </c>
      <c r="S247" s="55"/>
      <c r="T247" s="55">
        <f>SUM(J245,J248,J255,J256:J258,J260,J263,J265,J267,J270,J272,J274,J275,J278,J280:J282,J284:J285,J290:J291,J294:J298,J302,J306,J311:J312,J314:J319,J321,J323:J324,J327,J330:J332,J334:J335,J343:J347,J353:J354,J356,J358:J359,J361:J362)</f>
        <v>1122</v>
      </c>
      <c r="U247" s="55">
        <f>SUM(L245,L248,L255,L256:L258,L260,L263,L265,L267,L270,L272,L274,L275,L278,L280:L282,L284:L285,L290:L291,L294:L298,L302,L306,L311:L312,L314:L319,L321,L323:L324,L327,L330:L332,L334:L335,L343:L347,L353:L354,L356,L358:L359,L361:L362)</f>
        <v>3098</v>
      </c>
    </row>
    <row r="248" spans="1:21" hidden="1" x14ac:dyDescent="0.4">
      <c r="B248" s="1" t="s">
        <v>5519</v>
      </c>
      <c r="C248" s="2" t="s">
        <v>5454</v>
      </c>
      <c r="D248" s="1" t="s">
        <v>5455</v>
      </c>
      <c r="E248" s="1" t="s">
        <v>5456</v>
      </c>
      <c r="F248" s="1" t="s">
        <v>5457</v>
      </c>
      <c r="G248" s="1"/>
      <c r="H248" s="1"/>
      <c r="I248" s="1"/>
      <c r="J248" s="1"/>
      <c r="K248" s="1">
        <v>130</v>
      </c>
      <c r="L248" s="1">
        <f t="shared" si="12"/>
        <v>135</v>
      </c>
      <c r="M248" s="1"/>
      <c r="N248" s="80"/>
    </row>
    <row r="249" spans="1:21" x14ac:dyDescent="0.4">
      <c r="A249" s="92">
        <f>A244+1</f>
        <v>48</v>
      </c>
      <c r="B249" s="92" t="s">
        <v>18</v>
      </c>
      <c r="C249" s="1" t="s">
        <v>3915</v>
      </c>
      <c r="D249" s="1" t="s">
        <v>6405</v>
      </c>
      <c r="E249" s="92" t="s">
        <v>6528</v>
      </c>
      <c r="F249" s="1" t="s">
        <v>6407</v>
      </c>
      <c r="G249" s="1"/>
      <c r="H249" s="1"/>
      <c r="I249" s="1">
        <v>106</v>
      </c>
      <c r="J249" s="1">
        <f>I249+5</f>
        <v>111</v>
      </c>
      <c r="K249" s="1">
        <v>726</v>
      </c>
      <c r="L249" s="1">
        <f t="shared" si="12"/>
        <v>731</v>
      </c>
      <c r="M249" s="1"/>
      <c r="N249" s="103" t="s">
        <v>6526</v>
      </c>
      <c r="O249">
        <f>COUNTA(N14:N554)</f>
        <v>62</v>
      </c>
      <c r="Q249" s="55"/>
      <c r="R249" s="55"/>
      <c r="S249" s="55"/>
      <c r="T249" s="55"/>
      <c r="U249" s="55"/>
    </row>
    <row r="250" spans="1:21" hidden="1" x14ac:dyDescent="0.4">
      <c r="B250" s="1" t="s">
        <v>5519</v>
      </c>
      <c r="C250" s="2" t="s">
        <v>3653</v>
      </c>
      <c r="D250" s="1" t="s">
        <v>5487</v>
      </c>
      <c r="E250" s="1" t="s">
        <v>5488</v>
      </c>
      <c r="F250" s="1" t="s">
        <v>5489</v>
      </c>
      <c r="G250" s="1"/>
      <c r="H250" s="1"/>
      <c r="I250" s="1"/>
      <c r="J250" s="1"/>
      <c r="K250" s="1">
        <v>128</v>
      </c>
      <c r="L250" s="1">
        <f t="shared" si="12"/>
        <v>133</v>
      </c>
      <c r="M250" s="1"/>
      <c r="N250" s="80"/>
    </row>
    <row r="251" spans="1:21" hidden="1" x14ac:dyDescent="0.4">
      <c r="B251" s="1" t="s">
        <v>5519</v>
      </c>
      <c r="C251" s="2" t="s">
        <v>5125</v>
      </c>
      <c r="D251" s="1" t="s">
        <v>5490</v>
      </c>
      <c r="E251" s="1" t="s">
        <v>5491</v>
      </c>
      <c r="F251" s="1" t="s">
        <v>5492</v>
      </c>
      <c r="G251" s="1"/>
      <c r="H251" s="1"/>
      <c r="I251" s="1"/>
      <c r="J251" s="1"/>
      <c r="K251" s="1">
        <v>128</v>
      </c>
      <c r="L251" s="1">
        <f t="shared" si="12"/>
        <v>133</v>
      </c>
      <c r="M251" s="1"/>
      <c r="N251" s="90"/>
    </row>
    <row r="252" spans="1:21" hidden="1" x14ac:dyDescent="0.4">
      <c r="B252" s="1" t="s">
        <v>18</v>
      </c>
      <c r="C252" s="1" t="s">
        <v>6228</v>
      </c>
      <c r="D252" s="1" t="s">
        <v>6229</v>
      </c>
      <c r="E252" s="1" t="s">
        <v>6230</v>
      </c>
      <c r="F252" s="1" t="s">
        <v>6231</v>
      </c>
      <c r="G252" s="1"/>
      <c r="H252" s="1"/>
      <c r="I252" s="1">
        <v>33</v>
      </c>
      <c r="J252" s="1">
        <f>I252+5</f>
        <v>38</v>
      </c>
      <c r="K252" s="1">
        <v>123</v>
      </c>
      <c r="L252" s="1">
        <f t="shared" si="12"/>
        <v>128</v>
      </c>
      <c r="M252" s="1"/>
      <c r="N252" s="80"/>
    </row>
    <row r="253" spans="1:21" hidden="1" x14ac:dyDescent="0.4">
      <c r="B253" s="1" t="s">
        <v>19</v>
      </c>
      <c r="C253" s="1" t="s">
        <v>6491</v>
      </c>
      <c r="D253" s="1" t="s">
        <v>6492</v>
      </c>
      <c r="E253" s="1" t="s">
        <v>6499</v>
      </c>
      <c r="F253" s="1" t="s">
        <v>6500</v>
      </c>
      <c r="G253" s="1"/>
      <c r="H253" s="1"/>
      <c r="I253" s="1"/>
      <c r="J253" s="1"/>
      <c r="K253" s="1">
        <v>122</v>
      </c>
      <c r="L253" s="1">
        <f t="shared" si="12"/>
        <v>127</v>
      </c>
      <c r="M253" s="1">
        <f>J253+L253</f>
        <v>127</v>
      </c>
      <c r="N253" s="80"/>
      <c r="Q253" s="71" t="s">
        <v>6519</v>
      </c>
      <c r="R253" s="55"/>
      <c r="S253" s="55"/>
      <c r="T253" s="55"/>
      <c r="U253" s="55"/>
    </row>
    <row r="254" spans="1:21" hidden="1" x14ac:dyDescent="0.4">
      <c r="A254" s="1">
        <f>A249+1</f>
        <v>49</v>
      </c>
      <c r="B254" s="1" t="s">
        <v>18</v>
      </c>
      <c r="C254" s="1" t="s">
        <v>2744</v>
      </c>
      <c r="D254" s="1" t="s">
        <v>6402</v>
      </c>
      <c r="E254" s="37" t="s">
        <v>6403</v>
      </c>
      <c r="F254" s="1" t="s">
        <v>6404</v>
      </c>
      <c r="G254" s="1"/>
      <c r="H254" s="1"/>
      <c r="I254" s="1"/>
      <c r="J254" s="1"/>
      <c r="K254" s="1">
        <v>217</v>
      </c>
      <c r="L254" s="1">
        <f t="shared" si="12"/>
        <v>222</v>
      </c>
      <c r="M254" s="1"/>
      <c r="N254" s="80"/>
    </row>
    <row r="255" spans="1:21" x14ac:dyDescent="0.4">
      <c r="A255" s="104"/>
      <c r="B255" s="92" t="s">
        <v>18</v>
      </c>
      <c r="C255" s="1" t="s">
        <v>6280</v>
      </c>
      <c r="D255" s="1" t="s">
        <v>6284</v>
      </c>
      <c r="E255" s="92" t="s">
        <v>6285</v>
      </c>
      <c r="F255" s="1" t="s">
        <v>6286</v>
      </c>
      <c r="G255" s="1"/>
      <c r="H255" s="1"/>
      <c r="I255" s="1">
        <v>51</v>
      </c>
      <c r="J255" s="1">
        <f>I255+5</f>
        <v>56</v>
      </c>
      <c r="K255" s="1">
        <v>111</v>
      </c>
      <c r="L255" s="1">
        <f t="shared" si="12"/>
        <v>116</v>
      </c>
      <c r="M255" s="1"/>
      <c r="N255" s="103" t="s">
        <v>6525</v>
      </c>
    </row>
    <row r="256" spans="1:21" hidden="1" x14ac:dyDescent="0.4">
      <c r="B256" s="1" t="s">
        <v>18</v>
      </c>
      <c r="C256" s="1" t="s">
        <v>6046</v>
      </c>
      <c r="D256" s="1" t="s">
        <v>6047</v>
      </c>
      <c r="E256" s="1" t="s">
        <v>6048</v>
      </c>
      <c r="F256" s="1" t="s">
        <v>6049</v>
      </c>
      <c r="G256" s="1"/>
      <c r="H256" s="1"/>
      <c r="I256" s="1"/>
      <c r="J256" s="1"/>
      <c r="K256" s="1">
        <v>109</v>
      </c>
      <c r="L256" s="1">
        <f t="shared" si="12"/>
        <v>114</v>
      </c>
      <c r="M256" s="1"/>
      <c r="N256" s="90"/>
      <c r="Q256" s="71" t="s">
        <v>6511</v>
      </c>
      <c r="R256" s="55">
        <f>COUNTA(E257,E277,E287,E295,E309:E310,E313,E318:E319,E322,E329:E330,E343,E360,E365,E368)</f>
        <v>16</v>
      </c>
      <c r="S256" s="55">
        <f>SUM(H257,H277,H287,H295,H309:H310,H313,H318:H319,H322,H329:H330,H343,H360,H365,H368)</f>
        <v>1335</v>
      </c>
      <c r="T256" s="55"/>
      <c r="U256" s="55"/>
    </row>
    <row r="257" spans="1:14" hidden="1" x14ac:dyDescent="0.4">
      <c r="B257" s="1" t="s">
        <v>5519</v>
      </c>
      <c r="C257" s="2" t="s">
        <v>5493</v>
      </c>
      <c r="D257" s="1" t="s">
        <v>5494</v>
      </c>
      <c r="E257" s="1" t="s">
        <v>5495</v>
      </c>
      <c r="F257" s="1" t="s">
        <v>5496</v>
      </c>
      <c r="G257" s="1"/>
      <c r="H257" s="1"/>
      <c r="I257" s="1"/>
      <c r="J257" s="1"/>
      <c r="K257" s="1">
        <v>105</v>
      </c>
      <c r="L257" s="1">
        <f t="shared" si="12"/>
        <v>110</v>
      </c>
      <c r="M257" s="1"/>
      <c r="N257" s="80"/>
    </row>
    <row r="258" spans="1:14" hidden="1" x14ac:dyDescent="0.4">
      <c r="B258" s="1" t="s">
        <v>18</v>
      </c>
      <c r="C258" s="1" t="s">
        <v>6345</v>
      </c>
      <c r="D258" s="1" t="s">
        <v>6346</v>
      </c>
      <c r="E258" s="1" t="s">
        <v>6347</v>
      </c>
      <c r="F258" s="1" t="s">
        <v>6348</v>
      </c>
      <c r="G258" s="1">
        <v>0</v>
      </c>
      <c r="H258" s="1"/>
      <c r="I258" s="1">
        <v>38</v>
      </c>
      <c r="J258" s="1">
        <f>I258+5</f>
        <v>43</v>
      </c>
      <c r="K258" s="1">
        <v>104</v>
      </c>
      <c r="L258" s="1">
        <f t="shared" si="12"/>
        <v>109</v>
      </c>
      <c r="M258" s="1"/>
      <c r="N258" s="80"/>
    </row>
    <row r="259" spans="1:14" x14ac:dyDescent="0.4">
      <c r="A259" s="92">
        <f>A254+1</f>
        <v>50</v>
      </c>
      <c r="B259" s="92" t="s">
        <v>18</v>
      </c>
      <c r="C259" s="1" t="s">
        <v>6253</v>
      </c>
      <c r="D259" s="1" t="s">
        <v>6254</v>
      </c>
      <c r="E259" s="92" t="s">
        <v>6255</v>
      </c>
      <c r="F259" s="1" t="s">
        <v>6256</v>
      </c>
      <c r="G259" s="1"/>
      <c r="H259" s="1"/>
      <c r="I259" s="1">
        <v>43</v>
      </c>
      <c r="J259" s="1">
        <f>I259+5</f>
        <v>48</v>
      </c>
      <c r="K259" s="1">
        <v>146</v>
      </c>
      <c r="L259" s="1">
        <f t="shared" si="12"/>
        <v>151</v>
      </c>
      <c r="M259" s="1"/>
      <c r="N259" s="103" t="s">
        <v>6526</v>
      </c>
    </row>
    <row r="260" spans="1:14" hidden="1" x14ac:dyDescent="0.4">
      <c r="B260" s="1" t="s">
        <v>18</v>
      </c>
      <c r="C260" s="1" t="s">
        <v>6264</v>
      </c>
      <c r="D260" s="1" t="s">
        <v>6265</v>
      </c>
      <c r="E260" s="1" t="s">
        <v>6266</v>
      </c>
      <c r="F260" s="1" t="s">
        <v>6267</v>
      </c>
      <c r="G260" s="1"/>
      <c r="H260" s="1"/>
      <c r="I260" s="1"/>
      <c r="J260" s="1"/>
      <c r="K260" s="1">
        <v>96</v>
      </c>
      <c r="L260" s="1">
        <f t="shared" si="12"/>
        <v>101</v>
      </c>
      <c r="M260" s="1"/>
      <c r="N260" s="80"/>
    </row>
    <row r="261" spans="1:14" hidden="1" x14ac:dyDescent="0.4">
      <c r="B261" s="1" t="s">
        <v>18</v>
      </c>
      <c r="C261" s="1" t="s">
        <v>6183</v>
      </c>
      <c r="D261" s="1" t="s">
        <v>6184</v>
      </c>
      <c r="E261" s="1" t="s">
        <v>6185</v>
      </c>
      <c r="F261" s="1" t="s">
        <v>6186</v>
      </c>
      <c r="G261" s="1">
        <v>0</v>
      </c>
      <c r="H261" s="1"/>
      <c r="I261" s="1">
        <v>76</v>
      </c>
      <c r="J261" s="1">
        <f>I261+5</f>
        <v>81</v>
      </c>
      <c r="K261" s="1">
        <v>93</v>
      </c>
      <c r="L261" s="1">
        <f t="shared" si="12"/>
        <v>98</v>
      </c>
      <c r="M261" s="1"/>
      <c r="N261" s="90"/>
    </row>
    <row r="262" spans="1:14" hidden="1" x14ac:dyDescent="0.4">
      <c r="B262" s="1" t="s">
        <v>18</v>
      </c>
      <c r="C262" s="1" t="s">
        <v>4051</v>
      </c>
      <c r="D262" s="1" t="s">
        <v>6387</v>
      </c>
      <c r="E262" s="1" t="s">
        <v>6388</v>
      </c>
      <c r="F262" s="1" t="s">
        <v>6389</v>
      </c>
      <c r="G262" s="1"/>
      <c r="H262" s="1"/>
      <c r="I262" s="1"/>
      <c r="J262" s="1"/>
      <c r="K262" s="1">
        <v>86</v>
      </c>
      <c r="L262" s="1">
        <f t="shared" si="12"/>
        <v>91</v>
      </c>
      <c r="M262" s="1"/>
      <c r="N262" s="80"/>
    </row>
    <row r="263" spans="1:14" hidden="1" x14ac:dyDescent="0.4">
      <c r="B263" s="1" t="s">
        <v>18</v>
      </c>
      <c r="C263" s="1" t="s">
        <v>5497</v>
      </c>
      <c r="D263" s="1" t="s">
        <v>6452</v>
      </c>
      <c r="E263" s="1" t="s">
        <v>6453</v>
      </c>
      <c r="F263" s="1" t="s">
        <v>6454</v>
      </c>
      <c r="G263" s="1"/>
      <c r="H263" s="1"/>
      <c r="I263" s="1"/>
      <c r="J263" s="1"/>
      <c r="K263" s="1">
        <v>86</v>
      </c>
      <c r="L263" s="1">
        <f t="shared" si="12"/>
        <v>91</v>
      </c>
      <c r="M263" s="1"/>
      <c r="N263" s="80"/>
    </row>
    <row r="264" spans="1:14" x14ac:dyDescent="0.4">
      <c r="A264" s="92">
        <f>A259+1</f>
        <v>51</v>
      </c>
      <c r="B264" s="92" t="s">
        <v>18</v>
      </c>
      <c r="C264" s="1" t="s">
        <v>6295</v>
      </c>
      <c r="D264" s="1" t="s">
        <v>6296</v>
      </c>
      <c r="E264" s="92" t="s">
        <v>6297</v>
      </c>
      <c r="F264" s="1" t="s">
        <v>6298</v>
      </c>
      <c r="G264" s="1"/>
      <c r="H264" s="1"/>
      <c r="I264" s="1">
        <v>94</v>
      </c>
      <c r="J264" s="1">
        <f>I264+5</f>
        <v>99</v>
      </c>
      <c r="K264" s="1">
        <v>249</v>
      </c>
      <c r="L264" s="1">
        <f t="shared" si="12"/>
        <v>254</v>
      </c>
      <c r="M264" s="1"/>
      <c r="N264" s="103" t="s">
        <v>6526</v>
      </c>
    </row>
    <row r="265" spans="1:14" hidden="1" x14ac:dyDescent="0.4">
      <c r="B265" s="1" t="s">
        <v>18</v>
      </c>
      <c r="C265" s="1" t="s">
        <v>5330</v>
      </c>
      <c r="D265" s="1" t="s">
        <v>6235</v>
      </c>
      <c r="E265" s="1" t="s">
        <v>6236</v>
      </c>
      <c r="F265" s="1" t="s">
        <v>6237</v>
      </c>
      <c r="G265" s="1">
        <v>25</v>
      </c>
      <c r="H265" s="1">
        <f>G265+5</f>
        <v>30</v>
      </c>
      <c r="I265" s="1">
        <v>28</v>
      </c>
      <c r="J265" s="1">
        <f>I265+5</f>
        <v>33</v>
      </c>
      <c r="K265" s="1">
        <v>77</v>
      </c>
      <c r="L265" s="1">
        <f t="shared" si="12"/>
        <v>82</v>
      </c>
      <c r="M265" s="1"/>
      <c r="N265" s="80"/>
    </row>
    <row r="266" spans="1:14" hidden="1" x14ac:dyDescent="0.4">
      <c r="B266" s="1" t="s">
        <v>18</v>
      </c>
      <c r="C266" s="1" t="s">
        <v>6398</v>
      </c>
      <c r="D266" s="1" t="s">
        <v>6399</v>
      </c>
      <c r="E266" s="1" t="s">
        <v>6400</v>
      </c>
      <c r="F266" s="1" t="s">
        <v>6401</v>
      </c>
      <c r="G266" s="1"/>
      <c r="H266" s="1"/>
      <c r="I266" s="1"/>
      <c r="J266" s="1"/>
      <c r="K266" s="1">
        <v>76</v>
      </c>
      <c r="L266" s="1">
        <f t="shared" si="12"/>
        <v>81</v>
      </c>
      <c r="M266" s="1"/>
      <c r="N266" s="90"/>
    </row>
    <row r="267" spans="1:14" hidden="1" x14ac:dyDescent="0.4">
      <c r="B267" s="1" t="s">
        <v>18</v>
      </c>
      <c r="C267" s="1" t="s">
        <v>6291</v>
      </c>
      <c r="D267" s="1" t="s">
        <v>6292</v>
      </c>
      <c r="E267" s="1" t="s">
        <v>6293</v>
      </c>
      <c r="F267" s="1" t="s">
        <v>6294</v>
      </c>
      <c r="G267" s="1"/>
      <c r="H267" s="1"/>
      <c r="I267" s="1"/>
      <c r="J267" s="1"/>
      <c r="K267" s="1">
        <v>72</v>
      </c>
      <c r="L267" s="1">
        <f t="shared" si="12"/>
        <v>77</v>
      </c>
      <c r="M267" s="1"/>
      <c r="N267" s="80"/>
    </row>
    <row r="268" spans="1:14" hidden="1" x14ac:dyDescent="0.4">
      <c r="B268" s="1" t="s">
        <v>17</v>
      </c>
      <c r="C268" s="1" t="s">
        <v>1326</v>
      </c>
      <c r="D268" s="1" t="s">
        <v>4007</v>
      </c>
      <c r="E268" s="1" t="s">
        <v>4008</v>
      </c>
      <c r="F268" s="1" t="s">
        <v>4009</v>
      </c>
      <c r="G268" s="1">
        <v>0</v>
      </c>
      <c r="H268" s="1"/>
      <c r="I268" s="1">
        <v>0</v>
      </c>
      <c r="J268" s="1"/>
      <c r="K268" s="1">
        <v>70</v>
      </c>
      <c r="L268" s="1">
        <f t="shared" si="12"/>
        <v>75</v>
      </c>
      <c r="M268" s="1">
        <f>J268+L268</f>
        <v>75</v>
      </c>
      <c r="N268" s="80"/>
    </row>
    <row r="269" spans="1:14" x14ac:dyDescent="0.4">
      <c r="A269" s="92">
        <f>A264+1</f>
        <v>52</v>
      </c>
      <c r="B269" s="92" t="s">
        <v>18</v>
      </c>
      <c r="C269" s="1" t="s">
        <v>6341</v>
      </c>
      <c r="D269" s="1" t="s">
        <v>6342</v>
      </c>
      <c r="E269" s="92" t="s">
        <v>6343</v>
      </c>
      <c r="F269" s="1" t="s">
        <v>6344</v>
      </c>
      <c r="G269" s="1"/>
      <c r="H269" s="1"/>
      <c r="I269" s="1"/>
      <c r="J269" s="1"/>
      <c r="K269" s="1">
        <v>295</v>
      </c>
      <c r="L269" s="1">
        <f t="shared" si="12"/>
        <v>300</v>
      </c>
      <c r="M269" s="1"/>
      <c r="N269" s="103" t="s">
        <v>6526</v>
      </c>
    </row>
    <row r="270" spans="1:14" hidden="1" x14ac:dyDescent="0.4">
      <c r="B270" s="1" t="s">
        <v>18</v>
      </c>
      <c r="C270" s="1" t="s">
        <v>6173</v>
      </c>
      <c r="D270" s="1" t="s">
        <v>6174</v>
      </c>
      <c r="E270" s="1" t="s">
        <v>6177</v>
      </c>
      <c r="F270" s="1" t="s">
        <v>6178</v>
      </c>
      <c r="G270" s="1"/>
      <c r="H270" s="1"/>
      <c r="I270" s="1">
        <v>37</v>
      </c>
      <c r="J270" s="1">
        <f>I270+5</f>
        <v>42</v>
      </c>
      <c r="K270" s="1">
        <v>63</v>
      </c>
      <c r="L270" s="1">
        <f t="shared" ref="L270:L319" si="13">K270+5</f>
        <v>68</v>
      </c>
      <c r="M270" s="1"/>
      <c r="N270" s="80"/>
    </row>
    <row r="271" spans="1:14" hidden="1" x14ac:dyDescent="0.4">
      <c r="B271" s="1" t="s">
        <v>18</v>
      </c>
      <c r="C271" s="1" t="s">
        <v>6118</v>
      </c>
      <c r="D271" s="1" t="s">
        <v>6307</v>
      </c>
      <c r="E271" s="1" t="s">
        <v>6308</v>
      </c>
      <c r="F271" s="1" t="s">
        <v>6309</v>
      </c>
      <c r="G271" s="1">
        <v>103</v>
      </c>
      <c r="H271" s="1">
        <f>G271+5</f>
        <v>108</v>
      </c>
      <c r="I271" s="1">
        <v>30</v>
      </c>
      <c r="J271" s="1">
        <f>I271+5</f>
        <v>35</v>
      </c>
      <c r="K271" s="1">
        <v>58</v>
      </c>
      <c r="L271" s="1">
        <f t="shared" si="13"/>
        <v>63</v>
      </c>
      <c r="M271" s="1"/>
      <c r="N271" s="90"/>
    </row>
    <row r="272" spans="1:14" hidden="1" x14ac:dyDescent="0.4">
      <c r="B272" s="1" t="s">
        <v>17</v>
      </c>
      <c r="C272" s="1" t="s">
        <v>3969</v>
      </c>
      <c r="D272" s="1" t="s">
        <v>3970</v>
      </c>
      <c r="E272" s="1" t="s">
        <v>3971</v>
      </c>
      <c r="F272" s="1" t="s">
        <v>3972</v>
      </c>
      <c r="G272" s="1">
        <v>0</v>
      </c>
      <c r="H272" s="1"/>
      <c r="I272" s="1">
        <v>0</v>
      </c>
      <c r="J272" s="1"/>
      <c r="K272" s="1">
        <v>57</v>
      </c>
      <c r="L272" s="1">
        <f t="shared" si="13"/>
        <v>62</v>
      </c>
      <c r="M272" s="1">
        <f>J272+L272</f>
        <v>62</v>
      </c>
      <c r="N272" s="80"/>
    </row>
    <row r="273" spans="1:14" hidden="1" x14ac:dyDescent="0.4">
      <c r="B273" s="1" t="s">
        <v>17</v>
      </c>
      <c r="C273" s="1" t="s">
        <v>3988</v>
      </c>
      <c r="D273" s="1" t="s">
        <v>3989</v>
      </c>
      <c r="E273" s="1" t="s">
        <v>3990</v>
      </c>
      <c r="F273" s="1" t="s">
        <v>3991</v>
      </c>
      <c r="G273" s="1">
        <v>19</v>
      </c>
      <c r="H273" s="1">
        <f>G273+5</f>
        <v>24</v>
      </c>
      <c r="I273" s="1">
        <v>31</v>
      </c>
      <c r="J273" s="1">
        <f>I273+5</f>
        <v>36</v>
      </c>
      <c r="K273" s="1">
        <v>53</v>
      </c>
      <c r="L273" s="1">
        <f t="shared" si="13"/>
        <v>58</v>
      </c>
      <c r="M273" s="1">
        <f>J273+L273</f>
        <v>94</v>
      </c>
      <c r="N273" s="80"/>
    </row>
    <row r="274" spans="1:14" x14ac:dyDescent="0.4">
      <c r="A274" s="92">
        <f>A269+1</f>
        <v>53</v>
      </c>
      <c r="B274" s="92" t="s">
        <v>18</v>
      </c>
      <c r="C274" s="1" t="s">
        <v>3482</v>
      </c>
      <c r="D274" s="1" t="s">
        <v>6365</v>
      </c>
      <c r="E274" s="92" t="s">
        <v>6529</v>
      </c>
      <c r="F274" s="1" t="s">
        <v>6367</v>
      </c>
      <c r="G274" s="1"/>
      <c r="H274" s="1"/>
      <c r="I274" s="1">
        <v>155</v>
      </c>
      <c r="J274" s="1">
        <f>I274+5</f>
        <v>160</v>
      </c>
      <c r="K274" s="1">
        <v>288</v>
      </c>
      <c r="L274" s="1">
        <f t="shared" si="13"/>
        <v>293</v>
      </c>
      <c r="M274" s="1"/>
      <c r="N274" s="103" t="s">
        <v>6526</v>
      </c>
    </row>
    <row r="275" spans="1:14" hidden="1" x14ac:dyDescent="0.4">
      <c r="B275" s="1" t="s">
        <v>17</v>
      </c>
      <c r="C275" s="1" t="s">
        <v>4066</v>
      </c>
      <c r="D275" s="1" t="s">
        <v>4067</v>
      </c>
      <c r="E275" s="1" t="s">
        <v>4068</v>
      </c>
      <c r="F275" s="1" t="s">
        <v>4069</v>
      </c>
      <c r="G275" s="1">
        <v>20</v>
      </c>
      <c r="H275" s="1">
        <f>G275+5</f>
        <v>25</v>
      </c>
      <c r="I275" s="1">
        <v>36</v>
      </c>
      <c r="J275" s="1">
        <f>I275+5</f>
        <v>41</v>
      </c>
      <c r="K275" s="1">
        <v>52</v>
      </c>
      <c r="L275" s="1">
        <f t="shared" si="13"/>
        <v>57</v>
      </c>
      <c r="M275" s="1">
        <f>J275+L275</f>
        <v>98</v>
      </c>
      <c r="N275" s="80"/>
    </row>
    <row r="276" spans="1:14" hidden="1" x14ac:dyDescent="0.4">
      <c r="B276" s="1" t="s">
        <v>18</v>
      </c>
      <c r="C276" s="1" t="s">
        <v>6383</v>
      </c>
      <c r="D276" s="1" t="s">
        <v>6384</v>
      </c>
      <c r="E276" s="1" t="s">
        <v>6385</v>
      </c>
      <c r="F276" s="1" t="s">
        <v>6386</v>
      </c>
      <c r="G276" s="1"/>
      <c r="H276" s="1"/>
      <c r="I276" s="1"/>
      <c r="J276" s="1"/>
      <c r="K276" s="1">
        <v>50</v>
      </c>
      <c r="L276" s="1">
        <f t="shared" si="13"/>
        <v>55</v>
      </c>
      <c r="M276" s="1"/>
      <c r="N276" s="90"/>
    </row>
    <row r="277" spans="1:14" hidden="1" x14ac:dyDescent="0.4">
      <c r="B277" s="1" t="s">
        <v>17</v>
      </c>
      <c r="C277" s="1" t="s">
        <v>3955</v>
      </c>
      <c r="D277" s="1" t="s">
        <v>3956</v>
      </c>
      <c r="E277" s="1" t="s">
        <v>3957</v>
      </c>
      <c r="F277" s="1" t="s">
        <v>3958</v>
      </c>
      <c r="G277" s="1">
        <v>22</v>
      </c>
      <c r="H277" s="1">
        <f>G277+5</f>
        <v>27</v>
      </c>
      <c r="I277" s="1">
        <v>17</v>
      </c>
      <c r="J277" s="1">
        <f>I277+5</f>
        <v>22</v>
      </c>
      <c r="K277" s="1">
        <v>48</v>
      </c>
      <c r="L277" s="1">
        <f t="shared" si="13"/>
        <v>53</v>
      </c>
      <c r="M277" s="1">
        <f>J277+L277</f>
        <v>75</v>
      </c>
      <c r="N277" s="80"/>
    </row>
    <row r="278" spans="1:14" hidden="1" x14ac:dyDescent="0.4">
      <c r="B278" s="1" t="s">
        <v>18</v>
      </c>
      <c r="C278" s="1" t="s">
        <v>6439</v>
      </c>
      <c r="D278" s="1" t="s">
        <v>6440</v>
      </c>
      <c r="E278" s="1" t="s">
        <v>6441</v>
      </c>
      <c r="F278" s="1" t="s">
        <v>6442</v>
      </c>
      <c r="G278" s="1">
        <v>2</v>
      </c>
      <c r="H278" s="1">
        <f>G278+5</f>
        <v>7</v>
      </c>
      <c r="I278" s="1">
        <v>21</v>
      </c>
      <c r="J278" s="1">
        <f>I278+5</f>
        <v>26</v>
      </c>
      <c r="K278" s="1">
        <v>48</v>
      </c>
      <c r="L278" s="1">
        <f t="shared" si="13"/>
        <v>53</v>
      </c>
      <c r="M278" s="1"/>
      <c r="N278" s="80"/>
    </row>
    <row r="279" spans="1:14" x14ac:dyDescent="0.4">
      <c r="A279" s="92">
        <f>A274+1</f>
        <v>54</v>
      </c>
      <c r="B279" s="92" t="s">
        <v>18</v>
      </c>
      <c r="C279" s="1" t="s">
        <v>6390</v>
      </c>
      <c r="D279" s="1" t="s">
        <v>6391</v>
      </c>
      <c r="E279" s="92" t="s">
        <v>6392</v>
      </c>
      <c r="F279" s="1" t="s">
        <v>6393</v>
      </c>
      <c r="G279" s="1"/>
      <c r="H279" s="1"/>
      <c r="I279" s="1"/>
      <c r="J279" s="1"/>
      <c r="K279" s="1">
        <v>26</v>
      </c>
      <c r="L279" s="1">
        <f t="shared" si="13"/>
        <v>31</v>
      </c>
      <c r="M279" s="1"/>
      <c r="N279" s="103" t="s">
        <v>6526</v>
      </c>
    </row>
    <row r="280" spans="1:14" hidden="1" x14ac:dyDescent="0.4">
      <c r="B280" s="1" t="s">
        <v>17</v>
      </c>
      <c r="C280" s="1" t="s">
        <v>3945</v>
      </c>
      <c r="D280" s="1" t="s">
        <v>3946</v>
      </c>
      <c r="E280" s="1" t="s">
        <v>3947</v>
      </c>
      <c r="F280" s="1" t="s">
        <v>3948</v>
      </c>
      <c r="G280" s="1">
        <v>15</v>
      </c>
      <c r="H280" s="1">
        <f>G280+5</f>
        <v>20</v>
      </c>
      <c r="I280" s="1">
        <v>28</v>
      </c>
      <c r="J280" s="1">
        <f t="shared" ref="J280:J288" si="14">I280+5</f>
        <v>33</v>
      </c>
      <c r="K280" s="1">
        <v>46</v>
      </c>
      <c r="L280" s="1">
        <f t="shared" si="13"/>
        <v>51</v>
      </c>
      <c r="M280" s="1">
        <f>J280+L280</f>
        <v>84</v>
      </c>
      <c r="N280" s="80"/>
    </row>
    <row r="281" spans="1:14" hidden="1" x14ac:dyDescent="0.4">
      <c r="B281" s="1" t="s">
        <v>17</v>
      </c>
      <c r="C281" s="1" t="s">
        <v>1962</v>
      </c>
      <c r="D281" s="1" t="s">
        <v>3959</v>
      </c>
      <c r="E281" s="1" t="s">
        <v>3960</v>
      </c>
      <c r="F281" s="1" t="s">
        <v>3961</v>
      </c>
      <c r="G281" s="1">
        <v>11</v>
      </c>
      <c r="H281" s="1">
        <f>G281+5</f>
        <v>16</v>
      </c>
      <c r="I281" s="1">
        <v>35</v>
      </c>
      <c r="J281" s="1">
        <f t="shared" si="14"/>
        <v>40</v>
      </c>
      <c r="K281" s="1">
        <v>46</v>
      </c>
      <c r="L281" s="1">
        <f t="shared" si="13"/>
        <v>51</v>
      </c>
      <c r="M281" s="1">
        <f>J281+L281</f>
        <v>91</v>
      </c>
      <c r="N281" s="90"/>
    </row>
    <row r="282" spans="1:14" hidden="1" x14ac:dyDescent="0.4">
      <c r="B282" s="1" t="s">
        <v>17</v>
      </c>
      <c r="C282" s="1" t="s">
        <v>4018</v>
      </c>
      <c r="D282" s="1" t="s">
        <v>4019</v>
      </c>
      <c r="E282" s="1" t="s">
        <v>4020</v>
      </c>
      <c r="F282" s="1" t="s">
        <v>4021</v>
      </c>
      <c r="G282" s="1">
        <v>18</v>
      </c>
      <c r="H282" s="1">
        <f>G282+5</f>
        <v>23</v>
      </c>
      <c r="I282" s="1">
        <v>8</v>
      </c>
      <c r="J282" s="1">
        <f t="shared" si="14"/>
        <v>13</v>
      </c>
      <c r="K282" s="1">
        <v>44</v>
      </c>
      <c r="L282" s="1">
        <f t="shared" si="13"/>
        <v>49</v>
      </c>
      <c r="M282" s="1">
        <f>J282+L282</f>
        <v>62</v>
      </c>
      <c r="N282" s="80"/>
    </row>
    <row r="283" spans="1:14" hidden="1" x14ac:dyDescent="0.4">
      <c r="B283" s="1" t="s">
        <v>17</v>
      </c>
      <c r="C283" s="1" t="s">
        <v>3641</v>
      </c>
      <c r="D283" s="1" t="s">
        <v>3996</v>
      </c>
      <c r="E283" s="1" t="s">
        <v>3997</v>
      </c>
      <c r="F283" s="1" t="s">
        <v>3998</v>
      </c>
      <c r="G283" s="1">
        <v>14</v>
      </c>
      <c r="H283" s="1">
        <f>G283+5</f>
        <v>19</v>
      </c>
      <c r="I283" s="1">
        <v>37</v>
      </c>
      <c r="J283" s="1">
        <f t="shared" si="14"/>
        <v>42</v>
      </c>
      <c r="K283" s="1">
        <v>43</v>
      </c>
      <c r="L283" s="1">
        <f t="shared" si="13"/>
        <v>48</v>
      </c>
      <c r="M283" s="1">
        <f>J283+L283</f>
        <v>90</v>
      </c>
      <c r="N283" s="80"/>
    </row>
    <row r="284" spans="1:14" x14ac:dyDescent="0.4">
      <c r="A284" s="92">
        <f>A279+1</f>
        <v>55</v>
      </c>
      <c r="B284" s="92" t="s">
        <v>18</v>
      </c>
      <c r="C284" s="1" t="s">
        <v>3470</v>
      </c>
      <c r="D284" s="1" t="s">
        <v>6418</v>
      </c>
      <c r="E284" s="92" t="s">
        <v>6419</v>
      </c>
      <c r="F284" s="1" t="s">
        <v>6420</v>
      </c>
      <c r="G284" s="1"/>
      <c r="H284" s="1"/>
      <c r="I284" s="1">
        <v>113</v>
      </c>
      <c r="J284" s="1">
        <f t="shared" si="14"/>
        <v>118</v>
      </c>
      <c r="K284" s="1">
        <v>380</v>
      </c>
      <c r="L284" s="1">
        <f t="shared" si="13"/>
        <v>385</v>
      </c>
      <c r="M284" s="1"/>
      <c r="N284" s="103" t="s">
        <v>6526</v>
      </c>
    </row>
    <row r="285" spans="1:14" hidden="1" x14ac:dyDescent="0.4">
      <c r="B285" s="1" t="s">
        <v>17</v>
      </c>
      <c r="C285" s="1" t="s">
        <v>3574</v>
      </c>
      <c r="D285" s="1" t="s">
        <v>3949</v>
      </c>
      <c r="E285" s="1" t="s">
        <v>3950</v>
      </c>
      <c r="F285" s="1" t="s">
        <v>3951</v>
      </c>
      <c r="G285" s="1">
        <v>26</v>
      </c>
      <c r="H285" s="1">
        <f>G285+5</f>
        <v>31</v>
      </c>
      <c r="I285" s="1">
        <v>47</v>
      </c>
      <c r="J285" s="1">
        <f t="shared" si="14"/>
        <v>52</v>
      </c>
      <c r="K285" s="1">
        <v>40</v>
      </c>
      <c r="L285" s="1">
        <f t="shared" si="13"/>
        <v>45</v>
      </c>
      <c r="M285" s="1">
        <f>J285+L285</f>
        <v>97</v>
      </c>
      <c r="N285" s="80"/>
    </row>
    <row r="286" spans="1:14" hidden="1" x14ac:dyDescent="0.4">
      <c r="B286" s="1" t="s">
        <v>17</v>
      </c>
      <c r="C286" s="1" t="s">
        <v>4003</v>
      </c>
      <c r="D286" s="1" t="s">
        <v>4004</v>
      </c>
      <c r="E286" s="1" t="s">
        <v>4005</v>
      </c>
      <c r="F286" s="1" t="s">
        <v>4006</v>
      </c>
      <c r="G286" s="1">
        <v>6</v>
      </c>
      <c r="H286" s="1">
        <f>G286+5</f>
        <v>11</v>
      </c>
      <c r="I286" s="1">
        <v>30</v>
      </c>
      <c r="J286" s="1">
        <f t="shared" si="14"/>
        <v>35</v>
      </c>
      <c r="K286" s="1">
        <v>40</v>
      </c>
      <c r="L286" s="1">
        <f t="shared" si="13"/>
        <v>45</v>
      </c>
      <c r="M286" s="1">
        <f>J286+L286</f>
        <v>80</v>
      </c>
      <c r="N286" s="90"/>
    </row>
    <row r="287" spans="1:14" hidden="1" x14ac:dyDescent="0.4">
      <c r="B287" s="1" t="s">
        <v>17</v>
      </c>
      <c r="C287" s="1" t="s">
        <v>3980</v>
      </c>
      <c r="D287" s="1" t="s">
        <v>3981</v>
      </c>
      <c r="E287" s="1" t="s">
        <v>3982</v>
      </c>
      <c r="F287" s="1" t="s">
        <v>3983</v>
      </c>
      <c r="G287" s="1">
        <v>21</v>
      </c>
      <c r="H287" s="1">
        <f>G287+5</f>
        <v>26</v>
      </c>
      <c r="I287" s="1">
        <v>36</v>
      </c>
      <c r="J287" s="1">
        <f t="shared" si="14"/>
        <v>41</v>
      </c>
      <c r="K287" s="1">
        <v>39</v>
      </c>
      <c r="L287" s="1">
        <f t="shared" si="13"/>
        <v>44</v>
      </c>
      <c r="M287" s="1">
        <f>J287+L287</f>
        <v>85</v>
      </c>
      <c r="N287" s="80"/>
    </row>
    <row r="288" spans="1:14" hidden="1" x14ac:dyDescent="0.4">
      <c r="B288" s="1" t="s">
        <v>17</v>
      </c>
      <c r="C288" s="1" t="s">
        <v>3938</v>
      </c>
      <c r="D288" s="1" t="s">
        <v>3939</v>
      </c>
      <c r="E288" s="1" t="s">
        <v>3940</v>
      </c>
      <c r="F288" s="1" t="s">
        <v>3941</v>
      </c>
      <c r="G288" s="1">
        <v>17</v>
      </c>
      <c r="H288" s="1">
        <f>G288+5</f>
        <v>22</v>
      </c>
      <c r="I288" s="1">
        <v>36</v>
      </c>
      <c r="J288" s="1">
        <f t="shared" si="14"/>
        <v>41</v>
      </c>
      <c r="K288" s="1">
        <v>39</v>
      </c>
      <c r="L288" s="1">
        <f t="shared" si="13"/>
        <v>44</v>
      </c>
      <c r="M288" s="1">
        <f>J288+L288</f>
        <v>85</v>
      </c>
      <c r="N288" s="80"/>
    </row>
    <row r="289" spans="1:14" x14ac:dyDescent="0.4">
      <c r="A289" s="92">
        <f>A284+1</f>
        <v>56</v>
      </c>
      <c r="B289" s="92" t="s">
        <v>18</v>
      </c>
      <c r="C289" s="1" t="s">
        <v>5758</v>
      </c>
      <c r="D289" s="1" t="s">
        <v>6436</v>
      </c>
      <c r="E289" s="92" t="s">
        <v>6437</v>
      </c>
      <c r="F289" s="1" t="s">
        <v>6438</v>
      </c>
      <c r="G289" s="1"/>
      <c r="H289" s="1"/>
      <c r="I289" s="1"/>
      <c r="J289" s="1"/>
      <c r="K289" s="1">
        <v>335</v>
      </c>
      <c r="L289" s="1">
        <f t="shared" si="13"/>
        <v>340</v>
      </c>
      <c r="M289" s="1"/>
      <c r="N289" s="103" t="s">
        <v>6526</v>
      </c>
    </row>
    <row r="290" spans="1:14" hidden="1" x14ac:dyDescent="0.4">
      <c r="B290" s="1" t="s">
        <v>17</v>
      </c>
      <c r="C290" s="1" t="s">
        <v>3973</v>
      </c>
      <c r="D290" s="1" t="s">
        <v>3974</v>
      </c>
      <c r="E290" s="1" t="s">
        <v>4010</v>
      </c>
      <c r="F290" s="1" t="s">
        <v>4011</v>
      </c>
      <c r="G290" s="1">
        <v>0</v>
      </c>
      <c r="H290" s="1"/>
      <c r="I290" s="1">
        <v>0</v>
      </c>
      <c r="J290" s="1"/>
      <c r="K290" s="1">
        <v>38</v>
      </c>
      <c r="L290" s="1">
        <f t="shared" si="13"/>
        <v>43</v>
      </c>
      <c r="M290" s="1">
        <f>J290+L290</f>
        <v>43</v>
      </c>
      <c r="N290" s="80"/>
    </row>
    <row r="291" spans="1:14" hidden="1" x14ac:dyDescent="0.4">
      <c r="B291" s="1" t="s">
        <v>17</v>
      </c>
      <c r="C291" s="1" t="s">
        <v>2257</v>
      </c>
      <c r="D291" s="1" t="s">
        <v>3977</v>
      </c>
      <c r="E291" s="1" t="s">
        <v>4012</v>
      </c>
      <c r="F291" s="1" t="s">
        <v>4013</v>
      </c>
      <c r="G291" s="1">
        <v>0</v>
      </c>
      <c r="H291" s="1"/>
      <c r="I291" s="1">
        <v>0</v>
      </c>
      <c r="J291" s="1"/>
      <c r="K291" s="1">
        <v>38</v>
      </c>
      <c r="L291" s="1">
        <f t="shared" si="13"/>
        <v>43</v>
      </c>
      <c r="M291" s="1">
        <f>J291+L291</f>
        <v>43</v>
      </c>
      <c r="N291" s="90"/>
    </row>
    <row r="292" spans="1:14" hidden="1" x14ac:dyDescent="0.4">
      <c r="B292" s="1" t="s">
        <v>17</v>
      </c>
      <c r="C292" s="1" t="s">
        <v>3980</v>
      </c>
      <c r="D292" s="1" t="s">
        <v>3981</v>
      </c>
      <c r="E292" s="1" t="s">
        <v>4014</v>
      </c>
      <c r="F292" s="1" t="s">
        <v>4015</v>
      </c>
      <c r="G292" s="1">
        <v>0</v>
      </c>
      <c r="H292" s="1"/>
      <c r="I292" s="1">
        <v>0</v>
      </c>
      <c r="J292" s="1"/>
      <c r="K292" s="1">
        <v>38</v>
      </c>
      <c r="L292" s="1">
        <f t="shared" si="13"/>
        <v>43</v>
      </c>
      <c r="M292" s="1">
        <f>J292+L292</f>
        <v>43</v>
      </c>
      <c r="N292" s="80"/>
    </row>
    <row r="293" spans="1:14" hidden="1" x14ac:dyDescent="0.4">
      <c r="B293" s="1" t="s">
        <v>18</v>
      </c>
      <c r="C293" s="1" t="s">
        <v>6238</v>
      </c>
      <c r="D293" s="1" t="s">
        <v>6242</v>
      </c>
      <c r="E293" s="1" t="s">
        <v>6243</v>
      </c>
      <c r="F293" s="1" t="s">
        <v>6244</v>
      </c>
      <c r="G293" s="1"/>
      <c r="H293" s="1"/>
      <c r="I293" s="1"/>
      <c r="J293" s="1"/>
      <c r="K293" s="1">
        <v>38</v>
      </c>
      <c r="L293" s="1">
        <f t="shared" si="13"/>
        <v>43</v>
      </c>
      <c r="M293" s="1"/>
      <c r="N293" s="80"/>
    </row>
    <row r="294" spans="1:14" x14ac:dyDescent="0.4">
      <c r="A294" s="92">
        <f>A289+1</f>
        <v>57</v>
      </c>
      <c r="B294" s="92" t="s">
        <v>18</v>
      </c>
      <c r="C294" s="1" t="s">
        <v>6193</v>
      </c>
      <c r="D294" s="1" t="s">
        <v>6194</v>
      </c>
      <c r="E294" s="92" t="s">
        <v>6195</v>
      </c>
      <c r="F294" s="1" t="s">
        <v>6196</v>
      </c>
      <c r="G294" s="1"/>
      <c r="H294" s="1"/>
      <c r="I294" s="1">
        <v>237</v>
      </c>
      <c r="J294" s="1">
        <f>I294+5</f>
        <v>242</v>
      </c>
      <c r="K294" s="1">
        <v>401</v>
      </c>
      <c r="L294" s="1">
        <f t="shared" si="13"/>
        <v>406</v>
      </c>
      <c r="M294" s="1"/>
      <c r="N294" s="103" t="s">
        <v>6526</v>
      </c>
    </row>
    <row r="295" spans="1:14" hidden="1" x14ac:dyDescent="0.4">
      <c r="B295" s="1" t="s">
        <v>17</v>
      </c>
      <c r="C295" s="1" t="s">
        <v>3992</v>
      </c>
      <c r="D295" s="1" t="s">
        <v>3993</v>
      </c>
      <c r="E295" s="1" t="s">
        <v>3994</v>
      </c>
      <c r="F295" s="1" t="s">
        <v>3995</v>
      </c>
      <c r="G295" s="1">
        <v>7</v>
      </c>
      <c r="H295" s="1">
        <f>G295+5</f>
        <v>12</v>
      </c>
      <c r="I295" s="1">
        <v>14</v>
      </c>
      <c r="J295" s="1">
        <f>I295+5</f>
        <v>19</v>
      </c>
      <c r="K295" s="1">
        <v>35</v>
      </c>
      <c r="L295" s="1">
        <f t="shared" si="13"/>
        <v>40</v>
      </c>
      <c r="M295" s="1">
        <f>J295+L295</f>
        <v>59</v>
      </c>
      <c r="N295" s="80"/>
    </row>
    <row r="296" spans="1:14" ht="19.5" hidden="1" customHeight="1" x14ac:dyDescent="0.4">
      <c r="B296" s="1" t="s">
        <v>17</v>
      </c>
      <c r="C296" s="1" t="s">
        <v>3973</v>
      </c>
      <c r="D296" s="67" t="s">
        <v>3974</v>
      </c>
      <c r="E296" s="1" t="s">
        <v>3975</v>
      </c>
      <c r="F296" s="1" t="s">
        <v>3976</v>
      </c>
      <c r="G296" s="1">
        <v>20</v>
      </c>
      <c r="H296" s="1">
        <f>G296+5</f>
        <v>25</v>
      </c>
      <c r="I296" s="1">
        <v>36</v>
      </c>
      <c r="J296" s="1">
        <f>I296+5</f>
        <v>41</v>
      </c>
      <c r="K296" s="1">
        <v>33</v>
      </c>
      <c r="L296" s="1">
        <f t="shared" si="13"/>
        <v>38</v>
      </c>
      <c r="M296" s="1">
        <f>J296+L296</f>
        <v>79</v>
      </c>
      <c r="N296" s="90"/>
    </row>
    <row r="297" spans="1:14" hidden="1" x14ac:dyDescent="0.4">
      <c r="B297" s="1" t="s">
        <v>17</v>
      </c>
      <c r="C297" s="1" t="s">
        <v>2257</v>
      </c>
      <c r="D297" s="66" t="s">
        <v>3977</v>
      </c>
      <c r="E297" s="1" t="s">
        <v>3978</v>
      </c>
      <c r="F297" s="1" t="s">
        <v>3979</v>
      </c>
      <c r="G297" s="1">
        <v>16</v>
      </c>
      <c r="H297" s="1">
        <f>G297+5</f>
        <v>21</v>
      </c>
      <c r="I297" s="1">
        <v>24</v>
      </c>
      <c r="J297" s="1">
        <f>I297+5</f>
        <v>29</v>
      </c>
      <c r="K297" s="1">
        <v>32</v>
      </c>
      <c r="L297" s="1">
        <f t="shared" si="13"/>
        <v>37</v>
      </c>
      <c r="M297" s="1">
        <f>J297+L297</f>
        <v>66</v>
      </c>
      <c r="N297" s="80"/>
    </row>
    <row r="298" spans="1:14" hidden="1" x14ac:dyDescent="0.4">
      <c r="B298" s="1" t="s">
        <v>17</v>
      </c>
      <c r="C298" s="1" t="s">
        <v>1291</v>
      </c>
      <c r="D298" s="66" t="s">
        <v>4029</v>
      </c>
      <c r="E298" s="1" t="s">
        <v>4030</v>
      </c>
      <c r="F298" s="1" t="s">
        <v>4031</v>
      </c>
      <c r="G298" s="1">
        <v>4</v>
      </c>
      <c r="H298" s="1">
        <f>G298+5</f>
        <v>9</v>
      </c>
      <c r="I298" s="1">
        <v>5</v>
      </c>
      <c r="J298" s="1">
        <f>I298+5</f>
        <v>10</v>
      </c>
      <c r="K298" s="1">
        <v>31</v>
      </c>
      <c r="L298" s="1">
        <f t="shared" si="13"/>
        <v>36</v>
      </c>
      <c r="M298" s="1">
        <f>J298+L298</f>
        <v>46</v>
      </c>
      <c r="N298" s="80"/>
    </row>
    <row r="299" spans="1:14" x14ac:dyDescent="0.4">
      <c r="A299" s="1">
        <f>A294+1</f>
        <v>58</v>
      </c>
      <c r="B299" s="1" t="s">
        <v>5519</v>
      </c>
      <c r="C299" s="2" t="s">
        <v>5501</v>
      </c>
      <c r="D299" s="66" t="s">
        <v>5502</v>
      </c>
      <c r="E299" s="1" t="s">
        <v>5503</v>
      </c>
      <c r="F299" s="1" t="s">
        <v>5504</v>
      </c>
      <c r="G299" s="1"/>
      <c r="H299" s="1"/>
      <c r="I299" s="1"/>
      <c r="J299" s="1"/>
      <c r="K299" s="1">
        <v>201</v>
      </c>
      <c r="L299" s="1">
        <f t="shared" si="13"/>
        <v>206</v>
      </c>
      <c r="M299" s="1"/>
      <c r="N299" s="80" t="s">
        <v>6526</v>
      </c>
    </row>
    <row r="300" spans="1:14" hidden="1" x14ac:dyDescent="0.4">
      <c r="B300" s="1" t="s">
        <v>5519</v>
      </c>
      <c r="C300" s="2" t="s">
        <v>5497</v>
      </c>
      <c r="D300" s="66" t="s">
        <v>5498</v>
      </c>
      <c r="E300" s="1" t="s">
        <v>5514</v>
      </c>
      <c r="F300" s="1" t="s">
        <v>5515</v>
      </c>
      <c r="G300" s="1"/>
      <c r="H300" s="1"/>
      <c r="I300" s="1"/>
      <c r="J300" s="1"/>
      <c r="K300" s="1">
        <v>30</v>
      </c>
      <c r="L300" s="1">
        <f t="shared" si="13"/>
        <v>35</v>
      </c>
      <c r="M300" s="1"/>
      <c r="N300" s="80"/>
    </row>
    <row r="301" spans="1:14" hidden="1" x14ac:dyDescent="0.4">
      <c r="B301" s="1" t="s">
        <v>18</v>
      </c>
      <c r="C301" s="1" t="s">
        <v>6268</v>
      </c>
      <c r="D301" s="66" t="s">
        <v>6269</v>
      </c>
      <c r="E301" s="1" t="s">
        <v>6270</v>
      </c>
      <c r="F301" s="1" t="s">
        <v>6271</v>
      </c>
      <c r="G301" s="1">
        <v>15</v>
      </c>
      <c r="H301" s="1">
        <f>G301+5</f>
        <v>20</v>
      </c>
      <c r="I301" s="1">
        <v>18</v>
      </c>
      <c r="J301" s="1">
        <f>I301+5</f>
        <v>23</v>
      </c>
      <c r="K301" s="1">
        <v>28</v>
      </c>
      <c r="L301" s="1">
        <f t="shared" si="13"/>
        <v>33</v>
      </c>
      <c r="M301" s="1"/>
      <c r="N301" s="90"/>
    </row>
    <row r="302" spans="1:14" hidden="1" x14ac:dyDescent="0.4">
      <c r="B302" s="1" t="s">
        <v>17</v>
      </c>
      <c r="C302" s="1" t="s">
        <v>3915</v>
      </c>
      <c r="D302" s="66" t="s">
        <v>3916</v>
      </c>
      <c r="E302" s="1" t="s">
        <v>3917</v>
      </c>
      <c r="F302" s="1" t="s">
        <v>3918</v>
      </c>
      <c r="G302" s="1">
        <v>0</v>
      </c>
      <c r="H302" s="1"/>
      <c r="I302" s="1">
        <v>4</v>
      </c>
      <c r="J302" s="1">
        <f>I302+5</f>
        <v>9</v>
      </c>
      <c r="K302" s="1">
        <v>28</v>
      </c>
      <c r="L302" s="1">
        <f t="shared" si="13"/>
        <v>33</v>
      </c>
      <c r="M302" s="1">
        <f>J302+L302</f>
        <v>42</v>
      </c>
      <c r="N302" s="80"/>
    </row>
    <row r="303" spans="1:14" hidden="1" x14ac:dyDescent="0.4">
      <c r="B303" s="1" t="s">
        <v>17</v>
      </c>
      <c r="C303" s="1" t="s">
        <v>3965</v>
      </c>
      <c r="D303" s="66" t="s">
        <v>3966</v>
      </c>
      <c r="E303" s="1" t="s">
        <v>3967</v>
      </c>
      <c r="F303" s="1" t="s">
        <v>3968</v>
      </c>
      <c r="G303" s="1">
        <v>14</v>
      </c>
      <c r="H303" s="1">
        <f>G303+5</f>
        <v>19</v>
      </c>
      <c r="I303" s="1">
        <v>31</v>
      </c>
      <c r="J303" s="1">
        <f>I303+5</f>
        <v>36</v>
      </c>
      <c r="K303" s="1">
        <v>26</v>
      </c>
      <c r="L303" s="1">
        <f t="shared" si="13"/>
        <v>31</v>
      </c>
      <c r="M303" s="1">
        <f>J303+L303</f>
        <v>67</v>
      </c>
      <c r="N303" s="80"/>
    </row>
    <row r="304" spans="1:14" x14ac:dyDescent="0.4">
      <c r="A304" s="1">
        <f>A299+1</f>
        <v>59</v>
      </c>
      <c r="B304" s="1" t="s">
        <v>5519</v>
      </c>
      <c r="C304" s="2" t="s">
        <v>5497</v>
      </c>
      <c r="D304" s="66" t="s">
        <v>5498</v>
      </c>
      <c r="E304" s="1" t="s">
        <v>5499</v>
      </c>
      <c r="F304" s="1" t="s">
        <v>5500</v>
      </c>
      <c r="G304" s="1"/>
      <c r="H304" s="1"/>
      <c r="I304" s="1"/>
      <c r="J304" s="1"/>
      <c r="K304" s="1">
        <v>243</v>
      </c>
      <c r="L304" s="1">
        <f t="shared" si="13"/>
        <v>248</v>
      </c>
      <c r="M304" s="1"/>
      <c r="N304" s="80" t="s">
        <v>6526</v>
      </c>
    </row>
    <row r="305" spans="1:14" hidden="1" x14ac:dyDescent="0.4">
      <c r="B305" s="1" t="s">
        <v>17</v>
      </c>
      <c r="C305" s="1" t="s">
        <v>4043</v>
      </c>
      <c r="D305" s="66" t="s">
        <v>4044</v>
      </c>
      <c r="E305" s="1" t="s">
        <v>4045</v>
      </c>
      <c r="F305" s="1" t="s">
        <v>4046</v>
      </c>
      <c r="G305" s="1">
        <v>0</v>
      </c>
      <c r="H305" s="1"/>
      <c r="I305" s="1">
        <v>22</v>
      </c>
      <c r="J305" s="1">
        <f>I305+5</f>
        <v>27</v>
      </c>
      <c r="K305" s="1">
        <v>24</v>
      </c>
      <c r="L305" s="1">
        <f t="shared" si="13"/>
        <v>29</v>
      </c>
      <c r="M305" s="1">
        <f>J305+L305</f>
        <v>56</v>
      </c>
      <c r="N305" s="80"/>
    </row>
    <row r="306" spans="1:14" hidden="1" x14ac:dyDescent="0.4">
      <c r="B306" s="1" t="s">
        <v>17</v>
      </c>
      <c r="C306" s="1" t="s">
        <v>3934</v>
      </c>
      <c r="D306" s="66" t="s">
        <v>3935</v>
      </c>
      <c r="E306" s="1" t="s">
        <v>3936</v>
      </c>
      <c r="F306" s="1" t="s">
        <v>3937</v>
      </c>
      <c r="G306" s="1">
        <v>4</v>
      </c>
      <c r="H306" s="1">
        <f>G306+5</f>
        <v>9</v>
      </c>
      <c r="I306" s="1">
        <v>12</v>
      </c>
      <c r="J306" s="1">
        <f>I306+5</f>
        <v>17</v>
      </c>
      <c r="K306" s="1">
        <v>21</v>
      </c>
      <c r="L306" s="1">
        <f t="shared" si="13"/>
        <v>26</v>
      </c>
      <c r="M306" s="1">
        <f>J306+L306</f>
        <v>43</v>
      </c>
      <c r="N306" s="90"/>
    </row>
    <row r="307" spans="1:14" hidden="1" x14ac:dyDescent="0.4">
      <c r="B307" s="1" t="s">
        <v>17</v>
      </c>
      <c r="C307" s="1" t="s">
        <v>3930</v>
      </c>
      <c r="D307" s="66" t="s">
        <v>3931</v>
      </c>
      <c r="E307" s="1" t="s">
        <v>3932</v>
      </c>
      <c r="F307" s="1" t="s">
        <v>3933</v>
      </c>
      <c r="G307" s="1">
        <v>0</v>
      </c>
      <c r="H307" s="1"/>
      <c r="I307" s="1">
        <v>0</v>
      </c>
      <c r="J307" s="1"/>
      <c r="K307" s="1">
        <v>21</v>
      </c>
      <c r="L307" s="1">
        <f t="shared" si="13"/>
        <v>26</v>
      </c>
      <c r="M307" s="1">
        <f>J307+L307</f>
        <v>26</v>
      </c>
      <c r="N307" s="80"/>
    </row>
    <row r="308" spans="1:14" hidden="1" x14ac:dyDescent="0.4">
      <c r="B308" s="1" t="s">
        <v>17</v>
      </c>
      <c r="C308" s="1" t="s">
        <v>4047</v>
      </c>
      <c r="D308" s="66" t="s">
        <v>4048</v>
      </c>
      <c r="E308" s="1" t="s">
        <v>4049</v>
      </c>
      <c r="F308" s="1" t="s">
        <v>4050</v>
      </c>
      <c r="G308" s="1">
        <v>10</v>
      </c>
      <c r="H308" s="1">
        <f>G308+5</f>
        <v>15</v>
      </c>
      <c r="I308" s="1">
        <v>8</v>
      </c>
      <c r="J308" s="1">
        <f>I308+5</f>
        <v>13</v>
      </c>
      <c r="K308" s="1">
        <v>20</v>
      </c>
      <c r="L308" s="1">
        <f t="shared" si="13"/>
        <v>25</v>
      </c>
      <c r="M308" s="1">
        <f>J308+L308</f>
        <v>38</v>
      </c>
      <c r="N308" s="80"/>
    </row>
    <row r="309" spans="1:14" x14ac:dyDescent="0.4">
      <c r="A309" s="1">
        <f>A304+1</f>
        <v>60</v>
      </c>
      <c r="B309" s="1" t="s">
        <v>5519</v>
      </c>
      <c r="C309" s="2" t="s">
        <v>5476</v>
      </c>
      <c r="D309" s="66" t="s">
        <v>5477</v>
      </c>
      <c r="E309" s="1" t="s">
        <v>5478</v>
      </c>
      <c r="F309" s="1" t="s">
        <v>5479</v>
      </c>
      <c r="G309" s="1"/>
      <c r="H309" s="1"/>
      <c r="I309" s="1"/>
      <c r="J309" s="1"/>
      <c r="K309" s="1">
        <v>238</v>
      </c>
      <c r="L309" s="1">
        <f t="shared" si="13"/>
        <v>243</v>
      </c>
      <c r="M309" s="1"/>
      <c r="N309" s="80" t="s">
        <v>6526</v>
      </c>
    </row>
    <row r="310" spans="1:14" hidden="1" x14ac:dyDescent="0.4">
      <c r="B310" s="1" t="s">
        <v>17</v>
      </c>
      <c r="C310" s="1" t="s">
        <v>3406</v>
      </c>
      <c r="D310" s="1" t="s">
        <v>4032</v>
      </c>
      <c r="E310" s="1" t="s">
        <v>4033</v>
      </c>
      <c r="F310" s="1" t="s">
        <v>4034</v>
      </c>
      <c r="G310" s="1">
        <v>5</v>
      </c>
      <c r="H310" s="1">
        <f>G310+5</f>
        <v>10</v>
      </c>
      <c r="I310" s="1">
        <v>7</v>
      </c>
      <c r="J310" s="1">
        <f>I310+5</f>
        <v>12</v>
      </c>
      <c r="K310" s="1">
        <v>15</v>
      </c>
      <c r="L310" s="1">
        <f t="shared" si="13"/>
        <v>20</v>
      </c>
      <c r="M310" s="1">
        <f>J310+L310</f>
        <v>32</v>
      </c>
      <c r="N310" s="80"/>
    </row>
    <row r="311" spans="1:14" hidden="1" x14ac:dyDescent="0.4">
      <c r="B311" s="1" t="s">
        <v>17</v>
      </c>
      <c r="C311" s="1" t="s">
        <v>4039</v>
      </c>
      <c r="D311" s="1" t="s">
        <v>4040</v>
      </c>
      <c r="E311" s="1" t="s">
        <v>4041</v>
      </c>
      <c r="F311" s="1" t="s">
        <v>4042</v>
      </c>
      <c r="G311" s="1">
        <v>10</v>
      </c>
      <c r="H311" s="1">
        <f>G311+5</f>
        <v>15</v>
      </c>
      <c r="I311" s="1">
        <v>10</v>
      </c>
      <c r="J311" s="1">
        <f>I311+5</f>
        <v>15</v>
      </c>
      <c r="K311" s="1">
        <v>14</v>
      </c>
      <c r="L311" s="1">
        <f t="shared" si="13"/>
        <v>19</v>
      </c>
      <c r="M311" s="1">
        <f>J311+L311</f>
        <v>34</v>
      </c>
      <c r="N311" s="90"/>
    </row>
    <row r="312" spans="1:14" hidden="1" x14ac:dyDescent="0.4">
      <c r="B312" s="1" t="s">
        <v>17</v>
      </c>
      <c r="C312" s="1" t="s">
        <v>4055</v>
      </c>
      <c r="D312" s="1" t="s">
        <v>4056</v>
      </c>
      <c r="E312" s="1" t="s">
        <v>4057</v>
      </c>
      <c r="F312" s="1" t="s">
        <v>4058</v>
      </c>
      <c r="G312" s="1">
        <v>12</v>
      </c>
      <c r="H312" s="1">
        <f>G312+5</f>
        <v>17</v>
      </c>
      <c r="I312" s="1">
        <v>12</v>
      </c>
      <c r="J312" s="1">
        <f>I312+5</f>
        <v>17</v>
      </c>
      <c r="K312" s="1">
        <v>13</v>
      </c>
      <c r="L312" s="1">
        <f t="shared" si="13"/>
        <v>18</v>
      </c>
      <c r="M312" s="1">
        <f>J312+L312</f>
        <v>35</v>
      </c>
      <c r="N312" s="80"/>
    </row>
    <row r="313" spans="1:14" hidden="1" x14ac:dyDescent="0.4">
      <c r="B313" s="1" t="s">
        <v>17</v>
      </c>
      <c r="C313" s="1" t="s">
        <v>3681</v>
      </c>
      <c r="D313" s="1" t="s">
        <v>3919</v>
      </c>
      <c r="E313" s="1" t="s">
        <v>3920</v>
      </c>
      <c r="F313" s="1" t="s">
        <v>3921</v>
      </c>
      <c r="G313" s="1">
        <v>1</v>
      </c>
      <c r="H313" s="1">
        <f>G313+5</f>
        <v>6</v>
      </c>
      <c r="I313" s="1">
        <v>3</v>
      </c>
      <c r="J313" s="1">
        <f>I313+5</f>
        <v>8</v>
      </c>
      <c r="K313" s="1">
        <v>13</v>
      </c>
      <c r="L313" s="1">
        <f t="shared" si="13"/>
        <v>18</v>
      </c>
      <c r="M313" s="1">
        <f>J313+L313</f>
        <v>26</v>
      </c>
      <c r="N313" s="80"/>
    </row>
    <row r="314" spans="1:14" x14ac:dyDescent="0.4">
      <c r="A314" s="1">
        <f>A309+1</f>
        <v>61</v>
      </c>
      <c r="B314" s="1" t="s">
        <v>5519</v>
      </c>
      <c r="C314" s="2" t="s">
        <v>5483</v>
      </c>
      <c r="D314" s="1" t="s">
        <v>5484</v>
      </c>
      <c r="E314" s="1" t="s">
        <v>5512</v>
      </c>
      <c r="F314" s="1" t="s">
        <v>5513</v>
      </c>
      <c r="G314" s="1"/>
      <c r="H314" s="1"/>
      <c r="I314" s="1"/>
      <c r="J314" s="1"/>
      <c r="K314" s="1">
        <v>12</v>
      </c>
      <c r="L314" s="1">
        <f t="shared" si="13"/>
        <v>17</v>
      </c>
      <c r="M314" s="1"/>
      <c r="N314" s="80" t="s">
        <v>6526</v>
      </c>
    </row>
    <row r="315" spans="1:14" hidden="1" x14ac:dyDescent="0.4">
      <c r="B315" s="1" t="s">
        <v>17</v>
      </c>
      <c r="C315" s="1" t="s">
        <v>4035</v>
      </c>
      <c r="D315" s="1" t="s">
        <v>4036</v>
      </c>
      <c r="E315" s="1" t="s">
        <v>4037</v>
      </c>
      <c r="F315" s="1" t="s">
        <v>4038</v>
      </c>
      <c r="G315" s="1">
        <v>8</v>
      </c>
      <c r="H315" s="1">
        <f>G315+5</f>
        <v>13</v>
      </c>
      <c r="I315" s="1">
        <v>15</v>
      </c>
      <c r="J315" s="1">
        <f>I315+5</f>
        <v>20</v>
      </c>
      <c r="K315" s="1">
        <v>10</v>
      </c>
      <c r="L315" s="1">
        <f t="shared" si="13"/>
        <v>15</v>
      </c>
      <c r="M315" s="1">
        <f>J315+L315</f>
        <v>35</v>
      </c>
      <c r="N315" s="80"/>
    </row>
    <row r="316" spans="1:14" hidden="1" x14ac:dyDescent="0.4">
      <c r="B316" s="1" t="s">
        <v>17</v>
      </c>
      <c r="C316" s="1" t="s">
        <v>3693</v>
      </c>
      <c r="D316" s="1" t="s">
        <v>4063</v>
      </c>
      <c r="E316" s="1" t="s">
        <v>4064</v>
      </c>
      <c r="F316" s="1" t="s">
        <v>4065</v>
      </c>
      <c r="G316" s="1">
        <v>5</v>
      </c>
      <c r="H316" s="1">
        <f>G316+5</f>
        <v>10</v>
      </c>
      <c r="I316" s="1">
        <v>11</v>
      </c>
      <c r="J316" s="1">
        <f>I316+5</f>
        <v>16</v>
      </c>
      <c r="K316" s="1">
        <v>8</v>
      </c>
      <c r="L316" s="1">
        <f t="shared" si="13"/>
        <v>13</v>
      </c>
      <c r="M316" s="1">
        <f>J316+L316</f>
        <v>29</v>
      </c>
      <c r="N316" s="90"/>
    </row>
    <row r="317" spans="1:14" hidden="1" x14ac:dyDescent="0.4">
      <c r="B317" s="1" t="s">
        <v>19</v>
      </c>
      <c r="C317" s="1" t="s">
        <v>6501</v>
      </c>
      <c r="D317" s="1" t="s">
        <v>6502</v>
      </c>
      <c r="E317" s="1" t="s">
        <v>6503</v>
      </c>
      <c r="F317" s="1" t="s">
        <v>6504</v>
      </c>
      <c r="G317" s="1">
        <v>4</v>
      </c>
      <c r="H317" s="1">
        <f>G317+5</f>
        <v>9</v>
      </c>
      <c r="I317" s="1">
        <v>6</v>
      </c>
      <c r="J317" s="1">
        <f>I317+5</f>
        <v>11</v>
      </c>
      <c r="K317" s="1">
        <v>8</v>
      </c>
      <c r="L317" s="1">
        <f t="shared" si="13"/>
        <v>13</v>
      </c>
      <c r="M317" s="1">
        <f>J317+L317</f>
        <v>24</v>
      </c>
      <c r="N317" s="80"/>
    </row>
    <row r="318" spans="1:14" hidden="1" x14ac:dyDescent="0.4">
      <c r="B318" s="1" t="s">
        <v>17</v>
      </c>
      <c r="C318" s="1" t="s">
        <v>4051</v>
      </c>
      <c r="D318" s="1" t="s">
        <v>4052</v>
      </c>
      <c r="E318" s="1" t="s">
        <v>4053</v>
      </c>
      <c r="F318" s="1" t="s">
        <v>4054</v>
      </c>
      <c r="G318" s="1">
        <v>4</v>
      </c>
      <c r="H318" s="1">
        <f>G318+5</f>
        <v>9</v>
      </c>
      <c r="I318" s="1">
        <v>4</v>
      </c>
      <c r="J318" s="1">
        <f>I318+5</f>
        <v>9</v>
      </c>
      <c r="K318" s="1">
        <v>7</v>
      </c>
      <c r="L318" s="1">
        <f t="shared" si="13"/>
        <v>12</v>
      </c>
      <c r="M318" s="1">
        <f>J318+L318</f>
        <v>21</v>
      </c>
      <c r="N318" s="80"/>
    </row>
    <row r="319" spans="1:14" x14ac:dyDescent="0.4">
      <c r="A319" s="1">
        <f>A314+1</f>
        <v>62</v>
      </c>
      <c r="B319" s="1" t="s">
        <v>5519</v>
      </c>
      <c r="C319" s="2" t="s">
        <v>5308</v>
      </c>
      <c r="D319" s="1" t="s">
        <v>5516</v>
      </c>
      <c r="E319" s="1" t="s">
        <v>5517</v>
      </c>
      <c r="F319" s="1" t="s">
        <v>5518</v>
      </c>
      <c r="G319" s="1"/>
      <c r="H319" s="1"/>
      <c r="I319" s="1"/>
      <c r="J319" s="1"/>
      <c r="K319" s="1">
        <v>80</v>
      </c>
      <c r="L319" s="1">
        <f t="shared" si="13"/>
        <v>85</v>
      </c>
      <c r="M319" s="1"/>
      <c r="N319" s="80" t="s">
        <v>6526</v>
      </c>
    </row>
    <row r="320" spans="1:14" hidden="1" x14ac:dyDescent="0.4">
      <c r="B320" s="1" t="s">
        <v>17</v>
      </c>
      <c r="C320" s="1" t="s">
        <v>1614</v>
      </c>
      <c r="D320" s="1" t="s">
        <v>3774</v>
      </c>
      <c r="E320" s="1" t="s">
        <v>3775</v>
      </c>
      <c r="F320" s="1" t="s">
        <v>3776</v>
      </c>
      <c r="G320" s="1"/>
      <c r="H320" s="1"/>
      <c r="I320" s="1"/>
      <c r="J320" s="1"/>
      <c r="K320" s="1">
        <v>2</v>
      </c>
      <c r="L320" s="1">
        <f t="shared" ref="L320:L321" si="15">K320+5</f>
        <v>7</v>
      </c>
      <c r="M320" s="1">
        <f t="shared" ref="M320:M321" si="16">J320+L320</f>
        <v>7</v>
      </c>
      <c r="N320" s="80"/>
    </row>
    <row r="321" spans="2:21" hidden="1" x14ac:dyDescent="0.4">
      <c r="B321" s="1" t="s">
        <v>17</v>
      </c>
      <c r="C321" s="1" t="s">
        <v>131</v>
      </c>
      <c r="D321" s="1" t="s">
        <v>4070</v>
      </c>
      <c r="E321" s="1" t="s">
        <v>4071</v>
      </c>
      <c r="F321" s="1" t="s">
        <v>4072</v>
      </c>
      <c r="G321" s="1">
        <v>5</v>
      </c>
      <c r="H321" s="1">
        <f t="shared" ref="H321:H384" si="17">G321+5</f>
        <v>10</v>
      </c>
      <c r="I321" s="1">
        <v>5</v>
      </c>
      <c r="J321" s="1">
        <f>I321+5</f>
        <v>10</v>
      </c>
      <c r="K321" s="1">
        <v>1</v>
      </c>
      <c r="L321" s="1">
        <f t="shared" si="15"/>
        <v>6</v>
      </c>
      <c r="M321" s="1">
        <f t="shared" si="16"/>
        <v>16</v>
      </c>
      <c r="N321" s="80"/>
    </row>
    <row r="322" spans="2:21" hidden="1" x14ac:dyDescent="0.4">
      <c r="B322" s="1" t="s">
        <v>5519</v>
      </c>
      <c r="C322" s="46">
        <v>5340016</v>
      </c>
      <c r="D322" s="1" t="s">
        <v>4138</v>
      </c>
      <c r="E322" s="1" t="s">
        <v>4139</v>
      </c>
      <c r="F322" s="1" t="s">
        <v>4140</v>
      </c>
      <c r="G322" s="1">
        <v>264</v>
      </c>
      <c r="H322" s="1">
        <f t="shared" si="17"/>
        <v>269</v>
      </c>
      <c r="I322" s="1"/>
      <c r="J322" s="1"/>
      <c r="K322" s="1"/>
      <c r="L322" s="1"/>
      <c r="M322" s="1"/>
      <c r="N322" s="76"/>
      <c r="Q322" s="55"/>
      <c r="R322" s="55"/>
      <c r="S322" s="55"/>
      <c r="T322" s="55"/>
      <c r="U322" s="55"/>
    </row>
    <row r="323" spans="2:21" hidden="1" x14ac:dyDescent="0.4">
      <c r="B323" s="1" t="s">
        <v>5519</v>
      </c>
      <c r="C323" s="46">
        <v>5500014</v>
      </c>
      <c r="D323" s="1" t="s">
        <v>4231</v>
      </c>
      <c r="E323" s="1" t="s">
        <v>4232</v>
      </c>
      <c r="F323" s="1" t="s">
        <v>4233</v>
      </c>
      <c r="G323" s="1">
        <v>248</v>
      </c>
      <c r="H323" s="1">
        <f t="shared" si="17"/>
        <v>253</v>
      </c>
      <c r="I323" s="1"/>
      <c r="J323" s="1"/>
      <c r="K323" s="1"/>
      <c r="L323" s="1"/>
      <c r="M323" s="1"/>
      <c r="N323" s="76"/>
      <c r="Q323" s="55"/>
      <c r="R323" s="55"/>
      <c r="S323" s="55"/>
      <c r="T323" s="55"/>
      <c r="U323" s="55"/>
    </row>
    <row r="324" spans="2:21" hidden="1" x14ac:dyDescent="0.4">
      <c r="B324" s="1" t="s">
        <v>5519</v>
      </c>
      <c r="C324" s="46">
        <v>5450053</v>
      </c>
      <c r="D324" s="1" t="s">
        <v>4693</v>
      </c>
      <c r="E324" s="1" t="s">
        <v>4694</v>
      </c>
      <c r="F324" s="1" t="s">
        <v>4695</v>
      </c>
      <c r="G324" s="1">
        <v>219</v>
      </c>
      <c r="H324" s="1">
        <f t="shared" si="17"/>
        <v>224</v>
      </c>
      <c r="I324" s="1"/>
      <c r="J324" s="1"/>
      <c r="K324" s="1"/>
      <c r="L324" s="1"/>
      <c r="M324" s="1"/>
      <c r="N324" s="76"/>
      <c r="Q324" s="55"/>
      <c r="R324" s="55"/>
      <c r="S324" s="55"/>
      <c r="T324" s="55"/>
      <c r="U324" s="55"/>
    </row>
    <row r="325" spans="2:21" hidden="1" x14ac:dyDescent="0.4">
      <c r="B325" s="1" t="s">
        <v>17</v>
      </c>
      <c r="C325" s="21" t="s">
        <v>174</v>
      </c>
      <c r="D325" s="21" t="s">
        <v>175</v>
      </c>
      <c r="E325" s="23" t="s">
        <v>176</v>
      </c>
      <c r="F325" s="21" t="s">
        <v>177</v>
      </c>
      <c r="G325" s="1">
        <v>212</v>
      </c>
      <c r="H325" s="1">
        <f t="shared" si="17"/>
        <v>217</v>
      </c>
      <c r="I325" s="1"/>
      <c r="J325" s="1"/>
      <c r="K325" s="1"/>
      <c r="L325" s="1"/>
      <c r="M325" s="1"/>
      <c r="N325" s="76"/>
      <c r="Q325" s="55"/>
      <c r="R325" s="55"/>
      <c r="S325" s="55"/>
      <c r="T325" s="55"/>
      <c r="U325" s="55"/>
    </row>
    <row r="326" spans="2:21" hidden="1" x14ac:dyDescent="0.4">
      <c r="B326" s="1" t="s">
        <v>17</v>
      </c>
      <c r="C326" s="1" t="s">
        <v>1027</v>
      </c>
      <c r="D326" s="1" t="s">
        <v>1028</v>
      </c>
      <c r="E326" s="1" t="s">
        <v>1029</v>
      </c>
      <c r="F326" s="1" t="s">
        <v>1030</v>
      </c>
      <c r="G326" s="1">
        <v>204</v>
      </c>
      <c r="H326" s="1">
        <f t="shared" si="17"/>
        <v>209</v>
      </c>
      <c r="I326" s="1"/>
      <c r="J326" s="1"/>
      <c r="K326" s="1"/>
      <c r="L326" s="1"/>
      <c r="M326" s="1"/>
      <c r="N326" s="76"/>
      <c r="Q326" s="55"/>
      <c r="R326" s="55"/>
      <c r="S326" s="55"/>
      <c r="T326" s="55"/>
      <c r="U326" s="55"/>
    </row>
    <row r="327" spans="2:21" hidden="1" x14ac:dyDescent="0.4">
      <c r="B327" s="1" t="s">
        <v>17</v>
      </c>
      <c r="C327" s="1" t="s">
        <v>1990</v>
      </c>
      <c r="D327" s="1" t="s">
        <v>1991</v>
      </c>
      <c r="E327" s="1" t="s">
        <v>1992</v>
      </c>
      <c r="F327" s="1" t="s">
        <v>1993</v>
      </c>
      <c r="G327" s="1">
        <v>198</v>
      </c>
      <c r="H327" s="1">
        <f t="shared" si="17"/>
        <v>203</v>
      </c>
      <c r="I327" s="1"/>
      <c r="J327" s="1"/>
      <c r="K327" s="1"/>
      <c r="L327" s="1"/>
      <c r="M327" s="1"/>
      <c r="N327" s="76"/>
      <c r="Q327" s="55"/>
      <c r="R327" s="55"/>
      <c r="S327" s="55"/>
      <c r="T327" s="55"/>
      <c r="U327" s="55"/>
    </row>
    <row r="328" spans="2:21" hidden="1" x14ac:dyDescent="0.4">
      <c r="B328" s="1" t="s">
        <v>225</v>
      </c>
      <c r="C328" s="24" t="s">
        <v>278</v>
      </c>
      <c r="D328" s="1" t="s">
        <v>279</v>
      </c>
      <c r="E328" s="1" t="s">
        <v>280</v>
      </c>
      <c r="F328" s="1" t="s">
        <v>281</v>
      </c>
      <c r="G328" s="1">
        <v>192</v>
      </c>
      <c r="H328" s="1">
        <f t="shared" si="17"/>
        <v>197</v>
      </c>
      <c r="I328" s="1"/>
      <c r="J328" s="1"/>
      <c r="K328" s="1"/>
      <c r="L328" s="1"/>
      <c r="M328" s="1"/>
      <c r="N328" s="76"/>
      <c r="O328">
        <f>COUNTA(N328:N1276)</f>
        <v>0</v>
      </c>
      <c r="Q328" s="55"/>
      <c r="R328" s="55"/>
      <c r="S328" s="55"/>
      <c r="T328" s="55"/>
      <c r="U328" s="55"/>
    </row>
    <row r="329" spans="2:21" hidden="1" x14ac:dyDescent="0.4">
      <c r="B329" s="1" t="s">
        <v>5519</v>
      </c>
      <c r="C329" s="46">
        <v>5500015</v>
      </c>
      <c r="D329" s="1" t="s">
        <v>4216</v>
      </c>
      <c r="E329" s="1" t="s">
        <v>4217</v>
      </c>
      <c r="F329" s="1" t="s">
        <v>4218</v>
      </c>
      <c r="G329" s="1">
        <v>191</v>
      </c>
      <c r="H329" s="1">
        <f t="shared" si="17"/>
        <v>196</v>
      </c>
      <c r="I329" s="1"/>
      <c r="J329" s="1"/>
      <c r="K329" s="1"/>
      <c r="L329" s="1"/>
      <c r="M329" s="1"/>
      <c r="N329" s="76"/>
      <c r="Q329" s="55"/>
      <c r="R329" s="55"/>
      <c r="S329" s="55"/>
      <c r="T329" s="55"/>
      <c r="U329" s="55"/>
    </row>
    <row r="330" spans="2:21" hidden="1" x14ac:dyDescent="0.4">
      <c r="B330" s="1" t="s">
        <v>5525</v>
      </c>
      <c r="C330" s="1" t="s">
        <v>5847</v>
      </c>
      <c r="D330" s="1" t="s">
        <v>5848</v>
      </c>
      <c r="E330" s="1" t="s">
        <v>5849</v>
      </c>
      <c r="F330" s="1" t="s">
        <v>5850</v>
      </c>
      <c r="G330" s="1">
        <v>180</v>
      </c>
      <c r="H330" s="1">
        <f t="shared" si="17"/>
        <v>185</v>
      </c>
      <c r="I330" s="1"/>
      <c r="J330" s="1"/>
      <c r="K330" s="1"/>
      <c r="L330" s="1"/>
      <c r="M330" s="1"/>
      <c r="N330" s="76"/>
      <c r="Q330" s="55"/>
      <c r="R330" s="55"/>
      <c r="S330" s="55"/>
      <c r="T330" s="55"/>
      <c r="U330" s="55"/>
    </row>
    <row r="331" spans="2:21" hidden="1" x14ac:dyDescent="0.4">
      <c r="B331" s="1" t="s">
        <v>17</v>
      </c>
      <c r="C331" s="1" t="s">
        <v>318</v>
      </c>
      <c r="D331" s="1" t="s">
        <v>319</v>
      </c>
      <c r="E331" s="1" t="s">
        <v>320</v>
      </c>
      <c r="F331" s="1" t="s">
        <v>321</v>
      </c>
      <c r="G331" s="1">
        <v>177</v>
      </c>
      <c r="H331" s="1">
        <f t="shared" si="17"/>
        <v>182</v>
      </c>
      <c r="I331" s="1"/>
      <c r="J331" s="1"/>
      <c r="K331" s="1"/>
      <c r="L331" s="1"/>
      <c r="M331" s="1"/>
      <c r="N331" s="76"/>
    </row>
    <row r="332" spans="2:21" hidden="1" x14ac:dyDescent="0.4">
      <c r="B332" s="1" t="s">
        <v>17</v>
      </c>
      <c r="C332" s="2" t="s">
        <v>1314</v>
      </c>
      <c r="D332" s="1" t="s">
        <v>1315</v>
      </c>
      <c r="E332" s="1" t="s">
        <v>1316</v>
      </c>
      <c r="F332" s="1" t="s">
        <v>1317</v>
      </c>
      <c r="G332" s="1">
        <v>172</v>
      </c>
      <c r="H332" s="1">
        <f t="shared" si="17"/>
        <v>177</v>
      </c>
      <c r="I332" s="1"/>
      <c r="J332" s="1"/>
      <c r="K332" s="1"/>
      <c r="L332" s="1"/>
      <c r="M332" s="1"/>
      <c r="N332" s="76"/>
    </row>
    <row r="333" spans="2:21" hidden="1" x14ac:dyDescent="0.4">
      <c r="B333" s="1" t="s">
        <v>17</v>
      </c>
      <c r="C333" s="1" t="s">
        <v>391</v>
      </c>
      <c r="D333" s="1" t="s">
        <v>392</v>
      </c>
      <c r="E333" s="1" t="s">
        <v>393</v>
      </c>
      <c r="F333" s="1" t="s">
        <v>394</v>
      </c>
      <c r="G333" s="1">
        <v>170</v>
      </c>
      <c r="H333" s="1">
        <f t="shared" si="17"/>
        <v>175</v>
      </c>
      <c r="I333" s="1"/>
      <c r="J333" s="1"/>
      <c r="K333" s="1"/>
      <c r="L333" s="1"/>
      <c r="M333" s="1"/>
      <c r="N333" s="76"/>
    </row>
    <row r="334" spans="2:21" hidden="1" x14ac:dyDescent="0.4">
      <c r="B334" s="1" t="s">
        <v>17</v>
      </c>
      <c r="C334" s="1" t="s">
        <v>733</v>
      </c>
      <c r="D334" s="1" t="s">
        <v>745</v>
      </c>
      <c r="E334" s="1" t="s">
        <v>746</v>
      </c>
      <c r="F334" s="1" t="s">
        <v>747</v>
      </c>
      <c r="G334" s="1">
        <v>170</v>
      </c>
      <c r="H334" s="1">
        <f t="shared" si="17"/>
        <v>175</v>
      </c>
      <c r="I334" s="1"/>
      <c r="J334" s="1"/>
      <c r="K334" s="1"/>
      <c r="L334" s="1"/>
      <c r="M334" s="1"/>
      <c r="N334" s="76"/>
    </row>
    <row r="335" spans="2:21" hidden="1" x14ac:dyDescent="0.4">
      <c r="B335" s="1" t="s">
        <v>17</v>
      </c>
      <c r="C335" s="1" t="s">
        <v>372</v>
      </c>
      <c r="D335" s="1" t="s">
        <v>373</v>
      </c>
      <c r="E335" s="1" t="s">
        <v>374</v>
      </c>
      <c r="F335" s="1" t="s">
        <v>375</v>
      </c>
      <c r="G335" s="1">
        <v>168</v>
      </c>
      <c r="H335" s="1">
        <f t="shared" si="17"/>
        <v>173</v>
      </c>
      <c r="I335" s="1"/>
      <c r="J335" s="1"/>
      <c r="K335" s="1"/>
      <c r="L335" s="1"/>
      <c r="M335" s="1"/>
      <c r="N335" s="76"/>
    </row>
    <row r="336" spans="2:21" hidden="1" x14ac:dyDescent="0.4">
      <c r="B336" s="1" t="s">
        <v>17</v>
      </c>
      <c r="C336" s="1" t="s">
        <v>358</v>
      </c>
      <c r="D336" s="1" t="s">
        <v>359</v>
      </c>
      <c r="E336" s="1" t="s">
        <v>360</v>
      </c>
      <c r="F336" s="1" t="s">
        <v>361</v>
      </c>
      <c r="G336" s="1">
        <v>167</v>
      </c>
      <c r="H336" s="1">
        <f t="shared" si="17"/>
        <v>172</v>
      </c>
      <c r="I336" s="1"/>
      <c r="J336" s="1"/>
      <c r="K336" s="1"/>
      <c r="L336" s="1"/>
      <c r="M336" s="1"/>
      <c r="N336" s="76"/>
    </row>
    <row r="337" spans="2:14" hidden="1" x14ac:dyDescent="0.4">
      <c r="B337" s="1" t="s">
        <v>17</v>
      </c>
      <c r="C337" s="21" t="s">
        <v>71</v>
      </c>
      <c r="D337" s="21" t="s">
        <v>72</v>
      </c>
      <c r="E337" s="22" t="s">
        <v>73</v>
      </c>
      <c r="F337" s="21" t="s">
        <v>74</v>
      </c>
      <c r="G337" s="1">
        <v>165</v>
      </c>
      <c r="H337" s="1">
        <f t="shared" si="17"/>
        <v>170</v>
      </c>
      <c r="I337" s="1"/>
      <c r="J337" s="1"/>
      <c r="K337" s="1"/>
      <c r="L337" s="1"/>
      <c r="M337" s="1"/>
      <c r="N337" s="76"/>
    </row>
    <row r="338" spans="2:14" hidden="1" x14ac:dyDescent="0.4">
      <c r="B338" s="24" t="s">
        <v>17</v>
      </c>
      <c r="C338" s="57" t="s">
        <v>618</v>
      </c>
      <c r="D338" s="33" t="s">
        <v>619</v>
      </c>
      <c r="E338" s="34" t="s">
        <v>620</v>
      </c>
      <c r="F338" s="34" t="s">
        <v>621</v>
      </c>
      <c r="G338" s="24">
        <v>165</v>
      </c>
      <c r="H338" s="1">
        <f t="shared" si="17"/>
        <v>170</v>
      </c>
      <c r="I338" s="24"/>
      <c r="J338" s="24"/>
      <c r="K338" s="24"/>
      <c r="L338" s="24"/>
      <c r="M338" s="24"/>
      <c r="N338" s="79"/>
    </row>
    <row r="339" spans="2:14" hidden="1" x14ac:dyDescent="0.4">
      <c r="B339" s="1" t="s">
        <v>5519</v>
      </c>
      <c r="C339" s="46">
        <v>5430013</v>
      </c>
      <c r="D339" s="1" t="s">
        <v>4300</v>
      </c>
      <c r="E339" s="1" t="s">
        <v>4301</v>
      </c>
      <c r="F339" s="1" t="s">
        <v>4302</v>
      </c>
      <c r="G339" s="1">
        <v>164</v>
      </c>
      <c r="H339" s="1">
        <f t="shared" si="17"/>
        <v>169</v>
      </c>
      <c r="I339" s="1"/>
      <c r="J339" s="1"/>
      <c r="K339" s="1"/>
      <c r="L339" s="1"/>
      <c r="M339" s="1"/>
      <c r="N339" s="76"/>
    </row>
    <row r="340" spans="2:14" hidden="1" x14ac:dyDescent="0.4">
      <c r="B340" s="1" t="s">
        <v>17</v>
      </c>
      <c r="C340" s="1" t="s">
        <v>338</v>
      </c>
      <c r="D340" s="1" t="s">
        <v>339</v>
      </c>
      <c r="E340" s="1" t="s">
        <v>340</v>
      </c>
      <c r="F340" s="1" t="s">
        <v>341</v>
      </c>
      <c r="G340" s="1">
        <v>162</v>
      </c>
      <c r="H340" s="1">
        <f t="shared" si="17"/>
        <v>167</v>
      </c>
      <c r="I340" s="1"/>
      <c r="J340" s="1"/>
      <c r="K340" s="1"/>
      <c r="L340" s="1"/>
      <c r="M340" s="1"/>
      <c r="N340" s="76"/>
    </row>
    <row r="341" spans="2:14" hidden="1" x14ac:dyDescent="0.4">
      <c r="B341" s="1" t="s">
        <v>17</v>
      </c>
      <c r="C341" s="1" t="s">
        <v>395</v>
      </c>
      <c r="D341" s="1" t="s">
        <v>396</v>
      </c>
      <c r="E341" s="1" t="s">
        <v>397</v>
      </c>
      <c r="F341" s="1" t="s">
        <v>398</v>
      </c>
      <c r="G341" s="1">
        <v>160</v>
      </c>
      <c r="H341" s="1">
        <f t="shared" si="17"/>
        <v>165</v>
      </c>
      <c r="I341" s="1"/>
      <c r="J341" s="1"/>
      <c r="K341" s="1"/>
      <c r="L341" s="1"/>
      <c r="M341" s="1"/>
      <c r="N341" s="76"/>
    </row>
    <row r="342" spans="2:14" hidden="1" x14ac:dyDescent="0.4">
      <c r="B342" s="1" t="s">
        <v>17</v>
      </c>
      <c r="C342" s="1" t="s">
        <v>410</v>
      </c>
      <c r="D342" s="1" t="s">
        <v>411</v>
      </c>
      <c r="E342" s="1" t="s">
        <v>412</v>
      </c>
      <c r="F342" s="1" t="s">
        <v>413</v>
      </c>
      <c r="G342" s="1">
        <v>160</v>
      </c>
      <c r="H342" s="1">
        <f t="shared" si="17"/>
        <v>165</v>
      </c>
      <c r="I342" s="1"/>
      <c r="J342" s="1"/>
      <c r="K342" s="1"/>
      <c r="L342" s="1"/>
      <c r="M342" s="1"/>
      <c r="N342" s="76"/>
    </row>
    <row r="343" spans="2:14" hidden="1" x14ac:dyDescent="0.4">
      <c r="B343" s="1" t="s">
        <v>5519</v>
      </c>
      <c r="C343" s="46">
        <v>5450021</v>
      </c>
      <c r="D343" s="1" t="s">
        <v>4708</v>
      </c>
      <c r="E343" s="1" t="s">
        <v>4709</v>
      </c>
      <c r="F343" s="1" t="s">
        <v>4710</v>
      </c>
      <c r="G343" s="1">
        <v>160</v>
      </c>
      <c r="H343" s="1">
        <f t="shared" si="17"/>
        <v>165</v>
      </c>
      <c r="I343" s="1"/>
      <c r="J343" s="1"/>
      <c r="K343" s="1"/>
      <c r="L343" s="1"/>
      <c r="M343" s="1"/>
      <c r="N343" s="76"/>
    </row>
    <row r="344" spans="2:14" hidden="1" x14ac:dyDescent="0.4">
      <c r="B344" s="1" t="s">
        <v>17</v>
      </c>
      <c r="C344" s="21" t="s">
        <v>147</v>
      </c>
      <c r="D344" s="21" t="s">
        <v>148</v>
      </c>
      <c r="E344" s="23" t="s">
        <v>149</v>
      </c>
      <c r="F344" s="21" t="s">
        <v>150</v>
      </c>
      <c r="G344" s="1">
        <v>157</v>
      </c>
      <c r="H344" s="1">
        <f t="shared" si="17"/>
        <v>162</v>
      </c>
      <c r="I344" s="1"/>
      <c r="J344" s="1"/>
      <c r="K344" s="1"/>
      <c r="L344" s="1"/>
      <c r="M344" s="1"/>
      <c r="N344" s="76"/>
    </row>
    <row r="345" spans="2:14" hidden="1" x14ac:dyDescent="0.4">
      <c r="B345" s="1" t="s">
        <v>17</v>
      </c>
      <c r="C345" s="1" t="s">
        <v>334</v>
      </c>
      <c r="D345" s="1" t="s">
        <v>335</v>
      </c>
      <c r="E345" s="1" t="s">
        <v>336</v>
      </c>
      <c r="F345" s="1" t="s">
        <v>337</v>
      </c>
      <c r="G345" s="1">
        <v>156</v>
      </c>
      <c r="H345" s="1">
        <f t="shared" si="17"/>
        <v>161</v>
      </c>
      <c r="I345" s="1"/>
      <c r="J345" s="1"/>
      <c r="K345" s="1"/>
      <c r="L345" s="1"/>
      <c r="M345" s="1"/>
      <c r="N345" s="76"/>
    </row>
    <row r="346" spans="2:14" hidden="1" x14ac:dyDescent="0.4">
      <c r="B346" s="1" t="s">
        <v>5519</v>
      </c>
      <c r="C346" s="46">
        <v>5430036</v>
      </c>
      <c r="D346" s="1" t="s">
        <v>4309</v>
      </c>
      <c r="E346" s="1" t="s">
        <v>4310</v>
      </c>
      <c r="F346" s="1" t="s">
        <v>4311</v>
      </c>
      <c r="G346" s="1">
        <v>155</v>
      </c>
      <c r="H346" s="1">
        <f t="shared" si="17"/>
        <v>160</v>
      </c>
      <c r="I346" s="1"/>
      <c r="J346" s="1"/>
      <c r="K346" s="1"/>
      <c r="L346" s="1"/>
      <c r="M346" s="1"/>
      <c r="N346" s="76"/>
    </row>
    <row r="347" spans="2:14" hidden="1" x14ac:dyDescent="0.4">
      <c r="B347" s="1" t="s">
        <v>17</v>
      </c>
      <c r="C347" s="1" t="s">
        <v>330</v>
      </c>
      <c r="D347" s="1" t="s">
        <v>331</v>
      </c>
      <c r="E347" s="1" t="s">
        <v>332</v>
      </c>
      <c r="F347" s="1" t="s">
        <v>333</v>
      </c>
      <c r="G347" s="1">
        <v>154</v>
      </c>
      <c r="H347" s="1">
        <f t="shared" si="17"/>
        <v>159</v>
      </c>
      <c r="I347" s="1"/>
      <c r="J347" s="1"/>
      <c r="K347" s="1"/>
      <c r="L347" s="1"/>
      <c r="M347" s="1"/>
      <c r="N347" s="76"/>
    </row>
    <row r="348" spans="2:14" hidden="1" x14ac:dyDescent="0.4">
      <c r="B348" s="1" t="s">
        <v>17</v>
      </c>
      <c r="C348" s="1" t="s">
        <v>1978</v>
      </c>
      <c r="D348" s="1" t="s">
        <v>1979</v>
      </c>
      <c r="E348" s="1" t="s">
        <v>1980</v>
      </c>
      <c r="F348" s="1" t="s">
        <v>1981</v>
      </c>
      <c r="G348" s="1">
        <v>154</v>
      </c>
      <c r="H348" s="1">
        <f t="shared" si="17"/>
        <v>159</v>
      </c>
      <c r="I348" s="1"/>
      <c r="J348" s="1"/>
      <c r="K348" s="1"/>
      <c r="L348" s="1"/>
      <c r="M348" s="1"/>
      <c r="N348" s="76"/>
    </row>
    <row r="349" spans="2:14" hidden="1" x14ac:dyDescent="0.4">
      <c r="B349" s="1" t="s">
        <v>5519</v>
      </c>
      <c r="C349" s="46">
        <v>5420066</v>
      </c>
      <c r="D349" s="1" t="s">
        <v>4210</v>
      </c>
      <c r="E349" s="1" t="s">
        <v>4211</v>
      </c>
      <c r="F349" s="1" t="s">
        <v>4212</v>
      </c>
      <c r="G349" s="1">
        <v>153</v>
      </c>
      <c r="H349" s="1">
        <f t="shared" si="17"/>
        <v>158</v>
      </c>
      <c r="I349" s="1"/>
      <c r="J349" s="1"/>
      <c r="K349" s="1"/>
      <c r="L349" s="1"/>
      <c r="M349" s="1"/>
      <c r="N349" s="76"/>
    </row>
    <row r="350" spans="2:14" hidden="1" x14ac:dyDescent="0.4">
      <c r="B350" s="1" t="s">
        <v>5519</v>
      </c>
      <c r="C350" s="46">
        <v>5380041</v>
      </c>
      <c r="D350" s="1" t="s">
        <v>4653</v>
      </c>
      <c r="E350" s="1" t="s">
        <v>4654</v>
      </c>
      <c r="F350" s="1" t="s">
        <v>4655</v>
      </c>
      <c r="G350" s="1">
        <v>153</v>
      </c>
      <c r="H350" s="1">
        <f t="shared" si="17"/>
        <v>158</v>
      </c>
      <c r="I350" s="1"/>
      <c r="J350" s="1"/>
      <c r="K350" s="1"/>
      <c r="L350" s="1"/>
      <c r="M350" s="1"/>
      <c r="N350" s="79"/>
    </row>
    <row r="351" spans="2:14" hidden="1" x14ac:dyDescent="0.4">
      <c r="B351" s="1" t="s">
        <v>17</v>
      </c>
      <c r="C351" s="1" t="s">
        <v>406</v>
      </c>
      <c r="D351" s="1" t="s">
        <v>407</v>
      </c>
      <c r="E351" s="1" t="s">
        <v>408</v>
      </c>
      <c r="F351" s="1" t="s">
        <v>409</v>
      </c>
      <c r="G351" s="1">
        <v>150</v>
      </c>
      <c r="H351" s="1">
        <f t="shared" si="17"/>
        <v>155</v>
      </c>
      <c r="I351" s="1"/>
      <c r="J351" s="1"/>
      <c r="K351" s="1"/>
      <c r="L351" s="1"/>
      <c r="M351" s="1"/>
      <c r="N351" s="76"/>
    </row>
    <row r="352" spans="2:14" hidden="1" x14ac:dyDescent="0.4">
      <c r="B352" s="2" t="s">
        <v>17</v>
      </c>
      <c r="C352" s="2" t="s">
        <v>446</v>
      </c>
      <c r="D352" s="2" t="s">
        <v>447</v>
      </c>
      <c r="E352" s="2" t="s">
        <v>448</v>
      </c>
      <c r="F352" s="2" t="s">
        <v>449</v>
      </c>
      <c r="G352" s="31">
        <v>150</v>
      </c>
      <c r="H352" s="1">
        <f t="shared" si="17"/>
        <v>155</v>
      </c>
      <c r="I352" s="76"/>
      <c r="J352" s="76"/>
      <c r="K352" s="76"/>
      <c r="L352" s="76"/>
      <c r="M352" s="76"/>
      <c r="N352" s="76"/>
    </row>
    <row r="353" spans="2:21" hidden="1" x14ac:dyDescent="0.4">
      <c r="B353" s="1" t="s">
        <v>17</v>
      </c>
      <c r="C353" s="21" t="s">
        <v>79</v>
      </c>
      <c r="D353" s="21" t="s">
        <v>80</v>
      </c>
      <c r="E353" s="22" t="s">
        <v>81</v>
      </c>
      <c r="F353" s="21" t="s">
        <v>82</v>
      </c>
      <c r="G353" s="1">
        <v>147</v>
      </c>
      <c r="H353" s="1">
        <f t="shared" si="17"/>
        <v>152</v>
      </c>
      <c r="I353" s="1"/>
      <c r="J353" s="1"/>
      <c r="K353" s="1"/>
      <c r="L353" s="1"/>
      <c r="M353" s="1"/>
      <c r="N353" s="76"/>
    </row>
    <row r="354" spans="2:21" hidden="1" x14ac:dyDescent="0.4">
      <c r="B354" s="1" t="s">
        <v>225</v>
      </c>
      <c r="C354" s="25" t="s">
        <v>246</v>
      </c>
      <c r="D354" s="1" t="s">
        <v>247</v>
      </c>
      <c r="E354" s="1" t="s">
        <v>248</v>
      </c>
      <c r="F354" s="1" t="s">
        <v>249</v>
      </c>
      <c r="G354" s="1">
        <v>145</v>
      </c>
      <c r="H354" s="1">
        <f t="shared" si="17"/>
        <v>150</v>
      </c>
      <c r="I354" s="1"/>
      <c r="J354" s="1"/>
      <c r="K354" s="1"/>
      <c r="L354" s="1"/>
      <c r="M354" s="1"/>
      <c r="N354" s="76"/>
    </row>
    <row r="355" spans="2:21" hidden="1" x14ac:dyDescent="0.4">
      <c r="B355" s="24" t="s">
        <v>17</v>
      </c>
      <c r="C355" s="57" t="s">
        <v>646</v>
      </c>
      <c r="D355" s="33" t="s">
        <v>647</v>
      </c>
      <c r="E355" s="34" t="s">
        <v>648</v>
      </c>
      <c r="F355" s="34" t="s">
        <v>649</v>
      </c>
      <c r="G355" s="24">
        <v>144</v>
      </c>
      <c r="H355" s="1">
        <f t="shared" si="17"/>
        <v>149</v>
      </c>
      <c r="I355" s="24"/>
      <c r="J355" s="24"/>
      <c r="K355" s="24"/>
      <c r="L355" s="24"/>
      <c r="M355" s="24"/>
      <c r="N355" s="76"/>
    </row>
    <row r="356" spans="2:21" hidden="1" x14ac:dyDescent="0.4">
      <c r="B356" s="1" t="s">
        <v>17</v>
      </c>
      <c r="C356" s="1" t="s">
        <v>426</v>
      </c>
      <c r="D356" s="1" t="s">
        <v>427</v>
      </c>
      <c r="E356" s="1" t="s">
        <v>428</v>
      </c>
      <c r="F356" s="1" t="s">
        <v>429</v>
      </c>
      <c r="G356" s="1">
        <v>141</v>
      </c>
      <c r="H356" s="1">
        <f t="shared" si="17"/>
        <v>146</v>
      </c>
      <c r="I356" s="1"/>
      <c r="J356" s="1"/>
      <c r="K356" s="1"/>
      <c r="L356" s="1"/>
      <c r="M356" s="1"/>
      <c r="N356" s="76"/>
    </row>
    <row r="357" spans="2:21" hidden="1" x14ac:dyDescent="0.4">
      <c r="B357" s="1" t="s">
        <v>17</v>
      </c>
      <c r="C357" s="2" t="s">
        <v>1334</v>
      </c>
      <c r="D357" s="1" t="s">
        <v>1335</v>
      </c>
      <c r="E357" s="1" t="s">
        <v>1336</v>
      </c>
      <c r="F357" s="1" t="s">
        <v>1337</v>
      </c>
      <c r="G357" s="1">
        <v>141</v>
      </c>
      <c r="H357" s="1">
        <f t="shared" si="17"/>
        <v>146</v>
      </c>
      <c r="I357" s="1"/>
      <c r="J357" s="1"/>
      <c r="K357" s="1"/>
      <c r="L357" s="1"/>
      <c r="M357" s="1"/>
      <c r="N357" s="76"/>
    </row>
    <row r="358" spans="2:21" hidden="1" x14ac:dyDescent="0.4">
      <c r="B358" s="1" t="s">
        <v>5519</v>
      </c>
      <c r="C358" s="46">
        <v>5540024</v>
      </c>
      <c r="D358" s="1" t="s">
        <v>4174</v>
      </c>
      <c r="E358" s="1" t="s">
        <v>4175</v>
      </c>
      <c r="F358" s="1" t="s">
        <v>4176</v>
      </c>
      <c r="G358" s="1">
        <v>141</v>
      </c>
      <c r="H358" s="1">
        <f t="shared" si="17"/>
        <v>146</v>
      </c>
      <c r="I358" s="1"/>
      <c r="J358" s="1"/>
      <c r="K358" s="1"/>
      <c r="L358" s="1"/>
      <c r="M358" s="1"/>
      <c r="N358" s="76"/>
    </row>
    <row r="359" spans="2:21" hidden="1" x14ac:dyDescent="0.4">
      <c r="B359" s="1" t="s">
        <v>17</v>
      </c>
      <c r="C359" s="1" t="s">
        <v>975</v>
      </c>
      <c r="D359" s="1" t="s">
        <v>976</v>
      </c>
      <c r="E359" s="1" t="s">
        <v>977</v>
      </c>
      <c r="F359" s="1" t="s">
        <v>978</v>
      </c>
      <c r="G359" s="1">
        <v>140</v>
      </c>
      <c r="H359" s="1">
        <f t="shared" si="17"/>
        <v>145</v>
      </c>
      <c r="I359" s="1"/>
      <c r="J359" s="1"/>
      <c r="K359" s="1"/>
      <c r="L359" s="1"/>
      <c r="M359" s="1"/>
      <c r="N359" s="76"/>
    </row>
    <row r="360" spans="2:21" hidden="1" x14ac:dyDescent="0.4">
      <c r="B360" s="1" t="s">
        <v>17</v>
      </c>
      <c r="C360" s="1" t="s">
        <v>1868</v>
      </c>
      <c r="D360" s="41" t="s">
        <v>1869</v>
      </c>
      <c r="E360" s="1" t="s">
        <v>1870</v>
      </c>
      <c r="F360" s="1" t="s">
        <v>1871</v>
      </c>
      <c r="G360" s="1">
        <v>140</v>
      </c>
      <c r="H360" s="1">
        <f t="shared" si="17"/>
        <v>145</v>
      </c>
      <c r="I360" s="1"/>
      <c r="J360" s="1"/>
      <c r="K360" s="1"/>
      <c r="L360" s="1"/>
      <c r="M360" s="1"/>
      <c r="N360" s="76"/>
    </row>
    <row r="361" spans="2:21" hidden="1" x14ac:dyDescent="0.4">
      <c r="B361" s="1" t="s">
        <v>17</v>
      </c>
      <c r="C361" s="1" t="s">
        <v>2139</v>
      </c>
      <c r="D361" s="1" t="s">
        <v>2140</v>
      </c>
      <c r="E361" s="1" t="s">
        <v>2141</v>
      </c>
      <c r="F361" s="1" t="s">
        <v>2142</v>
      </c>
      <c r="G361" s="1">
        <v>140</v>
      </c>
      <c r="H361" s="1">
        <f t="shared" si="17"/>
        <v>145</v>
      </c>
      <c r="I361" s="1"/>
      <c r="J361" s="1"/>
      <c r="K361" s="1"/>
      <c r="L361" s="1"/>
      <c r="M361" s="1"/>
      <c r="N361" s="79"/>
    </row>
    <row r="362" spans="2:21" hidden="1" x14ac:dyDescent="0.4">
      <c r="B362" s="1" t="s">
        <v>17</v>
      </c>
      <c r="C362" s="1" t="s">
        <v>1950</v>
      </c>
      <c r="D362" s="1" t="s">
        <v>1951</v>
      </c>
      <c r="E362" s="1" t="s">
        <v>1952</v>
      </c>
      <c r="F362" s="1" t="s">
        <v>1953</v>
      </c>
      <c r="G362" s="1">
        <v>139</v>
      </c>
      <c r="H362" s="1">
        <f t="shared" si="17"/>
        <v>144</v>
      </c>
      <c r="I362" s="1"/>
      <c r="J362" s="1"/>
      <c r="K362" s="1"/>
      <c r="L362" s="1"/>
      <c r="M362" s="1"/>
      <c r="N362" s="76"/>
    </row>
    <row r="363" spans="2:21" hidden="1" x14ac:dyDescent="0.4">
      <c r="B363" s="1" t="s">
        <v>5519</v>
      </c>
      <c r="C363" s="46">
        <v>5300044</v>
      </c>
      <c r="D363" s="1" t="s">
        <v>4080</v>
      </c>
      <c r="E363" s="1" t="s">
        <v>4081</v>
      </c>
      <c r="F363" s="1" t="s">
        <v>4082</v>
      </c>
      <c r="G363" s="1">
        <v>139</v>
      </c>
      <c r="H363" s="1">
        <f t="shared" si="17"/>
        <v>144</v>
      </c>
      <c r="I363" s="1"/>
      <c r="J363" s="1"/>
      <c r="K363" s="1"/>
      <c r="L363" s="1"/>
      <c r="M363" s="1"/>
      <c r="N363" s="76"/>
      <c r="Q363" s="71" t="s">
        <v>6512</v>
      </c>
      <c r="R363" s="55">
        <f>COUNTA(E650:E784)</f>
        <v>135</v>
      </c>
      <c r="S363" s="55"/>
      <c r="T363" s="55">
        <f>SUM(J650:J784)</f>
        <v>0</v>
      </c>
      <c r="U363" s="55"/>
    </row>
    <row r="364" spans="2:21" hidden="1" x14ac:dyDescent="0.4">
      <c r="B364" s="1" t="s">
        <v>225</v>
      </c>
      <c r="C364" s="24" t="s">
        <v>270</v>
      </c>
      <c r="D364" s="1" t="s">
        <v>271</v>
      </c>
      <c r="E364" s="1" t="s">
        <v>272</v>
      </c>
      <c r="F364" s="1" t="s">
        <v>273</v>
      </c>
      <c r="G364" s="1">
        <v>138</v>
      </c>
      <c r="H364" s="1">
        <f t="shared" si="17"/>
        <v>143</v>
      </c>
      <c r="I364" s="1"/>
      <c r="J364" s="1"/>
      <c r="K364" s="1"/>
      <c r="L364" s="1"/>
      <c r="M364" s="1"/>
      <c r="N364" s="76"/>
    </row>
    <row r="365" spans="2:21" hidden="1" x14ac:dyDescent="0.4">
      <c r="B365" s="24" t="s">
        <v>17</v>
      </c>
      <c r="C365" s="57" t="s">
        <v>603</v>
      </c>
      <c r="D365" s="33" t="s">
        <v>604</v>
      </c>
      <c r="E365" s="34" t="s">
        <v>605</v>
      </c>
      <c r="F365" s="34" t="s">
        <v>606</v>
      </c>
      <c r="G365" s="24">
        <v>138</v>
      </c>
      <c r="H365" s="1">
        <f t="shared" si="17"/>
        <v>143</v>
      </c>
      <c r="I365" s="24"/>
      <c r="J365" s="24"/>
      <c r="K365" s="24"/>
      <c r="L365" s="24"/>
      <c r="M365" s="24"/>
      <c r="N365" s="76"/>
    </row>
    <row r="366" spans="2:21" hidden="1" x14ac:dyDescent="0.4">
      <c r="B366" s="1" t="s">
        <v>17</v>
      </c>
      <c r="C366" s="1" t="s">
        <v>1562</v>
      </c>
      <c r="D366" s="1" t="s">
        <v>1563</v>
      </c>
      <c r="E366" s="1" t="s">
        <v>1564</v>
      </c>
      <c r="F366" s="1" t="s">
        <v>1565</v>
      </c>
      <c r="G366" s="1">
        <v>138</v>
      </c>
      <c r="H366" s="1">
        <f t="shared" si="17"/>
        <v>143</v>
      </c>
      <c r="I366" s="1"/>
      <c r="J366" s="1"/>
      <c r="K366" s="1"/>
      <c r="L366" s="1"/>
      <c r="M366" s="1"/>
      <c r="N366" s="76"/>
    </row>
    <row r="367" spans="2:21" hidden="1" x14ac:dyDescent="0.4">
      <c r="B367" s="1" t="s">
        <v>5519</v>
      </c>
      <c r="C367" s="46">
        <v>5580041</v>
      </c>
      <c r="D367" s="1" t="s">
        <v>4783</v>
      </c>
      <c r="E367" s="1" t="s">
        <v>4784</v>
      </c>
      <c r="F367" s="1" t="s">
        <v>4785</v>
      </c>
      <c r="G367" s="1">
        <v>138</v>
      </c>
      <c r="H367" s="1">
        <f t="shared" si="17"/>
        <v>143</v>
      </c>
      <c r="I367" s="1"/>
      <c r="J367" s="1"/>
      <c r="K367" s="1"/>
      <c r="L367" s="1"/>
      <c r="M367" s="1"/>
      <c r="N367" s="76"/>
    </row>
    <row r="368" spans="2:21" hidden="1" x14ac:dyDescent="0.4">
      <c r="B368" s="1" t="s">
        <v>17</v>
      </c>
      <c r="C368" s="1" t="s">
        <v>189</v>
      </c>
      <c r="D368" s="1" t="s">
        <v>190</v>
      </c>
      <c r="E368" s="1" t="s">
        <v>191</v>
      </c>
      <c r="F368" s="1" t="s">
        <v>192</v>
      </c>
      <c r="G368" s="1">
        <v>137</v>
      </c>
      <c r="H368" s="1">
        <f t="shared" si="17"/>
        <v>142</v>
      </c>
      <c r="I368" s="1"/>
      <c r="J368" s="1"/>
      <c r="K368" s="1"/>
      <c r="L368" s="1"/>
      <c r="M368" s="1"/>
      <c r="N368" s="76"/>
    </row>
    <row r="369" spans="2:14" hidden="1" x14ac:dyDescent="0.4">
      <c r="B369" s="1" t="s">
        <v>17</v>
      </c>
      <c r="C369" s="1" t="s">
        <v>434</v>
      </c>
      <c r="D369" s="1" t="s">
        <v>435</v>
      </c>
      <c r="E369" s="1" t="s">
        <v>436</v>
      </c>
      <c r="F369" s="1" t="s">
        <v>437</v>
      </c>
      <c r="G369" s="1">
        <v>137</v>
      </c>
      <c r="H369" s="1">
        <f t="shared" si="17"/>
        <v>142</v>
      </c>
      <c r="I369" s="1"/>
      <c r="J369" s="1"/>
      <c r="K369" s="1"/>
      <c r="L369" s="1"/>
      <c r="M369" s="1"/>
      <c r="N369" s="76"/>
    </row>
    <row r="370" spans="2:14" hidden="1" x14ac:dyDescent="0.4">
      <c r="B370" s="1" t="s">
        <v>5519</v>
      </c>
      <c r="C370" s="46">
        <v>5340011</v>
      </c>
      <c r="D370" s="1" t="s">
        <v>4120</v>
      </c>
      <c r="E370" s="1" t="s">
        <v>4121</v>
      </c>
      <c r="F370" s="1" t="s">
        <v>4122</v>
      </c>
      <c r="G370" s="1">
        <v>137</v>
      </c>
      <c r="H370" s="1">
        <f t="shared" si="17"/>
        <v>142</v>
      </c>
      <c r="I370" s="1"/>
      <c r="J370" s="1"/>
      <c r="K370" s="1"/>
      <c r="L370" s="1"/>
      <c r="M370" s="1"/>
      <c r="N370" s="76"/>
    </row>
    <row r="371" spans="2:14" hidden="1" x14ac:dyDescent="0.4">
      <c r="B371" s="1" t="s">
        <v>225</v>
      </c>
      <c r="C371" s="24" t="s">
        <v>230</v>
      </c>
      <c r="D371" s="1" t="s">
        <v>231</v>
      </c>
      <c r="E371" s="1" t="s">
        <v>232</v>
      </c>
      <c r="F371" s="1" t="s">
        <v>233</v>
      </c>
      <c r="G371" s="1">
        <v>136</v>
      </c>
      <c r="H371" s="1">
        <f t="shared" si="17"/>
        <v>141</v>
      </c>
      <c r="I371" s="1"/>
      <c r="J371" s="1"/>
      <c r="K371" s="1"/>
      <c r="L371" s="1"/>
      <c r="M371" s="1"/>
      <c r="N371" s="76"/>
    </row>
    <row r="372" spans="2:14" hidden="1" x14ac:dyDescent="0.4">
      <c r="B372" s="1" t="s">
        <v>17</v>
      </c>
      <c r="C372" s="1" t="s">
        <v>326</v>
      </c>
      <c r="D372" s="1" t="s">
        <v>327</v>
      </c>
      <c r="E372" s="1" t="s">
        <v>328</v>
      </c>
      <c r="F372" s="1" t="s">
        <v>329</v>
      </c>
      <c r="G372" s="1">
        <v>136</v>
      </c>
      <c r="H372" s="1">
        <f t="shared" si="17"/>
        <v>141</v>
      </c>
      <c r="I372" s="1"/>
      <c r="J372" s="1"/>
      <c r="K372" s="1"/>
      <c r="L372" s="1"/>
      <c r="M372" s="1"/>
      <c r="N372" s="76"/>
    </row>
    <row r="373" spans="2:14" hidden="1" x14ac:dyDescent="0.4">
      <c r="B373" s="1" t="s">
        <v>17</v>
      </c>
      <c r="C373" s="2" t="s">
        <v>1291</v>
      </c>
      <c r="D373" s="1" t="s">
        <v>1292</v>
      </c>
      <c r="E373" s="1" t="s">
        <v>1293</v>
      </c>
      <c r="F373" s="1" t="s">
        <v>1294</v>
      </c>
      <c r="G373" s="1">
        <v>135</v>
      </c>
      <c r="H373" s="1">
        <f t="shared" si="17"/>
        <v>140</v>
      </c>
      <c r="I373" s="1"/>
      <c r="J373" s="1"/>
      <c r="K373" s="1"/>
      <c r="L373" s="1"/>
      <c r="M373" s="1"/>
      <c r="N373" s="79"/>
    </row>
    <row r="374" spans="2:14" hidden="1" x14ac:dyDescent="0.4">
      <c r="B374" s="1" t="s">
        <v>17</v>
      </c>
      <c r="C374" s="1" t="s">
        <v>2225</v>
      </c>
      <c r="D374" s="1" t="s">
        <v>2226</v>
      </c>
      <c r="E374" s="1" t="s">
        <v>2227</v>
      </c>
      <c r="F374" s="1" t="s">
        <v>2228</v>
      </c>
      <c r="G374" s="1">
        <v>135</v>
      </c>
      <c r="H374" s="1">
        <f t="shared" si="17"/>
        <v>140</v>
      </c>
      <c r="I374" s="1"/>
      <c r="J374" s="1"/>
      <c r="K374" s="1"/>
      <c r="L374" s="1"/>
      <c r="M374" s="1"/>
      <c r="N374" s="76"/>
    </row>
    <row r="375" spans="2:14" hidden="1" x14ac:dyDescent="0.4">
      <c r="B375" s="24" t="s">
        <v>17</v>
      </c>
      <c r="C375" s="57" t="s">
        <v>607</v>
      </c>
      <c r="D375" s="33" t="s">
        <v>608</v>
      </c>
      <c r="E375" s="34" t="s">
        <v>609</v>
      </c>
      <c r="F375" s="34" t="s">
        <v>610</v>
      </c>
      <c r="G375" s="24">
        <v>132</v>
      </c>
      <c r="H375" s="1">
        <f t="shared" si="17"/>
        <v>137</v>
      </c>
      <c r="I375" s="24"/>
      <c r="J375" s="24"/>
      <c r="K375" s="24"/>
      <c r="L375" s="24"/>
      <c r="M375" s="24"/>
      <c r="N375" s="76"/>
    </row>
    <row r="376" spans="2:14" hidden="1" x14ac:dyDescent="0.4">
      <c r="B376" s="1" t="s">
        <v>17</v>
      </c>
      <c r="C376" s="1" t="s">
        <v>885</v>
      </c>
      <c r="D376" s="1" t="s">
        <v>964</v>
      </c>
      <c r="E376" s="1" t="s">
        <v>965</v>
      </c>
      <c r="F376" s="1" t="s">
        <v>966</v>
      </c>
      <c r="G376" s="1">
        <v>132</v>
      </c>
      <c r="H376" s="1">
        <f t="shared" si="17"/>
        <v>137</v>
      </c>
      <c r="I376" s="1"/>
      <c r="J376" s="1"/>
      <c r="K376" s="1"/>
      <c r="L376" s="1"/>
      <c r="M376" s="1"/>
      <c r="N376" s="76"/>
    </row>
    <row r="377" spans="2:14" hidden="1" x14ac:dyDescent="0.4">
      <c r="B377" s="1" t="s">
        <v>17</v>
      </c>
      <c r="C377" s="36" t="s">
        <v>2167</v>
      </c>
      <c r="D377" s="36" t="s">
        <v>2168</v>
      </c>
      <c r="E377" s="36" t="s">
        <v>2169</v>
      </c>
      <c r="F377" s="36" t="s">
        <v>2170</v>
      </c>
      <c r="G377" s="1">
        <v>132</v>
      </c>
      <c r="H377" s="1">
        <f t="shared" si="17"/>
        <v>137</v>
      </c>
      <c r="I377" s="1"/>
      <c r="J377" s="1"/>
      <c r="K377" s="1"/>
      <c r="L377" s="1"/>
      <c r="M377" s="1"/>
      <c r="N377" s="76"/>
    </row>
    <row r="378" spans="2:14" hidden="1" x14ac:dyDescent="0.4">
      <c r="B378" s="1" t="s">
        <v>17</v>
      </c>
      <c r="C378" s="21" t="s">
        <v>170</v>
      </c>
      <c r="D378" s="21" t="s">
        <v>171</v>
      </c>
      <c r="E378" s="23" t="s">
        <v>172</v>
      </c>
      <c r="F378" s="21" t="s">
        <v>173</v>
      </c>
      <c r="G378" s="1">
        <v>131</v>
      </c>
      <c r="H378" s="1">
        <f t="shared" si="17"/>
        <v>136</v>
      </c>
      <c r="I378" s="1"/>
      <c r="J378" s="1"/>
      <c r="K378" s="1"/>
      <c r="L378" s="1"/>
      <c r="M378" s="1"/>
      <c r="N378" s="76"/>
    </row>
    <row r="379" spans="2:14" hidden="1" x14ac:dyDescent="0.4">
      <c r="B379" s="1" t="s">
        <v>17</v>
      </c>
      <c r="C379" s="1" t="s">
        <v>835</v>
      </c>
      <c r="D379" s="1" t="s">
        <v>836</v>
      </c>
      <c r="E379" s="1" t="s">
        <v>837</v>
      </c>
      <c r="F379" s="1" t="s">
        <v>838</v>
      </c>
      <c r="G379" s="1">
        <v>131</v>
      </c>
      <c r="H379" s="1">
        <f t="shared" si="17"/>
        <v>136</v>
      </c>
      <c r="I379" s="1"/>
      <c r="J379" s="1"/>
      <c r="K379" s="1"/>
      <c r="L379" s="1"/>
      <c r="M379" s="1"/>
      <c r="N379" s="76"/>
    </row>
    <row r="380" spans="2:14" hidden="1" x14ac:dyDescent="0.4">
      <c r="B380" s="1" t="s">
        <v>5519</v>
      </c>
      <c r="C380" s="46">
        <v>5330011</v>
      </c>
      <c r="D380" s="1" t="s">
        <v>4467</v>
      </c>
      <c r="E380" s="1" t="s">
        <v>4468</v>
      </c>
      <c r="F380" s="1" t="s">
        <v>4469</v>
      </c>
      <c r="G380" s="1">
        <v>130</v>
      </c>
      <c r="H380" s="1">
        <f t="shared" si="17"/>
        <v>135</v>
      </c>
      <c r="I380" s="1"/>
      <c r="J380" s="1"/>
      <c r="K380" s="1"/>
      <c r="L380" s="1"/>
      <c r="M380" s="1"/>
      <c r="N380" s="76"/>
    </row>
    <row r="381" spans="2:14" hidden="1" x14ac:dyDescent="0.4">
      <c r="B381" s="1" t="s">
        <v>17</v>
      </c>
      <c r="C381" s="1" t="s">
        <v>1503</v>
      </c>
      <c r="D381" s="1" t="s">
        <v>1504</v>
      </c>
      <c r="E381" s="1" t="s">
        <v>1505</v>
      </c>
      <c r="F381" s="1" t="s">
        <v>1506</v>
      </c>
      <c r="G381" s="1">
        <v>129</v>
      </c>
      <c r="H381" s="1">
        <f t="shared" si="17"/>
        <v>134</v>
      </c>
      <c r="I381" s="1"/>
      <c r="J381" s="1"/>
      <c r="K381" s="1"/>
      <c r="L381" s="1"/>
      <c r="M381" s="1"/>
      <c r="N381" s="76"/>
    </row>
    <row r="382" spans="2:14" hidden="1" x14ac:dyDescent="0.4">
      <c r="B382" s="1" t="s">
        <v>5519</v>
      </c>
      <c r="C382" s="46">
        <v>5360022</v>
      </c>
      <c r="D382" s="1" t="s">
        <v>4629</v>
      </c>
      <c r="E382" s="1" t="s">
        <v>4630</v>
      </c>
      <c r="F382" s="1" t="s">
        <v>4631</v>
      </c>
      <c r="G382" s="1">
        <v>128</v>
      </c>
      <c r="H382" s="1">
        <f t="shared" si="17"/>
        <v>133</v>
      </c>
      <c r="I382" s="1"/>
      <c r="J382" s="1"/>
      <c r="K382" s="1"/>
      <c r="L382" s="1"/>
      <c r="M382" s="1"/>
      <c r="N382" s="76"/>
    </row>
    <row r="383" spans="2:14" hidden="1" x14ac:dyDescent="0.4">
      <c r="B383" s="1" t="s">
        <v>17</v>
      </c>
      <c r="C383" s="21" t="s">
        <v>75</v>
      </c>
      <c r="D383" s="21" t="s">
        <v>76</v>
      </c>
      <c r="E383" s="22" t="s">
        <v>77</v>
      </c>
      <c r="F383" s="21" t="s">
        <v>78</v>
      </c>
      <c r="G383" s="1">
        <v>127</v>
      </c>
      <c r="H383" s="1">
        <f t="shared" si="17"/>
        <v>132</v>
      </c>
      <c r="I383" s="1"/>
      <c r="J383" s="1"/>
      <c r="K383" s="1"/>
      <c r="L383" s="1"/>
      <c r="M383" s="1"/>
      <c r="N383" s="76"/>
    </row>
    <row r="384" spans="2:14" hidden="1" x14ac:dyDescent="0.4">
      <c r="B384" s="1" t="s">
        <v>5519</v>
      </c>
      <c r="C384" s="46">
        <v>5500021</v>
      </c>
      <c r="D384" s="1" t="s">
        <v>4228</v>
      </c>
      <c r="E384" s="1" t="s">
        <v>4229</v>
      </c>
      <c r="F384" s="1" t="s">
        <v>4230</v>
      </c>
      <c r="G384" s="1">
        <v>127</v>
      </c>
      <c r="H384" s="1">
        <f t="shared" si="17"/>
        <v>132</v>
      </c>
      <c r="I384" s="1"/>
      <c r="J384" s="1"/>
      <c r="K384" s="1"/>
      <c r="L384" s="1"/>
      <c r="M384" s="1"/>
      <c r="N384" s="76"/>
    </row>
    <row r="385" spans="2:14" hidden="1" x14ac:dyDescent="0.4">
      <c r="B385" s="1" t="s">
        <v>5519</v>
      </c>
      <c r="C385" s="46">
        <v>5330004</v>
      </c>
      <c r="D385" s="1" t="s">
        <v>4458</v>
      </c>
      <c r="E385" s="1" t="s">
        <v>4459</v>
      </c>
      <c r="F385" s="1" t="s">
        <v>4460</v>
      </c>
      <c r="G385" s="1">
        <v>127</v>
      </c>
      <c r="H385" s="1">
        <f t="shared" ref="H385:H448" si="18">G385+5</f>
        <v>132</v>
      </c>
      <c r="I385" s="1"/>
      <c r="J385" s="1"/>
      <c r="K385" s="1"/>
      <c r="L385" s="1"/>
      <c r="M385" s="1"/>
      <c r="N385" s="79"/>
    </row>
    <row r="386" spans="2:14" hidden="1" x14ac:dyDescent="0.4">
      <c r="B386" s="1" t="s">
        <v>5519</v>
      </c>
      <c r="C386" s="46">
        <v>5320005</v>
      </c>
      <c r="D386" s="1" t="s">
        <v>4410</v>
      </c>
      <c r="E386" s="1" t="s">
        <v>4411</v>
      </c>
      <c r="F386" s="1" t="s">
        <v>4412</v>
      </c>
      <c r="G386" s="1">
        <v>126</v>
      </c>
      <c r="H386" s="1">
        <f t="shared" si="18"/>
        <v>131</v>
      </c>
      <c r="I386" s="1"/>
      <c r="J386" s="1"/>
      <c r="K386" s="1"/>
      <c r="L386" s="1"/>
      <c r="M386" s="1"/>
      <c r="N386" s="76"/>
    </row>
    <row r="387" spans="2:14" hidden="1" x14ac:dyDescent="0.4">
      <c r="B387" s="1" t="s">
        <v>17</v>
      </c>
      <c r="C387" s="1" t="s">
        <v>847</v>
      </c>
      <c r="D387" s="1" t="s">
        <v>848</v>
      </c>
      <c r="E387" s="1" t="s">
        <v>849</v>
      </c>
      <c r="F387" s="1" t="s">
        <v>850</v>
      </c>
      <c r="G387" s="1">
        <v>125</v>
      </c>
      <c r="H387" s="1">
        <f t="shared" si="18"/>
        <v>130</v>
      </c>
      <c r="I387" s="1"/>
      <c r="J387" s="1"/>
      <c r="K387" s="1"/>
      <c r="L387" s="1"/>
      <c r="M387" s="1"/>
      <c r="N387" s="76"/>
    </row>
    <row r="388" spans="2:14" hidden="1" x14ac:dyDescent="0.4">
      <c r="B388" s="1" t="s">
        <v>17</v>
      </c>
      <c r="C388" s="1" t="s">
        <v>1142</v>
      </c>
      <c r="D388" s="1" t="s">
        <v>1143</v>
      </c>
      <c r="E388" s="1" t="s">
        <v>1144</v>
      </c>
      <c r="F388" s="1" t="s">
        <v>1145</v>
      </c>
      <c r="G388" s="1">
        <v>124</v>
      </c>
      <c r="H388" s="1">
        <f t="shared" si="18"/>
        <v>129</v>
      </c>
      <c r="I388" s="1"/>
      <c r="J388" s="1"/>
      <c r="K388" s="1"/>
      <c r="L388" s="1"/>
      <c r="M388" s="1"/>
      <c r="N388" s="76"/>
    </row>
    <row r="389" spans="2:14" hidden="1" x14ac:dyDescent="0.4">
      <c r="B389" s="1" t="s">
        <v>17</v>
      </c>
      <c r="C389" s="1" t="s">
        <v>1685</v>
      </c>
      <c r="D389" s="1" t="s">
        <v>1686</v>
      </c>
      <c r="E389" s="1" t="s">
        <v>1687</v>
      </c>
      <c r="F389" s="1" t="s">
        <v>1688</v>
      </c>
      <c r="G389" s="1">
        <v>124</v>
      </c>
      <c r="H389" s="1">
        <f t="shared" si="18"/>
        <v>129</v>
      </c>
      <c r="I389" s="1"/>
      <c r="J389" s="1"/>
      <c r="K389" s="1"/>
      <c r="L389" s="1"/>
      <c r="M389" s="1"/>
      <c r="N389" s="76"/>
    </row>
    <row r="390" spans="2:14" hidden="1" x14ac:dyDescent="0.4">
      <c r="B390" s="1" t="s">
        <v>225</v>
      </c>
      <c r="C390" s="25" t="s">
        <v>254</v>
      </c>
      <c r="D390" s="1" t="s">
        <v>255</v>
      </c>
      <c r="E390" s="1" t="s">
        <v>256</v>
      </c>
      <c r="F390" s="1" t="s">
        <v>257</v>
      </c>
      <c r="G390" s="1">
        <v>123</v>
      </c>
      <c r="H390" s="1">
        <f t="shared" si="18"/>
        <v>128</v>
      </c>
      <c r="I390" s="1"/>
      <c r="J390" s="1"/>
      <c r="K390" s="1"/>
      <c r="L390" s="1"/>
      <c r="M390" s="1"/>
      <c r="N390" s="76"/>
    </row>
    <row r="391" spans="2:14" hidden="1" x14ac:dyDescent="0.4">
      <c r="B391" s="1" t="s">
        <v>5519</v>
      </c>
      <c r="C391" s="46">
        <v>5380052</v>
      </c>
      <c r="D391" s="1" t="s">
        <v>4671</v>
      </c>
      <c r="E391" s="1" t="s">
        <v>4672</v>
      </c>
      <c r="F391" s="1" t="s">
        <v>4673</v>
      </c>
      <c r="G391" s="1">
        <v>123</v>
      </c>
      <c r="H391" s="1">
        <f t="shared" si="18"/>
        <v>128</v>
      </c>
      <c r="I391" s="1"/>
      <c r="J391" s="1"/>
      <c r="K391" s="1"/>
      <c r="L391" s="1"/>
      <c r="M391" s="1"/>
      <c r="N391" s="76"/>
    </row>
    <row r="392" spans="2:14" hidden="1" x14ac:dyDescent="0.4">
      <c r="B392" s="1" t="s">
        <v>5519</v>
      </c>
      <c r="C392" s="46">
        <v>5400004</v>
      </c>
      <c r="D392" s="1" t="s">
        <v>4192</v>
      </c>
      <c r="E392" s="1" t="s">
        <v>4193</v>
      </c>
      <c r="F392" s="1" t="s">
        <v>4194</v>
      </c>
      <c r="G392" s="1">
        <v>122</v>
      </c>
      <c r="H392" s="1">
        <f t="shared" si="18"/>
        <v>127</v>
      </c>
      <c r="I392" s="1"/>
      <c r="J392" s="1"/>
      <c r="K392" s="1"/>
      <c r="L392" s="1"/>
      <c r="M392" s="1"/>
      <c r="N392" s="76"/>
    </row>
    <row r="393" spans="2:14" hidden="1" x14ac:dyDescent="0.4">
      <c r="B393" s="1" t="s">
        <v>17</v>
      </c>
      <c r="C393" s="21" t="s">
        <v>135</v>
      </c>
      <c r="D393" s="21" t="s">
        <v>136</v>
      </c>
      <c r="E393" s="23" t="s">
        <v>137</v>
      </c>
      <c r="F393" s="21" t="s">
        <v>138</v>
      </c>
      <c r="G393" s="1">
        <v>121</v>
      </c>
      <c r="H393" s="1">
        <f t="shared" si="18"/>
        <v>126</v>
      </c>
      <c r="I393" s="1"/>
      <c r="J393" s="1"/>
      <c r="K393" s="1"/>
      <c r="L393" s="1"/>
      <c r="M393" s="1"/>
      <c r="N393" s="76"/>
    </row>
    <row r="394" spans="2:14" hidden="1" x14ac:dyDescent="0.4">
      <c r="B394" s="1" t="s">
        <v>17</v>
      </c>
      <c r="C394" s="1" t="s">
        <v>3892</v>
      </c>
      <c r="D394" s="1" t="s">
        <v>3893</v>
      </c>
      <c r="E394" s="41" t="s">
        <v>3894</v>
      </c>
      <c r="F394" s="1" t="s">
        <v>3895</v>
      </c>
      <c r="G394" s="1">
        <v>121</v>
      </c>
      <c r="H394" s="1">
        <f t="shared" si="18"/>
        <v>126</v>
      </c>
      <c r="I394" s="1"/>
      <c r="J394" s="1"/>
      <c r="K394" s="1"/>
      <c r="L394" s="1"/>
      <c r="M394" s="1"/>
      <c r="N394" s="76"/>
    </row>
    <row r="395" spans="2:14" hidden="1" x14ac:dyDescent="0.4">
      <c r="B395" s="1" t="s">
        <v>5519</v>
      </c>
      <c r="C395" s="46">
        <v>5500002</v>
      </c>
      <c r="D395" s="1" t="s">
        <v>4213</v>
      </c>
      <c r="E395" s="1" t="s">
        <v>4214</v>
      </c>
      <c r="F395" s="1" t="s">
        <v>4215</v>
      </c>
      <c r="G395" s="1">
        <v>121</v>
      </c>
      <c r="H395" s="1">
        <f t="shared" si="18"/>
        <v>126</v>
      </c>
      <c r="I395" s="1"/>
      <c r="J395" s="1"/>
      <c r="K395" s="1"/>
      <c r="L395" s="1"/>
      <c r="M395" s="1"/>
      <c r="N395" s="76"/>
    </row>
    <row r="396" spans="2:14" hidden="1" x14ac:dyDescent="0.4">
      <c r="B396" s="1" t="s">
        <v>225</v>
      </c>
      <c r="C396" s="25" t="s">
        <v>258</v>
      </c>
      <c r="D396" s="1" t="s">
        <v>259</v>
      </c>
      <c r="E396" s="1" t="s">
        <v>260</v>
      </c>
      <c r="F396" s="1" t="s">
        <v>261</v>
      </c>
      <c r="G396" s="1">
        <v>120</v>
      </c>
      <c r="H396" s="1">
        <f t="shared" si="18"/>
        <v>125</v>
      </c>
      <c r="I396" s="1"/>
      <c r="J396" s="1"/>
      <c r="K396" s="1"/>
      <c r="L396" s="1"/>
      <c r="M396" s="1"/>
      <c r="N396" s="76"/>
    </row>
    <row r="397" spans="2:14" hidden="1" x14ac:dyDescent="0.4">
      <c r="B397" s="1" t="s">
        <v>17</v>
      </c>
      <c r="C397" s="1" t="s">
        <v>881</v>
      </c>
      <c r="D397" s="1" t="s">
        <v>882</v>
      </c>
      <c r="E397" s="1" t="s">
        <v>883</v>
      </c>
      <c r="F397" s="1" t="s">
        <v>884</v>
      </c>
      <c r="G397" s="1">
        <v>120</v>
      </c>
      <c r="H397" s="1">
        <f t="shared" si="18"/>
        <v>125</v>
      </c>
      <c r="I397" s="1"/>
      <c r="J397" s="1"/>
      <c r="K397" s="1"/>
      <c r="L397" s="1"/>
      <c r="M397" s="1"/>
      <c r="N397" s="79"/>
    </row>
    <row r="398" spans="2:14" hidden="1" x14ac:dyDescent="0.4">
      <c r="B398" s="1" t="s">
        <v>17</v>
      </c>
      <c r="C398" s="1" t="s">
        <v>1811</v>
      </c>
      <c r="D398" s="1" t="s">
        <v>1812</v>
      </c>
      <c r="E398" s="1" t="s">
        <v>1813</v>
      </c>
      <c r="F398" s="1" t="s">
        <v>1814</v>
      </c>
      <c r="G398" s="1">
        <v>120</v>
      </c>
      <c r="H398" s="1">
        <f t="shared" si="18"/>
        <v>125</v>
      </c>
      <c r="I398" s="1"/>
      <c r="J398" s="1"/>
      <c r="K398" s="1"/>
      <c r="L398" s="1"/>
      <c r="M398" s="1"/>
      <c r="N398" s="76"/>
    </row>
    <row r="399" spans="2:14" hidden="1" x14ac:dyDescent="0.4">
      <c r="B399" s="1" t="s">
        <v>5519</v>
      </c>
      <c r="C399" s="46">
        <v>5360007</v>
      </c>
      <c r="D399" s="1" t="s">
        <v>4632</v>
      </c>
      <c r="E399" s="1" t="s">
        <v>4633</v>
      </c>
      <c r="F399" s="1" t="s">
        <v>4634</v>
      </c>
      <c r="G399" s="1">
        <v>120</v>
      </c>
      <c r="H399" s="1">
        <f t="shared" si="18"/>
        <v>125</v>
      </c>
      <c r="I399" s="1"/>
      <c r="J399" s="1"/>
      <c r="K399" s="1"/>
      <c r="L399" s="1"/>
      <c r="M399" s="1"/>
      <c r="N399" s="76"/>
    </row>
    <row r="400" spans="2:14" hidden="1" x14ac:dyDescent="0.4">
      <c r="B400" s="24" t="s">
        <v>17</v>
      </c>
      <c r="C400" s="57" t="s">
        <v>677</v>
      </c>
      <c r="D400" s="33" t="s">
        <v>678</v>
      </c>
      <c r="E400" s="34" t="s">
        <v>679</v>
      </c>
      <c r="F400" s="34" t="s">
        <v>680</v>
      </c>
      <c r="G400" s="24">
        <v>119</v>
      </c>
      <c r="H400" s="1">
        <f t="shared" si="18"/>
        <v>124</v>
      </c>
      <c r="I400" s="24"/>
      <c r="J400" s="24"/>
      <c r="K400" s="24"/>
      <c r="L400" s="24"/>
      <c r="M400" s="24"/>
      <c r="N400" s="76"/>
    </row>
    <row r="401" spans="2:21" hidden="1" x14ac:dyDescent="0.4">
      <c r="B401" s="24" t="s">
        <v>17</v>
      </c>
      <c r="C401" s="57" t="s">
        <v>725</v>
      </c>
      <c r="D401" s="33" t="s">
        <v>726</v>
      </c>
      <c r="E401" s="35" t="s">
        <v>727</v>
      </c>
      <c r="F401" s="34" t="s">
        <v>728</v>
      </c>
      <c r="G401" s="24">
        <v>119</v>
      </c>
      <c r="H401" s="1">
        <f t="shared" si="18"/>
        <v>124</v>
      </c>
      <c r="I401" s="24"/>
      <c r="J401" s="24"/>
      <c r="K401" s="24"/>
      <c r="L401" s="24"/>
      <c r="M401" s="24"/>
      <c r="N401" s="76"/>
    </row>
    <row r="402" spans="2:21" hidden="1" x14ac:dyDescent="0.4">
      <c r="B402" s="1" t="s">
        <v>5519</v>
      </c>
      <c r="C402" s="46">
        <v>5300025</v>
      </c>
      <c r="D402" s="1" t="s">
        <v>4107</v>
      </c>
      <c r="E402" s="1" t="s">
        <v>4108</v>
      </c>
      <c r="F402" s="1" t="s">
        <v>4109</v>
      </c>
      <c r="G402" s="1">
        <v>119</v>
      </c>
      <c r="H402" s="1">
        <f t="shared" si="18"/>
        <v>124</v>
      </c>
      <c r="I402" s="1"/>
      <c r="J402" s="1"/>
      <c r="K402" s="1"/>
      <c r="L402" s="1"/>
      <c r="M402" s="1"/>
      <c r="N402" s="76"/>
    </row>
    <row r="403" spans="2:21" hidden="1" x14ac:dyDescent="0.4">
      <c r="B403" s="1" t="s">
        <v>5519</v>
      </c>
      <c r="C403" s="46">
        <v>5380054</v>
      </c>
      <c r="D403" s="1" t="s">
        <v>4677</v>
      </c>
      <c r="E403" s="1" t="s">
        <v>4678</v>
      </c>
      <c r="F403" s="1" t="s">
        <v>4679</v>
      </c>
      <c r="G403" s="1">
        <v>119</v>
      </c>
      <c r="H403" s="1">
        <f t="shared" si="18"/>
        <v>124</v>
      </c>
      <c r="I403" s="1"/>
      <c r="J403" s="1"/>
      <c r="K403" s="1"/>
      <c r="L403" s="1"/>
      <c r="M403" s="1"/>
      <c r="N403" s="76"/>
    </row>
    <row r="404" spans="2:21" hidden="1" x14ac:dyDescent="0.4">
      <c r="B404" s="1" t="s">
        <v>5519</v>
      </c>
      <c r="C404" s="46">
        <v>5470046</v>
      </c>
      <c r="D404" s="1" t="s">
        <v>4852</v>
      </c>
      <c r="E404" s="1" t="s">
        <v>4853</v>
      </c>
      <c r="F404" s="1" t="s">
        <v>4854</v>
      </c>
      <c r="G404" s="1">
        <v>119</v>
      </c>
      <c r="H404" s="1">
        <f t="shared" si="18"/>
        <v>124</v>
      </c>
      <c r="I404" s="1"/>
      <c r="J404" s="1"/>
      <c r="K404" s="1"/>
      <c r="L404" s="1"/>
      <c r="M404" s="1"/>
      <c r="N404" s="76"/>
    </row>
    <row r="405" spans="2:21" hidden="1" x14ac:dyDescent="0.4">
      <c r="B405" s="1" t="s">
        <v>225</v>
      </c>
      <c r="C405" s="1" t="s">
        <v>784</v>
      </c>
      <c r="D405" s="1" t="s">
        <v>785</v>
      </c>
      <c r="E405" s="2" t="s">
        <v>786</v>
      </c>
      <c r="F405" s="2" t="s">
        <v>787</v>
      </c>
      <c r="G405" s="1">
        <v>118</v>
      </c>
      <c r="H405" s="1">
        <f t="shared" si="18"/>
        <v>123</v>
      </c>
      <c r="I405" s="1"/>
      <c r="J405" s="1"/>
      <c r="K405" s="1"/>
      <c r="L405" s="1"/>
      <c r="M405" s="1"/>
      <c r="N405" s="76"/>
    </row>
    <row r="406" spans="2:21" hidden="1" x14ac:dyDescent="0.4">
      <c r="B406" s="1" t="s">
        <v>17</v>
      </c>
      <c r="C406" s="2" t="s">
        <v>1287</v>
      </c>
      <c r="D406" s="1" t="s">
        <v>1288</v>
      </c>
      <c r="E406" s="1" t="s">
        <v>1289</v>
      </c>
      <c r="F406" s="1" t="s">
        <v>1290</v>
      </c>
      <c r="G406" s="1">
        <v>118</v>
      </c>
      <c r="H406" s="1">
        <f t="shared" si="18"/>
        <v>123</v>
      </c>
      <c r="I406" s="1"/>
      <c r="J406" s="1"/>
      <c r="K406" s="1"/>
      <c r="L406" s="1"/>
      <c r="M406" s="1"/>
      <c r="N406" s="76"/>
    </row>
    <row r="407" spans="2:21" hidden="1" x14ac:dyDescent="0.4">
      <c r="B407" s="1" t="s">
        <v>17</v>
      </c>
      <c r="C407" s="1" t="s">
        <v>1467</v>
      </c>
      <c r="D407" s="1" t="s">
        <v>1468</v>
      </c>
      <c r="E407" s="1" t="s">
        <v>1469</v>
      </c>
      <c r="F407" s="1" t="s">
        <v>1470</v>
      </c>
      <c r="G407" s="1">
        <v>118</v>
      </c>
      <c r="H407" s="1">
        <f t="shared" si="18"/>
        <v>123</v>
      </c>
      <c r="I407" s="1"/>
      <c r="J407" s="1"/>
      <c r="K407" s="1"/>
      <c r="L407" s="1"/>
      <c r="M407" s="1"/>
      <c r="N407" s="76"/>
    </row>
    <row r="408" spans="2:21" hidden="1" x14ac:dyDescent="0.4">
      <c r="B408" s="1" t="s">
        <v>17</v>
      </c>
      <c r="C408" s="1" t="s">
        <v>1974</v>
      </c>
      <c r="D408" s="1" t="s">
        <v>1975</v>
      </c>
      <c r="E408" s="1" t="s">
        <v>1976</v>
      </c>
      <c r="F408" s="1" t="s">
        <v>1977</v>
      </c>
      <c r="G408" s="1">
        <v>118</v>
      </c>
      <c r="H408" s="1">
        <f t="shared" si="18"/>
        <v>123</v>
      </c>
      <c r="I408" s="1"/>
      <c r="J408" s="1"/>
      <c r="K408" s="1"/>
      <c r="L408" s="1"/>
      <c r="M408" s="1"/>
      <c r="N408" s="76"/>
    </row>
    <row r="409" spans="2:21" hidden="1" x14ac:dyDescent="0.4">
      <c r="B409" s="1" t="s">
        <v>17</v>
      </c>
      <c r="C409" s="1" t="s">
        <v>1519</v>
      </c>
      <c r="D409" s="1" t="s">
        <v>1520</v>
      </c>
      <c r="E409" s="1" t="s">
        <v>1521</v>
      </c>
      <c r="F409" s="1" t="s">
        <v>1522</v>
      </c>
      <c r="G409" s="1">
        <v>117</v>
      </c>
      <c r="H409" s="1">
        <f t="shared" si="18"/>
        <v>122</v>
      </c>
      <c r="I409" s="1"/>
      <c r="J409" s="1"/>
      <c r="K409" s="1"/>
      <c r="L409" s="1"/>
      <c r="M409" s="1"/>
      <c r="N409" s="79"/>
    </row>
    <row r="410" spans="2:21" hidden="1" x14ac:dyDescent="0.4">
      <c r="B410" s="1" t="s">
        <v>5519</v>
      </c>
      <c r="C410" s="46">
        <v>5360008</v>
      </c>
      <c r="D410" s="1" t="s">
        <v>4644</v>
      </c>
      <c r="E410" s="1" t="s">
        <v>4645</v>
      </c>
      <c r="F410" s="1" t="s">
        <v>4646</v>
      </c>
      <c r="G410" s="1">
        <v>117</v>
      </c>
      <c r="H410" s="1">
        <f t="shared" si="18"/>
        <v>122</v>
      </c>
      <c r="I410" s="1"/>
      <c r="J410" s="1"/>
      <c r="K410" s="1"/>
      <c r="L410" s="1"/>
      <c r="M410" s="1"/>
      <c r="N410" s="76"/>
    </row>
    <row r="411" spans="2:21" hidden="1" x14ac:dyDescent="0.4">
      <c r="B411" s="1" t="s">
        <v>5519</v>
      </c>
      <c r="C411" s="46">
        <v>5580004</v>
      </c>
      <c r="D411" s="1" t="s">
        <v>4768</v>
      </c>
      <c r="E411" s="1" t="s">
        <v>4769</v>
      </c>
      <c r="F411" s="1" t="s">
        <v>4770</v>
      </c>
      <c r="G411" s="1">
        <v>117</v>
      </c>
      <c r="H411" s="1">
        <f t="shared" si="18"/>
        <v>122</v>
      </c>
      <c r="I411" s="1"/>
      <c r="J411" s="1"/>
      <c r="K411" s="1"/>
      <c r="L411" s="1"/>
      <c r="M411" s="1"/>
      <c r="N411" s="76"/>
    </row>
    <row r="412" spans="2:21" hidden="1" x14ac:dyDescent="0.4">
      <c r="B412" s="1" t="s">
        <v>17</v>
      </c>
      <c r="C412" s="19" t="s">
        <v>35</v>
      </c>
      <c r="D412" s="19" t="s">
        <v>36</v>
      </c>
      <c r="E412" s="20" t="s">
        <v>37</v>
      </c>
      <c r="F412" s="19" t="s">
        <v>38</v>
      </c>
      <c r="G412" s="1">
        <v>116</v>
      </c>
      <c r="H412" s="1">
        <f t="shared" si="18"/>
        <v>121</v>
      </c>
      <c r="I412" s="1"/>
      <c r="J412" s="1"/>
      <c r="K412" s="1"/>
      <c r="L412" s="1"/>
      <c r="M412" s="1"/>
      <c r="N412" s="76"/>
      <c r="Q412" s="71" t="s">
        <v>6513</v>
      </c>
      <c r="R412" s="55">
        <f>COUNTA(E1284:E1418)</f>
        <v>135</v>
      </c>
      <c r="S412" s="55"/>
      <c r="T412" s="55"/>
      <c r="U412" s="55">
        <f>SUM(L1284:L1418)</f>
        <v>0</v>
      </c>
    </row>
    <row r="413" spans="2:21" hidden="1" x14ac:dyDescent="0.4">
      <c r="B413" s="1" t="s">
        <v>17</v>
      </c>
      <c r="C413" s="1" t="s">
        <v>201</v>
      </c>
      <c r="D413" s="1" t="s">
        <v>202</v>
      </c>
      <c r="E413" s="1" t="s">
        <v>203</v>
      </c>
      <c r="F413" s="1" t="s">
        <v>204</v>
      </c>
      <c r="G413" s="1">
        <v>116</v>
      </c>
      <c r="H413" s="1">
        <f t="shared" si="18"/>
        <v>121</v>
      </c>
      <c r="I413" s="1"/>
      <c r="J413" s="1"/>
      <c r="K413" s="1"/>
      <c r="L413" s="1"/>
      <c r="M413" s="1"/>
      <c r="N413" s="76"/>
    </row>
    <row r="414" spans="2:21" hidden="1" x14ac:dyDescent="0.4">
      <c r="B414" s="24" t="s">
        <v>17</v>
      </c>
      <c r="C414" s="57" t="s">
        <v>673</v>
      </c>
      <c r="D414" s="33" t="s">
        <v>674</v>
      </c>
      <c r="E414" s="34" t="s">
        <v>675</v>
      </c>
      <c r="F414" s="34" t="s">
        <v>676</v>
      </c>
      <c r="G414" s="24">
        <v>116</v>
      </c>
      <c r="H414" s="1">
        <f t="shared" si="18"/>
        <v>121</v>
      </c>
      <c r="I414" s="24"/>
      <c r="J414" s="24"/>
      <c r="K414" s="24"/>
      <c r="L414" s="24"/>
      <c r="M414" s="24"/>
      <c r="N414" s="76"/>
    </row>
    <row r="415" spans="2:21" hidden="1" x14ac:dyDescent="0.4">
      <c r="B415" s="24" t="s">
        <v>17</v>
      </c>
      <c r="C415" s="57" t="s">
        <v>689</v>
      </c>
      <c r="D415" s="33" t="s">
        <v>690</v>
      </c>
      <c r="E415" s="34" t="s">
        <v>691</v>
      </c>
      <c r="F415" s="34" t="s">
        <v>692</v>
      </c>
      <c r="G415" s="24">
        <v>116</v>
      </c>
      <c r="H415" s="1">
        <f t="shared" si="18"/>
        <v>121</v>
      </c>
      <c r="I415" s="24"/>
      <c r="J415" s="24"/>
      <c r="K415" s="24"/>
      <c r="L415" s="24"/>
      <c r="M415" s="24"/>
      <c r="N415" s="76"/>
    </row>
    <row r="416" spans="2:21" hidden="1" x14ac:dyDescent="0.4">
      <c r="B416" s="24" t="s">
        <v>17</v>
      </c>
      <c r="C416" s="57" t="s">
        <v>697</v>
      </c>
      <c r="D416" s="33" t="s">
        <v>698</v>
      </c>
      <c r="E416" s="35" t="s">
        <v>699</v>
      </c>
      <c r="F416" s="34" t="s">
        <v>700</v>
      </c>
      <c r="G416" s="24">
        <v>116</v>
      </c>
      <c r="H416" s="1">
        <f t="shared" si="18"/>
        <v>121</v>
      </c>
      <c r="I416" s="24"/>
      <c r="J416" s="24"/>
      <c r="K416" s="24"/>
      <c r="L416" s="24"/>
      <c r="M416" s="24"/>
      <c r="N416" s="76"/>
    </row>
    <row r="417" spans="2:14" hidden="1" x14ac:dyDescent="0.4">
      <c r="B417" s="1" t="s">
        <v>17</v>
      </c>
      <c r="C417" s="1" t="s">
        <v>193</v>
      </c>
      <c r="D417" s="1" t="s">
        <v>194</v>
      </c>
      <c r="E417" s="1" t="s">
        <v>195</v>
      </c>
      <c r="F417" s="1" t="s">
        <v>196</v>
      </c>
      <c r="G417" s="1">
        <v>115</v>
      </c>
      <c r="H417" s="1">
        <f t="shared" si="18"/>
        <v>120</v>
      </c>
      <c r="I417" s="1"/>
      <c r="J417" s="1"/>
      <c r="K417" s="1"/>
      <c r="L417" s="1"/>
      <c r="M417" s="1"/>
      <c r="N417" s="76"/>
    </row>
    <row r="418" spans="2:14" hidden="1" x14ac:dyDescent="0.4">
      <c r="B418" s="1" t="s">
        <v>5519</v>
      </c>
      <c r="C418" s="46">
        <v>5460033</v>
      </c>
      <c r="D418" s="1" t="s">
        <v>4816</v>
      </c>
      <c r="E418" s="1" t="s">
        <v>4817</v>
      </c>
      <c r="F418" s="1" t="s">
        <v>4818</v>
      </c>
      <c r="G418" s="1">
        <v>115</v>
      </c>
      <c r="H418" s="1">
        <f t="shared" si="18"/>
        <v>120</v>
      </c>
      <c r="I418" s="1"/>
      <c r="J418" s="1"/>
      <c r="K418" s="1"/>
      <c r="L418" s="1"/>
      <c r="M418" s="1"/>
      <c r="N418" s="76"/>
    </row>
    <row r="419" spans="2:14" hidden="1" x14ac:dyDescent="0.4">
      <c r="B419" s="1" t="s">
        <v>17</v>
      </c>
      <c r="C419" s="1" t="s">
        <v>1237</v>
      </c>
      <c r="D419" s="1" t="s">
        <v>1238</v>
      </c>
      <c r="E419" s="1" t="s">
        <v>1239</v>
      </c>
      <c r="F419" s="1" t="s">
        <v>1240</v>
      </c>
      <c r="G419" s="1">
        <v>114</v>
      </c>
      <c r="H419" s="1">
        <f t="shared" si="18"/>
        <v>119</v>
      </c>
      <c r="I419" s="1"/>
      <c r="J419" s="1"/>
      <c r="K419" s="1"/>
      <c r="L419" s="1"/>
      <c r="M419" s="1"/>
      <c r="N419" s="76"/>
    </row>
    <row r="420" spans="2:14" hidden="1" x14ac:dyDescent="0.4">
      <c r="B420" s="1" t="s">
        <v>17</v>
      </c>
      <c r="C420" s="36" t="s">
        <v>2187</v>
      </c>
      <c r="D420" s="36" t="s">
        <v>2188</v>
      </c>
      <c r="E420" s="36" t="s">
        <v>2189</v>
      </c>
      <c r="F420" s="36" t="s">
        <v>2190</v>
      </c>
      <c r="G420" s="1">
        <v>114</v>
      </c>
      <c r="H420" s="1">
        <f t="shared" si="18"/>
        <v>119</v>
      </c>
      <c r="I420" s="1"/>
      <c r="J420" s="1"/>
      <c r="K420" s="1"/>
      <c r="L420" s="1"/>
      <c r="M420" s="1"/>
      <c r="N420" s="79"/>
    </row>
    <row r="421" spans="2:14" hidden="1" x14ac:dyDescent="0.4">
      <c r="B421" s="1" t="s">
        <v>17</v>
      </c>
      <c r="C421" s="21" t="s">
        <v>123</v>
      </c>
      <c r="D421" s="21" t="s">
        <v>124</v>
      </c>
      <c r="E421" s="23" t="s">
        <v>125</v>
      </c>
      <c r="F421" s="21" t="s">
        <v>126</v>
      </c>
      <c r="G421" s="1">
        <v>113</v>
      </c>
      <c r="H421" s="1">
        <f t="shared" si="18"/>
        <v>118</v>
      </c>
      <c r="I421" s="1"/>
      <c r="J421" s="1"/>
      <c r="K421" s="1"/>
      <c r="L421" s="1"/>
      <c r="M421" s="1"/>
      <c r="N421" s="76"/>
    </row>
    <row r="422" spans="2:14" hidden="1" x14ac:dyDescent="0.4">
      <c r="B422" s="1" t="s">
        <v>17</v>
      </c>
      <c r="C422" s="21" t="s">
        <v>131</v>
      </c>
      <c r="D422" s="21" t="s">
        <v>132</v>
      </c>
      <c r="E422" s="23" t="s">
        <v>133</v>
      </c>
      <c r="F422" s="21" t="s">
        <v>134</v>
      </c>
      <c r="G422" s="1">
        <v>113</v>
      </c>
      <c r="H422" s="1">
        <f t="shared" si="18"/>
        <v>118</v>
      </c>
      <c r="I422" s="1"/>
      <c r="J422" s="1"/>
      <c r="K422" s="1"/>
      <c r="L422" s="1"/>
      <c r="M422" s="1"/>
      <c r="N422" s="76"/>
    </row>
    <row r="423" spans="2:14" hidden="1" x14ac:dyDescent="0.4">
      <c r="B423" s="1" t="s">
        <v>17</v>
      </c>
      <c r="C423" s="1" t="s">
        <v>1011</v>
      </c>
      <c r="D423" s="1" t="s">
        <v>1012</v>
      </c>
      <c r="E423" s="1" t="s">
        <v>1013</v>
      </c>
      <c r="F423" s="1" t="s">
        <v>1014</v>
      </c>
      <c r="G423" s="1">
        <v>113</v>
      </c>
      <c r="H423" s="1">
        <f t="shared" si="18"/>
        <v>118</v>
      </c>
      <c r="I423" s="1"/>
      <c r="J423" s="1"/>
      <c r="K423" s="1"/>
      <c r="L423" s="1"/>
      <c r="M423" s="1"/>
      <c r="N423" s="76"/>
    </row>
    <row r="424" spans="2:14" hidden="1" x14ac:dyDescent="0.4">
      <c r="B424" s="1" t="s">
        <v>17</v>
      </c>
      <c r="C424" s="1" t="s">
        <v>1253</v>
      </c>
      <c r="D424" s="1" t="s">
        <v>1254</v>
      </c>
      <c r="E424" s="1" t="s">
        <v>1255</v>
      </c>
      <c r="F424" s="1" t="s">
        <v>1256</v>
      </c>
      <c r="G424" s="1">
        <v>113</v>
      </c>
      <c r="H424" s="1">
        <f t="shared" si="18"/>
        <v>118</v>
      </c>
      <c r="I424" s="1"/>
      <c r="J424" s="1"/>
      <c r="K424" s="1"/>
      <c r="L424" s="1"/>
      <c r="M424" s="1"/>
      <c r="N424" s="76"/>
    </row>
    <row r="425" spans="2:14" hidden="1" x14ac:dyDescent="0.4">
      <c r="B425" s="1" t="s">
        <v>17</v>
      </c>
      <c r="C425" s="2" t="s">
        <v>1362</v>
      </c>
      <c r="D425" s="1" t="s">
        <v>1363</v>
      </c>
      <c r="E425" s="1" t="s">
        <v>1364</v>
      </c>
      <c r="F425" s="1" t="s">
        <v>1365</v>
      </c>
      <c r="G425" s="1">
        <v>113</v>
      </c>
      <c r="H425" s="1">
        <f t="shared" si="18"/>
        <v>118</v>
      </c>
      <c r="I425" s="1"/>
      <c r="J425" s="1"/>
      <c r="K425" s="1"/>
      <c r="L425" s="1"/>
      <c r="M425" s="1"/>
      <c r="N425" s="76"/>
    </row>
    <row r="426" spans="2:14" hidden="1" x14ac:dyDescent="0.4">
      <c r="B426" s="1" t="s">
        <v>17</v>
      </c>
      <c r="C426" s="1" t="s">
        <v>2068</v>
      </c>
      <c r="D426" s="1" t="s">
        <v>2069</v>
      </c>
      <c r="E426" s="1" t="s">
        <v>2070</v>
      </c>
      <c r="F426" s="1" t="s">
        <v>2071</v>
      </c>
      <c r="G426" s="1">
        <v>113</v>
      </c>
      <c r="H426" s="1">
        <f t="shared" si="18"/>
        <v>118</v>
      </c>
      <c r="I426" s="1"/>
      <c r="J426" s="1"/>
      <c r="K426" s="1"/>
      <c r="L426" s="1"/>
      <c r="M426" s="1"/>
      <c r="N426" s="76"/>
    </row>
    <row r="427" spans="2:14" hidden="1" x14ac:dyDescent="0.4">
      <c r="B427" s="1" t="s">
        <v>17</v>
      </c>
      <c r="C427" s="1" t="s">
        <v>2135</v>
      </c>
      <c r="D427" s="1" t="s">
        <v>2136</v>
      </c>
      <c r="E427" s="1" t="s">
        <v>2137</v>
      </c>
      <c r="F427" s="1" t="s">
        <v>2138</v>
      </c>
      <c r="G427" s="1">
        <v>113</v>
      </c>
      <c r="H427" s="1">
        <f t="shared" si="18"/>
        <v>118</v>
      </c>
      <c r="I427" s="1"/>
      <c r="J427" s="1"/>
      <c r="K427" s="1"/>
      <c r="L427" s="1"/>
      <c r="M427" s="1"/>
      <c r="N427" s="76"/>
    </row>
    <row r="428" spans="2:14" hidden="1" x14ac:dyDescent="0.4">
      <c r="B428" s="24" t="s">
        <v>17</v>
      </c>
      <c r="C428" s="57" t="s">
        <v>630</v>
      </c>
      <c r="D428" s="33" t="s">
        <v>631</v>
      </c>
      <c r="E428" s="34" t="s">
        <v>632</v>
      </c>
      <c r="F428" s="34" t="s">
        <v>633</v>
      </c>
      <c r="G428" s="24">
        <v>112</v>
      </c>
      <c r="H428" s="1">
        <f t="shared" si="18"/>
        <v>117</v>
      </c>
      <c r="I428" s="24"/>
      <c r="J428" s="24"/>
      <c r="K428" s="24"/>
      <c r="L428" s="24"/>
      <c r="M428" s="24"/>
      <c r="N428" s="76"/>
    </row>
    <row r="429" spans="2:14" hidden="1" x14ac:dyDescent="0.4">
      <c r="B429" s="1" t="s">
        <v>17</v>
      </c>
      <c r="C429" s="1" t="s">
        <v>2143</v>
      </c>
      <c r="D429" s="1" t="s">
        <v>2144</v>
      </c>
      <c r="E429" s="1" t="s">
        <v>2145</v>
      </c>
      <c r="F429" s="1" t="s">
        <v>2146</v>
      </c>
      <c r="G429" s="1">
        <v>112</v>
      </c>
      <c r="H429" s="1">
        <f t="shared" si="18"/>
        <v>117</v>
      </c>
      <c r="I429" s="1"/>
      <c r="J429" s="1"/>
      <c r="K429" s="1"/>
      <c r="L429" s="1"/>
      <c r="M429" s="1"/>
      <c r="N429" s="76"/>
    </row>
    <row r="430" spans="2:14" hidden="1" x14ac:dyDescent="0.4">
      <c r="B430" s="1" t="s">
        <v>5519</v>
      </c>
      <c r="C430" s="46">
        <v>5400022</v>
      </c>
      <c r="D430" s="1" t="s">
        <v>4198</v>
      </c>
      <c r="E430" s="1" t="s">
        <v>4199</v>
      </c>
      <c r="F430" s="1" t="s">
        <v>4200</v>
      </c>
      <c r="G430" s="1">
        <v>112</v>
      </c>
      <c r="H430" s="1">
        <f t="shared" si="18"/>
        <v>117</v>
      </c>
      <c r="I430" s="1"/>
      <c r="J430" s="1"/>
      <c r="K430" s="1"/>
      <c r="L430" s="1"/>
      <c r="M430" s="1"/>
      <c r="N430" s="76"/>
    </row>
    <row r="431" spans="2:14" hidden="1" x14ac:dyDescent="0.4">
      <c r="B431" s="1" t="s">
        <v>5519</v>
      </c>
      <c r="C431" s="46">
        <v>5460041</v>
      </c>
      <c r="D431" s="1" t="s">
        <v>4804</v>
      </c>
      <c r="E431" s="1" t="s">
        <v>4805</v>
      </c>
      <c r="F431" s="1" t="s">
        <v>4806</v>
      </c>
      <c r="G431" s="1">
        <v>112</v>
      </c>
      <c r="H431" s="1">
        <f t="shared" si="18"/>
        <v>117</v>
      </c>
      <c r="I431" s="1"/>
      <c r="J431" s="1"/>
      <c r="K431" s="1"/>
      <c r="L431" s="1"/>
      <c r="M431" s="1"/>
      <c r="N431" s="76"/>
    </row>
    <row r="432" spans="2:14" hidden="1" x14ac:dyDescent="0.4">
      <c r="B432" s="1" t="s">
        <v>17</v>
      </c>
      <c r="C432" s="21" t="s">
        <v>143</v>
      </c>
      <c r="D432" s="21" t="s">
        <v>144</v>
      </c>
      <c r="E432" s="23" t="s">
        <v>145</v>
      </c>
      <c r="F432" s="21" t="s">
        <v>146</v>
      </c>
      <c r="G432" s="1">
        <v>111</v>
      </c>
      <c r="H432" s="1">
        <f t="shared" si="18"/>
        <v>116</v>
      </c>
      <c r="I432" s="1"/>
      <c r="J432" s="1"/>
      <c r="K432" s="1"/>
      <c r="L432" s="1"/>
      <c r="M432" s="1"/>
      <c r="N432" s="79"/>
    </row>
    <row r="433" spans="2:14" hidden="1" x14ac:dyDescent="0.4">
      <c r="B433" s="1" t="s">
        <v>17</v>
      </c>
      <c r="C433" s="21" t="s">
        <v>115</v>
      </c>
      <c r="D433" s="21" t="s">
        <v>155</v>
      </c>
      <c r="E433" s="23" t="s">
        <v>156</v>
      </c>
      <c r="F433" s="21" t="s">
        <v>157</v>
      </c>
      <c r="G433" s="1">
        <v>111</v>
      </c>
      <c r="H433" s="1">
        <f t="shared" si="18"/>
        <v>116</v>
      </c>
      <c r="I433" s="1"/>
      <c r="J433" s="1"/>
      <c r="K433" s="1"/>
      <c r="L433" s="1"/>
      <c r="M433" s="1"/>
      <c r="N433" s="76"/>
    </row>
    <row r="434" spans="2:14" hidden="1" x14ac:dyDescent="0.4">
      <c r="B434" s="1" t="s">
        <v>5519</v>
      </c>
      <c r="C434" s="46">
        <v>5360004</v>
      </c>
      <c r="D434" s="1" t="s">
        <v>4611</v>
      </c>
      <c r="E434" s="1" t="s">
        <v>4612</v>
      </c>
      <c r="F434" s="1" t="s">
        <v>4613</v>
      </c>
      <c r="G434" s="1">
        <v>111</v>
      </c>
      <c r="H434" s="1">
        <f t="shared" si="18"/>
        <v>116</v>
      </c>
      <c r="I434" s="1"/>
      <c r="J434" s="1"/>
      <c r="K434" s="1"/>
      <c r="L434" s="1"/>
      <c r="M434" s="1"/>
      <c r="N434" s="76"/>
    </row>
    <row r="435" spans="2:14" hidden="1" x14ac:dyDescent="0.4">
      <c r="B435" s="1" t="s">
        <v>225</v>
      </c>
      <c r="C435" s="24" t="s">
        <v>234</v>
      </c>
      <c r="D435" s="1" t="s">
        <v>235</v>
      </c>
      <c r="E435" s="1" t="s">
        <v>236</v>
      </c>
      <c r="F435" s="1" t="s">
        <v>237</v>
      </c>
      <c r="G435" s="1">
        <v>110</v>
      </c>
      <c r="H435" s="1">
        <f t="shared" si="18"/>
        <v>115</v>
      </c>
      <c r="I435" s="1"/>
      <c r="J435" s="1"/>
      <c r="K435" s="1"/>
      <c r="L435" s="1"/>
      <c r="M435" s="1"/>
      <c r="N435" s="76"/>
    </row>
    <row r="436" spans="2:14" hidden="1" x14ac:dyDescent="0.4">
      <c r="B436" s="24" t="s">
        <v>17</v>
      </c>
      <c r="C436" s="21" t="s">
        <v>1841</v>
      </c>
      <c r="D436" s="39" t="s">
        <v>1842</v>
      </c>
      <c r="E436" s="40" t="s">
        <v>1843</v>
      </c>
      <c r="F436" s="21" t="s">
        <v>1844</v>
      </c>
      <c r="G436" s="24">
        <v>110</v>
      </c>
      <c r="H436" s="1">
        <f t="shared" si="18"/>
        <v>115</v>
      </c>
      <c r="I436" s="24"/>
      <c r="J436" s="24"/>
      <c r="K436" s="24"/>
      <c r="L436" s="24"/>
      <c r="M436" s="24"/>
      <c r="N436" s="76"/>
    </row>
    <row r="437" spans="2:14" hidden="1" x14ac:dyDescent="0.4">
      <c r="B437" s="1" t="s">
        <v>17</v>
      </c>
      <c r="C437" s="21" t="s">
        <v>151</v>
      </c>
      <c r="D437" s="21" t="s">
        <v>152</v>
      </c>
      <c r="E437" s="23" t="s">
        <v>153</v>
      </c>
      <c r="F437" s="21" t="s">
        <v>154</v>
      </c>
      <c r="G437" s="1">
        <v>109</v>
      </c>
      <c r="H437" s="1">
        <f t="shared" si="18"/>
        <v>114</v>
      </c>
      <c r="I437" s="1"/>
      <c r="J437" s="1"/>
      <c r="K437" s="1"/>
      <c r="L437" s="1"/>
      <c r="M437" s="1"/>
      <c r="N437" s="76"/>
    </row>
    <row r="438" spans="2:14" hidden="1" x14ac:dyDescent="0.4">
      <c r="B438" s="1" t="s">
        <v>17</v>
      </c>
      <c r="C438" s="1" t="s">
        <v>1043</v>
      </c>
      <c r="D438" s="1" t="s">
        <v>1044</v>
      </c>
      <c r="E438" s="1" t="s">
        <v>1045</v>
      </c>
      <c r="F438" s="1" t="s">
        <v>1046</v>
      </c>
      <c r="G438" s="1">
        <v>109</v>
      </c>
      <c r="H438" s="1">
        <f t="shared" si="18"/>
        <v>114</v>
      </c>
      <c r="I438" s="1"/>
      <c r="J438" s="1"/>
      <c r="K438" s="1"/>
      <c r="L438" s="1"/>
      <c r="M438" s="1"/>
      <c r="N438" s="76"/>
    </row>
    <row r="439" spans="2:14" hidden="1" x14ac:dyDescent="0.4">
      <c r="B439" s="1" t="s">
        <v>17</v>
      </c>
      <c r="C439" s="1" t="s">
        <v>1701</v>
      </c>
      <c r="D439" s="1" t="s">
        <v>1702</v>
      </c>
      <c r="E439" s="1" t="s">
        <v>1703</v>
      </c>
      <c r="F439" s="1" t="s">
        <v>1704</v>
      </c>
      <c r="G439" s="1">
        <v>109</v>
      </c>
      <c r="H439" s="1">
        <f t="shared" si="18"/>
        <v>114</v>
      </c>
      <c r="I439" s="1"/>
      <c r="J439" s="1"/>
      <c r="K439" s="1"/>
      <c r="L439" s="1"/>
      <c r="M439" s="1"/>
      <c r="N439" s="76"/>
    </row>
    <row r="440" spans="2:14" hidden="1" x14ac:dyDescent="0.4">
      <c r="B440" s="1" t="s">
        <v>17</v>
      </c>
      <c r="C440" s="36" t="s">
        <v>2198</v>
      </c>
      <c r="D440" s="36" t="s">
        <v>2199</v>
      </c>
      <c r="E440" s="36" t="s">
        <v>2200</v>
      </c>
      <c r="F440" s="36" t="s">
        <v>2201</v>
      </c>
      <c r="G440" s="1">
        <v>109</v>
      </c>
      <c r="H440" s="1">
        <f t="shared" si="18"/>
        <v>114</v>
      </c>
      <c r="I440" s="1"/>
      <c r="J440" s="1"/>
      <c r="K440" s="1"/>
      <c r="L440" s="1"/>
      <c r="M440" s="1"/>
      <c r="N440" s="76"/>
    </row>
    <row r="441" spans="2:14" hidden="1" x14ac:dyDescent="0.4">
      <c r="B441" s="1" t="s">
        <v>17</v>
      </c>
      <c r="C441" s="1" t="s">
        <v>418</v>
      </c>
      <c r="D441" s="1" t="s">
        <v>419</v>
      </c>
      <c r="E441" s="1" t="s">
        <v>420</v>
      </c>
      <c r="F441" s="1" t="s">
        <v>421</v>
      </c>
      <c r="G441" s="1">
        <v>108</v>
      </c>
      <c r="H441" s="1">
        <f t="shared" si="18"/>
        <v>113</v>
      </c>
      <c r="I441" s="1"/>
      <c r="J441" s="1"/>
      <c r="K441" s="1"/>
      <c r="L441" s="1"/>
      <c r="M441" s="1"/>
      <c r="N441" s="76"/>
    </row>
    <row r="442" spans="2:14" hidden="1" x14ac:dyDescent="0.4">
      <c r="B442" s="1" t="s">
        <v>17</v>
      </c>
      <c r="C442" s="1" t="s">
        <v>905</v>
      </c>
      <c r="D442" s="1" t="s">
        <v>906</v>
      </c>
      <c r="E442" s="1" t="s">
        <v>907</v>
      </c>
      <c r="F442" s="1" t="s">
        <v>908</v>
      </c>
      <c r="G442" s="1">
        <v>108</v>
      </c>
      <c r="H442" s="1">
        <f t="shared" si="18"/>
        <v>113</v>
      </c>
      <c r="I442" s="1"/>
      <c r="J442" s="1"/>
      <c r="K442" s="1"/>
      <c r="L442" s="1"/>
      <c r="M442" s="1"/>
      <c r="N442" s="76"/>
    </row>
    <row r="443" spans="2:14" hidden="1" x14ac:dyDescent="0.4">
      <c r="B443" s="1" t="s">
        <v>17</v>
      </c>
      <c r="C443" s="1" t="s">
        <v>1082</v>
      </c>
      <c r="D443" s="1" t="s">
        <v>1083</v>
      </c>
      <c r="E443" s="1" t="s">
        <v>1084</v>
      </c>
      <c r="F443" s="1" t="s">
        <v>1085</v>
      </c>
      <c r="G443" s="1">
        <v>108</v>
      </c>
      <c r="H443" s="1">
        <f t="shared" si="18"/>
        <v>113</v>
      </c>
      <c r="I443" s="1"/>
      <c r="J443" s="1"/>
      <c r="K443" s="1"/>
      <c r="L443" s="1"/>
      <c r="M443" s="1"/>
      <c r="N443" s="76"/>
    </row>
    <row r="444" spans="2:14" hidden="1" x14ac:dyDescent="0.4">
      <c r="B444" s="1" t="s">
        <v>17</v>
      </c>
      <c r="C444" s="1" t="s">
        <v>2040</v>
      </c>
      <c r="D444" s="1" t="s">
        <v>2041</v>
      </c>
      <c r="E444" s="1" t="s">
        <v>2042</v>
      </c>
      <c r="F444" s="1" t="s">
        <v>2043</v>
      </c>
      <c r="G444" s="1">
        <v>108</v>
      </c>
      <c r="H444" s="1">
        <f t="shared" si="18"/>
        <v>113</v>
      </c>
      <c r="I444" s="1"/>
      <c r="J444" s="1"/>
      <c r="K444" s="1"/>
      <c r="L444" s="1"/>
      <c r="M444" s="1"/>
      <c r="N444" s="79"/>
    </row>
    <row r="445" spans="2:14" hidden="1" x14ac:dyDescent="0.4">
      <c r="B445" s="1" t="s">
        <v>5519</v>
      </c>
      <c r="C445" s="46">
        <v>5320033</v>
      </c>
      <c r="D445" s="1" t="s">
        <v>4398</v>
      </c>
      <c r="E445" s="1" t="s">
        <v>4399</v>
      </c>
      <c r="F445" s="1" t="s">
        <v>4400</v>
      </c>
      <c r="G445" s="1">
        <v>108</v>
      </c>
      <c r="H445" s="1">
        <f t="shared" si="18"/>
        <v>113</v>
      </c>
      <c r="I445" s="1"/>
      <c r="J445" s="1"/>
      <c r="K445" s="1"/>
      <c r="L445" s="1"/>
      <c r="M445" s="1"/>
      <c r="N445" s="76"/>
    </row>
    <row r="446" spans="2:14" hidden="1" x14ac:dyDescent="0.4">
      <c r="B446" s="1" t="s">
        <v>5519</v>
      </c>
      <c r="C446" s="46">
        <v>5330022</v>
      </c>
      <c r="D446" s="1" t="s">
        <v>4443</v>
      </c>
      <c r="E446" s="1" t="s">
        <v>4444</v>
      </c>
      <c r="F446" s="1" t="s">
        <v>4445</v>
      </c>
      <c r="G446" s="1">
        <v>108</v>
      </c>
      <c r="H446" s="1">
        <f t="shared" si="18"/>
        <v>113</v>
      </c>
      <c r="I446" s="1"/>
      <c r="J446" s="1"/>
      <c r="K446" s="1"/>
      <c r="L446" s="1"/>
      <c r="M446" s="1"/>
      <c r="N446" s="76"/>
    </row>
    <row r="447" spans="2:14" hidden="1" x14ac:dyDescent="0.4">
      <c r="B447" s="1" t="s">
        <v>5519</v>
      </c>
      <c r="C447" s="46">
        <v>5400011</v>
      </c>
      <c r="D447" s="1" t="s">
        <v>4195</v>
      </c>
      <c r="E447" s="1" t="s">
        <v>4196</v>
      </c>
      <c r="F447" s="1" t="s">
        <v>4197</v>
      </c>
      <c r="G447" s="1">
        <v>107</v>
      </c>
      <c r="H447" s="1">
        <f t="shared" si="18"/>
        <v>112</v>
      </c>
      <c r="I447" s="1"/>
      <c r="J447" s="1"/>
      <c r="K447" s="1"/>
      <c r="L447" s="1"/>
      <c r="M447" s="1"/>
      <c r="N447" s="76"/>
    </row>
    <row r="448" spans="2:14" hidden="1" x14ac:dyDescent="0.4">
      <c r="B448" s="1" t="s">
        <v>17</v>
      </c>
      <c r="C448" s="1" t="s">
        <v>358</v>
      </c>
      <c r="D448" s="1" t="s">
        <v>365</v>
      </c>
      <c r="E448" s="1" t="s">
        <v>366</v>
      </c>
      <c r="F448" s="1" t="s">
        <v>367</v>
      </c>
      <c r="G448" s="1">
        <v>106</v>
      </c>
      <c r="H448" s="1">
        <f t="shared" si="18"/>
        <v>111</v>
      </c>
      <c r="I448" s="1"/>
      <c r="J448" s="1"/>
      <c r="K448" s="1"/>
      <c r="L448" s="1"/>
      <c r="M448" s="1"/>
      <c r="N448" s="76"/>
    </row>
    <row r="449" spans="2:21" hidden="1" x14ac:dyDescent="0.4">
      <c r="B449" s="2" t="s">
        <v>17</v>
      </c>
      <c r="C449" s="2" t="s">
        <v>470</v>
      </c>
      <c r="D449" s="2" t="s">
        <v>471</v>
      </c>
      <c r="E449" s="2" t="s">
        <v>472</v>
      </c>
      <c r="F449" s="2" t="s">
        <v>473</v>
      </c>
      <c r="G449" s="31">
        <v>106</v>
      </c>
      <c r="H449" s="1">
        <f t="shared" ref="H449:H512" si="19">G449+5</f>
        <v>111</v>
      </c>
      <c r="I449" s="76"/>
      <c r="J449" s="76"/>
      <c r="K449" s="76"/>
      <c r="L449" s="76"/>
      <c r="M449" s="76"/>
      <c r="N449" s="76"/>
    </row>
    <row r="450" spans="2:21" hidden="1" x14ac:dyDescent="0.4">
      <c r="B450" s="1" t="s">
        <v>225</v>
      </c>
      <c r="C450" s="1" t="s">
        <v>2323</v>
      </c>
      <c r="D450" s="1" t="s">
        <v>2324</v>
      </c>
      <c r="E450" s="1" t="s">
        <v>2325</v>
      </c>
      <c r="F450" s="1" t="s">
        <v>2326</v>
      </c>
      <c r="G450" s="1">
        <v>106</v>
      </c>
      <c r="H450" s="1">
        <f t="shared" si="19"/>
        <v>111</v>
      </c>
      <c r="I450" s="1"/>
      <c r="J450" s="1"/>
      <c r="K450" s="1"/>
      <c r="L450" s="1"/>
      <c r="M450" s="1"/>
      <c r="N450" s="76"/>
    </row>
    <row r="451" spans="2:21" hidden="1" x14ac:dyDescent="0.4">
      <c r="B451" s="1" t="s">
        <v>17</v>
      </c>
      <c r="C451" s="21" t="s">
        <v>47</v>
      </c>
      <c r="D451" s="21" t="s">
        <v>48</v>
      </c>
      <c r="E451" s="22" t="s">
        <v>49</v>
      </c>
      <c r="F451" s="21" t="s">
        <v>50</v>
      </c>
      <c r="G451" s="1">
        <v>105</v>
      </c>
      <c r="H451" s="1">
        <f t="shared" si="19"/>
        <v>110</v>
      </c>
      <c r="I451" s="1"/>
      <c r="J451" s="1"/>
      <c r="K451" s="1"/>
      <c r="L451" s="1"/>
      <c r="M451" s="1"/>
      <c r="N451" s="76"/>
      <c r="Q451" s="71" t="s">
        <v>6516</v>
      </c>
      <c r="R451" s="55">
        <f>COUNTA(E1456:E1457,E1459,E1461,E1463,E1465,E1466)</f>
        <v>7</v>
      </c>
      <c r="S451" s="55"/>
      <c r="T451" s="55">
        <f>SUM(J1456:J1457,J1459,J1461,J1463,J1465,J1466)</f>
        <v>1144</v>
      </c>
      <c r="U451" s="55"/>
    </row>
    <row r="452" spans="2:21" hidden="1" x14ac:dyDescent="0.4">
      <c r="B452" s="1" t="s">
        <v>17</v>
      </c>
      <c r="C452" s="24" t="s">
        <v>221</v>
      </c>
      <c r="D452" s="1" t="s">
        <v>222</v>
      </c>
      <c r="E452" s="1" t="s">
        <v>223</v>
      </c>
      <c r="F452" s="1" t="s">
        <v>224</v>
      </c>
      <c r="G452" s="1">
        <v>105</v>
      </c>
      <c r="H452" s="1">
        <f t="shared" si="19"/>
        <v>110</v>
      </c>
      <c r="I452" s="1"/>
      <c r="J452" s="1"/>
      <c r="K452" s="1"/>
      <c r="L452" s="1"/>
      <c r="M452" s="1"/>
      <c r="N452" s="76"/>
    </row>
    <row r="453" spans="2:21" hidden="1" x14ac:dyDescent="0.4">
      <c r="B453" s="1" t="s">
        <v>17</v>
      </c>
      <c r="C453" s="1" t="s">
        <v>354</v>
      </c>
      <c r="D453" s="1" t="s">
        <v>355</v>
      </c>
      <c r="E453" s="1" t="s">
        <v>356</v>
      </c>
      <c r="F453" s="1" t="s">
        <v>357</v>
      </c>
      <c r="G453" s="1">
        <v>105</v>
      </c>
      <c r="H453" s="1">
        <f t="shared" si="19"/>
        <v>110</v>
      </c>
      <c r="I453" s="1"/>
      <c r="J453" s="1"/>
      <c r="K453" s="1"/>
      <c r="L453" s="1"/>
      <c r="M453" s="1"/>
      <c r="N453" s="76"/>
    </row>
    <row r="454" spans="2:21" hidden="1" x14ac:dyDescent="0.4">
      <c r="B454" s="1" t="s">
        <v>17</v>
      </c>
      <c r="C454" s="36" t="s">
        <v>780</v>
      </c>
      <c r="D454" s="1" t="s">
        <v>781</v>
      </c>
      <c r="E454" s="1" t="s">
        <v>782</v>
      </c>
      <c r="F454" s="1" t="s">
        <v>783</v>
      </c>
      <c r="G454" s="1">
        <v>105</v>
      </c>
      <c r="H454" s="1">
        <f t="shared" si="19"/>
        <v>110</v>
      </c>
      <c r="I454" s="1"/>
      <c r="J454" s="1"/>
      <c r="K454" s="1"/>
      <c r="L454" s="1"/>
      <c r="M454" s="1"/>
      <c r="N454" s="76"/>
    </row>
    <row r="455" spans="2:21" hidden="1" x14ac:dyDescent="0.4">
      <c r="B455" s="1" t="s">
        <v>17</v>
      </c>
      <c r="C455" s="1" t="s">
        <v>1554</v>
      </c>
      <c r="D455" s="1" t="s">
        <v>1555</v>
      </c>
      <c r="E455" s="1" t="s">
        <v>1556</v>
      </c>
      <c r="F455" s="1" t="s">
        <v>1557</v>
      </c>
      <c r="G455" s="1">
        <v>105</v>
      </c>
      <c r="H455" s="1">
        <f t="shared" si="19"/>
        <v>110</v>
      </c>
      <c r="I455" s="1"/>
      <c r="J455" s="1"/>
      <c r="K455" s="1"/>
      <c r="L455" s="1"/>
      <c r="M455" s="1"/>
      <c r="N455" s="76"/>
    </row>
    <row r="456" spans="2:21" hidden="1" x14ac:dyDescent="0.4">
      <c r="B456" s="1" t="s">
        <v>17</v>
      </c>
      <c r="C456" s="1" t="s">
        <v>1970</v>
      </c>
      <c r="D456" s="1" t="s">
        <v>1971</v>
      </c>
      <c r="E456" s="1" t="s">
        <v>1972</v>
      </c>
      <c r="F456" s="1" t="s">
        <v>1973</v>
      </c>
      <c r="G456" s="1">
        <v>105</v>
      </c>
      <c r="H456" s="1">
        <f t="shared" si="19"/>
        <v>110</v>
      </c>
      <c r="I456" s="1"/>
      <c r="J456" s="1"/>
      <c r="K456" s="1"/>
      <c r="L456" s="1"/>
      <c r="M456" s="1"/>
      <c r="N456" s="79"/>
    </row>
    <row r="457" spans="2:21" hidden="1" x14ac:dyDescent="0.4">
      <c r="B457" s="1" t="s">
        <v>17</v>
      </c>
      <c r="C457" s="1" t="s">
        <v>1986</v>
      </c>
      <c r="D457" s="1" t="s">
        <v>1987</v>
      </c>
      <c r="E457" s="1" t="s">
        <v>1988</v>
      </c>
      <c r="F457" s="1" t="s">
        <v>1989</v>
      </c>
      <c r="G457" s="1">
        <v>105</v>
      </c>
      <c r="H457" s="1">
        <f t="shared" si="19"/>
        <v>110</v>
      </c>
      <c r="I457" s="1"/>
      <c r="J457" s="1"/>
      <c r="K457" s="1"/>
      <c r="L457" s="1"/>
      <c r="M457" s="1"/>
      <c r="N457" s="76"/>
    </row>
    <row r="458" spans="2:21" hidden="1" x14ac:dyDescent="0.4">
      <c r="B458" s="1" t="s">
        <v>5519</v>
      </c>
      <c r="C458" s="46">
        <v>5530002</v>
      </c>
      <c r="D458" s="1" t="s">
        <v>4156</v>
      </c>
      <c r="E458" s="1" t="s">
        <v>4157</v>
      </c>
      <c r="F458" s="1" t="s">
        <v>4158</v>
      </c>
      <c r="G458" s="1">
        <v>105</v>
      </c>
      <c r="H458" s="1">
        <f t="shared" si="19"/>
        <v>110</v>
      </c>
      <c r="I458" s="1"/>
      <c r="J458" s="1"/>
      <c r="K458" s="1"/>
      <c r="L458" s="1"/>
      <c r="M458" s="1"/>
      <c r="N458" s="76"/>
    </row>
    <row r="459" spans="2:21" hidden="1" x14ac:dyDescent="0.4">
      <c r="B459" s="1" t="s">
        <v>19</v>
      </c>
      <c r="C459" s="1" t="s">
        <v>6473</v>
      </c>
      <c r="D459" s="1" t="s">
        <v>6474</v>
      </c>
      <c r="E459" s="1" t="s">
        <v>6475</v>
      </c>
      <c r="F459" s="1" t="s">
        <v>6476</v>
      </c>
      <c r="G459" s="1">
        <v>105</v>
      </c>
      <c r="H459" s="1">
        <f t="shared" si="19"/>
        <v>110</v>
      </c>
      <c r="I459" s="1"/>
      <c r="J459" s="1"/>
      <c r="K459" s="1"/>
      <c r="L459" s="1"/>
      <c r="M459" s="1"/>
      <c r="N459" s="76"/>
      <c r="Q459" s="71" t="s">
        <v>6511</v>
      </c>
      <c r="R459" s="55">
        <f>COUNTA(E459:E461)</f>
        <v>3</v>
      </c>
      <c r="S459" s="55">
        <f>SUM(H459:H461)</f>
        <v>328</v>
      </c>
      <c r="T459" s="55"/>
      <c r="U459" s="55"/>
    </row>
    <row r="460" spans="2:21" hidden="1" x14ac:dyDescent="0.4">
      <c r="B460" s="1" t="s">
        <v>17</v>
      </c>
      <c r="C460" s="1" t="s">
        <v>368</v>
      </c>
      <c r="D460" s="1" t="s">
        <v>369</v>
      </c>
      <c r="E460" s="1" t="s">
        <v>370</v>
      </c>
      <c r="F460" s="1" t="s">
        <v>371</v>
      </c>
      <c r="G460" s="1">
        <v>104</v>
      </c>
      <c r="H460" s="1">
        <f t="shared" si="19"/>
        <v>109</v>
      </c>
      <c r="I460" s="1"/>
      <c r="J460" s="1"/>
      <c r="K460" s="1"/>
      <c r="L460" s="1"/>
      <c r="M460" s="1"/>
      <c r="N460" s="76"/>
    </row>
    <row r="461" spans="2:21" hidden="1" x14ac:dyDescent="0.4">
      <c r="B461" s="1" t="s">
        <v>17</v>
      </c>
      <c r="C461" s="1" t="s">
        <v>1487</v>
      </c>
      <c r="D461" s="1" t="s">
        <v>1488</v>
      </c>
      <c r="E461" s="1" t="s">
        <v>1489</v>
      </c>
      <c r="F461" s="1" t="s">
        <v>1490</v>
      </c>
      <c r="G461" s="1">
        <v>104</v>
      </c>
      <c r="H461" s="1">
        <f t="shared" si="19"/>
        <v>109</v>
      </c>
      <c r="I461" s="1"/>
      <c r="J461" s="1"/>
      <c r="K461" s="1"/>
      <c r="L461" s="1"/>
      <c r="M461" s="1"/>
      <c r="N461" s="76"/>
    </row>
    <row r="462" spans="2:21" hidden="1" x14ac:dyDescent="0.4">
      <c r="B462" s="1" t="s">
        <v>5519</v>
      </c>
      <c r="C462" s="46">
        <v>5520001</v>
      </c>
      <c r="D462" s="1" t="s">
        <v>4252</v>
      </c>
      <c r="E462" s="1" t="s">
        <v>4253</v>
      </c>
      <c r="F462" s="1" t="s">
        <v>4254</v>
      </c>
      <c r="G462" s="1">
        <v>104</v>
      </c>
      <c r="H462" s="1">
        <f t="shared" si="19"/>
        <v>109</v>
      </c>
      <c r="I462" s="1"/>
      <c r="J462" s="1"/>
      <c r="K462" s="1"/>
      <c r="L462" s="1"/>
      <c r="M462" s="1"/>
      <c r="N462" s="76"/>
    </row>
    <row r="463" spans="2:21" hidden="1" x14ac:dyDescent="0.4">
      <c r="B463" s="1" t="s">
        <v>5519</v>
      </c>
      <c r="C463" s="46">
        <v>5380053</v>
      </c>
      <c r="D463" s="1" t="s">
        <v>4680</v>
      </c>
      <c r="E463" s="1" t="s">
        <v>4681</v>
      </c>
      <c r="F463" s="1" t="s">
        <v>4682</v>
      </c>
      <c r="G463" s="1">
        <v>104</v>
      </c>
      <c r="H463" s="1">
        <f t="shared" si="19"/>
        <v>109</v>
      </c>
      <c r="I463" s="1"/>
      <c r="J463" s="1"/>
      <c r="K463" s="1"/>
      <c r="L463" s="1"/>
      <c r="M463" s="1"/>
      <c r="N463" s="76"/>
    </row>
    <row r="464" spans="2:21" hidden="1" x14ac:dyDescent="0.4">
      <c r="B464" s="1" t="s">
        <v>17</v>
      </c>
      <c r="C464" s="1" t="s">
        <v>358</v>
      </c>
      <c r="D464" s="1" t="s">
        <v>362</v>
      </c>
      <c r="E464" s="1" t="s">
        <v>363</v>
      </c>
      <c r="F464" s="1" t="s">
        <v>364</v>
      </c>
      <c r="G464" s="1">
        <v>103</v>
      </c>
      <c r="H464" s="1">
        <f t="shared" si="19"/>
        <v>108</v>
      </c>
      <c r="I464" s="1"/>
      <c r="J464" s="1"/>
      <c r="K464" s="1"/>
      <c r="L464" s="1"/>
      <c r="M464" s="1"/>
      <c r="N464" s="76"/>
    </row>
    <row r="465" spans="2:21" hidden="1" x14ac:dyDescent="0.4">
      <c r="B465" s="1" t="s">
        <v>17</v>
      </c>
      <c r="C465" s="1" t="s">
        <v>1543</v>
      </c>
      <c r="D465" s="1" t="s">
        <v>1544</v>
      </c>
      <c r="E465" s="1" t="s">
        <v>1545</v>
      </c>
      <c r="F465" s="1" t="s">
        <v>1546</v>
      </c>
      <c r="G465" s="1">
        <v>103</v>
      </c>
      <c r="H465" s="1">
        <f t="shared" si="19"/>
        <v>108</v>
      </c>
      <c r="I465" s="1"/>
      <c r="J465" s="1"/>
      <c r="K465" s="1"/>
      <c r="L465" s="1"/>
      <c r="M465" s="1"/>
      <c r="N465" s="76"/>
    </row>
    <row r="466" spans="2:21" hidden="1" x14ac:dyDescent="0.4">
      <c r="B466" s="1" t="s">
        <v>5519</v>
      </c>
      <c r="C466" s="46">
        <v>5320036</v>
      </c>
      <c r="D466" s="1" t="s">
        <v>4395</v>
      </c>
      <c r="E466" s="1" t="s">
        <v>4396</v>
      </c>
      <c r="F466" s="1" t="s">
        <v>4397</v>
      </c>
      <c r="G466" s="1">
        <v>103</v>
      </c>
      <c r="H466" s="1">
        <f t="shared" si="19"/>
        <v>108</v>
      </c>
      <c r="I466" s="1"/>
      <c r="J466" s="1"/>
      <c r="K466" s="1"/>
      <c r="L466" s="1"/>
      <c r="M466" s="1"/>
      <c r="N466" s="76"/>
    </row>
    <row r="467" spans="2:21" hidden="1" x14ac:dyDescent="0.4">
      <c r="B467" s="1" t="s">
        <v>5519</v>
      </c>
      <c r="C467" s="46">
        <v>5320005</v>
      </c>
      <c r="D467" s="1" t="s">
        <v>4434</v>
      </c>
      <c r="E467" s="1" t="s">
        <v>4435</v>
      </c>
      <c r="F467" s="1" t="s">
        <v>4436</v>
      </c>
      <c r="G467" s="1">
        <v>103</v>
      </c>
      <c r="H467" s="1">
        <f t="shared" si="19"/>
        <v>108</v>
      </c>
      <c r="I467" s="1"/>
      <c r="J467" s="1"/>
      <c r="K467" s="1"/>
      <c r="L467" s="1"/>
      <c r="M467" s="1"/>
      <c r="N467" s="76"/>
    </row>
    <row r="468" spans="2:21" hidden="1" x14ac:dyDescent="0.4">
      <c r="B468" s="1" t="s">
        <v>5519</v>
      </c>
      <c r="C468" s="46">
        <v>5370013</v>
      </c>
      <c r="D468" s="1" t="s">
        <v>4506</v>
      </c>
      <c r="E468" s="1" t="s">
        <v>4507</v>
      </c>
      <c r="F468" s="1" t="s">
        <v>4508</v>
      </c>
      <c r="G468" s="1">
        <v>103</v>
      </c>
      <c r="H468" s="1">
        <f t="shared" si="19"/>
        <v>108</v>
      </c>
      <c r="I468" s="1"/>
      <c r="J468" s="1"/>
      <c r="K468" s="1"/>
      <c r="L468" s="1"/>
      <c r="M468" s="1"/>
      <c r="N468" s="79"/>
    </row>
    <row r="469" spans="2:21" hidden="1" x14ac:dyDescent="0.4">
      <c r="B469" s="1" t="s">
        <v>19</v>
      </c>
      <c r="C469" s="1" t="s">
        <v>6481</v>
      </c>
      <c r="D469" s="1" t="s">
        <v>6482</v>
      </c>
      <c r="E469" s="1" t="s">
        <v>6483</v>
      </c>
      <c r="F469" s="1" t="s">
        <v>6484</v>
      </c>
      <c r="G469" s="1">
        <v>103</v>
      </c>
      <c r="H469" s="1">
        <f t="shared" si="19"/>
        <v>108</v>
      </c>
      <c r="I469" s="1"/>
      <c r="J469" s="1"/>
      <c r="K469" s="1"/>
      <c r="L469" s="1"/>
      <c r="M469" s="1"/>
      <c r="N469" s="76"/>
      <c r="Q469" s="71" t="s">
        <v>6513</v>
      </c>
      <c r="R469" s="55">
        <f>COUNTA(E473:E475)</f>
        <v>3</v>
      </c>
      <c r="S469" s="55"/>
      <c r="T469" s="55"/>
      <c r="U469" s="55">
        <f>SUM(L473:L475)</f>
        <v>0</v>
      </c>
    </row>
    <row r="470" spans="2:21" hidden="1" x14ac:dyDescent="0.4">
      <c r="B470" s="1" t="s">
        <v>225</v>
      </c>
      <c r="C470" s="24" t="s">
        <v>226</v>
      </c>
      <c r="D470" s="1" t="s">
        <v>227</v>
      </c>
      <c r="E470" s="1" t="s">
        <v>228</v>
      </c>
      <c r="F470" s="1" t="s">
        <v>229</v>
      </c>
      <c r="G470" s="1">
        <v>102</v>
      </c>
      <c r="H470" s="1">
        <f t="shared" si="19"/>
        <v>107</v>
      </c>
      <c r="I470" s="1"/>
      <c r="J470" s="1"/>
      <c r="K470" s="1"/>
      <c r="L470" s="1"/>
      <c r="M470" s="1"/>
      <c r="N470" s="76"/>
    </row>
    <row r="471" spans="2:21" hidden="1" x14ac:dyDescent="0.4">
      <c r="B471" s="1" t="s">
        <v>17</v>
      </c>
      <c r="C471" s="1" t="s">
        <v>342</v>
      </c>
      <c r="D471" s="1" t="s">
        <v>343</v>
      </c>
      <c r="E471" s="1" t="s">
        <v>344</v>
      </c>
      <c r="F471" s="1" t="s">
        <v>345</v>
      </c>
      <c r="G471" s="1">
        <v>102</v>
      </c>
      <c r="H471" s="1">
        <f t="shared" si="19"/>
        <v>107</v>
      </c>
      <c r="I471" s="1"/>
      <c r="J471" s="1"/>
      <c r="K471" s="1"/>
      <c r="L471" s="1"/>
      <c r="M471" s="1"/>
      <c r="N471" s="76"/>
    </row>
    <row r="472" spans="2:21" hidden="1" x14ac:dyDescent="0.4">
      <c r="B472" s="1" t="s">
        <v>17</v>
      </c>
      <c r="C472" s="1" t="s">
        <v>1479</v>
      </c>
      <c r="D472" s="1" t="s">
        <v>1480</v>
      </c>
      <c r="E472" s="1" t="s">
        <v>1481</v>
      </c>
      <c r="F472" s="1" t="s">
        <v>1482</v>
      </c>
      <c r="G472" s="1">
        <v>102</v>
      </c>
      <c r="H472" s="1">
        <f t="shared" si="19"/>
        <v>107</v>
      </c>
      <c r="I472" s="1"/>
      <c r="J472" s="1"/>
      <c r="K472" s="1"/>
      <c r="L472" s="1"/>
      <c r="M472" s="1"/>
      <c r="N472" s="76"/>
    </row>
    <row r="473" spans="2:21" hidden="1" x14ac:dyDescent="0.4">
      <c r="B473" s="1" t="s">
        <v>17</v>
      </c>
      <c r="C473" s="1" t="s">
        <v>2021</v>
      </c>
      <c r="D473" s="1" t="s">
        <v>2022</v>
      </c>
      <c r="E473" s="1" t="s">
        <v>2023</v>
      </c>
      <c r="F473" s="1" t="s">
        <v>2024</v>
      </c>
      <c r="G473" s="1">
        <v>102</v>
      </c>
      <c r="H473" s="1">
        <f t="shared" si="19"/>
        <v>107</v>
      </c>
      <c r="I473" s="1"/>
      <c r="J473" s="1"/>
      <c r="K473" s="1"/>
      <c r="L473" s="1"/>
      <c r="M473" s="1"/>
      <c r="N473" s="76"/>
    </row>
    <row r="474" spans="2:21" hidden="1" x14ac:dyDescent="0.4">
      <c r="B474" s="1" t="s">
        <v>17</v>
      </c>
      <c r="C474" s="1" t="s">
        <v>2206</v>
      </c>
      <c r="D474" s="1" t="s">
        <v>2207</v>
      </c>
      <c r="E474" s="68" t="s">
        <v>2208</v>
      </c>
      <c r="F474" s="1" t="s">
        <v>2209</v>
      </c>
      <c r="G474" s="1">
        <v>102</v>
      </c>
      <c r="H474" s="1">
        <f t="shared" si="19"/>
        <v>107</v>
      </c>
      <c r="I474" s="1"/>
      <c r="J474" s="1"/>
      <c r="K474" s="1"/>
      <c r="L474" s="1"/>
      <c r="M474" s="1"/>
      <c r="N474" s="76"/>
    </row>
    <row r="475" spans="2:21" hidden="1" x14ac:dyDescent="0.4">
      <c r="B475" s="1" t="s">
        <v>17</v>
      </c>
      <c r="C475" s="21" t="s">
        <v>59</v>
      </c>
      <c r="D475" s="21" t="s">
        <v>60</v>
      </c>
      <c r="E475" s="22" t="s">
        <v>61</v>
      </c>
      <c r="F475" s="21" t="s">
        <v>62</v>
      </c>
      <c r="G475" s="1">
        <v>101</v>
      </c>
      <c r="H475" s="1">
        <f t="shared" si="19"/>
        <v>106</v>
      </c>
      <c r="I475" s="1"/>
      <c r="J475" s="1"/>
      <c r="K475" s="1"/>
      <c r="L475" s="1"/>
      <c r="M475" s="1"/>
      <c r="N475" s="76"/>
      <c r="Q475" s="71" t="s">
        <v>6519</v>
      </c>
      <c r="R475" s="55"/>
      <c r="S475" s="55"/>
      <c r="T475" s="55"/>
      <c r="U475" s="55"/>
    </row>
    <row r="476" spans="2:21" hidden="1" x14ac:dyDescent="0.4">
      <c r="B476" s="2" t="s">
        <v>17</v>
      </c>
      <c r="C476" s="2" t="s">
        <v>514</v>
      </c>
      <c r="D476" s="2" t="s">
        <v>515</v>
      </c>
      <c r="E476" s="2" t="s">
        <v>516</v>
      </c>
      <c r="F476" s="2" t="s">
        <v>517</v>
      </c>
      <c r="G476" s="31">
        <v>101</v>
      </c>
      <c r="H476" s="1">
        <f t="shared" si="19"/>
        <v>106</v>
      </c>
      <c r="I476" s="76"/>
      <c r="J476" s="76"/>
      <c r="K476" s="76"/>
      <c r="L476" s="76"/>
      <c r="M476" s="76"/>
      <c r="N476" s="76"/>
    </row>
    <row r="477" spans="2:21" hidden="1" x14ac:dyDescent="0.4">
      <c r="B477" s="1" t="s">
        <v>17</v>
      </c>
      <c r="C477" s="2" t="s">
        <v>1318</v>
      </c>
      <c r="D477" s="1" t="s">
        <v>1319</v>
      </c>
      <c r="E477" s="1" t="s">
        <v>1320</v>
      </c>
      <c r="F477" s="1" t="s">
        <v>1321</v>
      </c>
      <c r="G477" s="1">
        <v>101</v>
      </c>
      <c r="H477" s="1">
        <f t="shared" si="19"/>
        <v>106</v>
      </c>
      <c r="I477" s="1"/>
      <c r="J477" s="1"/>
      <c r="K477" s="1"/>
      <c r="L477" s="1"/>
      <c r="M477" s="1"/>
      <c r="N477" s="76"/>
    </row>
    <row r="478" spans="2:21" hidden="1" x14ac:dyDescent="0.4">
      <c r="B478" s="1" t="s">
        <v>17</v>
      </c>
      <c r="C478" s="1" t="s">
        <v>1483</v>
      </c>
      <c r="D478" s="1" t="s">
        <v>1484</v>
      </c>
      <c r="E478" s="1" t="s">
        <v>1485</v>
      </c>
      <c r="F478" s="1" t="s">
        <v>1486</v>
      </c>
      <c r="G478" s="1">
        <v>101</v>
      </c>
      <c r="H478" s="1">
        <f t="shared" si="19"/>
        <v>106</v>
      </c>
      <c r="I478" s="1"/>
      <c r="J478" s="1"/>
      <c r="K478" s="1"/>
      <c r="L478" s="1"/>
      <c r="M478" s="1"/>
      <c r="N478" s="76"/>
    </row>
    <row r="479" spans="2:21" hidden="1" x14ac:dyDescent="0.4">
      <c r="B479" s="1" t="s">
        <v>17</v>
      </c>
      <c r="C479" s="36" t="s">
        <v>2159</v>
      </c>
      <c r="D479" s="36" t="s">
        <v>2160</v>
      </c>
      <c r="E479" s="36" t="s">
        <v>2161</v>
      </c>
      <c r="F479" s="36" t="s">
        <v>2162</v>
      </c>
      <c r="G479" s="1">
        <v>101</v>
      </c>
      <c r="H479" s="1">
        <f t="shared" si="19"/>
        <v>106</v>
      </c>
      <c r="I479" s="1"/>
      <c r="J479" s="1"/>
      <c r="K479" s="1"/>
      <c r="L479" s="1"/>
      <c r="M479" s="1"/>
      <c r="N479" s="79"/>
    </row>
    <row r="480" spans="2:21" hidden="1" x14ac:dyDescent="0.4">
      <c r="B480" s="1" t="s">
        <v>5519</v>
      </c>
      <c r="C480" s="46">
        <v>5310076</v>
      </c>
      <c r="D480" s="1" t="s">
        <v>4098</v>
      </c>
      <c r="E480" s="1" t="s">
        <v>4099</v>
      </c>
      <c r="F480" s="1" t="s">
        <v>4100</v>
      </c>
      <c r="G480" s="1">
        <v>101</v>
      </c>
      <c r="H480" s="1">
        <f t="shared" si="19"/>
        <v>106</v>
      </c>
      <c r="I480" s="1"/>
      <c r="J480" s="1"/>
      <c r="K480" s="1"/>
      <c r="L480" s="1"/>
      <c r="M480" s="1"/>
      <c r="N480" s="76"/>
      <c r="Q480" s="71" t="s">
        <v>6518</v>
      </c>
      <c r="R480" s="55"/>
      <c r="S480" s="55"/>
      <c r="T480" s="55"/>
      <c r="U480" s="55"/>
    </row>
    <row r="481" spans="2:21" hidden="1" x14ac:dyDescent="0.4">
      <c r="B481" s="1" t="s">
        <v>5519</v>
      </c>
      <c r="C481" s="46">
        <v>5360011</v>
      </c>
      <c r="D481" s="1" t="s">
        <v>4641</v>
      </c>
      <c r="E481" s="1" t="s">
        <v>4642</v>
      </c>
      <c r="F481" s="1" t="s">
        <v>4643</v>
      </c>
      <c r="G481" s="1">
        <v>101</v>
      </c>
      <c r="H481" s="1">
        <f t="shared" si="19"/>
        <v>106</v>
      </c>
      <c r="I481" s="1"/>
      <c r="J481" s="1"/>
      <c r="K481" s="1"/>
      <c r="L481" s="1"/>
      <c r="M481" s="1"/>
      <c r="N481" s="76"/>
    </row>
    <row r="482" spans="2:21" hidden="1" x14ac:dyDescent="0.4">
      <c r="B482" s="1" t="s">
        <v>5519</v>
      </c>
      <c r="C482" s="46">
        <v>5460031</v>
      </c>
      <c r="D482" s="1" t="s">
        <v>4810</v>
      </c>
      <c r="E482" s="1" t="s">
        <v>4811</v>
      </c>
      <c r="F482" s="1" t="s">
        <v>4812</v>
      </c>
      <c r="G482" s="1">
        <v>101</v>
      </c>
      <c r="H482" s="1">
        <f t="shared" si="19"/>
        <v>106</v>
      </c>
      <c r="I482" s="1"/>
      <c r="J482" s="1"/>
      <c r="K482" s="1"/>
      <c r="L482" s="1"/>
      <c r="M482" s="1"/>
      <c r="N482" s="76"/>
    </row>
    <row r="483" spans="2:21" hidden="1" x14ac:dyDescent="0.4">
      <c r="B483" s="1" t="s">
        <v>17</v>
      </c>
      <c r="C483" s="1" t="s">
        <v>1023</v>
      </c>
      <c r="D483" s="1" t="s">
        <v>1024</v>
      </c>
      <c r="E483" s="1" t="s">
        <v>1025</v>
      </c>
      <c r="F483" s="1" t="s">
        <v>1026</v>
      </c>
      <c r="G483" s="1">
        <v>100</v>
      </c>
      <c r="H483" s="1">
        <f t="shared" si="19"/>
        <v>105</v>
      </c>
      <c r="I483" s="1"/>
      <c r="J483" s="1"/>
      <c r="K483" s="1"/>
      <c r="L483" s="1"/>
      <c r="M483" s="1"/>
      <c r="N483" s="76"/>
    </row>
    <row r="484" spans="2:21" hidden="1" x14ac:dyDescent="0.4">
      <c r="B484" s="1" t="s">
        <v>17</v>
      </c>
      <c r="C484" s="1" t="s">
        <v>1994</v>
      </c>
      <c r="D484" s="1" t="s">
        <v>1995</v>
      </c>
      <c r="E484" s="1" t="s">
        <v>1996</v>
      </c>
      <c r="F484" s="1" t="s">
        <v>1997</v>
      </c>
      <c r="G484" s="1">
        <v>100</v>
      </c>
      <c r="H484" s="1">
        <f t="shared" si="19"/>
        <v>105</v>
      </c>
      <c r="I484" s="1"/>
      <c r="J484" s="1"/>
      <c r="K484" s="1"/>
      <c r="L484" s="1"/>
      <c r="M484" s="1"/>
      <c r="N484" s="76"/>
    </row>
    <row r="485" spans="2:21" hidden="1" x14ac:dyDescent="0.4">
      <c r="B485" s="1" t="s">
        <v>17</v>
      </c>
      <c r="C485" s="1" t="s">
        <v>2249</v>
      </c>
      <c r="D485" s="1" t="s">
        <v>2250</v>
      </c>
      <c r="E485" s="1" t="s">
        <v>2251</v>
      </c>
      <c r="F485" s="1" t="s">
        <v>2252</v>
      </c>
      <c r="G485" s="1">
        <v>100</v>
      </c>
      <c r="H485" s="1">
        <f t="shared" si="19"/>
        <v>105</v>
      </c>
      <c r="I485" s="1"/>
      <c r="J485" s="1"/>
      <c r="K485" s="1"/>
      <c r="L485" s="1"/>
      <c r="M485" s="1"/>
      <c r="N485" s="76"/>
    </row>
    <row r="486" spans="2:21" hidden="1" x14ac:dyDescent="0.4">
      <c r="B486" s="1" t="s">
        <v>17</v>
      </c>
      <c r="C486" s="1" t="s">
        <v>2343</v>
      </c>
      <c r="D486" s="1" t="s">
        <v>2344</v>
      </c>
      <c r="E486" s="1" t="s">
        <v>2345</v>
      </c>
      <c r="F486" s="1" t="s">
        <v>2346</v>
      </c>
      <c r="G486" s="1">
        <v>100</v>
      </c>
      <c r="H486" s="1">
        <f t="shared" si="19"/>
        <v>105</v>
      </c>
      <c r="I486" s="1"/>
      <c r="J486" s="1"/>
      <c r="K486" s="1"/>
      <c r="L486" s="1"/>
      <c r="M486" s="1"/>
      <c r="N486" s="76"/>
    </row>
    <row r="487" spans="2:21" hidden="1" x14ac:dyDescent="0.4">
      <c r="B487" s="1" t="s">
        <v>5519</v>
      </c>
      <c r="C487" s="46">
        <v>5380035</v>
      </c>
      <c r="D487" s="1" t="s">
        <v>4659</v>
      </c>
      <c r="E487" s="1" t="s">
        <v>4660</v>
      </c>
      <c r="F487" s="1" t="s">
        <v>4661</v>
      </c>
      <c r="G487" s="1">
        <v>100</v>
      </c>
      <c r="H487" s="1">
        <f t="shared" si="19"/>
        <v>105</v>
      </c>
      <c r="I487" s="1"/>
      <c r="J487" s="1"/>
      <c r="K487" s="1"/>
      <c r="L487" s="1"/>
      <c r="M487" s="1"/>
      <c r="N487" s="76"/>
    </row>
    <row r="488" spans="2:21" hidden="1" x14ac:dyDescent="0.4">
      <c r="B488" s="1" t="s">
        <v>5519</v>
      </c>
      <c r="C488" s="46">
        <v>5380042</v>
      </c>
      <c r="D488" s="1" t="s">
        <v>4665</v>
      </c>
      <c r="E488" s="1" t="s">
        <v>4666</v>
      </c>
      <c r="F488" s="1" t="s">
        <v>4667</v>
      </c>
      <c r="G488" s="1">
        <v>100</v>
      </c>
      <c r="H488" s="1">
        <f t="shared" si="19"/>
        <v>105</v>
      </c>
      <c r="I488" s="1"/>
      <c r="J488" s="1"/>
      <c r="K488" s="1"/>
      <c r="L488" s="1"/>
      <c r="M488" s="1"/>
      <c r="N488" s="76"/>
    </row>
    <row r="489" spans="2:21" hidden="1" x14ac:dyDescent="0.4">
      <c r="B489" s="1" t="s">
        <v>5519</v>
      </c>
      <c r="C489" s="46">
        <v>5450032</v>
      </c>
      <c r="D489" s="1" t="s">
        <v>4702</v>
      </c>
      <c r="E489" s="1" t="s">
        <v>4703</v>
      </c>
      <c r="F489" s="1" t="s">
        <v>4704</v>
      </c>
      <c r="G489" s="1">
        <v>100</v>
      </c>
      <c r="H489" s="1">
        <f t="shared" si="19"/>
        <v>105</v>
      </c>
      <c r="I489" s="1"/>
      <c r="J489" s="1"/>
      <c r="K489" s="1"/>
      <c r="L489" s="1"/>
      <c r="M489" s="1"/>
      <c r="N489" s="76"/>
    </row>
    <row r="490" spans="2:21" hidden="1" x14ac:dyDescent="0.4">
      <c r="B490" s="1" t="s">
        <v>5519</v>
      </c>
      <c r="C490" s="46">
        <v>5590033</v>
      </c>
      <c r="D490" s="1" t="s">
        <v>4753</v>
      </c>
      <c r="E490" s="1" t="s">
        <v>4754</v>
      </c>
      <c r="F490" s="1" t="s">
        <v>4755</v>
      </c>
      <c r="G490" s="1">
        <v>100</v>
      </c>
      <c r="H490" s="1">
        <f t="shared" si="19"/>
        <v>105</v>
      </c>
      <c r="I490" s="1"/>
      <c r="J490" s="1"/>
      <c r="K490" s="1"/>
      <c r="L490" s="1"/>
      <c r="M490" s="1"/>
      <c r="N490" s="76"/>
    </row>
    <row r="491" spans="2:21" hidden="1" x14ac:dyDescent="0.4">
      <c r="B491" s="1" t="s">
        <v>5519</v>
      </c>
      <c r="C491" s="46">
        <v>5460002</v>
      </c>
      <c r="D491" s="1" t="s">
        <v>4822</v>
      </c>
      <c r="E491" s="1" t="s">
        <v>4823</v>
      </c>
      <c r="F491" s="1" t="s">
        <v>4824</v>
      </c>
      <c r="G491" s="1">
        <v>100</v>
      </c>
      <c r="H491" s="1">
        <f t="shared" si="19"/>
        <v>105</v>
      </c>
      <c r="I491" s="1"/>
      <c r="J491" s="1"/>
      <c r="K491" s="1"/>
      <c r="L491" s="1"/>
      <c r="M491" s="1"/>
      <c r="N491" s="79"/>
    </row>
    <row r="492" spans="2:21" hidden="1" x14ac:dyDescent="0.4">
      <c r="B492" s="1" t="s">
        <v>5525</v>
      </c>
      <c r="C492" s="1" t="s">
        <v>5862</v>
      </c>
      <c r="D492" s="1" t="s">
        <v>5863</v>
      </c>
      <c r="E492" s="1" t="s">
        <v>5864</v>
      </c>
      <c r="F492" s="1" t="s">
        <v>5865</v>
      </c>
      <c r="G492" s="37">
        <v>100</v>
      </c>
      <c r="H492" s="1">
        <f t="shared" si="19"/>
        <v>105</v>
      </c>
      <c r="I492" s="1"/>
      <c r="J492" s="1"/>
      <c r="K492" s="1"/>
      <c r="L492" s="1"/>
      <c r="M492" s="1"/>
      <c r="N492" s="76"/>
    </row>
    <row r="493" spans="2:21" hidden="1" x14ac:dyDescent="0.4">
      <c r="B493" s="1" t="s">
        <v>19</v>
      </c>
      <c r="C493" s="1" t="s">
        <v>6477</v>
      </c>
      <c r="D493" s="1" t="s">
        <v>6478</v>
      </c>
      <c r="E493" s="1" t="s">
        <v>6479</v>
      </c>
      <c r="F493" s="1" t="s">
        <v>6480</v>
      </c>
      <c r="G493" s="1">
        <v>100</v>
      </c>
      <c r="H493" s="1">
        <f t="shared" si="19"/>
        <v>105</v>
      </c>
      <c r="I493" s="1"/>
      <c r="J493" s="1"/>
      <c r="K493" s="1"/>
      <c r="L493" s="1"/>
      <c r="M493" s="1"/>
      <c r="N493" s="76"/>
      <c r="Q493" s="71" t="s">
        <v>6512</v>
      </c>
      <c r="R493" s="55">
        <f>COUNTA(E495:E497)</f>
        <v>3</v>
      </c>
      <c r="S493" s="55"/>
      <c r="T493" s="55">
        <f>SUM(J495:J497)</f>
        <v>0</v>
      </c>
      <c r="U493" s="55"/>
    </row>
    <row r="494" spans="2:21" hidden="1" x14ac:dyDescent="0.4">
      <c r="B494" s="2" t="s">
        <v>17</v>
      </c>
      <c r="C494" s="2" t="s">
        <v>566</v>
      </c>
      <c r="D494" s="2" t="s">
        <v>567</v>
      </c>
      <c r="E494" s="2" t="s">
        <v>568</v>
      </c>
      <c r="F494" s="2" t="s">
        <v>569</v>
      </c>
      <c r="G494" s="31">
        <v>99</v>
      </c>
      <c r="H494" s="1">
        <f t="shared" si="19"/>
        <v>104</v>
      </c>
      <c r="I494" s="1"/>
      <c r="J494" s="1"/>
      <c r="K494" s="1"/>
      <c r="L494" s="1"/>
      <c r="M494" s="1"/>
      <c r="N494" s="76"/>
    </row>
    <row r="495" spans="2:21" hidden="1" x14ac:dyDescent="0.4">
      <c r="B495" s="24" t="s">
        <v>17</v>
      </c>
      <c r="C495" s="57" t="s">
        <v>654</v>
      </c>
      <c r="D495" s="33" t="s">
        <v>655</v>
      </c>
      <c r="E495" s="34" t="s">
        <v>656</v>
      </c>
      <c r="F495" s="34" t="s">
        <v>657</v>
      </c>
      <c r="G495" s="24">
        <v>99</v>
      </c>
      <c r="H495" s="1">
        <f t="shared" si="19"/>
        <v>104</v>
      </c>
      <c r="I495" s="24"/>
      <c r="J495" s="24"/>
      <c r="K495" s="24"/>
      <c r="L495" s="24"/>
      <c r="M495" s="24"/>
      <c r="N495" s="76"/>
    </row>
    <row r="496" spans="2:21" hidden="1" x14ac:dyDescent="0.4">
      <c r="B496" s="1" t="s">
        <v>17</v>
      </c>
      <c r="C496" s="1" t="s">
        <v>1954</v>
      </c>
      <c r="D496" s="1" t="s">
        <v>1955</v>
      </c>
      <c r="E496" s="1" t="s">
        <v>1956</v>
      </c>
      <c r="F496" s="1" t="s">
        <v>1957</v>
      </c>
      <c r="G496" s="1">
        <v>99</v>
      </c>
      <c r="H496" s="1">
        <f t="shared" si="19"/>
        <v>104</v>
      </c>
      <c r="I496" s="1"/>
      <c r="J496" s="1"/>
      <c r="K496" s="1"/>
      <c r="L496" s="1"/>
      <c r="M496" s="1"/>
      <c r="N496" s="76"/>
    </row>
    <row r="497" spans="2:21" hidden="1" x14ac:dyDescent="0.4">
      <c r="B497" s="1" t="s">
        <v>17</v>
      </c>
      <c r="C497" s="1" t="s">
        <v>2052</v>
      </c>
      <c r="D497" s="1" t="s">
        <v>2053</v>
      </c>
      <c r="E497" s="1" t="s">
        <v>2054</v>
      </c>
      <c r="F497" s="1" t="s">
        <v>2055</v>
      </c>
      <c r="G497" s="1">
        <v>99</v>
      </c>
      <c r="H497" s="1">
        <f t="shared" si="19"/>
        <v>104</v>
      </c>
      <c r="I497" s="1"/>
      <c r="J497" s="1"/>
      <c r="K497" s="1"/>
      <c r="L497" s="1"/>
      <c r="M497" s="1"/>
      <c r="N497" s="76"/>
    </row>
    <row r="498" spans="2:21" hidden="1" x14ac:dyDescent="0.4">
      <c r="B498" s="1" t="s">
        <v>17</v>
      </c>
      <c r="C498" s="21" t="s">
        <v>51</v>
      </c>
      <c r="D498" s="21" t="s">
        <v>52</v>
      </c>
      <c r="E498" s="22" t="s">
        <v>53</v>
      </c>
      <c r="F498" s="21" t="s">
        <v>54</v>
      </c>
      <c r="G498" s="1">
        <v>98</v>
      </c>
      <c r="H498" s="1">
        <f t="shared" si="19"/>
        <v>103</v>
      </c>
      <c r="I498" s="1"/>
      <c r="J498" s="1"/>
      <c r="K498" s="1"/>
      <c r="L498" s="1"/>
      <c r="M498" s="1"/>
      <c r="N498" s="76"/>
      <c r="Q498" s="71" t="s">
        <v>6517</v>
      </c>
      <c r="R498" s="55">
        <f>COUNTA(E1514:E1516,E1518:E1527,E1529:E1537,E1543:E1549,E1551:E1558)</f>
        <v>37</v>
      </c>
      <c r="S498" s="55">
        <f>SUM(H1514:H1516,H1518:H1527,H1529:H1537,H1543:H1549,H1551:H1558)</f>
        <v>0</v>
      </c>
      <c r="T498" s="55"/>
      <c r="U498" s="55"/>
    </row>
    <row r="499" spans="2:21" hidden="1" x14ac:dyDescent="0.4">
      <c r="B499" s="1" t="s">
        <v>225</v>
      </c>
      <c r="C499" s="24" t="s">
        <v>266</v>
      </c>
      <c r="D499" s="1" t="s">
        <v>267</v>
      </c>
      <c r="E499" s="1" t="s">
        <v>268</v>
      </c>
      <c r="F499" s="1" t="s">
        <v>269</v>
      </c>
      <c r="G499" s="1">
        <v>98</v>
      </c>
      <c r="H499" s="1">
        <f t="shared" si="19"/>
        <v>103</v>
      </c>
      <c r="I499" s="1"/>
      <c r="J499" s="1"/>
      <c r="K499" s="1"/>
      <c r="L499" s="1"/>
      <c r="M499" s="1"/>
      <c r="N499" s="76"/>
    </row>
    <row r="500" spans="2:21" hidden="1" x14ac:dyDescent="0.4">
      <c r="B500" s="2" t="s">
        <v>17</v>
      </c>
      <c r="C500" s="2" t="s">
        <v>534</v>
      </c>
      <c r="D500" s="2" t="s">
        <v>535</v>
      </c>
      <c r="E500" s="2" t="s">
        <v>536</v>
      </c>
      <c r="F500" s="2" t="s">
        <v>537</v>
      </c>
      <c r="G500" s="31">
        <v>98</v>
      </c>
      <c r="H500" s="1">
        <f t="shared" si="19"/>
        <v>103</v>
      </c>
      <c r="I500" s="1"/>
      <c r="J500" s="1"/>
      <c r="K500" s="1"/>
      <c r="L500" s="1"/>
      <c r="M500" s="1"/>
      <c r="N500" s="76"/>
    </row>
    <row r="501" spans="2:21" hidden="1" x14ac:dyDescent="0.4">
      <c r="B501" s="1" t="s">
        <v>17</v>
      </c>
      <c r="C501" s="1" t="s">
        <v>1515</v>
      </c>
      <c r="D501" s="1" t="s">
        <v>1516</v>
      </c>
      <c r="E501" s="1" t="s">
        <v>1517</v>
      </c>
      <c r="F501" s="1" t="s">
        <v>1518</v>
      </c>
      <c r="G501" s="1">
        <v>98</v>
      </c>
      <c r="H501" s="1">
        <f t="shared" si="19"/>
        <v>103</v>
      </c>
      <c r="I501" s="1"/>
      <c r="J501" s="1"/>
      <c r="K501" s="1"/>
      <c r="L501" s="1"/>
      <c r="M501" s="1"/>
      <c r="N501" s="76"/>
    </row>
    <row r="502" spans="2:21" hidden="1" x14ac:dyDescent="0.4">
      <c r="B502" s="1" t="s">
        <v>5519</v>
      </c>
      <c r="C502" s="46">
        <v>5330013</v>
      </c>
      <c r="D502" s="1" t="s">
        <v>4452</v>
      </c>
      <c r="E502" s="1" t="s">
        <v>4453</v>
      </c>
      <c r="F502" s="1" t="s">
        <v>4454</v>
      </c>
      <c r="G502" s="1">
        <v>98</v>
      </c>
      <c r="H502" s="1">
        <f t="shared" si="19"/>
        <v>103</v>
      </c>
      <c r="I502" s="1"/>
      <c r="J502" s="1"/>
      <c r="K502" s="1"/>
      <c r="L502" s="1"/>
      <c r="M502" s="1"/>
      <c r="N502" s="76"/>
    </row>
    <row r="503" spans="2:21" hidden="1" x14ac:dyDescent="0.4">
      <c r="B503" s="1" t="s">
        <v>5519</v>
      </c>
      <c r="C503" s="46">
        <v>5580014</v>
      </c>
      <c r="D503" s="1" t="s">
        <v>4771</v>
      </c>
      <c r="E503" s="1" t="s">
        <v>4772</v>
      </c>
      <c r="F503" s="1" t="s">
        <v>4773</v>
      </c>
      <c r="G503" s="1">
        <v>98</v>
      </c>
      <c r="H503" s="1">
        <f t="shared" si="19"/>
        <v>103</v>
      </c>
      <c r="I503" s="1"/>
      <c r="J503" s="1"/>
      <c r="K503" s="1"/>
      <c r="L503" s="1"/>
      <c r="M503" s="1"/>
      <c r="N503" s="79"/>
    </row>
    <row r="504" spans="2:21" hidden="1" x14ac:dyDescent="0.4">
      <c r="B504" s="1" t="s">
        <v>17</v>
      </c>
      <c r="C504" s="21" t="s">
        <v>79</v>
      </c>
      <c r="D504" s="21" t="s">
        <v>186</v>
      </c>
      <c r="E504" s="23" t="s">
        <v>187</v>
      </c>
      <c r="F504" s="21" t="s">
        <v>188</v>
      </c>
      <c r="G504" s="1">
        <v>97</v>
      </c>
      <c r="H504" s="1">
        <f t="shared" si="19"/>
        <v>102</v>
      </c>
      <c r="I504" s="1"/>
      <c r="J504" s="1"/>
      <c r="K504" s="1"/>
      <c r="L504" s="1"/>
      <c r="M504" s="1"/>
      <c r="N504" s="76"/>
    </row>
    <row r="505" spans="2:21" hidden="1" x14ac:dyDescent="0.4">
      <c r="B505" s="1" t="s">
        <v>17</v>
      </c>
      <c r="C505" s="1" t="s">
        <v>380</v>
      </c>
      <c r="D505" s="1" t="s">
        <v>381</v>
      </c>
      <c r="E505" s="1" t="s">
        <v>382</v>
      </c>
      <c r="F505" s="1" t="s">
        <v>383</v>
      </c>
      <c r="G505" s="1">
        <v>97</v>
      </c>
      <c r="H505" s="1">
        <f t="shared" si="19"/>
        <v>102</v>
      </c>
      <c r="I505" s="1"/>
      <c r="J505" s="1"/>
      <c r="K505" s="1"/>
      <c r="L505" s="1"/>
      <c r="M505" s="1"/>
      <c r="N505" s="76"/>
    </row>
    <row r="506" spans="2:21" hidden="1" x14ac:dyDescent="0.4">
      <c r="B506" s="1" t="s">
        <v>225</v>
      </c>
      <c r="C506" s="1" t="s">
        <v>823</v>
      </c>
      <c r="D506" s="1" t="s">
        <v>824</v>
      </c>
      <c r="E506" s="2" t="s">
        <v>825</v>
      </c>
      <c r="F506" s="2" t="s">
        <v>826</v>
      </c>
      <c r="G506" s="1">
        <v>97</v>
      </c>
      <c r="H506" s="1">
        <f t="shared" si="19"/>
        <v>102</v>
      </c>
      <c r="I506" s="1"/>
      <c r="J506" s="1"/>
      <c r="K506" s="1"/>
      <c r="L506" s="1"/>
      <c r="M506" s="1"/>
      <c r="N506" s="76"/>
    </row>
    <row r="507" spans="2:21" hidden="1" x14ac:dyDescent="0.4">
      <c r="B507" s="1" t="s">
        <v>17</v>
      </c>
      <c r="C507" s="1" t="s">
        <v>1118</v>
      </c>
      <c r="D507" s="1" t="s">
        <v>1119</v>
      </c>
      <c r="E507" s="1" t="s">
        <v>1120</v>
      </c>
      <c r="F507" s="1" t="s">
        <v>1121</v>
      </c>
      <c r="G507" s="1">
        <v>97</v>
      </c>
      <c r="H507" s="1">
        <f t="shared" si="19"/>
        <v>102</v>
      </c>
      <c r="I507" s="1"/>
      <c r="J507" s="1"/>
      <c r="K507" s="1"/>
      <c r="L507" s="1"/>
      <c r="M507" s="1"/>
      <c r="N507" s="76"/>
    </row>
    <row r="508" spans="2:21" hidden="1" x14ac:dyDescent="0.4">
      <c r="B508" s="1" t="s">
        <v>5519</v>
      </c>
      <c r="C508" s="46">
        <v>5550025</v>
      </c>
      <c r="D508" s="1" t="s">
        <v>4349</v>
      </c>
      <c r="E508" s="1" t="s">
        <v>4350</v>
      </c>
      <c r="F508" s="1" t="s">
        <v>4351</v>
      </c>
      <c r="G508" s="1">
        <v>97</v>
      </c>
      <c r="H508" s="1">
        <f t="shared" si="19"/>
        <v>102</v>
      </c>
      <c r="I508" s="1"/>
      <c r="J508" s="1"/>
      <c r="K508" s="1"/>
      <c r="L508" s="1"/>
      <c r="M508" s="1"/>
      <c r="N508" s="76"/>
    </row>
    <row r="509" spans="2:21" hidden="1" x14ac:dyDescent="0.4">
      <c r="B509" s="1" t="s">
        <v>5519</v>
      </c>
      <c r="C509" s="46">
        <v>5380052</v>
      </c>
      <c r="D509" s="1" t="s">
        <v>4674</v>
      </c>
      <c r="E509" s="1" t="s">
        <v>4675</v>
      </c>
      <c r="F509" s="1" t="s">
        <v>4676</v>
      </c>
      <c r="G509" s="1">
        <v>97</v>
      </c>
      <c r="H509" s="1">
        <f t="shared" si="19"/>
        <v>102</v>
      </c>
      <c r="I509" s="1"/>
      <c r="J509" s="1"/>
      <c r="K509" s="1"/>
      <c r="L509" s="1"/>
      <c r="M509" s="1"/>
      <c r="N509" s="76"/>
    </row>
    <row r="510" spans="2:21" hidden="1" x14ac:dyDescent="0.4">
      <c r="B510" s="1" t="s">
        <v>5519</v>
      </c>
      <c r="C510" s="46">
        <v>5450021</v>
      </c>
      <c r="D510" s="1" t="s">
        <v>4714</v>
      </c>
      <c r="E510" s="1" t="s">
        <v>4715</v>
      </c>
      <c r="F510" s="1" t="s">
        <v>4716</v>
      </c>
      <c r="G510" s="1">
        <v>97</v>
      </c>
      <c r="H510" s="1">
        <f t="shared" si="19"/>
        <v>102</v>
      </c>
      <c r="I510" s="1"/>
      <c r="J510" s="1"/>
      <c r="K510" s="1"/>
      <c r="L510" s="1"/>
      <c r="M510" s="1"/>
      <c r="N510" s="76"/>
    </row>
    <row r="511" spans="2:21" hidden="1" x14ac:dyDescent="0.4">
      <c r="B511" s="1" t="s">
        <v>5519</v>
      </c>
      <c r="C511" s="46">
        <v>5580043</v>
      </c>
      <c r="D511" s="1" t="s">
        <v>4774</v>
      </c>
      <c r="E511" s="1" t="s">
        <v>4775</v>
      </c>
      <c r="F511" s="1" t="s">
        <v>4776</v>
      </c>
      <c r="G511" s="1">
        <v>97</v>
      </c>
      <c r="H511" s="1">
        <f t="shared" si="19"/>
        <v>102</v>
      </c>
      <c r="I511" s="1"/>
      <c r="J511" s="1"/>
      <c r="K511" s="1"/>
      <c r="L511" s="1"/>
      <c r="M511" s="1"/>
      <c r="N511" s="76"/>
    </row>
    <row r="512" spans="2:21" hidden="1" x14ac:dyDescent="0.4">
      <c r="B512" s="1" t="s">
        <v>17</v>
      </c>
      <c r="C512" s="19" t="s">
        <v>31</v>
      </c>
      <c r="D512" s="19" t="s">
        <v>32</v>
      </c>
      <c r="E512" s="20" t="s">
        <v>33</v>
      </c>
      <c r="F512" s="19" t="s">
        <v>34</v>
      </c>
      <c r="G512" s="1">
        <v>96</v>
      </c>
      <c r="H512" s="1">
        <f t="shared" si="19"/>
        <v>101</v>
      </c>
      <c r="I512" s="1"/>
      <c r="J512" s="1"/>
      <c r="K512" s="1"/>
      <c r="L512" s="1"/>
      <c r="M512" s="1"/>
      <c r="N512" s="76"/>
      <c r="Q512" s="71" t="s">
        <v>6512</v>
      </c>
      <c r="R512" s="55">
        <f>COUNTA(E1103:E1384)</f>
        <v>282</v>
      </c>
      <c r="S512" s="55"/>
      <c r="T512" s="55">
        <f>SUM(J1103:J1384)</f>
        <v>25588</v>
      </c>
      <c r="U512" s="55"/>
    </row>
    <row r="513" spans="2:14" hidden="1" x14ac:dyDescent="0.4">
      <c r="B513" s="1" t="s">
        <v>17</v>
      </c>
      <c r="C513" s="21" t="s">
        <v>162</v>
      </c>
      <c r="D513" s="21" t="s">
        <v>163</v>
      </c>
      <c r="E513" s="23" t="s">
        <v>164</v>
      </c>
      <c r="F513" s="21" t="s">
        <v>165</v>
      </c>
      <c r="G513" s="1">
        <v>96</v>
      </c>
      <c r="H513" s="1">
        <f t="shared" ref="H513:H576" si="20">G513+5</f>
        <v>101</v>
      </c>
      <c r="I513" s="1"/>
      <c r="J513" s="1"/>
      <c r="K513" s="1"/>
      <c r="L513" s="1"/>
      <c r="M513" s="1"/>
      <c r="N513" s="76"/>
    </row>
    <row r="514" spans="2:14" hidden="1" x14ac:dyDescent="0.4">
      <c r="B514" s="1" t="s">
        <v>17</v>
      </c>
      <c r="C514" s="21" t="s">
        <v>166</v>
      </c>
      <c r="D514" s="21" t="s">
        <v>167</v>
      </c>
      <c r="E514" s="23" t="s">
        <v>168</v>
      </c>
      <c r="F514" s="21" t="s">
        <v>169</v>
      </c>
      <c r="G514" s="1">
        <v>96</v>
      </c>
      <c r="H514" s="1">
        <f t="shared" si="20"/>
        <v>101</v>
      </c>
      <c r="I514" s="1"/>
      <c r="J514" s="1"/>
      <c r="K514" s="1"/>
      <c r="L514" s="1"/>
      <c r="M514" s="1"/>
      <c r="N514" s="76"/>
    </row>
    <row r="515" spans="2:14" hidden="1" x14ac:dyDescent="0.4">
      <c r="B515" s="1" t="s">
        <v>17</v>
      </c>
      <c r="C515" s="21" t="s">
        <v>178</v>
      </c>
      <c r="D515" s="21" t="s">
        <v>179</v>
      </c>
      <c r="E515" s="23" t="s">
        <v>180</v>
      </c>
      <c r="F515" s="21" t="s">
        <v>181</v>
      </c>
      <c r="G515" s="1">
        <v>96</v>
      </c>
      <c r="H515" s="1">
        <f t="shared" si="20"/>
        <v>101</v>
      </c>
      <c r="I515" s="1"/>
      <c r="J515" s="1"/>
      <c r="K515" s="1"/>
      <c r="L515" s="1"/>
      <c r="M515" s="1"/>
      <c r="N515" s="79"/>
    </row>
    <row r="516" spans="2:14" hidden="1" x14ac:dyDescent="0.4">
      <c r="B516" s="1" t="s">
        <v>17</v>
      </c>
      <c r="C516" s="1" t="s">
        <v>205</v>
      </c>
      <c r="D516" s="1" t="s">
        <v>206</v>
      </c>
      <c r="E516" s="1" t="s">
        <v>207</v>
      </c>
      <c r="F516" s="1" t="s">
        <v>208</v>
      </c>
      <c r="G516" s="1">
        <v>96</v>
      </c>
      <c r="H516" s="1">
        <f t="shared" si="20"/>
        <v>101</v>
      </c>
      <c r="I516" s="1"/>
      <c r="J516" s="1"/>
      <c r="K516" s="1"/>
      <c r="L516" s="1"/>
      <c r="M516" s="1"/>
      <c r="N516" s="76"/>
    </row>
    <row r="517" spans="2:14" hidden="1" x14ac:dyDescent="0.4">
      <c r="B517" s="2" t="s">
        <v>17</v>
      </c>
      <c r="C517" s="2" t="s">
        <v>584</v>
      </c>
      <c r="D517" s="2" t="s">
        <v>585</v>
      </c>
      <c r="E517" s="2" t="s">
        <v>586</v>
      </c>
      <c r="F517" s="2" t="s">
        <v>587</v>
      </c>
      <c r="G517" s="31">
        <v>96</v>
      </c>
      <c r="H517" s="1">
        <f t="shared" si="20"/>
        <v>101</v>
      </c>
      <c r="I517" s="1"/>
      <c r="J517" s="1"/>
      <c r="K517" s="1"/>
      <c r="L517" s="1"/>
      <c r="M517" s="1"/>
      <c r="N517" s="76"/>
    </row>
    <row r="518" spans="2:14" hidden="1" x14ac:dyDescent="0.4">
      <c r="B518" s="1" t="s">
        <v>17</v>
      </c>
      <c r="C518" s="2" t="s">
        <v>1381</v>
      </c>
      <c r="D518" s="1" t="s">
        <v>1382</v>
      </c>
      <c r="E518" s="1" t="s">
        <v>1383</v>
      </c>
      <c r="F518" s="1" t="s">
        <v>1384</v>
      </c>
      <c r="G518" s="1">
        <v>96</v>
      </c>
      <c r="H518" s="1">
        <f t="shared" si="20"/>
        <v>101</v>
      </c>
      <c r="I518" s="1"/>
      <c r="J518" s="1"/>
      <c r="K518" s="1"/>
      <c r="L518" s="1"/>
      <c r="M518" s="1"/>
      <c r="N518" s="76"/>
    </row>
    <row r="519" spans="2:14" hidden="1" x14ac:dyDescent="0.4">
      <c r="B519" s="1" t="s">
        <v>17</v>
      </c>
      <c r="C519" s="1" t="s">
        <v>2084</v>
      </c>
      <c r="D519" s="1" t="s">
        <v>2085</v>
      </c>
      <c r="E519" s="1" t="s">
        <v>2086</v>
      </c>
      <c r="F519" s="1" t="s">
        <v>2087</v>
      </c>
      <c r="G519" s="1">
        <v>96</v>
      </c>
      <c r="H519" s="1">
        <f t="shared" si="20"/>
        <v>101</v>
      </c>
      <c r="I519" s="1"/>
      <c r="J519" s="1"/>
      <c r="K519" s="1"/>
      <c r="L519" s="1"/>
      <c r="M519" s="1"/>
      <c r="N519" s="76"/>
    </row>
    <row r="520" spans="2:14" hidden="1" x14ac:dyDescent="0.4">
      <c r="B520" s="1" t="s">
        <v>17</v>
      </c>
      <c r="C520" s="1" t="s">
        <v>3885</v>
      </c>
      <c r="D520" s="1" t="s">
        <v>3886</v>
      </c>
      <c r="E520" s="41" t="s">
        <v>3887</v>
      </c>
      <c r="F520" s="1" t="s">
        <v>3888</v>
      </c>
      <c r="G520" s="1">
        <v>96</v>
      </c>
      <c r="H520" s="1">
        <f t="shared" si="20"/>
        <v>101</v>
      </c>
      <c r="I520" s="1"/>
      <c r="J520" s="1"/>
      <c r="K520" s="1"/>
      <c r="L520" s="1"/>
      <c r="M520" s="1"/>
      <c r="N520" s="76"/>
    </row>
    <row r="521" spans="2:14" hidden="1" x14ac:dyDescent="0.4">
      <c r="B521" s="1" t="s">
        <v>5519</v>
      </c>
      <c r="C521" s="46">
        <v>5580001</v>
      </c>
      <c r="D521" s="1" t="s">
        <v>4786</v>
      </c>
      <c r="E521" s="1" t="s">
        <v>4787</v>
      </c>
      <c r="F521" s="1" t="s">
        <v>4788</v>
      </c>
      <c r="G521" s="1">
        <v>96</v>
      </c>
      <c r="H521" s="1">
        <f t="shared" si="20"/>
        <v>101</v>
      </c>
      <c r="I521" s="1"/>
      <c r="J521" s="1"/>
      <c r="K521" s="1"/>
      <c r="L521" s="1"/>
      <c r="M521" s="1"/>
      <c r="N521" s="76"/>
    </row>
    <row r="522" spans="2:14" hidden="1" x14ac:dyDescent="0.4">
      <c r="B522" s="1" t="s">
        <v>5519</v>
      </c>
      <c r="C522" s="46">
        <v>5470034</v>
      </c>
      <c r="D522" s="1" t="s">
        <v>4849</v>
      </c>
      <c r="E522" s="1" t="s">
        <v>4850</v>
      </c>
      <c r="F522" s="1" t="s">
        <v>4851</v>
      </c>
      <c r="G522" s="1">
        <v>96</v>
      </c>
      <c r="H522" s="1">
        <f t="shared" si="20"/>
        <v>101</v>
      </c>
      <c r="I522" s="1"/>
      <c r="J522" s="1"/>
      <c r="K522" s="1"/>
      <c r="L522" s="1"/>
      <c r="M522" s="1"/>
      <c r="N522" s="76"/>
    </row>
    <row r="523" spans="2:14" hidden="1" x14ac:dyDescent="0.4">
      <c r="B523" s="1" t="s">
        <v>18</v>
      </c>
      <c r="C523" s="1" t="s">
        <v>3840</v>
      </c>
      <c r="D523" s="1" t="s">
        <v>6187</v>
      </c>
      <c r="E523" s="1" t="s">
        <v>6188</v>
      </c>
      <c r="F523" s="1" t="s">
        <v>6189</v>
      </c>
      <c r="G523" s="1">
        <v>96</v>
      </c>
      <c r="H523" s="1">
        <f t="shared" si="20"/>
        <v>101</v>
      </c>
      <c r="I523" s="1"/>
      <c r="J523" s="1"/>
      <c r="K523" s="1"/>
      <c r="L523" s="1"/>
      <c r="M523" s="1"/>
      <c r="N523" s="76"/>
    </row>
    <row r="524" spans="2:14" hidden="1" x14ac:dyDescent="0.4">
      <c r="B524" s="1" t="s">
        <v>17</v>
      </c>
      <c r="C524" s="1" t="s">
        <v>346</v>
      </c>
      <c r="D524" s="1" t="s">
        <v>347</v>
      </c>
      <c r="E524" s="1" t="s">
        <v>348</v>
      </c>
      <c r="F524" s="1" t="s">
        <v>349</v>
      </c>
      <c r="G524" s="1">
        <v>95</v>
      </c>
      <c r="H524" s="1">
        <f t="shared" si="20"/>
        <v>100</v>
      </c>
      <c r="I524" s="1"/>
      <c r="J524" s="1"/>
      <c r="K524" s="1"/>
      <c r="L524" s="1"/>
      <c r="M524" s="1"/>
      <c r="N524" s="76"/>
    </row>
    <row r="525" spans="2:14" hidden="1" x14ac:dyDescent="0.4">
      <c r="B525" s="24" t="s">
        <v>17</v>
      </c>
      <c r="C525" s="57" t="s">
        <v>669</v>
      </c>
      <c r="D525" s="33" t="s">
        <v>670</v>
      </c>
      <c r="E525" s="34" t="s">
        <v>671</v>
      </c>
      <c r="F525" s="34" t="s">
        <v>672</v>
      </c>
      <c r="G525" s="24">
        <v>95</v>
      </c>
      <c r="H525" s="1">
        <f t="shared" si="20"/>
        <v>100</v>
      </c>
      <c r="I525" s="24"/>
      <c r="J525" s="24"/>
      <c r="K525" s="24"/>
      <c r="L525" s="24"/>
      <c r="M525" s="24"/>
      <c r="N525" s="76"/>
    </row>
    <row r="526" spans="2:14" hidden="1" x14ac:dyDescent="0.4">
      <c r="B526" s="24" t="s">
        <v>17</v>
      </c>
      <c r="C526" s="57" t="s">
        <v>701</v>
      </c>
      <c r="D526" s="33" t="s">
        <v>702</v>
      </c>
      <c r="E526" s="34" t="s">
        <v>703</v>
      </c>
      <c r="F526" s="34" t="s">
        <v>704</v>
      </c>
      <c r="G526" s="24">
        <v>95</v>
      </c>
      <c r="H526" s="1">
        <f t="shared" si="20"/>
        <v>100</v>
      </c>
      <c r="I526" s="24"/>
      <c r="J526" s="24"/>
      <c r="K526" s="24"/>
      <c r="L526" s="24"/>
      <c r="M526" s="24"/>
      <c r="N526" s="76"/>
    </row>
    <row r="527" spans="2:14" hidden="1" x14ac:dyDescent="0.4">
      <c r="B527" s="1" t="s">
        <v>17</v>
      </c>
      <c r="C527" s="1" t="s">
        <v>772</v>
      </c>
      <c r="D527" s="1" t="s">
        <v>773</v>
      </c>
      <c r="E527" s="1" t="s">
        <v>774</v>
      </c>
      <c r="F527" s="1" t="s">
        <v>775</v>
      </c>
      <c r="G527" s="1">
        <v>95</v>
      </c>
      <c r="H527" s="1">
        <f t="shared" si="20"/>
        <v>100</v>
      </c>
      <c r="I527" s="1"/>
      <c r="J527" s="1"/>
      <c r="K527" s="1"/>
      <c r="L527" s="1"/>
      <c r="M527" s="1"/>
      <c r="N527" s="79"/>
    </row>
    <row r="528" spans="2:14" hidden="1" x14ac:dyDescent="0.4">
      <c r="B528" s="1" t="s">
        <v>17</v>
      </c>
      <c r="C528" s="1" t="s">
        <v>971</v>
      </c>
      <c r="D528" s="1" t="s">
        <v>972</v>
      </c>
      <c r="E528" s="1" t="s">
        <v>973</v>
      </c>
      <c r="F528" s="1" t="s">
        <v>974</v>
      </c>
      <c r="G528" s="1">
        <v>95</v>
      </c>
      <c r="H528" s="1">
        <f t="shared" si="20"/>
        <v>100</v>
      </c>
      <c r="I528" s="1"/>
      <c r="J528" s="1"/>
      <c r="K528" s="1"/>
      <c r="L528" s="1"/>
      <c r="M528" s="1"/>
      <c r="N528" s="76"/>
    </row>
    <row r="529" spans="2:21" hidden="1" x14ac:dyDescent="0.4">
      <c r="B529" s="1" t="s">
        <v>17</v>
      </c>
      <c r="C529" s="1" t="s">
        <v>1205</v>
      </c>
      <c r="D529" s="65" t="s">
        <v>1206</v>
      </c>
      <c r="E529" s="1" t="s">
        <v>1207</v>
      </c>
      <c r="F529" s="1" t="s">
        <v>1208</v>
      </c>
      <c r="G529" s="1">
        <v>95</v>
      </c>
      <c r="H529" s="1">
        <f t="shared" si="20"/>
        <v>100</v>
      </c>
      <c r="I529" s="1"/>
      <c r="J529" s="1"/>
      <c r="K529" s="1"/>
      <c r="L529" s="1"/>
      <c r="M529" s="1"/>
      <c r="N529" s="76"/>
    </row>
    <row r="530" spans="2:21" hidden="1" x14ac:dyDescent="0.4">
      <c r="B530" s="1" t="s">
        <v>17</v>
      </c>
      <c r="C530" s="36" t="s">
        <v>2171</v>
      </c>
      <c r="D530" s="36" t="s">
        <v>2172</v>
      </c>
      <c r="E530" s="36" t="s">
        <v>2173</v>
      </c>
      <c r="F530" s="36" t="s">
        <v>2174</v>
      </c>
      <c r="G530" s="1">
        <v>95</v>
      </c>
      <c r="H530" s="1">
        <f t="shared" si="20"/>
        <v>100</v>
      </c>
      <c r="I530" s="1"/>
      <c r="J530" s="1"/>
      <c r="K530" s="1"/>
      <c r="L530" s="1"/>
      <c r="M530" s="1"/>
      <c r="N530" s="76"/>
    </row>
    <row r="531" spans="2:21" hidden="1" x14ac:dyDescent="0.4">
      <c r="B531" s="1" t="s">
        <v>17</v>
      </c>
      <c r="C531" s="21" t="s">
        <v>43</v>
      </c>
      <c r="D531" s="21" t="s">
        <v>44</v>
      </c>
      <c r="E531" s="22" t="s">
        <v>45</v>
      </c>
      <c r="F531" s="21" t="s">
        <v>46</v>
      </c>
      <c r="G531" s="1">
        <v>94</v>
      </c>
      <c r="H531" s="1">
        <f t="shared" si="20"/>
        <v>99</v>
      </c>
      <c r="I531" s="1"/>
      <c r="J531" s="1"/>
      <c r="K531" s="1"/>
      <c r="L531" s="1"/>
      <c r="M531" s="1"/>
      <c r="N531" s="76"/>
      <c r="Q531" s="71" t="s">
        <v>6515</v>
      </c>
      <c r="R531" s="55">
        <f>COUNTA(E1537:E1539,E1541,E1543,E1545,E1547)</f>
        <v>7</v>
      </c>
      <c r="S531" s="55">
        <f>SUM(H1537:H1539,H1541,H1543,H1545,H1547)</f>
        <v>0</v>
      </c>
      <c r="T531" s="55"/>
      <c r="U531" s="55"/>
    </row>
    <row r="532" spans="2:21" hidden="1" x14ac:dyDescent="0.4">
      <c r="B532" s="1" t="s">
        <v>17</v>
      </c>
      <c r="C532" s="1" t="s">
        <v>422</v>
      </c>
      <c r="D532" s="1" t="s">
        <v>423</v>
      </c>
      <c r="E532" s="1" t="s">
        <v>424</v>
      </c>
      <c r="F532" s="1" t="s">
        <v>425</v>
      </c>
      <c r="G532" s="1">
        <v>94</v>
      </c>
      <c r="H532" s="1">
        <f t="shared" si="20"/>
        <v>99</v>
      </c>
      <c r="I532" s="1"/>
      <c r="J532" s="1"/>
      <c r="K532" s="1"/>
      <c r="L532" s="1"/>
      <c r="M532" s="1"/>
      <c r="N532" s="76"/>
    </row>
    <row r="533" spans="2:21" hidden="1" x14ac:dyDescent="0.4">
      <c r="B533" s="1" t="s">
        <v>225</v>
      </c>
      <c r="C533" s="1" t="s">
        <v>796</v>
      </c>
      <c r="D533" s="1" t="s">
        <v>797</v>
      </c>
      <c r="E533" s="2" t="s">
        <v>798</v>
      </c>
      <c r="F533" s="2" t="s">
        <v>799</v>
      </c>
      <c r="G533" s="1">
        <v>94</v>
      </c>
      <c r="H533" s="1">
        <f t="shared" si="20"/>
        <v>99</v>
      </c>
      <c r="I533" s="1"/>
      <c r="J533" s="1"/>
      <c r="K533" s="1"/>
      <c r="L533" s="1"/>
      <c r="M533" s="1"/>
      <c r="N533" s="76"/>
    </row>
    <row r="534" spans="2:21" hidden="1" x14ac:dyDescent="0.4">
      <c r="B534" s="1" t="s">
        <v>17</v>
      </c>
      <c r="C534" s="1" t="s">
        <v>1887</v>
      </c>
      <c r="D534" s="41" t="s">
        <v>1888</v>
      </c>
      <c r="E534" s="1" t="s">
        <v>1889</v>
      </c>
      <c r="F534" s="1" t="s">
        <v>1890</v>
      </c>
      <c r="G534" s="1">
        <v>94</v>
      </c>
      <c r="H534" s="1">
        <f t="shared" si="20"/>
        <v>99</v>
      </c>
      <c r="I534" s="1"/>
      <c r="J534" s="1"/>
      <c r="K534" s="1"/>
      <c r="L534" s="1"/>
      <c r="M534" s="1"/>
      <c r="N534" s="76"/>
    </row>
    <row r="535" spans="2:21" hidden="1" x14ac:dyDescent="0.4">
      <c r="B535" s="1" t="s">
        <v>17</v>
      </c>
      <c r="C535" s="1" t="s">
        <v>2116</v>
      </c>
      <c r="D535" s="1" t="s">
        <v>2120</v>
      </c>
      <c r="E535" s="1" t="s">
        <v>2121</v>
      </c>
      <c r="F535" s="1" t="s">
        <v>2122</v>
      </c>
      <c r="G535" s="1">
        <v>94</v>
      </c>
      <c r="H535" s="1">
        <f t="shared" si="20"/>
        <v>99</v>
      </c>
      <c r="I535" s="1"/>
      <c r="J535" s="1"/>
      <c r="K535" s="1"/>
      <c r="L535" s="1"/>
      <c r="M535" s="1"/>
      <c r="N535" s="76"/>
    </row>
    <row r="536" spans="2:21" hidden="1" x14ac:dyDescent="0.4">
      <c r="B536" s="1" t="s">
        <v>17</v>
      </c>
      <c r="C536" s="1" t="s">
        <v>2280</v>
      </c>
      <c r="D536" s="1" t="s">
        <v>2281</v>
      </c>
      <c r="E536" s="1" t="s">
        <v>2282</v>
      </c>
      <c r="F536" s="1" t="s">
        <v>2283</v>
      </c>
      <c r="G536" s="1">
        <v>94</v>
      </c>
      <c r="H536" s="1">
        <f t="shared" si="20"/>
        <v>99</v>
      </c>
      <c r="I536" s="1"/>
      <c r="J536" s="1"/>
      <c r="K536" s="1"/>
      <c r="L536" s="1"/>
      <c r="M536" s="1"/>
      <c r="N536" s="76"/>
    </row>
    <row r="537" spans="2:21" hidden="1" x14ac:dyDescent="0.4">
      <c r="B537" s="1" t="s">
        <v>5519</v>
      </c>
      <c r="C537" s="46">
        <v>5540012</v>
      </c>
      <c r="D537" s="1" t="s">
        <v>4168</v>
      </c>
      <c r="E537" s="1" t="s">
        <v>4169</v>
      </c>
      <c r="F537" s="1" t="s">
        <v>4170</v>
      </c>
      <c r="G537" s="1">
        <v>94</v>
      </c>
      <c r="H537" s="1">
        <f t="shared" si="20"/>
        <v>99</v>
      </c>
      <c r="I537" s="1"/>
      <c r="J537" s="1"/>
      <c r="K537" s="1"/>
      <c r="L537" s="1"/>
      <c r="M537" s="1"/>
      <c r="N537" s="76"/>
    </row>
    <row r="538" spans="2:21" hidden="1" x14ac:dyDescent="0.4">
      <c r="B538" s="1" t="s">
        <v>5519</v>
      </c>
      <c r="C538" s="46">
        <v>5360023</v>
      </c>
      <c r="D538" s="1" t="s">
        <v>4638</v>
      </c>
      <c r="E538" s="1" t="s">
        <v>4639</v>
      </c>
      <c r="F538" s="1" t="s">
        <v>4640</v>
      </c>
      <c r="G538" s="1">
        <v>94</v>
      </c>
      <c r="H538" s="1">
        <f t="shared" si="20"/>
        <v>99</v>
      </c>
      <c r="I538" s="1"/>
      <c r="J538" s="1"/>
      <c r="K538" s="1"/>
      <c r="L538" s="1"/>
      <c r="M538" s="1"/>
      <c r="N538" s="76"/>
    </row>
    <row r="539" spans="2:21" hidden="1" x14ac:dyDescent="0.4">
      <c r="B539" s="1" t="s">
        <v>5519</v>
      </c>
      <c r="C539" s="46">
        <v>5580011</v>
      </c>
      <c r="D539" s="1" t="s">
        <v>4789</v>
      </c>
      <c r="E539" s="1" t="s">
        <v>4790</v>
      </c>
      <c r="F539" s="1" t="s">
        <v>4791</v>
      </c>
      <c r="G539" s="1">
        <v>94</v>
      </c>
      <c r="H539" s="1">
        <f t="shared" si="20"/>
        <v>99</v>
      </c>
      <c r="I539" s="1"/>
      <c r="J539" s="1"/>
      <c r="K539" s="1"/>
      <c r="L539" s="1"/>
      <c r="M539" s="1"/>
      <c r="N539" s="79"/>
    </row>
    <row r="540" spans="2:21" hidden="1" x14ac:dyDescent="0.4">
      <c r="B540" s="1" t="s">
        <v>17</v>
      </c>
      <c r="C540" s="1" t="s">
        <v>402</v>
      </c>
      <c r="D540" s="1" t="s">
        <v>403</v>
      </c>
      <c r="E540" s="1" t="s">
        <v>404</v>
      </c>
      <c r="F540" s="1" t="s">
        <v>405</v>
      </c>
      <c r="G540" s="1">
        <v>93</v>
      </c>
      <c r="H540" s="1">
        <f t="shared" si="20"/>
        <v>98</v>
      </c>
      <c r="I540" s="1"/>
      <c r="J540" s="1"/>
      <c r="K540" s="1"/>
      <c r="L540" s="1"/>
      <c r="M540" s="1"/>
      <c r="N540" s="76"/>
    </row>
    <row r="541" spans="2:21" hidden="1" x14ac:dyDescent="0.4">
      <c r="B541" s="2" t="s">
        <v>17</v>
      </c>
      <c r="C541" s="2" t="s">
        <v>462</v>
      </c>
      <c r="D541" s="2" t="s">
        <v>463</v>
      </c>
      <c r="E541" s="2" t="s">
        <v>464</v>
      </c>
      <c r="F541" s="2" t="s">
        <v>465</v>
      </c>
      <c r="G541" s="31">
        <v>93</v>
      </c>
      <c r="H541" s="1">
        <f t="shared" si="20"/>
        <v>98</v>
      </c>
      <c r="I541" s="76"/>
      <c r="J541" s="76"/>
      <c r="K541" s="76"/>
      <c r="L541" s="76"/>
      <c r="M541" s="76"/>
      <c r="N541" s="76"/>
    </row>
    <row r="542" spans="2:21" hidden="1" x14ac:dyDescent="0.4">
      <c r="B542" s="2" t="s">
        <v>17</v>
      </c>
      <c r="C542" s="2" t="s">
        <v>550</v>
      </c>
      <c r="D542" s="2" t="s">
        <v>551</v>
      </c>
      <c r="E542" s="2" t="s">
        <v>552</v>
      </c>
      <c r="F542" s="2" t="s">
        <v>553</v>
      </c>
      <c r="G542" s="31">
        <v>93</v>
      </c>
      <c r="H542" s="1">
        <f t="shared" si="20"/>
        <v>98</v>
      </c>
      <c r="I542" s="1"/>
      <c r="J542" s="1"/>
      <c r="K542" s="1"/>
      <c r="L542" s="1"/>
      <c r="M542" s="1"/>
      <c r="N542" s="76"/>
    </row>
    <row r="543" spans="2:21" hidden="1" x14ac:dyDescent="0.4">
      <c r="B543" s="2" t="s">
        <v>17</v>
      </c>
      <c r="C543" s="2" t="s">
        <v>510</v>
      </c>
      <c r="D543" s="2" t="s">
        <v>581</v>
      </c>
      <c r="E543" s="2" t="s">
        <v>582</v>
      </c>
      <c r="F543" s="2" t="s">
        <v>583</v>
      </c>
      <c r="G543" s="31">
        <v>93</v>
      </c>
      <c r="H543" s="1">
        <f t="shared" si="20"/>
        <v>98</v>
      </c>
      <c r="I543" s="1"/>
      <c r="J543" s="1"/>
      <c r="K543" s="1"/>
      <c r="L543" s="1"/>
      <c r="M543" s="1"/>
      <c r="N543" s="76"/>
    </row>
    <row r="544" spans="2:21" hidden="1" x14ac:dyDescent="0.4">
      <c r="B544" s="1" t="s">
        <v>17</v>
      </c>
      <c r="C544" s="2" t="s">
        <v>1338</v>
      </c>
      <c r="D544" s="1" t="s">
        <v>1339</v>
      </c>
      <c r="E544" s="1" t="s">
        <v>1340</v>
      </c>
      <c r="F544" s="1" t="s">
        <v>1341</v>
      </c>
      <c r="G544" s="1">
        <v>93</v>
      </c>
      <c r="H544" s="1">
        <f t="shared" si="20"/>
        <v>98</v>
      </c>
      <c r="I544" s="1"/>
      <c r="J544" s="1"/>
      <c r="K544" s="1"/>
      <c r="L544" s="1"/>
      <c r="M544" s="1"/>
      <c r="N544" s="76"/>
    </row>
    <row r="545" spans="2:14" hidden="1" x14ac:dyDescent="0.4">
      <c r="B545" s="24" t="s">
        <v>17</v>
      </c>
      <c r="C545" s="21" t="s">
        <v>1856</v>
      </c>
      <c r="D545" s="39" t="s">
        <v>1857</v>
      </c>
      <c r="E545" s="40" t="s">
        <v>1858</v>
      </c>
      <c r="F545" s="21" t="s">
        <v>1859</v>
      </c>
      <c r="G545" s="24">
        <v>93</v>
      </c>
      <c r="H545" s="1">
        <f t="shared" si="20"/>
        <v>98</v>
      </c>
      <c r="I545" s="24"/>
      <c r="J545" s="24"/>
      <c r="K545" s="24"/>
      <c r="L545" s="24"/>
      <c r="M545" s="24"/>
      <c r="N545" s="76"/>
    </row>
    <row r="546" spans="2:14" hidden="1" x14ac:dyDescent="0.4">
      <c r="B546" s="1" t="s">
        <v>225</v>
      </c>
      <c r="C546" s="1" t="s">
        <v>2335</v>
      </c>
      <c r="D546" s="1" t="s">
        <v>2336</v>
      </c>
      <c r="E546" s="1" t="s">
        <v>2337</v>
      </c>
      <c r="F546" s="1" t="s">
        <v>2338</v>
      </c>
      <c r="G546" s="1">
        <v>93</v>
      </c>
      <c r="H546" s="1">
        <f t="shared" si="20"/>
        <v>98</v>
      </c>
      <c r="I546" s="1"/>
      <c r="J546" s="1"/>
      <c r="K546" s="1"/>
      <c r="L546" s="1"/>
      <c r="M546" s="1"/>
      <c r="N546" s="76"/>
    </row>
    <row r="547" spans="2:14" hidden="1" x14ac:dyDescent="0.4">
      <c r="B547" s="1" t="s">
        <v>17</v>
      </c>
      <c r="C547" s="21" t="s">
        <v>139</v>
      </c>
      <c r="D547" s="21" t="s">
        <v>140</v>
      </c>
      <c r="E547" s="23" t="s">
        <v>141</v>
      </c>
      <c r="F547" s="21" t="s">
        <v>142</v>
      </c>
      <c r="G547" s="1">
        <v>92</v>
      </c>
      <c r="H547" s="1">
        <f t="shared" si="20"/>
        <v>97</v>
      </c>
      <c r="I547" s="1"/>
      <c r="J547" s="1"/>
      <c r="K547" s="1"/>
      <c r="L547" s="1"/>
      <c r="M547" s="1"/>
      <c r="N547" s="76"/>
    </row>
    <row r="548" spans="2:14" hidden="1" x14ac:dyDescent="0.4">
      <c r="B548" s="1" t="s">
        <v>17</v>
      </c>
      <c r="C548" s="1" t="s">
        <v>1209</v>
      </c>
      <c r="D548" s="1" t="s">
        <v>1210</v>
      </c>
      <c r="E548" s="1" t="s">
        <v>1211</v>
      </c>
      <c r="F548" s="1" t="s">
        <v>1212</v>
      </c>
      <c r="G548" s="1">
        <v>92</v>
      </c>
      <c r="H548" s="1">
        <f t="shared" si="20"/>
        <v>97</v>
      </c>
      <c r="I548" s="1"/>
      <c r="J548" s="1"/>
      <c r="K548" s="1"/>
      <c r="L548" s="1"/>
      <c r="M548" s="1"/>
      <c r="N548" s="76"/>
    </row>
    <row r="549" spans="2:14" hidden="1" x14ac:dyDescent="0.4">
      <c r="B549" s="1" t="s">
        <v>17</v>
      </c>
      <c r="C549" s="1" t="s">
        <v>1471</v>
      </c>
      <c r="D549" s="1" t="s">
        <v>1472</v>
      </c>
      <c r="E549" s="1" t="s">
        <v>1473</v>
      </c>
      <c r="F549" s="1" t="s">
        <v>1474</v>
      </c>
      <c r="G549" s="1">
        <v>92</v>
      </c>
      <c r="H549" s="1">
        <f t="shared" si="20"/>
        <v>97</v>
      </c>
      <c r="I549" s="1"/>
      <c r="J549" s="1"/>
      <c r="K549" s="1"/>
      <c r="L549" s="1"/>
      <c r="M549" s="1"/>
      <c r="N549" s="76"/>
    </row>
    <row r="550" spans="2:14" hidden="1" x14ac:dyDescent="0.4">
      <c r="B550" s="1" t="s">
        <v>5519</v>
      </c>
      <c r="C550" s="46">
        <v>5590016</v>
      </c>
      <c r="D550" s="1" t="s">
        <v>4732</v>
      </c>
      <c r="E550" s="1" t="s">
        <v>4733</v>
      </c>
      <c r="F550" s="1" t="s">
        <v>4734</v>
      </c>
      <c r="G550" s="1">
        <v>92</v>
      </c>
      <c r="H550" s="1">
        <f t="shared" si="20"/>
        <v>97</v>
      </c>
      <c r="I550" s="1"/>
      <c r="J550" s="1"/>
      <c r="K550" s="1"/>
      <c r="L550" s="1"/>
      <c r="M550" s="1"/>
      <c r="N550" s="76"/>
    </row>
    <row r="551" spans="2:14" hidden="1" x14ac:dyDescent="0.4">
      <c r="B551" s="2" t="s">
        <v>17</v>
      </c>
      <c r="C551" s="2" t="s">
        <v>494</v>
      </c>
      <c r="D551" s="2" t="s">
        <v>495</v>
      </c>
      <c r="E551" s="2" t="s">
        <v>496</v>
      </c>
      <c r="F551" s="2" t="s">
        <v>497</v>
      </c>
      <c r="G551" s="31">
        <v>91</v>
      </c>
      <c r="H551" s="1">
        <f t="shared" si="20"/>
        <v>96</v>
      </c>
      <c r="I551" s="76"/>
      <c r="J551" s="76"/>
      <c r="K551" s="76"/>
      <c r="L551" s="76"/>
      <c r="M551" s="76"/>
      <c r="N551" s="79"/>
    </row>
    <row r="552" spans="2:14" hidden="1" x14ac:dyDescent="0.4">
      <c r="B552" s="1" t="s">
        <v>17</v>
      </c>
      <c r="C552" s="1" t="s">
        <v>1245</v>
      </c>
      <c r="D552" s="1" t="s">
        <v>1246</v>
      </c>
      <c r="E552" s="1" t="s">
        <v>1247</v>
      </c>
      <c r="F552" s="1" t="s">
        <v>1248</v>
      </c>
      <c r="G552" s="1">
        <v>91</v>
      </c>
      <c r="H552" s="1">
        <f t="shared" si="20"/>
        <v>96</v>
      </c>
      <c r="I552" s="1"/>
      <c r="J552" s="1"/>
      <c r="K552" s="1"/>
      <c r="L552" s="1"/>
      <c r="M552" s="1"/>
      <c r="N552" s="76"/>
    </row>
    <row r="553" spans="2:14" hidden="1" x14ac:dyDescent="0.4">
      <c r="B553" s="1" t="s">
        <v>17</v>
      </c>
      <c r="C553" s="2" t="s">
        <v>1440</v>
      </c>
      <c r="D553" s="1" t="s">
        <v>1441</v>
      </c>
      <c r="E553" s="1" t="s">
        <v>1442</v>
      </c>
      <c r="F553" s="1" t="s">
        <v>1443</v>
      </c>
      <c r="G553" s="1">
        <v>91</v>
      </c>
      <c r="H553" s="1">
        <f t="shared" si="20"/>
        <v>96</v>
      </c>
      <c r="I553" s="1"/>
      <c r="J553" s="1"/>
      <c r="K553" s="1"/>
      <c r="L553" s="1"/>
      <c r="M553" s="1"/>
      <c r="N553" s="76"/>
    </row>
    <row r="554" spans="2:14" hidden="1" x14ac:dyDescent="0.4">
      <c r="B554" s="1" t="s">
        <v>17</v>
      </c>
      <c r="C554" s="1" t="s">
        <v>1475</v>
      </c>
      <c r="D554" s="1" t="s">
        <v>1476</v>
      </c>
      <c r="E554" s="1" t="s">
        <v>1477</v>
      </c>
      <c r="F554" s="1" t="s">
        <v>1478</v>
      </c>
      <c r="G554" s="1">
        <v>91</v>
      </c>
      <c r="H554" s="1">
        <f t="shared" si="20"/>
        <v>96</v>
      </c>
      <c r="I554" s="1"/>
      <c r="J554" s="1"/>
      <c r="K554" s="1"/>
      <c r="L554" s="1"/>
      <c r="M554" s="1"/>
      <c r="N554" s="76"/>
    </row>
    <row r="555" spans="2:14" hidden="1" x14ac:dyDescent="0.4">
      <c r="B555" s="1" t="s">
        <v>5519</v>
      </c>
      <c r="C555" s="46">
        <v>5320006</v>
      </c>
      <c r="D555" s="1" t="s">
        <v>4428</v>
      </c>
      <c r="E555" s="1" t="s">
        <v>4429</v>
      </c>
      <c r="F555" s="1" t="s">
        <v>4430</v>
      </c>
      <c r="G555" s="1">
        <v>91</v>
      </c>
      <c r="H555" s="1">
        <f t="shared" si="20"/>
        <v>96</v>
      </c>
      <c r="I555" s="1"/>
      <c r="J555" s="1"/>
      <c r="K555" s="1"/>
      <c r="L555" s="1"/>
      <c r="M555" s="1"/>
      <c r="N555" s="76"/>
    </row>
    <row r="556" spans="2:14" hidden="1" x14ac:dyDescent="0.4">
      <c r="B556" s="1" t="s">
        <v>5519</v>
      </c>
      <c r="C556" s="46">
        <v>5450001</v>
      </c>
      <c r="D556" s="1" t="s">
        <v>4690</v>
      </c>
      <c r="E556" s="1" t="s">
        <v>4691</v>
      </c>
      <c r="F556" s="1" t="s">
        <v>4692</v>
      </c>
      <c r="G556" s="1">
        <v>91</v>
      </c>
      <c r="H556" s="1">
        <f t="shared" si="20"/>
        <v>96</v>
      </c>
      <c r="I556" s="1"/>
      <c r="J556" s="1"/>
      <c r="K556" s="1"/>
      <c r="L556" s="1"/>
      <c r="M556" s="1"/>
      <c r="N556" s="76"/>
    </row>
    <row r="557" spans="2:14" hidden="1" x14ac:dyDescent="0.4">
      <c r="B557" s="1" t="s">
        <v>5525</v>
      </c>
      <c r="C557" s="1" t="s">
        <v>5562</v>
      </c>
      <c r="D557" s="1" t="s">
        <v>5563</v>
      </c>
      <c r="E557" s="1" t="s">
        <v>5564</v>
      </c>
      <c r="F557" s="1" t="s">
        <v>5565</v>
      </c>
      <c r="G557" s="1">
        <v>91</v>
      </c>
      <c r="H557" s="1">
        <f t="shared" si="20"/>
        <v>96</v>
      </c>
      <c r="I557" s="1"/>
      <c r="J557" s="1"/>
      <c r="K557" s="1"/>
      <c r="L557" s="1"/>
      <c r="M557" s="1"/>
      <c r="N557" s="76"/>
    </row>
    <row r="558" spans="2:14" hidden="1" x14ac:dyDescent="0.4">
      <c r="B558" s="24" t="s">
        <v>17</v>
      </c>
      <c r="C558" s="57" t="s">
        <v>622</v>
      </c>
      <c r="D558" s="33" t="s">
        <v>623</v>
      </c>
      <c r="E558" s="34" t="s">
        <v>624</v>
      </c>
      <c r="F558" s="34" t="s">
        <v>625</v>
      </c>
      <c r="G558" s="24">
        <v>90</v>
      </c>
      <c r="H558" s="1">
        <f t="shared" si="20"/>
        <v>95</v>
      </c>
      <c r="I558" s="24"/>
      <c r="J558" s="24"/>
      <c r="K558" s="24"/>
      <c r="L558" s="24"/>
      <c r="M558" s="24"/>
      <c r="N558" s="76"/>
    </row>
    <row r="559" spans="2:14" hidden="1" x14ac:dyDescent="0.4">
      <c r="B559" s="1" t="s">
        <v>17</v>
      </c>
      <c r="C559" s="1" t="s">
        <v>733</v>
      </c>
      <c r="D559" s="1" t="s">
        <v>734</v>
      </c>
      <c r="E559" s="1" t="s">
        <v>735</v>
      </c>
      <c r="F559" s="1" t="s">
        <v>736</v>
      </c>
      <c r="G559" s="1">
        <v>90</v>
      </c>
      <c r="H559" s="1">
        <f t="shared" si="20"/>
        <v>95</v>
      </c>
      <c r="I559" s="1"/>
      <c r="J559" s="1"/>
      <c r="K559" s="1"/>
      <c r="L559" s="1"/>
      <c r="M559" s="1"/>
      <c r="N559" s="76"/>
    </row>
    <row r="560" spans="2:14" hidden="1" x14ac:dyDescent="0.4">
      <c r="B560" s="1" t="s">
        <v>17</v>
      </c>
      <c r="C560" s="1" t="s">
        <v>748</v>
      </c>
      <c r="D560" s="1" t="s">
        <v>749</v>
      </c>
      <c r="E560" s="1" t="s">
        <v>750</v>
      </c>
      <c r="F560" s="1" t="s">
        <v>751</v>
      </c>
      <c r="G560" s="1">
        <v>90</v>
      </c>
      <c r="H560" s="1">
        <f t="shared" si="20"/>
        <v>95</v>
      </c>
      <c r="I560" s="1"/>
      <c r="J560" s="1"/>
      <c r="K560" s="1"/>
      <c r="L560" s="1"/>
      <c r="M560" s="1"/>
      <c r="N560" s="76"/>
    </row>
    <row r="561" spans="2:14" hidden="1" x14ac:dyDescent="0.4">
      <c r="B561" s="1" t="s">
        <v>17</v>
      </c>
      <c r="C561" s="1" t="s">
        <v>2076</v>
      </c>
      <c r="D561" s="1" t="s">
        <v>2077</v>
      </c>
      <c r="E561" s="1" t="s">
        <v>2078</v>
      </c>
      <c r="F561" s="1" t="s">
        <v>2079</v>
      </c>
      <c r="G561" s="1">
        <v>90</v>
      </c>
      <c r="H561" s="1">
        <f t="shared" si="20"/>
        <v>95</v>
      </c>
      <c r="I561" s="1"/>
      <c r="J561" s="1"/>
      <c r="K561" s="1"/>
      <c r="L561" s="1"/>
      <c r="M561" s="1"/>
      <c r="N561" s="76"/>
    </row>
    <row r="562" spans="2:14" hidden="1" x14ac:dyDescent="0.4">
      <c r="B562" s="1" t="s">
        <v>5519</v>
      </c>
      <c r="C562" s="46">
        <v>5550001</v>
      </c>
      <c r="D562" s="1" t="s">
        <v>4376</v>
      </c>
      <c r="E562" s="1" t="s">
        <v>4377</v>
      </c>
      <c r="F562" s="1" t="s">
        <v>4378</v>
      </c>
      <c r="G562" s="1">
        <v>90</v>
      </c>
      <c r="H562" s="1">
        <f t="shared" si="20"/>
        <v>95</v>
      </c>
      <c r="I562" s="1"/>
      <c r="J562" s="1"/>
      <c r="K562" s="1"/>
      <c r="L562" s="1"/>
      <c r="M562" s="1"/>
      <c r="N562" s="76"/>
    </row>
    <row r="563" spans="2:14" hidden="1" x14ac:dyDescent="0.4">
      <c r="B563" s="1" t="s">
        <v>5519</v>
      </c>
      <c r="C563" s="46">
        <v>5330031</v>
      </c>
      <c r="D563" s="1" t="s">
        <v>4440</v>
      </c>
      <c r="E563" s="1" t="s">
        <v>4441</v>
      </c>
      <c r="F563" s="1" t="s">
        <v>4442</v>
      </c>
      <c r="G563" s="1">
        <v>90</v>
      </c>
      <c r="H563" s="1">
        <f t="shared" si="20"/>
        <v>95</v>
      </c>
      <c r="I563" s="1"/>
      <c r="J563" s="1"/>
      <c r="K563" s="1"/>
      <c r="L563" s="1"/>
      <c r="M563" s="1"/>
      <c r="N563" s="79"/>
    </row>
    <row r="564" spans="2:14" hidden="1" x14ac:dyDescent="0.4">
      <c r="B564" s="1" t="s">
        <v>18</v>
      </c>
      <c r="C564" s="1" t="s">
        <v>6272</v>
      </c>
      <c r="D564" s="1" t="s">
        <v>6273</v>
      </c>
      <c r="E564" s="1" t="s">
        <v>6274</v>
      </c>
      <c r="F564" s="1" t="s">
        <v>6275</v>
      </c>
      <c r="G564" s="1">
        <v>90</v>
      </c>
      <c r="H564" s="1">
        <f t="shared" si="20"/>
        <v>95</v>
      </c>
      <c r="I564" s="1"/>
      <c r="J564" s="1"/>
      <c r="K564" s="1"/>
      <c r="L564" s="1"/>
      <c r="M564" s="1"/>
      <c r="N564" s="76"/>
    </row>
    <row r="565" spans="2:14" hidden="1" x14ac:dyDescent="0.4">
      <c r="B565" s="24" t="s">
        <v>17</v>
      </c>
      <c r="C565" s="57" t="s">
        <v>614</v>
      </c>
      <c r="D565" s="33" t="s">
        <v>615</v>
      </c>
      <c r="E565" s="34" t="s">
        <v>616</v>
      </c>
      <c r="F565" s="34" t="s">
        <v>617</v>
      </c>
      <c r="G565" s="24">
        <v>89</v>
      </c>
      <c r="H565" s="1">
        <f t="shared" si="20"/>
        <v>94</v>
      </c>
      <c r="I565" s="24"/>
      <c r="J565" s="24"/>
      <c r="K565" s="24"/>
      <c r="L565" s="24"/>
      <c r="M565" s="24"/>
      <c r="N565" s="76"/>
    </row>
    <row r="566" spans="2:14" hidden="1" x14ac:dyDescent="0.4">
      <c r="B566" s="24" t="s">
        <v>17</v>
      </c>
      <c r="C566" s="57" t="s">
        <v>705</v>
      </c>
      <c r="D566" s="33" t="s">
        <v>706</v>
      </c>
      <c r="E566" s="34" t="s">
        <v>707</v>
      </c>
      <c r="F566" s="34" t="s">
        <v>708</v>
      </c>
      <c r="G566" s="24">
        <v>89</v>
      </c>
      <c r="H566" s="1">
        <f t="shared" si="20"/>
        <v>94</v>
      </c>
      <c r="I566" s="24"/>
      <c r="J566" s="24"/>
      <c r="K566" s="24"/>
      <c r="L566" s="24"/>
      <c r="M566" s="24"/>
      <c r="N566" s="76"/>
    </row>
    <row r="567" spans="2:14" hidden="1" x14ac:dyDescent="0.4">
      <c r="B567" s="1" t="s">
        <v>17</v>
      </c>
      <c r="C567" s="1" t="s">
        <v>1830</v>
      </c>
      <c r="D567" s="1" t="s">
        <v>1831</v>
      </c>
      <c r="E567" s="1" t="s">
        <v>1832</v>
      </c>
      <c r="F567" s="1" t="s">
        <v>1833</v>
      </c>
      <c r="G567" s="1">
        <v>89</v>
      </c>
      <c r="H567" s="1">
        <f t="shared" si="20"/>
        <v>94</v>
      </c>
      <c r="I567" s="1"/>
      <c r="J567" s="1"/>
      <c r="K567" s="1"/>
      <c r="L567" s="1"/>
      <c r="M567" s="1"/>
      <c r="N567" s="76"/>
    </row>
    <row r="568" spans="2:14" hidden="1" x14ac:dyDescent="0.4">
      <c r="B568" s="1" t="s">
        <v>17</v>
      </c>
      <c r="C568" s="1" t="s">
        <v>1943</v>
      </c>
      <c r="D568" s="1" t="s">
        <v>1944</v>
      </c>
      <c r="E568" s="1" t="s">
        <v>1945</v>
      </c>
      <c r="F568" s="1" t="s">
        <v>1946</v>
      </c>
      <c r="G568" s="1">
        <v>89</v>
      </c>
      <c r="H568" s="1">
        <f t="shared" si="20"/>
        <v>94</v>
      </c>
      <c r="I568" s="1"/>
      <c r="J568" s="1"/>
      <c r="K568" s="1"/>
      <c r="L568" s="1"/>
      <c r="M568" s="1"/>
      <c r="N568" s="76"/>
    </row>
    <row r="569" spans="2:14" hidden="1" x14ac:dyDescent="0.4">
      <c r="B569" s="1" t="s">
        <v>17</v>
      </c>
      <c r="C569" s="1" t="s">
        <v>2060</v>
      </c>
      <c r="D569" s="1" t="s">
        <v>2061</v>
      </c>
      <c r="E569" s="1" t="s">
        <v>2062</v>
      </c>
      <c r="F569" s="1" t="s">
        <v>2063</v>
      </c>
      <c r="G569" s="1">
        <v>89</v>
      </c>
      <c r="H569" s="1">
        <f t="shared" si="20"/>
        <v>94</v>
      </c>
      <c r="I569" s="1"/>
      <c r="J569" s="1"/>
      <c r="K569" s="1"/>
      <c r="L569" s="1"/>
      <c r="M569" s="1"/>
      <c r="N569" s="76"/>
    </row>
    <row r="570" spans="2:14" hidden="1" x14ac:dyDescent="0.4">
      <c r="B570" s="1" t="s">
        <v>17</v>
      </c>
      <c r="C570" s="1" t="s">
        <v>2112</v>
      </c>
      <c r="D570" s="1" t="s">
        <v>2113</v>
      </c>
      <c r="E570" s="1" t="s">
        <v>2114</v>
      </c>
      <c r="F570" s="1" t="s">
        <v>2115</v>
      </c>
      <c r="G570" s="1">
        <v>89</v>
      </c>
      <c r="H570" s="1">
        <f t="shared" si="20"/>
        <v>94</v>
      </c>
      <c r="I570" s="1"/>
      <c r="J570" s="1"/>
      <c r="K570" s="1"/>
      <c r="L570" s="1"/>
      <c r="M570" s="1"/>
      <c r="N570" s="76"/>
    </row>
    <row r="571" spans="2:14" hidden="1" x14ac:dyDescent="0.4">
      <c r="B571" s="1" t="s">
        <v>5519</v>
      </c>
      <c r="C571" s="46">
        <v>5370003</v>
      </c>
      <c r="D571" s="1" t="s">
        <v>4515</v>
      </c>
      <c r="E571" s="1" t="s">
        <v>4516</v>
      </c>
      <c r="F571" s="1" t="s">
        <v>4517</v>
      </c>
      <c r="G571" s="1">
        <v>89</v>
      </c>
      <c r="H571" s="1">
        <f t="shared" si="20"/>
        <v>94</v>
      </c>
      <c r="I571" s="1"/>
      <c r="J571" s="1"/>
      <c r="K571" s="1"/>
      <c r="L571" s="1"/>
      <c r="M571" s="1"/>
      <c r="N571" s="76"/>
    </row>
    <row r="572" spans="2:14" hidden="1" x14ac:dyDescent="0.4">
      <c r="B572" s="1" t="s">
        <v>5519</v>
      </c>
      <c r="C572" s="46">
        <v>5470006</v>
      </c>
      <c r="D572" s="1" t="s">
        <v>4861</v>
      </c>
      <c r="E572" s="1" t="s">
        <v>4862</v>
      </c>
      <c r="F572" s="1" t="s">
        <v>4863</v>
      </c>
      <c r="G572" s="1">
        <v>89</v>
      </c>
      <c r="H572" s="1">
        <f t="shared" si="20"/>
        <v>94</v>
      </c>
      <c r="I572" s="1"/>
      <c r="J572" s="1"/>
      <c r="K572" s="1"/>
      <c r="L572" s="1"/>
      <c r="M572" s="1"/>
      <c r="N572" s="76"/>
    </row>
    <row r="573" spans="2:14" hidden="1" x14ac:dyDescent="0.4">
      <c r="B573" s="24" t="s">
        <v>17</v>
      </c>
      <c r="C573" s="57" t="s">
        <v>622</v>
      </c>
      <c r="D573" s="33" t="s">
        <v>662</v>
      </c>
      <c r="E573" s="34" t="s">
        <v>663</v>
      </c>
      <c r="F573" s="34" t="s">
        <v>664</v>
      </c>
      <c r="G573" s="24">
        <v>88</v>
      </c>
      <c r="H573" s="1">
        <f t="shared" si="20"/>
        <v>93</v>
      </c>
      <c r="I573" s="24"/>
      <c r="J573" s="24"/>
      <c r="K573" s="24"/>
      <c r="L573" s="24"/>
      <c r="M573" s="24"/>
      <c r="N573" s="76"/>
    </row>
    <row r="574" spans="2:14" hidden="1" x14ac:dyDescent="0.4">
      <c r="B574" s="1" t="s">
        <v>17</v>
      </c>
      <c r="C574" s="2" t="s">
        <v>1401</v>
      </c>
      <c r="D574" s="1" t="s">
        <v>1402</v>
      </c>
      <c r="E574" s="1" t="s">
        <v>1403</v>
      </c>
      <c r="F574" s="1" t="s">
        <v>1404</v>
      </c>
      <c r="G574" s="1">
        <v>88</v>
      </c>
      <c r="H574" s="1">
        <f t="shared" si="20"/>
        <v>93</v>
      </c>
      <c r="I574" s="1"/>
      <c r="J574" s="1"/>
      <c r="K574" s="1"/>
      <c r="L574" s="1"/>
      <c r="M574" s="1"/>
      <c r="N574" s="76"/>
    </row>
    <row r="575" spans="2:14" hidden="1" x14ac:dyDescent="0.4">
      <c r="B575" s="1" t="s">
        <v>17</v>
      </c>
      <c r="C575" s="1" t="s">
        <v>1958</v>
      </c>
      <c r="D575" s="1" t="s">
        <v>1959</v>
      </c>
      <c r="E575" s="1" t="s">
        <v>1960</v>
      </c>
      <c r="F575" s="1" t="s">
        <v>1961</v>
      </c>
      <c r="G575" s="1">
        <v>88</v>
      </c>
      <c r="H575" s="1">
        <f t="shared" si="20"/>
        <v>93</v>
      </c>
      <c r="I575" s="1"/>
      <c r="J575" s="1"/>
      <c r="K575" s="1"/>
      <c r="L575" s="1"/>
      <c r="M575" s="1"/>
      <c r="N575" s="79"/>
    </row>
    <row r="576" spans="2:14" hidden="1" x14ac:dyDescent="0.4">
      <c r="B576" s="1" t="s">
        <v>17</v>
      </c>
      <c r="C576" s="1" t="s">
        <v>2257</v>
      </c>
      <c r="D576" s="1" t="s">
        <v>2258</v>
      </c>
      <c r="E576" s="1" t="s">
        <v>2259</v>
      </c>
      <c r="F576" s="1" t="s">
        <v>2260</v>
      </c>
      <c r="G576" s="1">
        <v>88</v>
      </c>
      <c r="H576" s="1">
        <f t="shared" si="20"/>
        <v>93</v>
      </c>
      <c r="I576" s="1"/>
      <c r="J576" s="1"/>
      <c r="K576" s="1"/>
      <c r="L576" s="1"/>
      <c r="M576" s="1"/>
      <c r="N576" s="76"/>
    </row>
    <row r="577" spans="2:14" hidden="1" x14ac:dyDescent="0.4">
      <c r="B577" s="1" t="s">
        <v>5519</v>
      </c>
      <c r="C577" s="46">
        <v>5350013</v>
      </c>
      <c r="D577" s="1" t="s">
        <v>4578</v>
      </c>
      <c r="E577" s="1" t="s">
        <v>4579</v>
      </c>
      <c r="F577" s="1" t="s">
        <v>4580</v>
      </c>
      <c r="G577" s="1">
        <v>88</v>
      </c>
      <c r="H577" s="1">
        <f t="shared" ref="H577:H640" si="21">G577+5</f>
        <v>93</v>
      </c>
      <c r="I577" s="1"/>
      <c r="J577" s="1"/>
      <c r="K577" s="1"/>
      <c r="L577" s="1"/>
      <c r="M577" s="1"/>
      <c r="N577" s="76"/>
    </row>
    <row r="578" spans="2:14" hidden="1" x14ac:dyDescent="0.4">
      <c r="B578" s="1" t="s">
        <v>5519</v>
      </c>
      <c r="C578" s="46">
        <v>5350031</v>
      </c>
      <c r="D578" s="1" t="s">
        <v>4584</v>
      </c>
      <c r="E578" s="1" t="s">
        <v>4585</v>
      </c>
      <c r="F578" s="1" t="s">
        <v>4586</v>
      </c>
      <c r="G578" s="1">
        <v>88</v>
      </c>
      <c r="H578" s="1">
        <f t="shared" si="21"/>
        <v>93</v>
      </c>
      <c r="I578" s="1"/>
      <c r="J578" s="1"/>
      <c r="K578" s="1"/>
      <c r="L578" s="1"/>
      <c r="M578" s="1"/>
      <c r="N578" s="76"/>
    </row>
    <row r="579" spans="2:14" hidden="1" x14ac:dyDescent="0.4">
      <c r="B579" s="1" t="s">
        <v>5519</v>
      </c>
      <c r="C579" s="46">
        <v>5360001</v>
      </c>
      <c r="D579" s="1" t="s">
        <v>4635</v>
      </c>
      <c r="E579" s="1" t="s">
        <v>4636</v>
      </c>
      <c r="F579" s="1" t="s">
        <v>4637</v>
      </c>
      <c r="G579" s="1">
        <v>88</v>
      </c>
      <c r="H579" s="1">
        <f t="shared" si="21"/>
        <v>93</v>
      </c>
      <c r="I579" s="1"/>
      <c r="J579" s="1"/>
      <c r="K579" s="1"/>
      <c r="L579" s="1"/>
      <c r="M579" s="1"/>
      <c r="N579" s="76"/>
    </row>
    <row r="580" spans="2:14" hidden="1" x14ac:dyDescent="0.4">
      <c r="B580" s="1" t="s">
        <v>18</v>
      </c>
      <c r="C580" s="1" t="s">
        <v>6249</v>
      </c>
      <c r="D580" s="1" t="s">
        <v>6250</v>
      </c>
      <c r="E580" s="1" t="s">
        <v>6251</v>
      </c>
      <c r="F580" s="1" t="s">
        <v>6252</v>
      </c>
      <c r="G580" s="1">
        <v>88</v>
      </c>
      <c r="H580" s="1">
        <f t="shared" si="21"/>
        <v>93</v>
      </c>
      <c r="I580" s="1"/>
      <c r="J580" s="1"/>
      <c r="K580" s="1"/>
      <c r="L580" s="1"/>
      <c r="M580" s="1"/>
      <c r="N580" s="76"/>
    </row>
    <row r="581" spans="2:14" hidden="1" x14ac:dyDescent="0.4">
      <c r="B581" s="1" t="s">
        <v>17</v>
      </c>
      <c r="C581" s="1" t="s">
        <v>376</v>
      </c>
      <c r="D581" s="1" t="s">
        <v>377</v>
      </c>
      <c r="E581" s="1" t="s">
        <v>378</v>
      </c>
      <c r="F581" s="1" t="s">
        <v>379</v>
      </c>
      <c r="G581" s="1">
        <v>87</v>
      </c>
      <c r="H581" s="1">
        <f t="shared" si="21"/>
        <v>92</v>
      </c>
      <c r="I581" s="1"/>
      <c r="J581" s="1"/>
      <c r="K581" s="1"/>
      <c r="L581" s="1"/>
      <c r="M581" s="1"/>
      <c r="N581" s="76"/>
    </row>
    <row r="582" spans="2:14" hidden="1" x14ac:dyDescent="0.4">
      <c r="B582" s="24" t="s">
        <v>17</v>
      </c>
      <c r="C582" s="57" t="s">
        <v>607</v>
      </c>
      <c r="D582" s="33" t="s">
        <v>611</v>
      </c>
      <c r="E582" s="35" t="s">
        <v>612</v>
      </c>
      <c r="F582" s="34" t="s">
        <v>613</v>
      </c>
      <c r="G582" s="24">
        <v>87</v>
      </c>
      <c r="H582" s="1">
        <f t="shared" si="21"/>
        <v>92</v>
      </c>
      <c r="I582" s="24"/>
      <c r="J582" s="24"/>
      <c r="K582" s="24"/>
      <c r="L582" s="24"/>
      <c r="M582" s="24"/>
      <c r="N582" s="76"/>
    </row>
    <row r="583" spans="2:14" hidden="1" x14ac:dyDescent="0.4">
      <c r="B583" s="1" t="s">
        <v>17</v>
      </c>
      <c r="C583" s="1" t="s">
        <v>1741</v>
      </c>
      <c r="D583" s="1" t="s">
        <v>1742</v>
      </c>
      <c r="E583" s="1" t="s">
        <v>1743</v>
      </c>
      <c r="F583" s="1" t="s">
        <v>1744</v>
      </c>
      <c r="G583" s="1">
        <v>87</v>
      </c>
      <c r="H583" s="1">
        <f t="shared" si="21"/>
        <v>92</v>
      </c>
      <c r="I583" s="1"/>
      <c r="J583" s="1"/>
      <c r="K583" s="1"/>
      <c r="L583" s="1"/>
      <c r="M583" s="1"/>
      <c r="N583" s="76"/>
    </row>
    <row r="584" spans="2:14" hidden="1" x14ac:dyDescent="0.4">
      <c r="B584" s="1" t="s">
        <v>17</v>
      </c>
      <c r="C584" s="1" t="s">
        <v>1966</v>
      </c>
      <c r="D584" s="1" t="s">
        <v>1967</v>
      </c>
      <c r="E584" s="1" t="s">
        <v>1968</v>
      </c>
      <c r="F584" s="1" t="s">
        <v>1969</v>
      </c>
      <c r="G584" s="1">
        <v>87</v>
      </c>
      <c r="H584" s="1">
        <f t="shared" si="21"/>
        <v>92</v>
      </c>
      <c r="I584" s="1"/>
      <c r="J584" s="1"/>
      <c r="K584" s="1"/>
      <c r="L584" s="1"/>
      <c r="M584" s="1"/>
      <c r="N584" s="76"/>
    </row>
    <row r="585" spans="2:14" hidden="1" x14ac:dyDescent="0.4">
      <c r="B585" s="1" t="s">
        <v>17</v>
      </c>
      <c r="C585" s="1" t="s">
        <v>2116</v>
      </c>
      <c r="D585" s="1" t="s">
        <v>2117</v>
      </c>
      <c r="E585" s="1" t="s">
        <v>2118</v>
      </c>
      <c r="F585" s="1" t="s">
        <v>2119</v>
      </c>
      <c r="G585" s="1">
        <v>87</v>
      </c>
      <c r="H585" s="1">
        <f t="shared" si="21"/>
        <v>92</v>
      </c>
      <c r="I585" s="1"/>
      <c r="J585" s="1"/>
      <c r="K585" s="1"/>
      <c r="L585" s="1"/>
      <c r="M585" s="1"/>
      <c r="N585" s="76"/>
    </row>
    <row r="586" spans="2:14" hidden="1" x14ac:dyDescent="0.4">
      <c r="B586" s="1" t="s">
        <v>5519</v>
      </c>
      <c r="C586" s="46">
        <v>5320003</v>
      </c>
      <c r="D586" s="1" t="s">
        <v>4413</v>
      </c>
      <c r="E586" s="1" t="s">
        <v>4414</v>
      </c>
      <c r="F586" s="1" t="s">
        <v>4415</v>
      </c>
      <c r="G586" s="1">
        <v>87</v>
      </c>
      <c r="H586" s="1">
        <f t="shared" si="21"/>
        <v>92</v>
      </c>
      <c r="I586" s="1"/>
      <c r="J586" s="1"/>
      <c r="K586" s="1"/>
      <c r="L586" s="1"/>
      <c r="M586" s="1"/>
      <c r="N586" s="76"/>
    </row>
    <row r="587" spans="2:14" hidden="1" x14ac:dyDescent="0.4">
      <c r="B587" s="1" t="s">
        <v>5519</v>
      </c>
      <c r="C587" s="46">
        <v>5330014</v>
      </c>
      <c r="D587" s="1" t="s">
        <v>4470</v>
      </c>
      <c r="E587" s="1" t="s">
        <v>4471</v>
      </c>
      <c r="F587" s="1" t="s">
        <v>4472</v>
      </c>
      <c r="G587" s="1">
        <v>87</v>
      </c>
      <c r="H587" s="1">
        <f t="shared" si="21"/>
        <v>92</v>
      </c>
      <c r="I587" s="1"/>
      <c r="J587" s="1"/>
      <c r="K587" s="1"/>
      <c r="L587" s="1"/>
      <c r="M587" s="1"/>
      <c r="N587" s="79"/>
    </row>
    <row r="588" spans="2:14" hidden="1" x14ac:dyDescent="0.4">
      <c r="B588" s="1" t="s">
        <v>5519</v>
      </c>
      <c r="C588" s="46">
        <v>5370012</v>
      </c>
      <c r="D588" s="1" t="s">
        <v>4509</v>
      </c>
      <c r="E588" s="1" t="s">
        <v>4510</v>
      </c>
      <c r="F588" s="1" t="s">
        <v>4511</v>
      </c>
      <c r="G588" s="1">
        <v>87</v>
      </c>
      <c r="H588" s="1">
        <f t="shared" si="21"/>
        <v>92</v>
      </c>
      <c r="I588" s="1"/>
      <c r="J588" s="1"/>
      <c r="K588" s="1"/>
      <c r="L588" s="1"/>
      <c r="M588" s="1"/>
      <c r="N588" s="76"/>
    </row>
    <row r="589" spans="2:14" hidden="1" x14ac:dyDescent="0.4">
      <c r="B589" s="1" t="s">
        <v>5519</v>
      </c>
      <c r="C589" s="46">
        <v>5590004</v>
      </c>
      <c r="D589" s="1" t="s">
        <v>4723</v>
      </c>
      <c r="E589" s="1" t="s">
        <v>4724</v>
      </c>
      <c r="F589" s="1" t="s">
        <v>4725</v>
      </c>
      <c r="G589" s="1">
        <v>87</v>
      </c>
      <c r="H589" s="1">
        <f t="shared" si="21"/>
        <v>92</v>
      </c>
      <c r="I589" s="1"/>
      <c r="J589" s="1"/>
      <c r="K589" s="1"/>
      <c r="L589" s="1"/>
      <c r="M589" s="1"/>
      <c r="N589" s="76"/>
    </row>
    <row r="590" spans="2:14" hidden="1" x14ac:dyDescent="0.4">
      <c r="B590" s="2" t="s">
        <v>17</v>
      </c>
      <c r="C590" s="2" t="s">
        <v>454</v>
      </c>
      <c r="D590" s="2" t="s">
        <v>455</v>
      </c>
      <c r="E590" s="2" t="s">
        <v>456</v>
      </c>
      <c r="F590" s="2" t="s">
        <v>457</v>
      </c>
      <c r="G590" s="31">
        <v>86</v>
      </c>
      <c r="H590" s="1">
        <f t="shared" si="21"/>
        <v>91</v>
      </c>
      <c r="I590" s="76"/>
      <c r="J590" s="76"/>
      <c r="K590" s="76"/>
      <c r="L590" s="76"/>
      <c r="M590" s="76"/>
      <c r="N590" s="76"/>
    </row>
    <row r="591" spans="2:14" hidden="1" x14ac:dyDescent="0.4">
      <c r="B591" s="2" t="s">
        <v>17</v>
      </c>
      <c r="C591" s="2" t="s">
        <v>502</v>
      </c>
      <c r="D591" s="2" t="s">
        <v>503</v>
      </c>
      <c r="E591" s="2" t="s">
        <v>504</v>
      </c>
      <c r="F591" s="2" t="s">
        <v>505</v>
      </c>
      <c r="G591" s="31">
        <v>86</v>
      </c>
      <c r="H591" s="1">
        <f t="shared" si="21"/>
        <v>91</v>
      </c>
      <c r="I591" s="76"/>
      <c r="J591" s="76"/>
      <c r="K591" s="76"/>
      <c r="L591" s="76"/>
      <c r="M591" s="76"/>
      <c r="N591" s="76"/>
    </row>
    <row r="592" spans="2:14" hidden="1" x14ac:dyDescent="0.4">
      <c r="B592" s="1" t="s">
        <v>17</v>
      </c>
      <c r="C592" s="1" t="s">
        <v>857</v>
      </c>
      <c r="D592" s="1" t="s">
        <v>858</v>
      </c>
      <c r="E592" s="1" t="s">
        <v>859</v>
      </c>
      <c r="F592" s="1" t="s">
        <v>860</v>
      </c>
      <c r="G592" s="1">
        <v>86</v>
      </c>
      <c r="H592" s="1">
        <f t="shared" si="21"/>
        <v>91</v>
      </c>
      <c r="I592" s="1"/>
      <c r="J592" s="1"/>
      <c r="K592" s="1"/>
      <c r="L592" s="1"/>
      <c r="M592" s="1"/>
      <c r="N592" s="76"/>
    </row>
    <row r="593" spans="2:14" hidden="1" x14ac:dyDescent="0.4">
      <c r="B593" s="1" t="s">
        <v>17</v>
      </c>
      <c r="C593" s="1" t="s">
        <v>1570</v>
      </c>
      <c r="D593" s="1" t="s">
        <v>1571</v>
      </c>
      <c r="E593" s="1" t="s">
        <v>1572</v>
      </c>
      <c r="F593" s="1" t="s">
        <v>1573</v>
      </c>
      <c r="G593" s="1">
        <v>86</v>
      </c>
      <c r="H593" s="1">
        <f t="shared" si="21"/>
        <v>91</v>
      </c>
      <c r="I593" s="1"/>
      <c r="J593" s="1"/>
      <c r="K593" s="1"/>
      <c r="L593" s="1"/>
      <c r="M593" s="1"/>
      <c r="N593" s="76"/>
    </row>
    <row r="594" spans="2:14" hidden="1" x14ac:dyDescent="0.4">
      <c r="B594" s="1" t="s">
        <v>17</v>
      </c>
      <c r="C594" s="1" t="s">
        <v>1681</v>
      </c>
      <c r="D594" s="1" t="s">
        <v>1682</v>
      </c>
      <c r="E594" s="1" t="s">
        <v>1683</v>
      </c>
      <c r="F594" s="1" t="s">
        <v>1684</v>
      </c>
      <c r="G594" s="1">
        <v>86</v>
      </c>
      <c r="H594" s="1">
        <f t="shared" si="21"/>
        <v>91</v>
      </c>
      <c r="I594" s="1"/>
      <c r="J594" s="1"/>
      <c r="K594" s="1"/>
      <c r="L594" s="1"/>
      <c r="M594" s="1"/>
      <c r="N594" s="76"/>
    </row>
    <row r="595" spans="2:14" hidden="1" x14ac:dyDescent="0.4">
      <c r="B595" s="1" t="s">
        <v>17</v>
      </c>
      <c r="C595" s="36" t="s">
        <v>2179</v>
      </c>
      <c r="D595" s="36" t="s">
        <v>2180</v>
      </c>
      <c r="E595" s="36" t="s">
        <v>2181</v>
      </c>
      <c r="F595" s="36" t="s">
        <v>2182</v>
      </c>
      <c r="G595" s="1">
        <v>86</v>
      </c>
      <c r="H595" s="1">
        <f t="shared" si="21"/>
        <v>91</v>
      </c>
      <c r="I595" s="1"/>
      <c r="J595" s="1"/>
      <c r="K595" s="1"/>
      <c r="L595" s="1"/>
      <c r="M595" s="1"/>
      <c r="N595" s="76"/>
    </row>
    <row r="596" spans="2:14" hidden="1" x14ac:dyDescent="0.4">
      <c r="B596" s="1" t="s">
        <v>5519</v>
      </c>
      <c r="C596" s="46">
        <v>5360014</v>
      </c>
      <c r="D596" s="1" t="s">
        <v>4620</v>
      </c>
      <c r="E596" s="1" t="s">
        <v>4621</v>
      </c>
      <c r="F596" s="1" t="s">
        <v>4622</v>
      </c>
      <c r="G596" s="1">
        <v>86</v>
      </c>
      <c r="H596" s="1">
        <f t="shared" si="21"/>
        <v>91</v>
      </c>
      <c r="I596" s="1"/>
      <c r="J596" s="1"/>
      <c r="K596" s="1"/>
      <c r="L596" s="1"/>
      <c r="M596" s="1"/>
      <c r="N596" s="76"/>
    </row>
    <row r="597" spans="2:14" hidden="1" x14ac:dyDescent="0.4">
      <c r="B597" s="1" t="s">
        <v>18</v>
      </c>
      <c r="C597" s="1" t="s">
        <v>3470</v>
      </c>
      <c r="D597" s="1" t="s">
        <v>6421</v>
      </c>
      <c r="E597" s="1" t="s">
        <v>6422</v>
      </c>
      <c r="F597" s="1" t="s">
        <v>6423</v>
      </c>
      <c r="G597" s="1">
        <v>86</v>
      </c>
      <c r="H597" s="1">
        <f t="shared" si="21"/>
        <v>91</v>
      </c>
      <c r="I597" s="1"/>
      <c r="J597" s="1"/>
      <c r="K597" s="1"/>
      <c r="L597" s="1"/>
      <c r="M597" s="1"/>
      <c r="N597" s="76"/>
    </row>
    <row r="598" spans="2:14" hidden="1" x14ac:dyDescent="0.4">
      <c r="B598" s="1" t="s">
        <v>17</v>
      </c>
      <c r="C598" s="1" t="s">
        <v>384</v>
      </c>
      <c r="D598" s="1" t="s">
        <v>399</v>
      </c>
      <c r="E598" s="1" t="s">
        <v>400</v>
      </c>
      <c r="F598" s="1" t="s">
        <v>401</v>
      </c>
      <c r="G598" s="1">
        <v>85</v>
      </c>
      <c r="H598" s="1">
        <f t="shared" si="21"/>
        <v>90</v>
      </c>
      <c r="I598" s="1"/>
      <c r="J598" s="1"/>
      <c r="K598" s="1"/>
      <c r="L598" s="1"/>
      <c r="M598" s="1"/>
      <c r="N598" s="76"/>
    </row>
    <row r="599" spans="2:14" hidden="1" x14ac:dyDescent="0.4">
      <c r="B599" s="2" t="s">
        <v>17</v>
      </c>
      <c r="C599" s="2" t="s">
        <v>514</v>
      </c>
      <c r="D599" s="2" t="s">
        <v>596</v>
      </c>
      <c r="E599" s="2" t="s">
        <v>597</v>
      </c>
      <c r="F599" s="2" t="s">
        <v>598</v>
      </c>
      <c r="G599" s="31">
        <v>85</v>
      </c>
      <c r="H599" s="1">
        <f t="shared" si="21"/>
        <v>90</v>
      </c>
      <c r="I599" s="1"/>
      <c r="J599" s="1"/>
      <c r="K599" s="1"/>
      <c r="L599" s="1"/>
      <c r="M599" s="1"/>
      <c r="N599" s="79"/>
    </row>
    <row r="600" spans="2:14" hidden="1" x14ac:dyDescent="0.4">
      <c r="B600" s="1" t="s">
        <v>17</v>
      </c>
      <c r="C600" s="1" t="s">
        <v>752</v>
      </c>
      <c r="D600" s="1" t="s">
        <v>753</v>
      </c>
      <c r="E600" s="1" t="s">
        <v>754</v>
      </c>
      <c r="F600" s="1" t="s">
        <v>755</v>
      </c>
      <c r="G600" s="1">
        <v>85</v>
      </c>
      <c r="H600" s="1">
        <f t="shared" si="21"/>
        <v>90</v>
      </c>
      <c r="I600" s="1"/>
      <c r="J600" s="1"/>
      <c r="K600" s="1"/>
      <c r="L600" s="1"/>
      <c r="M600" s="1"/>
      <c r="N600" s="76"/>
    </row>
    <row r="601" spans="2:14" hidden="1" x14ac:dyDescent="0.4">
      <c r="B601" s="1" t="s">
        <v>225</v>
      </c>
      <c r="C601" s="1" t="s">
        <v>831</v>
      </c>
      <c r="D601" s="1" t="s">
        <v>832</v>
      </c>
      <c r="E601" s="2" t="s">
        <v>833</v>
      </c>
      <c r="F601" s="2" t="s">
        <v>834</v>
      </c>
      <c r="G601" s="1">
        <v>85</v>
      </c>
      <c r="H601" s="1">
        <f t="shared" si="21"/>
        <v>90</v>
      </c>
      <c r="I601" s="1"/>
      <c r="J601" s="1"/>
      <c r="K601" s="1"/>
      <c r="L601" s="1"/>
      <c r="M601" s="1"/>
      <c r="N601" s="76"/>
    </row>
    <row r="602" spans="2:14" hidden="1" x14ac:dyDescent="0.4">
      <c r="B602" s="1" t="s">
        <v>17</v>
      </c>
      <c r="C602" s="1" t="s">
        <v>1054</v>
      </c>
      <c r="D602" s="1" t="s">
        <v>1055</v>
      </c>
      <c r="E602" s="1" t="s">
        <v>1056</v>
      </c>
      <c r="F602" s="1" t="s">
        <v>1057</v>
      </c>
      <c r="G602" s="1">
        <v>85</v>
      </c>
      <c r="H602" s="1">
        <f t="shared" si="21"/>
        <v>90</v>
      </c>
      <c r="I602" s="1"/>
      <c r="J602" s="1"/>
      <c r="K602" s="1"/>
      <c r="L602" s="1"/>
      <c r="M602" s="1"/>
      <c r="N602" s="76"/>
    </row>
    <row r="603" spans="2:14" hidden="1" x14ac:dyDescent="0.4">
      <c r="B603" s="1" t="s">
        <v>17</v>
      </c>
      <c r="C603" s="1" t="s">
        <v>1146</v>
      </c>
      <c r="D603" s="1" t="s">
        <v>1147</v>
      </c>
      <c r="E603" s="1" t="s">
        <v>1148</v>
      </c>
      <c r="F603" s="1" t="s">
        <v>1149</v>
      </c>
      <c r="G603" s="1">
        <v>85</v>
      </c>
      <c r="H603" s="1">
        <f t="shared" si="21"/>
        <v>90</v>
      </c>
      <c r="I603" s="1"/>
      <c r="J603" s="1"/>
      <c r="K603" s="1"/>
      <c r="L603" s="1"/>
      <c r="M603" s="1"/>
      <c r="N603" s="76"/>
    </row>
    <row r="604" spans="2:14" hidden="1" x14ac:dyDescent="0.4">
      <c r="B604" s="1" t="s">
        <v>17</v>
      </c>
      <c r="C604" s="2" t="s">
        <v>1310</v>
      </c>
      <c r="D604" s="1" t="s">
        <v>1311</v>
      </c>
      <c r="E604" s="1" t="s">
        <v>1312</v>
      </c>
      <c r="F604" s="1" t="s">
        <v>1313</v>
      </c>
      <c r="G604" s="1">
        <v>85</v>
      </c>
      <c r="H604" s="1">
        <f t="shared" si="21"/>
        <v>90</v>
      </c>
      <c r="I604" s="1"/>
      <c r="J604" s="1"/>
      <c r="K604" s="1"/>
      <c r="L604" s="1"/>
      <c r="M604" s="1"/>
      <c r="N604" s="76"/>
    </row>
    <row r="605" spans="2:14" hidden="1" x14ac:dyDescent="0.4">
      <c r="B605" s="1" t="s">
        <v>5519</v>
      </c>
      <c r="C605" s="46" t="s">
        <v>4333</v>
      </c>
      <c r="D605" s="1" t="s">
        <v>4334</v>
      </c>
      <c r="E605" s="1" t="s">
        <v>4335</v>
      </c>
      <c r="F605" s="1" t="s">
        <v>4336</v>
      </c>
      <c r="G605" s="1">
        <v>85</v>
      </c>
      <c r="H605" s="1">
        <f t="shared" si="21"/>
        <v>90</v>
      </c>
      <c r="I605" s="1"/>
      <c r="J605" s="1"/>
      <c r="K605" s="1"/>
      <c r="L605" s="1"/>
      <c r="M605" s="1"/>
      <c r="N605" s="76"/>
    </row>
    <row r="606" spans="2:14" hidden="1" x14ac:dyDescent="0.4">
      <c r="B606" s="1" t="s">
        <v>5519</v>
      </c>
      <c r="C606" s="46">
        <v>5580023</v>
      </c>
      <c r="D606" s="1" t="s">
        <v>4792</v>
      </c>
      <c r="E606" s="1" t="s">
        <v>4793</v>
      </c>
      <c r="F606" s="1" t="s">
        <v>4794</v>
      </c>
      <c r="G606" s="1">
        <v>85</v>
      </c>
      <c r="H606" s="1">
        <f t="shared" si="21"/>
        <v>90</v>
      </c>
      <c r="I606" s="1"/>
      <c r="J606" s="1"/>
      <c r="K606" s="1"/>
      <c r="L606" s="1"/>
      <c r="M606" s="1"/>
      <c r="N606" s="76"/>
    </row>
    <row r="607" spans="2:14" hidden="1" x14ac:dyDescent="0.4">
      <c r="B607" s="1" t="s">
        <v>17</v>
      </c>
      <c r="C607" s="1" t="s">
        <v>847</v>
      </c>
      <c r="D607" s="1" t="s">
        <v>854</v>
      </c>
      <c r="E607" s="1" t="s">
        <v>855</v>
      </c>
      <c r="F607" s="1" t="s">
        <v>856</v>
      </c>
      <c r="G607" s="1">
        <v>84</v>
      </c>
      <c r="H607" s="1">
        <f t="shared" si="21"/>
        <v>89</v>
      </c>
      <c r="I607" s="1"/>
      <c r="J607" s="1"/>
      <c r="K607" s="1"/>
      <c r="L607" s="1"/>
      <c r="M607" s="1"/>
      <c r="N607" s="76"/>
    </row>
    <row r="608" spans="2:14" hidden="1" x14ac:dyDescent="0.4">
      <c r="B608" s="1" t="s">
        <v>17</v>
      </c>
      <c r="C608" s="1" t="s">
        <v>932</v>
      </c>
      <c r="D608" s="1" t="s">
        <v>933</v>
      </c>
      <c r="E608" s="1" t="s">
        <v>934</v>
      </c>
      <c r="F608" s="1" t="s">
        <v>935</v>
      </c>
      <c r="G608" s="1">
        <v>84</v>
      </c>
      <c r="H608" s="1">
        <f t="shared" si="21"/>
        <v>89</v>
      </c>
      <c r="I608" s="1"/>
      <c r="J608" s="1"/>
      <c r="K608" s="1"/>
      <c r="L608" s="1"/>
      <c r="M608" s="1"/>
      <c r="N608" s="76"/>
    </row>
    <row r="609" spans="2:14" hidden="1" x14ac:dyDescent="0.4">
      <c r="B609" s="1" t="s">
        <v>17</v>
      </c>
      <c r="C609" s="1" t="s">
        <v>991</v>
      </c>
      <c r="D609" s="1" t="s">
        <v>992</v>
      </c>
      <c r="E609" s="1" t="s">
        <v>993</v>
      </c>
      <c r="F609" s="1" t="s">
        <v>994</v>
      </c>
      <c r="G609" s="1">
        <v>84</v>
      </c>
      <c r="H609" s="1">
        <f t="shared" si="21"/>
        <v>89</v>
      </c>
      <c r="I609" s="1"/>
      <c r="J609" s="1"/>
      <c r="K609" s="1"/>
      <c r="L609" s="1"/>
      <c r="M609" s="1"/>
      <c r="N609" s="76"/>
    </row>
    <row r="610" spans="2:14" hidden="1" x14ac:dyDescent="0.4">
      <c r="B610" s="1" t="s">
        <v>17</v>
      </c>
      <c r="C610" s="2" t="s">
        <v>1358</v>
      </c>
      <c r="D610" s="1" t="s">
        <v>1359</v>
      </c>
      <c r="E610" s="1" t="s">
        <v>1360</v>
      </c>
      <c r="F610" s="1" t="s">
        <v>1361</v>
      </c>
      <c r="G610" s="1">
        <v>84</v>
      </c>
      <c r="H610" s="1">
        <f t="shared" si="21"/>
        <v>89</v>
      </c>
      <c r="I610" s="1"/>
      <c r="J610" s="1"/>
      <c r="K610" s="1"/>
      <c r="L610" s="1"/>
      <c r="M610" s="1"/>
      <c r="N610" s="76"/>
    </row>
    <row r="611" spans="2:14" hidden="1" x14ac:dyDescent="0.4">
      <c r="B611" s="1" t="s">
        <v>17</v>
      </c>
      <c r="C611" s="1" t="s">
        <v>1590</v>
      </c>
      <c r="D611" s="1" t="s">
        <v>1591</v>
      </c>
      <c r="E611" s="1" t="s">
        <v>1592</v>
      </c>
      <c r="F611" s="1" t="s">
        <v>1593</v>
      </c>
      <c r="G611" s="1">
        <v>84</v>
      </c>
      <c r="H611" s="1">
        <f t="shared" si="21"/>
        <v>89</v>
      </c>
      <c r="I611" s="1"/>
      <c r="J611" s="1"/>
      <c r="K611" s="1"/>
      <c r="L611" s="1"/>
      <c r="M611" s="1"/>
      <c r="N611" s="79"/>
    </row>
    <row r="612" spans="2:14" hidden="1" x14ac:dyDescent="0.4">
      <c r="B612" s="1" t="s">
        <v>5519</v>
      </c>
      <c r="C612" s="46">
        <v>5540001</v>
      </c>
      <c r="D612" s="1" t="s">
        <v>4183</v>
      </c>
      <c r="E612" s="1" t="s">
        <v>4184</v>
      </c>
      <c r="F612" s="1" t="s">
        <v>4185</v>
      </c>
      <c r="G612" s="1">
        <v>84</v>
      </c>
      <c r="H612" s="1">
        <f t="shared" si="21"/>
        <v>89</v>
      </c>
      <c r="I612" s="1"/>
      <c r="J612" s="1"/>
      <c r="K612" s="1"/>
      <c r="L612" s="1"/>
      <c r="M612" s="1"/>
      <c r="N612" s="76"/>
    </row>
    <row r="613" spans="2:14" hidden="1" x14ac:dyDescent="0.4">
      <c r="B613" s="1" t="s">
        <v>17</v>
      </c>
      <c r="C613" s="21" t="s">
        <v>115</v>
      </c>
      <c r="D613" s="21" t="s">
        <v>116</v>
      </c>
      <c r="E613" s="23" t="s">
        <v>117</v>
      </c>
      <c r="F613" s="21" t="s">
        <v>118</v>
      </c>
      <c r="G613" s="1">
        <v>83</v>
      </c>
      <c r="H613" s="1">
        <f t="shared" si="21"/>
        <v>88</v>
      </c>
      <c r="I613" s="1"/>
      <c r="J613" s="1"/>
      <c r="K613" s="1"/>
      <c r="L613" s="1"/>
      <c r="M613" s="1"/>
      <c r="N613" s="76"/>
    </row>
    <row r="614" spans="2:14" hidden="1" x14ac:dyDescent="0.4">
      <c r="B614" s="1" t="s">
        <v>17</v>
      </c>
      <c r="C614" s="2" t="s">
        <v>1377</v>
      </c>
      <c r="D614" s="1" t="s">
        <v>1378</v>
      </c>
      <c r="E614" s="1" t="s">
        <v>1379</v>
      </c>
      <c r="F614" s="1" t="s">
        <v>1380</v>
      </c>
      <c r="G614" s="1">
        <v>83</v>
      </c>
      <c r="H614" s="1">
        <f t="shared" si="21"/>
        <v>88</v>
      </c>
      <c r="I614" s="1"/>
      <c r="J614" s="1"/>
      <c r="K614" s="1"/>
      <c r="L614" s="1"/>
      <c r="M614" s="1"/>
      <c r="N614" s="76"/>
    </row>
    <row r="615" spans="2:14" hidden="1" x14ac:dyDescent="0.4">
      <c r="B615" s="1" t="s">
        <v>1616</v>
      </c>
      <c r="C615" s="1" t="s">
        <v>1657</v>
      </c>
      <c r="D615" s="1" t="s">
        <v>1658</v>
      </c>
      <c r="E615" s="1" t="s">
        <v>1659</v>
      </c>
      <c r="F615" s="1" t="s">
        <v>1660</v>
      </c>
      <c r="G615" s="1">
        <v>83</v>
      </c>
      <c r="H615" s="1">
        <f t="shared" si="21"/>
        <v>88</v>
      </c>
      <c r="I615" s="1"/>
      <c r="J615" s="1"/>
      <c r="K615" s="1"/>
      <c r="L615" s="1"/>
      <c r="M615" s="1"/>
      <c r="N615" s="76"/>
    </row>
    <row r="616" spans="2:14" hidden="1" x14ac:dyDescent="0.4">
      <c r="B616" s="1" t="s">
        <v>5519</v>
      </c>
      <c r="C616" s="46">
        <v>5450042</v>
      </c>
      <c r="D616" s="1" t="s">
        <v>4699</v>
      </c>
      <c r="E616" s="1" t="s">
        <v>4700</v>
      </c>
      <c r="F616" s="1" t="s">
        <v>4701</v>
      </c>
      <c r="G616" s="1">
        <v>83</v>
      </c>
      <c r="H616" s="1">
        <f t="shared" si="21"/>
        <v>88</v>
      </c>
      <c r="I616" s="1"/>
      <c r="J616" s="1"/>
      <c r="K616" s="1"/>
      <c r="L616" s="1"/>
      <c r="M616" s="1"/>
      <c r="N616" s="76"/>
    </row>
    <row r="617" spans="2:14" hidden="1" x14ac:dyDescent="0.4">
      <c r="B617" s="1" t="s">
        <v>17</v>
      </c>
      <c r="C617" s="1" t="s">
        <v>310</v>
      </c>
      <c r="D617" s="1" t="s">
        <v>311</v>
      </c>
      <c r="E617" s="1" t="s">
        <v>312</v>
      </c>
      <c r="F617" s="1" t="s">
        <v>313</v>
      </c>
      <c r="G617" s="1">
        <v>82</v>
      </c>
      <c r="H617" s="1">
        <f t="shared" si="21"/>
        <v>87</v>
      </c>
      <c r="I617" s="1"/>
      <c r="J617" s="1"/>
      <c r="K617" s="1"/>
      <c r="L617" s="1"/>
      <c r="M617" s="1"/>
      <c r="N617" s="76"/>
    </row>
    <row r="618" spans="2:14" hidden="1" x14ac:dyDescent="0.4">
      <c r="B618" s="1" t="s">
        <v>17</v>
      </c>
      <c r="C618" s="1" t="s">
        <v>861</v>
      </c>
      <c r="D618" s="1" t="s">
        <v>862</v>
      </c>
      <c r="E618" s="1" t="s">
        <v>863</v>
      </c>
      <c r="F618" s="1" t="s">
        <v>864</v>
      </c>
      <c r="G618" s="1">
        <v>82</v>
      </c>
      <c r="H618" s="1">
        <f t="shared" si="21"/>
        <v>87</v>
      </c>
      <c r="I618" s="1"/>
      <c r="J618" s="1"/>
      <c r="K618" s="1"/>
      <c r="L618" s="1"/>
      <c r="M618" s="1"/>
      <c r="N618" s="76"/>
    </row>
    <row r="619" spans="2:14" hidden="1" x14ac:dyDescent="0.4">
      <c r="B619" s="1" t="s">
        <v>17</v>
      </c>
      <c r="C619" s="1" t="s">
        <v>901</v>
      </c>
      <c r="D619" s="1" t="s">
        <v>902</v>
      </c>
      <c r="E619" s="1" t="s">
        <v>903</v>
      </c>
      <c r="F619" s="1" t="s">
        <v>904</v>
      </c>
      <c r="G619" s="1">
        <v>82</v>
      </c>
      <c r="H619" s="1">
        <f t="shared" si="21"/>
        <v>87</v>
      </c>
      <c r="I619" s="1"/>
      <c r="J619" s="1"/>
      <c r="K619" s="1"/>
      <c r="L619" s="1"/>
      <c r="M619" s="1"/>
      <c r="N619" s="76"/>
    </row>
    <row r="620" spans="2:14" hidden="1" x14ac:dyDescent="0.4">
      <c r="B620" s="1" t="s">
        <v>17</v>
      </c>
      <c r="C620" s="1" t="s">
        <v>1062</v>
      </c>
      <c r="D620" s="1" t="s">
        <v>1063</v>
      </c>
      <c r="E620" s="1" t="s">
        <v>1064</v>
      </c>
      <c r="F620" s="1" t="s">
        <v>1065</v>
      </c>
      <c r="G620" s="1">
        <v>82</v>
      </c>
      <c r="H620" s="1">
        <f t="shared" si="21"/>
        <v>87</v>
      </c>
      <c r="I620" s="1"/>
      <c r="J620" s="1"/>
      <c r="K620" s="1"/>
      <c r="L620" s="1"/>
      <c r="M620" s="1"/>
      <c r="N620" s="76"/>
    </row>
    <row r="621" spans="2:14" hidden="1" x14ac:dyDescent="0.4">
      <c r="B621" s="1" t="s">
        <v>17</v>
      </c>
      <c r="C621" s="1" t="s">
        <v>1574</v>
      </c>
      <c r="D621" s="1" t="s">
        <v>1575</v>
      </c>
      <c r="E621" s="1" t="s">
        <v>1576</v>
      </c>
      <c r="F621" s="1" t="s">
        <v>1577</v>
      </c>
      <c r="G621" s="1">
        <v>82</v>
      </c>
      <c r="H621" s="1">
        <f t="shared" si="21"/>
        <v>87</v>
      </c>
      <c r="I621" s="1"/>
      <c r="J621" s="1"/>
      <c r="K621" s="1"/>
      <c r="L621" s="1"/>
      <c r="M621" s="1"/>
      <c r="N621" s="76"/>
    </row>
    <row r="622" spans="2:14" hidden="1" x14ac:dyDescent="0.4">
      <c r="B622" s="1" t="s">
        <v>17</v>
      </c>
      <c r="C622" s="1" t="s">
        <v>1819</v>
      </c>
      <c r="D622" s="1" t="s">
        <v>1820</v>
      </c>
      <c r="E622" s="1" t="s">
        <v>1821</v>
      </c>
      <c r="F622" s="1" t="s">
        <v>1822</v>
      </c>
      <c r="G622" s="1">
        <v>82</v>
      </c>
      <c r="H622" s="1">
        <f t="shared" si="21"/>
        <v>87</v>
      </c>
      <c r="I622" s="1"/>
      <c r="J622" s="1"/>
      <c r="K622" s="1"/>
      <c r="L622" s="1"/>
      <c r="M622" s="1"/>
      <c r="N622" s="76"/>
    </row>
    <row r="623" spans="2:14" hidden="1" x14ac:dyDescent="0.4">
      <c r="B623" s="1" t="s">
        <v>17</v>
      </c>
      <c r="C623" s="1" t="s">
        <v>2131</v>
      </c>
      <c r="D623" s="1" t="s">
        <v>2132</v>
      </c>
      <c r="E623" s="1" t="s">
        <v>2133</v>
      </c>
      <c r="F623" s="1" t="s">
        <v>2134</v>
      </c>
      <c r="G623" s="1">
        <v>82</v>
      </c>
      <c r="H623" s="1">
        <f t="shared" si="21"/>
        <v>87</v>
      </c>
      <c r="I623" s="1"/>
      <c r="J623" s="1"/>
      <c r="K623" s="1"/>
      <c r="L623" s="1"/>
      <c r="M623" s="1"/>
      <c r="N623" s="79"/>
    </row>
    <row r="624" spans="2:14" hidden="1" x14ac:dyDescent="0.4">
      <c r="B624" s="1" t="s">
        <v>5519</v>
      </c>
      <c r="C624" s="46">
        <v>5320012</v>
      </c>
      <c r="D624" s="1" t="s">
        <v>4407</v>
      </c>
      <c r="E624" s="1" t="s">
        <v>4408</v>
      </c>
      <c r="F624" s="1" t="s">
        <v>4409</v>
      </c>
      <c r="G624" s="1">
        <v>82</v>
      </c>
      <c r="H624" s="1">
        <f t="shared" si="21"/>
        <v>87</v>
      </c>
      <c r="I624" s="1"/>
      <c r="J624" s="1"/>
      <c r="K624" s="1"/>
      <c r="L624" s="1"/>
      <c r="M624" s="1"/>
      <c r="N624" s="76"/>
    </row>
    <row r="625" spans="2:21" hidden="1" x14ac:dyDescent="0.4">
      <c r="B625" s="1" t="s">
        <v>5519</v>
      </c>
      <c r="C625" s="46">
        <v>5580033</v>
      </c>
      <c r="D625" s="1" t="s">
        <v>4780</v>
      </c>
      <c r="E625" s="1" t="s">
        <v>4781</v>
      </c>
      <c r="F625" s="1" t="s">
        <v>4782</v>
      </c>
      <c r="G625" s="1">
        <v>82</v>
      </c>
      <c r="H625" s="1">
        <f t="shared" si="21"/>
        <v>87</v>
      </c>
      <c r="I625" s="1"/>
      <c r="J625" s="1"/>
      <c r="K625" s="1"/>
      <c r="L625" s="1"/>
      <c r="M625" s="1"/>
      <c r="N625" s="76"/>
    </row>
    <row r="626" spans="2:21" hidden="1" x14ac:dyDescent="0.4">
      <c r="B626" s="1" t="s">
        <v>17</v>
      </c>
      <c r="C626" s="1" t="s">
        <v>217</v>
      </c>
      <c r="D626" s="1" t="s">
        <v>218</v>
      </c>
      <c r="E626" s="1" t="s">
        <v>219</v>
      </c>
      <c r="F626" s="1" t="s">
        <v>220</v>
      </c>
      <c r="G626" s="1">
        <v>81</v>
      </c>
      <c r="H626" s="1">
        <f t="shared" si="21"/>
        <v>86</v>
      </c>
      <c r="I626" s="1"/>
      <c r="J626" s="1"/>
      <c r="K626" s="1"/>
      <c r="L626" s="1"/>
      <c r="M626" s="1"/>
      <c r="N626" s="76"/>
    </row>
    <row r="627" spans="2:21" hidden="1" x14ac:dyDescent="0.4">
      <c r="B627" s="2" t="s">
        <v>17</v>
      </c>
      <c r="C627" s="2" t="s">
        <v>599</v>
      </c>
      <c r="D627" s="2" t="s">
        <v>600</v>
      </c>
      <c r="E627" s="2" t="s">
        <v>601</v>
      </c>
      <c r="F627" s="2" t="s">
        <v>602</v>
      </c>
      <c r="G627" s="31">
        <v>81</v>
      </c>
      <c r="H627" s="1">
        <f t="shared" si="21"/>
        <v>86</v>
      </c>
      <c r="I627" s="1"/>
      <c r="J627" s="1"/>
      <c r="K627" s="1"/>
      <c r="L627" s="1"/>
      <c r="M627" s="1"/>
      <c r="N627" s="76"/>
    </row>
    <row r="628" spans="2:21" hidden="1" x14ac:dyDescent="0.4">
      <c r="B628" s="1" t="s">
        <v>17</v>
      </c>
      <c r="C628" s="2" t="s">
        <v>1350</v>
      </c>
      <c r="D628" s="1" t="s">
        <v>1351</v>
      </c>
      <c r="E628" s="1" t="s">
        <v>1352</v>
      </c>
      <c r="F628" s="1" t="s">
        <v>1353</v>
      </c>
      <c r="G628" s="1">
        <v>81</v>
      </c>
      <c r="H628" s="1">
        <f t="shared" si="21"/>
        <v>86</v>
      </c>
      <c r="I628" s="1"/>
      <c r="J628" s="1"/>
      <c r="K628" s="1"/>
      <c r="L628" s="1"/>
      <c r="M628" s="1"/>
      <c r="N628" s="76"/>
    </row>
    <row r="629" spans="2:21" hidden="1" x14ac:dyDescent="0.4">
      <c r="B629" s="1" t="s">
        <v>17</v>
      </c>
      <c r="C629" s="2" t="s">
        <v>1354</v>
      </c>
      <c r="D629" s="1" t="s">
        <v>1355</v>
      </c>
      <c r="E629" s="1" t="s">
        <v>1356</v>
      </c>
      <c r="F629" s="1" t="s">
        <v>1357</v>
      </c>
      <c r="G629" s="1">
        <v>81</v>
      </c>
      <c r="H629" s="1">
        <f t="shared" si="21"/>
        <v>86</v>
      </c>
      <c r="I629" s="1"/>
      <c r="J629" s="1"/>
      <c r="K629" s="1"/>
      <c r="L629" s="1"/>
      <c r="M629" s="1"/>
      <c r="N629" s="76"/>
    </row>
    <row r="630" spans="2:21" hidden="1" x14ac:dyDescent="0.4">
      <c r="B630" s="1" t="s">
        <v>17</v>
      </c>
      <c r="C630" s="1" t="s">
        <v>2044</v>
      </c>
      <c r="D630" s="1" t="s">
        <v>2045</v>
      </c>
      <c r="E630" s="1" t="s">
        <v>2046</v>
      </c>
      <c r="F630" s="1" t="s">
        <v>2047</v>
      </c>
      <c r="G630" s="1">
        <v>81</v>
      </c>
      <c r="H630" s="1">
        <f t="shared" si="21"/>
        <v>86</v>
      </c>
      <c r="I630" s="1"/>
      <c r="J630" s="1"/>
      <c r="K630" s="1"/>
      <c r="L630" s="1"/>
      <c r="M630" s="1"/>
      <c r="N630" s="76"/>
    </row>
    <row r="631" spans="2:21" hidden="1" x14ac:dyDescent="0.4">
      <c r="B631" s="1" t="s">
        <v>17</v>
      </c>
      <c r="C631" s="1" t="s">
        <v>2123</v>
      </c>
      <c r="D631" s="1" t="s">
        <v>2124</v>
      </c>
      <c r="E631" s="1" t="s">
        <v>2125</v>
      </c>
      <c r="F631" s="1" t="s">
        <v>2126</v>
      </c>
      <c r="G631" s="1">
        <v>81</v>
      </c>
      <c r="H631" s="1">
        <f t="shared" si="21"/>
        <v>86</v>
      </c>
      <c r="I631" s="1"/>
      <c r="J631" s="1"/>
      <c r="K631" s="1"/>
      <c r="L631" s="1"/>
      <c r="M631" s="1"/>
      <c r="N631" s="76"/>
    </row>
    <row r="632" spans="2:21" hidden="1" x14ac:dyDescent="0.4">
      <c r="B632" s="1" t="s">
        <v>225</v>
      </c>
      <c r="C632" s="25" t="s">
        <v>242</v>
      </c>
      <c r="D632" s="1" t="s">
        <v>243</v>
      </c>
      <c r="E632" s="1" t="s">
        <v>244</v>
      </c>
      <c r="F632" s="1" t="s">
        <v>245</v>
      </c>
      <c r="G632" s="1">
        <v>80</v>
      </c>
      <c r="H632" s="1">
        <f t="shared" si="21"/>
        <v>85</v>
      </c>
      <c r="I632" s="1"/>
      <c r="J632" s="1"/>
      <c r="K632" s="1"/>
      <c r="L632" s="1"/>
      <c r="M632" s="1"/>
      <c r="N632" s="76"/>
    </row>
    <row r="633" spans="2:21" hidden="1" x14ac:dyDescent="0.4">
      <c r="B633" s="1" t="s">
        <v>17</v>
      </c>
      <c r="C633" s="1" t="s">
        <v>920</v>
      </c>
      <c r="D633" s="1" t="s">
        <v>921</v>
      </c>
      <c r="E633" s="1" t="s">
        <v>922</v>
      </c>
      <c r="F633" s="1" t="s">
        <v>923</v>
      </c>
      <c r="G633" s="1">
        <v>80</v>
      </c>
      <c r="H633" s="1">
        <f t="shared" si="21"/>
        <v>85</v>
      </c>
      <c r="I633" s="1"/>
      <c r="J633" s="1"/>
      <c r="K633" s="1"/>
      <c r="L633" s="1"/>
      <c r="M633" s="1"/>
      <c r="N633" s="76"/>
    </row>
    <row r="634" spans="2:21" hidden="1" x14ac:dyDescent="0.4">
      <c r="B634" s="1" t="s">
        <v>17</v>
      </c>
      <c r="C634" s="1" t="s">
        <v>1880</v>
      </c>
      <c r="D634" s="41" t="s">
        <v>1881</v>
      </c>
      <c r="E634" s="1" t="s">
        <v>1882</v>
      </c>
      <c r="F634" s="1" t="s">
        <v>1883</v>
      </c>
      <c r="G634" s="1">
        <v>80</v>
      </c>
      <c r="H634" s="1">
        <f t="shared" si="21"/>
        <v>85</v>
      </c>
      <c r="I634" s="1"/>
      <c r="J634" s="1"/>
      <c r="K634" s="1"/>
      <c r="L634" s="1"/>
      <c r="M634" s="1"/>
      <c r="N634" s="76"/>
    </row>
    <row r="635" spans="2:21" hidden="1" x14ac:dyDescent="0.4">
      <c r="B635" s="1" t="s">
        <v>5519</v>
      </c>
      <c r="C635" s="46">
        <v>5310061</v>
      </c>
      <c r="D635" s="1" t="s">
        <v>4101</v>
      </c>
      <c r="E635" s="1" t="s">
        <v>4102</v>
      </c>
      <c r="F635" s="1" t="s">
        <v>4103</v>
      </c>
      <c r="G635" s="1">
        <v>80</v>
      </c>
      <c r="H635" s="1">
        <f t="shared" si="21"/>
        <v>85</v>
      </c>
      <c r="I635" s="1"/>
      <c r="J635" s="1"/>
      <c r="K635" s="1"/>
      <c r="L635" s="1"/>
      <c r="M635" s="1"/>
      <c r="N635" s="79"/>
      <c r="Q635" s="71" t="s">
        <v>6519</v>
      </c>
      <c r="R635" s="55"/>
      <c r="S635" s="55"/>
      <c r="T635" s="55"/>
      <c r="U635" s="55"/>
    </row>
    <row r="636" spans="2:21" hidden="1" x14ac:dyDescent="0.4">
      <c r="B636" s="1" t="s">
        <v>5519</v>
      </c>
      <c r="C636" s="46">
        <v>5430033</v>
      </c>
      <c r="D636" s="1" t="s">
        <v>4306</v>
      </c>
      <c r="E636" s="1" t="s">
        <v>4307</v>
      </c>
      <c r="F636" s="1" t="s">
        <v>4308</v>
      </c>
      <c r="G636" s="1">
        <v>80</v>
      </c>
      <c r="H636" s="1">
        <f t="shared" si="21"/>
        <v>85</v>
      </c>
      <c r="I636" s="1"/>
      <c r="J636" s="1"/>
      <c r="K636" s="1"/>
      <c r="L636" s="1"/>
      <c r="M636" s="1"/>
      <c r="N636" s="76"/>
    </row>
    <row r="637" spans="2:21" hidden="1" x14ac:dyDescent="0.4">
      <c r="B637" s="1" t="s">
        <v>5519</v>
      </c>
      <c r="C637" s="46">
        <v>5560024</v>
      </c>
      <c r="D637" s="1" t="s">
        <v>4340</v>
      </c>
      <c r="E637" s="1" t="s">
        <v>4341</v>
      </c>
      <c r="F637" s="1" t="s">
        <v>4342</v>
      </c>
      <c r="G637" s="1">
        <v>80</v>
      </c>
      <c r="H637" s="1">
        <f t="shared" si="21"/>
        <v>85</v>
      </c>
      <c r="I637" s="1"/>
      <c r="J637" s="1"/>
      <c r="K637" s="1"/>
      <c r="L637" s="1"/>
      <c r="M637" s="1"/>
      <c r="N637" s="76"/>
    </row>
    <row r="638" spans="2:21" hidden="1" x14ac:dyDescent="0.4">
      <c r="B638" s="1" t="s">
        <v>5519</v>
      </c>
      <c r="C638" s="46" t="s">
        <v>4382</v>
      </c>
      <c r="D638" s="1" t="s">
        <v>4383</v>
      </c>
      <c r="E638" s="1" t="s">
        <v>4384</v>
      </c>
      <c r="F638" s="1" t="s">
        <v>4385</v>
      </c>
      <c r="G638" s="1">
        <v>80</v>
      </c>
      <c r="H638" s="1">
        <f t="shared" si="21"/>
        <v>85</v>
      </c>
      <c r="I638" s="1"/>
      <c r="J638" s="1"/>
      <c r="K638" s="1"/>
      <c r="L638" s="1"/>
      <c r="M638" s="1"/>
      <c r="N638" s="76"/>
    </row>
    <row r="639" spans="2:21" hidden="1" x14ac:dyDescent="0.4">
      <c r="B639" s="1" t="s">
        <v>5519</v>
      </c>
      <c r="C639" s="46">
        <v>5360002</v>
      </c>
      <c r="D639" s="1" t="s">
        <v>4650</v>
      </c>
      <c r="E639" s="1" t="s">
        <v>4651</v>
      </c>
      <c r="F639" s="1" t="s">
        <v>4652</v>
      </c>
      <c r="G639" s="1">
        <v>80</v>
      </c>
      <c r="H639" s="1">
        <f t="shared" si="21"/>
        <v>85</v>
      </c>
      <c r="I639" s="1"/>
      <c r="J639" s="1"/>
      <c r="K639" s="1"/>
      <c r="L639" s="1"/>
      <c r="M639" s="1"/>
      <c r="N639" s="76"/>
    </row>
    <row r="640" spans="2:21" hidden="1" x14ac:dyDescent="0.4">
      <c r="B640" s="1" t="s">
        <v>17</v>
      </c>
      <c r="C640" s="1" t="s">
        <v>839</v>
      </c>
      <c r="D640" s="1" t="s">
        <v>840</v>
      </c>
      <c r="E640" s="1" t="s">
        <v>841</v>
      </c>
      <c r="F640" s="1" t="s">
        <v>842</v>
      </c>
      <c r="G640" s="1">
        <v>79</v>
      </c>
      <c r="H640" s="1">
        <f t="shared" si="21"/>
        <v>84</v>
      </c>
      <c r="I640" s="1"/>
      <c r="J640" s="1"/>
      <c r="K640" s="1"/>
      <c r="L640" s="1"/>
      <c r="M640" s="1"/>
      <c r="N640" s="76"/>
    </row>
    <row r="641" spans="2:14" hidden="1" x14ac:dyDescent="0.4">
      <c r="B641" s="1" t="s">
        <v>17</v>
      </c>
      <c r="C641" s="1" t="s">
        <v>847</v>
      </c>
      <c r="D641" s="1" t="s">
        <v>851</v>
      </c>
      <c r="E641" s="1" t="s">
        <v>852</v>
      </c>
      <c r="F641" s="1" t="s">
        <v>853</v>
      </c>
      <c r="G641" s="1">
        <v>79</v>
      </c>
      <c r="H641" s="1">
        <f t="shared" ref="H641:H704" si="22">G641+5</f>
        <v>84</v>
      </c>
      <c r="I641" s="1"/>
      <c r="J641" s="1"/>
      <c r="K641" s="1"/>
      <c r="L641" s="1"/>
      <c r="M641" s="1"/>
      <c r="N641" s="76"/>
    </row>
    <row r="642" spans="2:14" hidden="1" x14ac:dyDescent="0.4">
      <c r="B642" s="1" t="s">
        <v>17</v>
      </c>
      <c r="C642" s="1" t="s">
        <v>885</v>
      </c>
      <c r="D642" s="1" t="s">
        <v>886</v>
      </c>
      <c r="E642" s="1" t="s">
        <v>887</v>
      </c>
      <c r="F642" s="1" t="s">
        <v>888</v>
      </c>
      <c r="G642" s="1">
        <v>79</v>
      </c>
      <c r="H642" s="1">
        <f t="shared" si="22"/>
        <v>84</v>
      </c>
      <c r="I642" s="1"/>
      <c r="J642" s="1"/>
      <c r="K642" s="1"/>
      <c r="L642" s="1"/>
      <c r="M642" s="1"/>
      <c r="N642" s="76"/>
    </row>
    <row r="643" spans="2:14" hidden="1" x14ac:dyDescent="0.4">
      <c r="B643" s="1" t="s">
        <v>17</v>
      </c>
      <c r="C643" s="2" t="s">
        <v>1397</v>
      </c>
      <c r="D643" s="1" t="s">
        <v>1448</v>
      </c>
      <c r="E643" s="1" t="s">
        <v>1449</v>
      </c>
      <c r="F643" s="1" t="s">
        <v>1450</v>
      </c>
      <c r="G643" s="1">
        <v>79</v>
      </c>
      <c r="H643" s="1">
        <f t="shared" si="22"/>
        <v>84</v>
      </c>
      <c r="I643" s="1"/>
      <c r="J643" s="1"/>
      <c r="K643" s="1"/>
      <c r="L643" s="1"/>
      <c r="M643" s="1"/>
      <c r="N643" s="76"/>
    </row>
    <row r="644" spans="2:14" hidden="1" x14ac:dyDescent="0.4">
      <c r="B644" s="1" t="s">
        <v>225</v>
      </c>
      <c r="C644" s="1" t="s">
        <v>2327</v>
      </c>
      <c r="D644" s="1" t="s">
        <v>2328</v>
      </c>
      <c r="E644" s="1" t="s">
        <v>2329</v>
      </c>
      <c r="F644" s="1" t="s">
        <v>2330</v>
      </c>
      <c r="G644" s="1">
        <v>79</v>
      </c>
      <c r="H644" s="1">
        <f t="shared" si="22"/>
        <v>84</v>
      </c>
      <c r="I644" s="1"/>
      <c r="J644" s="1"/>
      <c r="K644" s="1"/>
      <c r="L644" s="1"/>
      <c r="M644" s="1"/>
      <c r="N644" s="76"/>
    </row>
    <row r="645" spans="2:14" hidden="1" x14ac:dyDescent="0.4">
      <c r="B645" s="1" t="s">
        <v>5519</v>
      </c>
      <c r="C645" s="46">
        <v>5370021</v>
      </c>
      <c r="D645" s="1" t="s">
        <v>4500</v>
      </c>
      <c r="E645" s="1" t="s">
        <v>4501</v>
      </c>
      <c r="F645" s="1" t="s">
        <v>4502</v>
      </c>
      <c r="G645" s="1">
        <v>79</v>
      </c>
      <c r="H645" s="1">
        <f t="shared" si="22"/>
        <v>84</v>
      </c>
      <c r="I645" s="1"/>
      <c r="J645" s="1"/>
      <c r="K645" s="1"/>
      <c r="L645" s="1"/>
      <c r="M645" s="1"/>
      <c r="N645" s="76"/>
    </row>
    <row r="646" spans="2:14" hidden="1" x14ac:dyDescent="0.4">
      <c r="B646" s="1" t="s">
        <v>5519</v>
      </c>
      <c r="C646" s="46">
        <v>5360008</v>
      </c>
      <c r="D646" s="1" t="s">
        <v>4608</v>
      </c>
      <c r="E646" s="1" t="s">
        <v>4609</v>
      </c>
      <c r="F646" s="1" t="s">
        <v>4610</v>
      </c>
      <c r="G646" s="1">
        <v>79</v>
      </c>
      <c r="H646" s="1">
        <f t="shared" si="22"/>
        <v>84</v>
      </c>
      <c r="I646" s="1"/>
      <c r="J646" s="1"/>
      <c r="K646" s="1"/>
      <c r="L646" s="1"/>
      <c r="M646" s="1"/>
      <c r="N646" s="79"/>
    </row>
    <row r="647" spans="2:14" hidden="1" x14ac:dyDescent="0.4">
      <c r="B647" s="1" t="s">
        <v>5519</v>
      </c>
      <c r="C647" s="46">
        <v>5590014</v>
      </c>
      <c r="D647" s="1" t="s">
        <v>4726</v>
      </c>
      <c r="E647" s="1" t="s">
        <v>4727</v>
      </c>
      <c r="F647" s="1" t="s">
        <v>4728</v>
      </c>
      <c r="G647" s="1">
        <v>79</v>
      </c>
      <c r="H647" s="1">
        <f t="shared" si="22"/>
        <v>84</v>
      </c>
      <c r="I647" s="1"/>
      <c r="J647" s="1"/>
      <c r="K647" s="1"/>
      <c r="L647" s="1"/>
      <c r="M647" s="1"/>
      <c r="N647" s="76"/>
    </row>
    <row r="648" spans="2:14" hidden="1" x14ac:dyDescent="0.4">
      <c r="B648" s="24" t="s">
        <v>17</v>
      </c>
      <c r="C648" s="57" t="s">
        <v>658</v>
      </c>
      <c r="D648" s="33" t="s">
        <v>659</v>
      </c>
      <c r="E648" s="34" t="s">
        <v>660</v>
      </c>
      <c r="F648" s="34" t="s">
        <v>661</v>
      </c>
      <c r="G648" s="24">
        <v>78</v>
      </c>
      <c r="H648" s="1">
        <f t="shared" si="22"/>
        <v>83</v>
      </c>
      <c r="I648" s="24"/>
      <c r="J648" s="24"/>
      <c r="K648" s="24"/>
      <c r="L648" s="24"/>
      <c r="M648" s="24"/>
      <c r="N648" s="76"/>
    </row>
    <row r="649" spans="2:14" hidden="1" x14ac:dyDescent="0.4">
      <c r="B649" s="1" t="s">
        <v>17</v>
      </c>
      <c r="C649" s="1" t="s">
        <v>889</v>
      </c>
      <c r="D649" s="1" t="s">
        <v>890</v>
      </c>
      <c r="E649" s="1" t="s">
        <v>891</v>
      </c>
      <c r="F649" s="1" t="s">
        <v>892</v>
      </c>
      <c r="G649" s="1">
        <v>78</v>
      </c>
      <c r="H649" s="1">
        <f t="shared" si="22"/>
        <v>83</v>
      </c>
      <c r="I649" s="1"/>
      <c r="J649" s="1"/>
      <c r="K649" s="1"/>
      <c r="L649" s="1"/>
      <c r="M649" s="1"/>
      <c r="N649" s="76"/>
    </row>
    <row r="650" spans="2:14" hidden="1" x14ac:dyDescent="0.4">
      <c r="B650" s="1" t="s">
        <v>17</v>
      </c>
      <c r="C650" s="1" t="s">
        <v>944</v>
      </c>
      <c r="D650" s="1" t="s">
        <v>945</v>
      </c>
      <c r="E650" s="1" t="s">
        <v>946</v>
      </c>
      <c r="F650" s="1" t="s">
        <v>947</v>
      </c>
      <c r="G650" s="1">
        <v>78</v>
      </c>
      <c r="H650" s="1">
        <f t="shared" si="22"/>
        <v>83</v>
      </c>
      <c r="I650" s="1"/>
      <c r="J650" s="1"/>
      <c r="K650" s="1"/>
      <c r="L650" s="1"/>
      <c r="M650" s="1"/>
      <c r="N650" s="76"/>
    </row>
    <row r="651" spans="2:14" hidden="1" x14ac:dyDescent="0.4">
      <c r="B651" s="1" t="s">
        <v>17</v>
      </c>
      <c r="C651" s="1" t="s">
        <v>1039</v>
      </c>
      <c r="D651" s="1" t="s">
        <v>1040</v>
      </c>
      <c r="E651" s="1" t="s">
        <v>1041</v>
      </c>
      <c r="F651" s="1" t="s">
        <v>1042</v>
      </c>
      <c r="G651" s="1">
        <v>78</v>
      </c>
      <c r="H651" s="1">
        <f t="shared" si="22"/>
        <v>83</v>
      </c>
      <c r="I651" s="1"/>
      <c r="J651" s="1"/>
      <c r="K651" s="1"/>
      <c r="L651" s="1"/>
      <c r="M651" s="1"/>
      <c r="N651" s="76"/>
    </row>
    <row r="652" spans="2:14" hidden="1" x14ac:dyDescent="0.4">
      <c r="B652" s="1" t="s">
        <v>17</v>
      </c>
      <c r="C652" s="2" t="s">
        <v>1326</v>
      </c>
      <c r="D652" s="1" t="s">
        <v>1327</v>
      </c>
      <c r="E652" s="1" t="s">
        <v>1328</v>
      </c>
      <c r="F652" s="1" t="s">
        <v>1329</v>
      </c>
      <c r="G652" s="1">
        <v>78</v>
      </c>
      <c r="H652" s="1">
        <f t="shared" si="22"/>
        <v>83</v>
      </c>
      <c r="I652" s="1"/>
      <c r="J652" s="1"/>
      <c r="K652" s="1"/>
      <c r="L652" s="1"/>
      <c r="M652" s="1"/>
      <c r="N652" s="76"/>
    </row>
    <row r="653" spans="2:14" hidden="1" x14ac:dyDescent="0.4">
      <c r="B653" s="1" t="s">
        <v>17</v>
      </c>
      <c r="C653" s="2" t="s">
        <v>1389</v>
      </c>
      <c r="D653" s="1" t="s">
        <v>1390</v>
      </c>
      <c r="E653" s="1" t="s">
        <v>1391</v>
      </c>
      <c r="F653" s="1" t="s">
        <v>1392</v>
      </c>
      <c r="G653" s="1">
        <v>78</v>
      </c>
      <c r="H653" s="1">
        <f t="shared" si="22"/>
        <v>83</v>
      </c>
      <c r="I653" s="1"/>
      <c r="J653" s="1"/>
      <c r="K653" s="1"/>
      <c r="L653" s="1"/>
      <c r="M653" s="1"/>
      <c r="N653" s="76"/>
    </row>
    <row r="654" spans="2:14" hidden="1" x14ac:dyDescent="0.4">
      <c r="B654" s="1" t="s">
        <v>17</v>
      </c>
      <c r="C654" s="1" t="s">
        <v>1927</v>
      </c>
      <c r="D654" s="1" t="s">
        <v>1947</v>
      </c>
      <c r="E654" s="1" t="s">
        <v>1948</v>
      </c>
      <c r="F654" s="1" t="s">
        <v>1949</v>
      </c>
      <c r="G654" s="1">
        <v>78</v>
      </c>
      <c r="H654" s="1">
        <f t="shared" si="22"/>
        <v>83</v>
      </c>
      <c r="I654" s="1"/>
      <c r="J654" s="1"/>
      <c r="K654" s="1"/>
      <c r="L654" s="1"/>
      <c r="M654" s="1"/>
      <c r="N654" s="76"/>
    </row>
    <row r="655" spans="2:14" hidden="1" x14ac:dyDescent="0.4">
      <c r="B655" s="1" t="s">
        <v>5519</v>
      </c>
      <c r="C655" s="46">
        <v>5520007</v>
      </c>
      <c r="D655" s="1" t="s">
        <v>4264</v>
      </c>
      <c r="E655" s="1" t="s">
        <v>4265</v>
      </c>
      <c r="F655" s="1" t="s">
        <v>4266</v>
      </c>
      <c r="G655" s="1">
        <v>78</v>
      </c>
      <c r="H655" s="1">
        <f t="shared" si="22"/>
        <v>83</v>
      </c>
      <c r="I655" s="1"/>
      <c r="J655" s="1"/>
      <c r="K655" s="1"/>
      <c r="L655" s="1"/>
      <c r="M655" s="1"/>
      <c r="N655" s="76"/>
    </row>
    <row r="656" spans="2:14" hidden="1" x14ac:dyDescent="0.4">
      <c r="B656" s="1" t="s">
        <v>5519</v>
      </c>
      <c r="C656" s="46">
        <v>5320026</v>
      </c>
      <c r="D656" s="1" t="s">
        <v>4419</v>
      </c>
      <c r="E656" s="1" t="s">
        <v>4420</v>
      </c>
      <c r="F656" s="1" t="s">
        <v>4421</v>
      </c>
      <c r="G656" s="1">
        <v>78</v>
      </c>
      <c r="H656" s="1">
        <f t="shared" si="22"/>
        <v>83</v>
      </c>
      <c r="I656" s="1"/>
      <c r="J656" s="1"/>
      <c r="K656" s="1"/>
      <c r="L656" s="1"/>
      <c r="M656" s="1"/>
      <c r="N656" s="76"/>
    </row>
    <row r="657" spans="2:21" hidden="1" x14ac:dyDescent="0.4">
      <c r="B657" s="1" t="s">
        <v>5519</v>
      </c>
      <c r="C657" s="46">
        <v>5350022</v>
      </c>
      <c r="D657" s="1" t="s">
        <v>4596</v>
      </c>
      <c r="E657" s="1" t="s">
        <v>4597</v>
      </c>
      <c r="F657" s="1" t="s">
        <v>4598</v>
      </c>
      <c r="G657" s="1">
        <v>78</v>
      </c>
      <c r="H657" s="1">
        <f t="shared" si="22"/>
        <v>83</v>
      </c>
      <c r="I657" s="1"/>
      <c r="J657" s="1"/>
      <c r="K657" s="1"/>
      <c r="L657" s="1"/>
      <c r="M657" s="1"/>
      <c r="N657" s="76"/>
    </row>
    <row r="658" spans="2:21" hidden="1" x14ac:dyDescent="0.4">
      <c r="B658" s="24" t="s">
        <v>17</v>
      </c>
      <c r="C658" s="57" t="s">
        <v>685</v>
      </c>
      <c r="D658" s="33" t="s">
        <v>686</v>
      </c>
      <c r="E658" s="34" t="s">
        <v>687</v>
      </c>
      <c r="F658" s="34" t="s">
        <v>688</v>
      </c>
      <c r="G658" s="24">
        <v>77</v>
      </c>
      <c r="H658" s="1">
        <f t="shared" si="22"/>
        <v>82</v>
      </c>
      <c r="I658" s="24"/>
      <c r="J658" s="24"/>
      <c r="K658" s="24"/>
      <c r="L658" s="24"/>
      <c r="M658" s="24"/>
      <c r="N658" s="79"/>
    </row>
    <row r="659" spans="2:21" hidden="1" x14ac:dyDescent="0.4">
      <c r="B659" s="1" t="s">
        <v>17</v>
      </c>
      <c r="C659" s="1" t="s">
        <v>924</v>
      </c>
      <c r="D659" s="1" t="s">
        <v>925</v>
      </c>
      <c r="E659" s="1" t="s">
        <v>926</v>
      </c>
      <c r="F659" s="1" t="s">
        <v>927</v>
      </c>
      <c r="G659" s="1">
        <v>77</v>
      </c>
      <c r="H659" s="1">
        <f t="shared" si="22"/>
        <v>82</v>
      </c>
      <c r="I659" s="1"/>
      <c r="J659" s="1"/>
      <c r="K659" s="1"/>
      <c r="L659" s="1"/>
      <c r="M659" s="1"/>
      <c r="N659" s="76"/>
    </row>
    <row r="660" spans="2:21" hidden="1" x14ac:dyDescent="0.4">
      <c r="B660" s="1" t="s">
        <v>17</v>
      </c>
      <c r="C660" s="1" t="s">
        <v>1213</v>
      </c>
      <c r="D660" s="1" t="s">
        <v>1214</v>
      </c>
      <c r="E660" s="1" t="s">
        <v>1215</v>
      </c>
      <c r="F660" s="1" t="s">
        <v>1216</v>
      </c>
      <c r="G660" s="1">
        <v>77</v>
      </c>
      <c r="H660" s="1">
        <f t="shared" si="22"/>
        <v>82</v>
      </c>
      <c r="I660" s="1"/>
      <c r="J660" s="1"/>
      <c r="K660" s="1"/>
      <c r="L660" s="1"/>
      <c r="M660" s="1"/>
      <c r="N660" s="76"/>
    </row>
    <row r="661" spans="2:21" hidden="1" x14ac:dyDescent="0.4">
      <c r="B661" s="1" t="s">
        <v>17</v>
      </c>
      <c r="C661" s="1" t="s">
        <v>1229</v>
      </c>
      <c r="D661" s="1" t="s">
        <v>1230</v>
      </c>
      <c r="E661" s="1" t="s">
        <v>1231</v>
      </c>
      <c r="F661" s="1" t="s">
        <v>1232</v>
      </c>
      <c r="G661" s="1">
        <v>77</v>
      </c>
      <c r="H661" s="1">
        <f t="shared" si="22"/>
        <v>82</v>
      </c>
      <c r="I661" s="1"/>
      <c r="J661" s="1"/>
      <c r="K661" s="1"/>
      <c r="L661" s="1"/>
      <c r="M661" s="1"/>
      <c r="N661" s="76"/>
    </row>
    <row r="662" spans="2:21" hidden="1" x14ac:dyDescent="0.4">
      <c r="B662" s="1" t="s">
        <v>17</v>
      </c>
      <c r="C662" s="2" t="s">
        <v>1432</v>
      </c>
      <c r="D662" s="1" t="s">
        <v>1433</v>
      </c>
      <c r="E662" s="1" t="s">
        <v>1434</v>
      </c>
      <c r="F662" s="1" t="s">
        <v>1435</v>
      </c>
      <c r="G662" s="1">
        <v>77</v>
      </c>
      <c r="H662" s="1">
        <f t="shared" si="22"/>
        <v>82</v>
      </c>
      <c r="I662" s="1"/>
      <c r="J662" s="1"/>
      <c r="K662" s="1"/>
      <c r="L662" s="1"/>
      <c r="M662" s="1"/>
      <c r="N662" s="76"/>
    </row>
    <row r="663" spans="2:21" hidden="1" x14ac:dyDescent="0.4">
      <c r="B663" s="1" t="s">
        <v>225</v>
      </c>
      <c r="C663" s="1" t="s">
        <v>2339</v>
      </c>
      <c r="D663" s="1" t="s">
        <v>2340</v>
      </c>
      <c r="E663" s="1" t="s">
        <v>2341</v>
      </c>
      <c r="F663" s="1" t="s">
        <v>2342</v>
      </c>
      <c r="G663" s="1">
        <v>77</v>
      </c>
      <c r="H663" s="1">
        <f t="shared" si="22"/>
        <v>82</v>
      </c>
      <c r="I663" s="1"/>
      <c r="J663" s="1"/>
      <c r="K663" s="1"/>
      <c r="L663" s="1"/>
      <c r="M663" s="1"/>
      <c r="N663" s="76"/>
    </row>
    <row r="664" spans="2:21" hidden="1" x14ac:dyDescent="0.4">
      <c r="B664" s="1" t="s">
        <v>5519</v>
      </c>
      <c r="C664" s="46">
        <v>5430051</v>
      </c>
      <c r="D664" s="1" t="s">
        <v>4315</v>
      </c>
      <c r="E664" s="1" t="s">
        <v>4316</v>
      </c>
      <c r="F664" s="1" t="s">
        <v>4317</v>
      </c>
      <c r="G664" s="1">
        <v>77</v>
      </c>
      <c r="H664" s="1">
        <f t="shared" si="22"/>
        <v>82</v>
      </c>
      <c r="I664" s="1"/>
      <c r="J664" s="1"/>
      <c r="K664" s="1"/>
      <c r="L664" s="1"/>
      <c r="M664" s="1"/>
      <c r="N664" s="76"/>
    </row>
    <row r="665" spans="2:21" hidden="1" x14ac:dyDescent="0.4">
      <c r="B665" s="1" t="s">
        <v>5519</v>
      </c>
      <c r="C665" s="46">
        <v>5320031</v>
      </c>
      <c r="D665" s="1" t="s">
        <v>4392</v>
      </c>
      <c r="E665" s="1" t="s">
        <v>4393</v>
      </c>
      <c r="F665" s="1" t="s">
        <v>4394</v>
      </c>
      <c r="G665" s="1">
        <v>77</v>
      </c>
      <c r="H665" s="1">
        <f t="shared" si="22"/>
        <v>82</v>
      </c>
      <c r="I665" s="1"/>
      <c r="J665" s="1"/>
      <c r="K665" s="1"/>
      <c r="L665" s="1"/>
      <c r="M665" s="1"/>
      <c r="N665" s="76"/>
    </row>
    <row r="666" spans="2:21" hidden="1" x14ac:dyDescent="0.4">
      <c r="B666" s="1" t="s">
        <v>5519</v>
      </c>
      <c r="C666" s="46">
        <v>5380051</v>
      </c>
      <c r="D666" s="1" t="s">
        <v>4656</v>
      </c>
      <c r="E666" s="1" t="s">
        <v>4657</v>
      </c>
      <c r="F666" s="1" t="s">
        <v>4658</v>
      </c>
      <c r="G666" s="1">
        <v>77</v>
      </c>
      <c r="H666" s="1">
        <f t="shared" si="22"/>
        <v>82</v>
      </c>
      <c r="I666" s="1"/>
      <c r="J666" s="1"/>
      <c r="K666" s="1"/>
      <c r="L666" s="1"/>
      <c r="M666" s="1"/>
      <c r="N666" s="76"/>
    </row>
    <row r="667" spans="2:21" hidden="1" x14ac:dyDescent="0.4">
      <c r="B667" s="1" t="s">
        <v>5519</v>
      </c>
      <c r="C667" s="46">
        <v>5460013</v>
      </c>
      <c r="D667" s="1" t="s">
        <v>4819</v>
      </c>
      <c r="E667" s="1" t="s">
        <v>4820</v>
      </c>
      <c r="F667" s="1" t="s">
        <v>4821</v>
      </c>
      <c r="G667" s="1">
        <v>77</v>
      </c>
      <c r="H667" s="1">
        <f t="shared" si="22"/>
        <v>82</v>
      </c>
      <c r="I667" s="1"/>
      <c r="J667" s="1"/>
      <c r="K667" s="1"/>
      <c r="L667" s="1"/>
      <c r="M667" s="1"/>
      <c r="N667" s="76"/>
    </row>
    <row r="668" spans="2:21" hidden="1" x14ac:dyDescent="0.4">
      <c r="B668" s="1" t="s">
        <v>5519</v>
      </c>
      <c r="C668" s="46">
        <v>5460003</v>
      </c>
      <c r="D668" s="1" t="s">
        <v>4828</v>
      </c>
      <c r="E668" s="1" t="s">
        <v>4829</v>
      </c>
      <c r="F668" s="1" t="s">
        <v>4830</v>
      </c>
      <c r="G668" s="1">
        <v>77</v>
      </c>
      <c r="H668" s="1">
        <f t="shared" si="22"/>
        <v>82</v>
      </c>
      <c r="I668" s="1"/>
      <c r="J668" s="1"/>
      <c r="K668" s="1"/>
      <c r="L668" s="1"/>
      <c r="M668" s="1"/>
      <c r="N668" s="76"/>
    </row>
    <row r="669" spans="2:21" hidden="1" x14ac:dyDescent="0.4">
      <c r="B669" s="1" t="s">
        <v>17</v>
      </c>
      <c r="C669" s="21" t="s">
        <v>55</v>
      </c>
      <c r="D669" s="21" t="s">
        <v>56</v>
      </c>
      <c r="E669" s="22" t="s">
        <v>57</v>
      </c>
      <c r="F669" s="21" t="s">
        <v>58</v>
      </c>
      <c r="G669" s="1">
        <v>76</v>
      </c>
      <c r="H669" s="1">
        <f t="shared" si="22"/>
        <v>81</v>
      </c>
      <c r="I669" s="1"/>
      <c r="J669" s="1"/>
      <c r="K669" s="1"/>
      <c r="L669" s="1"/>
      <c r="M669" s="1"/>
      <c r="N669" s="76"/>
      <c r="Q669" s="71" t="s">
        <v>6518</v>
      </c>
      <c r="R669" s="55">
        <f>COUNTA(E1683:E1728)</f>
        <v>46</v>
      </c>
      <c r="S669" s="55"/>
      <c r="T669" s="55">
        <f>SUM(J1683:J1728)</f>
        <v>0</v>
      </c>
      <c r="U669" s="55">
        <f>SUM(L1683:L1728)</f>
        <v>0</v>
      </c>
    </row>
    <row r="670" spans="2:21" hidden="1" x14ac:dyDescent="0.4">
      <c r="B670" s="1" t="s">
        <v>225</v>
      </c>
      <c r="C670" s="1" t="s">
        <v>812</v>
      </c>
      <c r="D670" s="1" t="s">
        <v>813</v>
      </c>
      <c r="E670" s="2" t="s">
        <v>814</v>
      </c>
      <c r="F670" s="2" t="s">
        <v>815</v>
      </c>
      <c r="G670" s="1">
        <v>76</v>
      </c>
      <c r="H670" s="1">
        <f t="shared" si="22"/>
        <v>81</v>
      </c>
      <c r="I670" s="1"/>
      <c r="J670" s="1"/>
      <c r="K670" s="1"/>
      <c r="L670" s="1"/>
      <c r="M670" s="1"/>
      <c r="N670" s="79"/>
    </row>
    <row r="671" spans="2:21" hidden="1" x14ac:dyDescent="0.4">
      <c r="B671" s="1" t="s">
        <v>17</v>
      </c>
      <c r="C671" s="1" t="s">
        <v>877</v>
      </c>
      <c r="D671" s="1" t="s">
        <v>878</v>
      </c>
      <c r="E671" s="1" t="s">
        <v>879</v>
      </c>
      <c r="F671" s="1" t="s">
        <v>880</v>
      </c>
      <c r="G671" s="1">
        <v>76</v>
      </c>
      <c r="H671" s="1">
        <f t="shared" si="22"/>
        <v>81</v>
      </c>
      <c r="I671" s="1"/>
      <c r="J671" s="1"/>
      <c r="K671" s="1"/>
      <c r="L671" s="1"/>
      <c r="M671" s="1"/>
      <c r="N671" s="76"/>
    </row>
    <row r="672" spans="2:21" hidden="1" x14ac:dyDescent="0.4">
      <c r="B672" s="1" t="s">
        <v>17</v>
      </c>
      <c r="C672" s="1" t="s">
        <v>936</v>
      </c>
      <c r="D672" s="1" t="s">
        <v>937</v>
      </c>
      <c r="E672" s="1" t="s">
        <v>938</v>
      </c>
      <c r="F672" s="1" t="s">
        <v>939</v>
      </c>
      <c r="G672" s="1">
        <v>76</v>
      </c>
      <c r="H672" s="1">
        <f t="shared" si="22"/>
        <v>81</v>
      </c>
      <c r="I672" s="1"/>
      <c r="J672" s="1"/>
      <c r="K672" s="1"/>
      <c r="L672" s="1"/>
      <c r="M672" s="1"/>
      <c r="N672" s="76"/>
    </row>
    <row r="673" spans="2:14" hidden="1" x14ac:dyDescent="0.4">
      <c r="B673" s="1" t="s">
        <v>17</v>
      </c>
      <c r="C673" s="1" t="s">
        <v>1791</v>
      </c>
      <c r="D673" s="1" t="s">
        <v>1792</v>
      </c>
      <c r="E673" s="1" t="s">
        <v>1793</v>
      </c>
      <c r="F673" s="1" t="s">
        <v>1794</v>
      </c>
      <c r="G673" s="1">
        <v>76</v>
      </c>
      <c r="H673" s="1">
        <f t="shared" si="22"/>
        <v>81</v>
      </c>
      <c r="I673" s="1"/>
      <c r="J673" s="1"/>
      <c r="K673" s="1"/>
      <c r="L673" s="1"/>
      <c r="M673" s="1"/>
      <c r="N673" s="76"/>
    </row>
    <row r="674" spans="2:14" hidden="1" x14ac:dyDescent="0.4">
      <c r="B674" s="1" t="s">
        <v>17</v>
      </c>
      <c r="C674" s="1" t="s">
        <v>1939</v>
      </c>
      <c r="D674" s="1" t="s">
        <v>1940</v>
      </c>
      <c r="E674" s="1" t="s">
        <v>1941</v>
      </c>
      <c r="F674" s="1" t="s">
        <v>1942</v>
      </c>
      <c r="G674" s="1">
        <v>76</v>
      </c>
      <c r="H674" s="1">
        <f t="shared" si="22"/>
        <v>81</v>
      </c>
      <c r="I674" s="1"/>
      <c r="J674" s="1"/>
      <c r="K674" s="1"/>
      <c r="L674" s="1"/>
      <c r="M674" s="1"/>
      <c r="N674" s="76"/>
    </row>
    <row r="675" spans="2:14" hidden="1" x14ac:dyDescent="0.4">
      <c r="B675" s="1" t="s">
        <v>17</v>
      </c>
      <c r="C675" s="1" t="s">
        <v>2080</v>
      </c>
      <c r="D675" s="1" t="s">
        <v>2081</v>
      </c>
      <c r="E675" s="1" t="s">
        <v>2082</v>
      </c>
      <c r="F675" s="1" t="s">
        <v>2083</v>
      </c>
      <c r="G675" s="1">
        <v>76</v>
      </c>
      <c r="H675" s="1">
        <f t="shared" si="22"/>
        <v>81</v>
      </c>
      <c r="I675" s="1"/>
      <c r="J675" s="1"/>
      <c r="K675" s="1"/>
      <c r="L675" s="1"/>
      <c r="M675" s="1"/>
      <c r="N675" s="76"/>
    </row>
    <row r="676" spans="2:14" hidden="1" x14ac:dyDescent="0.4">
      <c r="B676" s="1" t="s">
        <v>17</v>
      </c>
      <c r="C676" s="1" t="s">
        <v>2303</v>
      </c>
      <c r="D676" s="1" t="s">
        <v>2304</v>
      </c>
      <c r="E676" s="1" t="s">
        <v>2305</v>
      </c>
      <c r="F676" s="1" t="s">
        <v>2306</v>
      </c>
      <c r="G676" s="1">
        <v>76</v>
      </c>
      <c r="H676" s="1">
        <f t="shared" si="22"/>
        <v>81</v>
      </c>
      <c r="I676" s="1"/>
      <c r="J676" s="1"/>
      <c r="K676" s="1"/>
      <c r="L676" s="1"/>
      <c r="M676" s="1"/>
      <c r="N676" s="76"/>
    </row>
    <row r="677" spans="2:14" hidden="1" x14ac:dyDescent="0.4">
      <c r="B677" s="1" t="s">
        <v>5519</v>
      </c>
      <c r="C677" s="46">
        <v>5360006</v>
      </c>
      <c r="D677" s="1" t="s">
        <v>4605</v>
      </c>
      <c r="E677" s="1" t="s">
        <v>4606</v>
      </c>
      <c r="F677" s="1" t="s">
        <v>4607</v>
      </c>
      <c r="G677" s="1">
        <v>76</v>
      </c>
      <c r="H677" s="1">
        <f t="shared" si="22"/>
        <v>81</v>
      </c>
      <c r="I677" s="1"/>
      <c r="J677" s="1"/>
      <c r="K677" s="1"/>
      <c r="L677" s="1"/>
      <c r="M677" s="1"/>
      <c r="N677" s="76"/>
    </row>
    <row r="678" spans="2:14" hidden="1" x14ac:dyDescent="0.4">
      <c r="B678" s="1" t="s">
        <v>5519</v>
      </c>
      <c r="C678" s="46">
        <v>5580011</v>
      </c>
      <c r="D678" s="1" t="s">
        <v>4798</v>
      </c>
      <c r="E678" s="1" t="s">
        <v>4799</v>
      </c>
      <c r="F678" s="1" t="s">
        <v>4800</v>
      </c>
      <c r="G678" s="1">
        <v>76</v>
      </c>
      <c r="H678" s="1">
        <f t="shared" si="22"/>
        <v>81</v>
      </c>
      <c r="I678" s="1"/>
      <c r="J678" s="1"/>
      <c r="K678" s="1"/>
      <c r="L678" s="1"/>
      <c r="M678" s="1"/>
      <c r="N678" s="76"/>
    </row>
    <row r="679" spans="2:14" hidden="1" x14ac:dyDescent="0.4">
      <c r="B679" s="1" t="s">
        <v>17</v>
      </c>
      <c r="C679" s="21" t="s">
        <v>111</v>
      </c>
      <c r="D679" s="21" t="s">
        <v>112</v>
      </c>
      <c r="E679" s="23" t="s">
        <v>113</v>
      </c>
      <c r="F679" s="21" t="s">
        <v>114</v>
      </c>
      <c r="G679" s="1">
        <v>75</v>
      </c>
      <c r="H679" s="1">
        <f t="shared" si="22"/>
        <v>80</v>
      </c>
      <c r="I679" s="1"/>
      <c r="J679" s="1"/>
      <c r="K679" s="1"/>
      <c r="L679" s="1"/>
      <c r="M679" s="1"/>
      <c r="N679" s="76"/>
    </row>
    <row r="680" spans="2:14" hidden="1" x14ac:dyDescent="0.4">
      <c r="B680" s="1" t="s">
        <v>225</v>
      </c>
      <c r="C680" s="24" t="s">
        <v>262</v>
      </c>
      <c r="D680" s="1" t="s">
        <v>263</v>
      </c>
      <c r="E680" s="1" t="s">
        <v>264</v>
      </c>
      <c r="F680" s="1" t="s">
        <v>265</v>
      </c>
      <c r="G680" s="1">
        <v>75</v>
      </c>
      <c r="H680" s="1">
        <f t="shared" si="22"/>
        <v>80</v>
      </c>
      <c r="I680" s="1"/>
      <c r="J680" s="1"/>
      <c r="K680" s="1"/>
      <c r="L680" s="1"/>
      <c r="M680" s="1"/>
      <c r="N680" s="76"/>
    </row>
    <row r="681" spans="2:14" hidden="1" x14ac:dyDescent="0.4">
      <c r="B681" s="1" t="s">
        <v>17</v>
      </c>
      <c r="C681" s="1" t="s">
        <v>843</v>
      </c>
      <c r="D681" s="1" t="s">
        <v>844</v>
      </c>
      <c r="E681" s="1" t="s">
        <v>845</v>
      </c>
      <c r="F681" s="1" t="s">
        <v>846</v>
      </c>
      <c r="G681" s="1">
        <v>75</v>
      </c>
      <c r="H681" s="1">
        <f t="shared" si="22"/>
        <v>80</v>
      </c>
      <c r="I681" s="1"/>
      <c r="J681" s="1"/>
      <c r="K681" s="1"/>
      <c r="L681" s="1"/>
      <c r="M681" s="1"/>
      <c r="N681" s="76"/>
    </row>
    <row r="682" spans="2:14" hidden="1" x14ac:dyDescent="0.4">
      <c r="B682" s="1" t="s">
        <v>17</v>
      </c>
      <c r="C682" s="1" t="s">
        <v>847</v>
      </c>
      <c r="D682" s="1" t="s">
        <v>913</v>
      </c>
      <c r="E682" s="1" t="s">
        <v>914</v>
      </c>
      <c r="F682" s="1" t="s">
        <v>915</v>
      </c>
      <c r="G682" s="1">
        <v>75</v>
      </c>
      <c r="H682" s="1">
        <f t="shared" si="22"/>
        <v>80</v>
      </c>
      <c r="I682" s="1"/>
      <c r="J682" s="1"/>
      <c r="K682" s="1"/>
      <c r="L682" s="1"/>
      <c r="M682" s="1"/>
      <c r="N682" s="79"/>
    </row>
    <row r="683" spans="2:14" hidden="1" x14ac:dyDescent="0.4">
      <c r="B683" s="1" t="s">
        <v>17</v>
      </c>
      <c r="C683" s="1" t="s">
        <v>1003</v>
      </c>
      <c r="D683" s="1" t="s">
        <v>1004</v>
      </c>
      <c r="E683" s="1" t="s">
        <v>1005</v>
      </c>
      <c r="F683" s="1" t="s">
        <v>1006</v>
      </c>
      <c r="G683" s="1">
        <v>75</v>
      </c>
      <c r="H683" s="1">
        <f t="shared" si="22"/>
        <v>80</v>
      </c>
      <c r="I683" s="1"/>
      <c r="J683" s="1"/>
      <c r="K683" s="1"/>
      <c r="L683" s="1"/>
      <c r="M683" s="1"/>
      <c r="N683" s="76"/>
    </row>
    <row r="684" spans="2:14" hidden="1" x14ac:dyDescent="0.4">
      <c r="B684" s="1" t="s">
        <v>17</v>
      </c>
      <c r="C684" s="1" t="s">
        <v>1154</v>
      </c>
      <c r="D684" s="65" t="s">
        <v>1155</v>
      </c>
      <c r="E684" s="1" t="s">
        <v>1156</v>
      </c>
      <c r="F684" s="1" t="s">
        <v>1157</v>
      </c>
      <c r="G684" s="1">
        <v>75</v>
      </c>
      <c r="H684" s="1">
        <f t="shared" si="22"/>
        <v>80</v>
      </c>
      <c r="I684" s="1"/>
      <c r="J684" s="1"/>
      <c r="K684" s="1"/>
      <c r="L684" s="1"/>
      <c r="M684" s="1"/>
      <c r="N684" s="76"/>
    </row>
    <row r="685" spans="2:14" hidden="1" x14ac:dyDescent="0.4">
      <c r="B685" s="1" t="s">
        <v>17</v>
      </c>
      <c r="C685" s="2" t="s">
        <v>1322</v>
      </c>
      <c r="D685" s="1" t="s">
        <v>1323</v>
      </c>
      <c r="E685" s="1" t="s">
        <v>1324</v>
      </c>
      <c r="F685" s="1" t="s">
        <v>1325</v>
      </c>
      <c r="G685" s="1">
        <v>75</v>
      </c>
      <c r="H685" s="1">
        <f t="shared" si="22"/>
        <v>80</v>
      </c>
      <c r="I685" s="1"/>
      <c r="J685" s="1"/>
      <c r="K685" s="1"/>
      <c r="L685" s="1"/>
      <c r="M685" s="1"/>
      <c r="N685" s="76"/>
    </row>
    <row r="686" spans="2:14" hidden="1" x14ac:dyDescent="0.4">
      <c r="B686" s="1" t="s">
        <v>17</v>
      </c>
      <c r="C686" s="2" t="s">
        <v>1459</v>
      </c>
      <c r="D686" s="1" t="s">
        <v>1460</v>
      </c>
      <c r="E686" s="1" t="s">
        <v>1461</v>
      </c>
      <c r="F686" s="1" t="s">
        <v>1462</v>
      </c>
      <c r="G686" s="1">
        <v>75</v>
      </c>
      <c r="H686" s="1">
        <f t="shared" si="22"/>
        <v>80</v>
      </c>
      <c r="I686" s="1"/>
      <c r="J686" s="1"/>
      <c r="K686" s="1"/>
      <c r="L686" s="1"/>
      <c r="M686" s="1"/>
      <c r="N686" s="76"/>
    </row>
    <row r="687" spans="2:14" hidden="1" x14ac:dyDescent="0.4">
      <c r="B687" s="1" t="s">
        <v>17</v>
      </c>
      <c r="C687" s="1" t="s">
        <v>1527</v>
      </c>
      <c r="D687" s="1" t="s">
        <v>1528</v>
      </c>
      <c r="E687" s="1" t="s">
        <v>1529</v>
      </c>
      <c r="F687" s="1" t="s">
        <v>1530</v>
      </c>
      <c r="G687" s="1">
        <v>75</v>
      </c>
      <c r="H687" s="1">
        <f t="shared" si="22"/>
        <v>80</v>
      </c>
      <c r="I687" s="1"/>
      <c r="J687" s="1"/>
      <c r="K687" s="1"/>
      <c r="L687" s="1"/>
      <c r="M687" s="1"/>
      <c r="N687" s="76"/>
    </row>
    <row r="688" spans="2:14" hidden="1" x14ac:dyDescent="0.4">
      <c r="B688" s="1" t="s">
        <v>17</v>
      </c>
      <c r="C688" s="1" t="s">
        <v>1737</v>
      </c>
      <c r="D688" s="1" t="s">
        <v>1738</v>
      </c>
      <c r="E688" s="1" t="s">
        <v>1739</v>
      </c>
      <c r="F688" s="1" t="s">
        <v>1740</v>
      </c>
      <c r="G688" s="1">
        <v>75</v>
      </c>
      <c r="H688" s="1">
        <f t="shared" si="22"/>
        <v>80</v>
      </c>
      <c r="I688" s="1"/>
      <c r="J688" s="1"/>
      <c r="K688" s="1"/>
      <c r="L688" s="1"/>
      <c r="M688" s="1"/>
      <c r="N688" s="76"/>
    </row>
    <row r="689" spans="2:14" hidden="1" x14ac:dyDescent="0.4">
      <c r="B689" s="1" t="s">
        <v>17</v>
      </c>
      <c r="C689" s="1" t="s">
        <v>1931</v>
      </c>
      <c r="D689" s="1" t="s">
        <v>1932</v>
      </c>
      <c r="E689" s="1" t="s">
        <v>1933</v>
      </c>
      <c r="F689" s="1" t="s">
        <v>1934</v>
      </c>
      <c r="G689" s="1">
        <v>75</v>
      </c>
      <c r="H689" s="1">
        <f t="shared" si="22"/>
        <v>80</v>
      </c>
      <c r="I689" s="1"/>
      <c r="J689" s="1"/>
      <c r="K689" s="1"/>
      <c r="L689" s="1"/>
      <c r="M689" s="1"/>
      <c r="N689" s="76"/>
    </row>
    <row r="690" spans="2:14" hidden="1" x14ac:dyDescent="0.4">
      <c r="B690" s="1" t="s">
        <v>17</v>
      </c>
      <c r="C690" s="1" t="s">
        <v>2269</v>
      </c>
      <c r="D690" s="1" t="s">
        <v>2270</v>
      </c>
      <c r="E690" s="1" t="s">
        <v>2271</v>
      </c>
      <c r="F690" s="1" t="s">
        <v>2272</v>
      </c>
      <c r="G690" s="1">
        <v>75</v>
      </c>
      <c r="H690" s="1">
        <f t="shared" si="22"/>
        <v>80</v>
      </c>
      <c r="I690" s="1"/>
      <c r="J690" s="1"/>
      <c r="K690" s="1"/>
      <c r="L690" s="1"/>
      <c r="M690" s="1"/>
      <c r="N690" s="76"/>
    </row>
    <row r="691" spans="2:14" hidden="1" x14ac:dyDescent="0.4">
      <c r="B691" s="1" t="s">
        <v>17</v>
      </c>
      <c r="C691" s="36" t="s">
        <v>768</v>
      </c>
      <c r="D691" s="1" t="s">
        <v>769</v>
      </c>
      <c r="E691" s="1" t="s">
        <v>770</v>
      </c>
      <c r="F691" s="1" t="s">
        <v>771</v>
      </c>
      <c r="G691" s="1">
        <v>74</v>
      </c>
      <c r="H691" s="1">
        <f t="shared" si="22"/>
        <v>79</v>
      </c>
      <c r="I691" s="1"/>
      <c r="J691" s="1"/>
      <c r="K691" s="1"/>
      <c r="L691" s="1"/>
      <c r="M691" s="1"/>
      <c r="N691" s="76"/>
    </row>
    <row r="692" spans="2:14" hidden="1" x14ac:dyDescent="0.4">
      <c r="B692" s="1" t="s">
        <v>17</v>
      </c>
      <c r="C692" s="1" t="s">
        <v>1198</v>
      </c>
      <c r="D692" s="65" t="s">
        <v>1199</v>
      </c>
      <c r="E692" s="1" t="s">
        <v>1200</v>
      </c>
      <c r="F692" s="1" t="s">
        <v>1201</v>
      </c>
      <c r="G692" s="1">
        <v>74</v>
      </c>
      <c r="H692" s="1">
        <f t="shared" si="22"/>
        <v>79</v>
      </c>
      <c r="I692" s="1"/>
      <c r="J692" s="1"/>
      <c r="K692" s="1"/>
      <c r="L692" s="1"/>
      <c r="M692" s="1"/>
      <c r="N692" s="76"/>
    </row>
    <row r="693" spans="2:14" hidden="1" x14ac:dyDescent="0.4">
      <c r="B693" s="1" t="s">
        <v>5519</v>
      </c>
      <c r="C693" s="46">
        <v>5530006</v>
      </c>
      <c r="D693" s="1" t="s">
        <v>4150</v>
      </c>
      <c r="E693" s="1" t="s">
        <v>4151</v>
      </c>
      <c r="F693" s="1" t="s">
        <v>4152</v>
      </c>
      <c r="G693" s="1">
        <v>74</v>
      </c>
      <c r="H693" s="1">
        <f t="shared" si="22"/>
        <v>79</v>
      </c>
      <c r="I693" s="1"/>
      <c r="J693" s="1"/>
      <c r="K693" s="1"/>
      <c r="L693" s="1"/>
      <c r="M693" s="1"/>
      <c r="N693" s="76"/>
    </row>
    <row r="694" spans="2:14" hidden="1" x14ac:dyDescent="0.4">
      <c r="B694" s="1" t="s">
        <v>5519</v>
      </c>
      <c r="C694" s="46">
        <v>5520016</v>
      </c>
      <c r="D694" s="1" t="s">
        <v>4243</v>
      </c>
      <c r="E694" s="1" t="s">
        <v>4244</v>
      </c>
      <c r="F694" s="1" t="s">
        <v>4245</v>
      </c>
      <c r="G694" s="1">
        <v>74</v>
      </c>
      <c r="H694" s="1">
        <f t="shared" si="22"/>
        <v>79</v>
      </c>
      <c r="I694" s="1"/>
      <c r="J694" s="1"/>
      <c r="K694" s="1"/>
      <c r="L694" s="1"/>
      <c r="M694" s="1"/>
      <c r="N694" s="79"/>
    </row>
    <row r="695" spans="2:14" hidden="1" x14ac:dyDescent="0.4">
      <c r="B695" s="1" t="s">
        <v>5519</v>
      </c>
      <c r="C695" s="46">
        <v>5430045</v>
      </c>
      <c r="D695" s="1" t="s">
        <v>4312</v>
      </c>
      <c r="E695" s="1" t="s">
        <v>4313</v>
      </c>
      <c r="F695" s="1" t="s">
        <v>4314</v>
      </c>
      <c r="G695" s="1">
        <v>74</v>
      </c>
      <c r="H695" s="1">
        <f t="shared" si="22"/>
        <v>79</v>
      </c>
      <c r="I695" s="1"/>
      <c r="J695" s="1"/>
      <c r="K695" s="1"/>
      <c r="L695" s="1"/>
      <c r="M695" s="1"/>
      <c r="N695" s="76"/>
    </row>
    <row r="696" spans="2:14" hidden="1" x14ac:dyDescent="0.4">
      <c r="B696" s="1" t="s">
        <v>5519</v>
      </c>
      <c r="C696" s="46">
        <v>5550033</v>
      </c>
      <c r="D696" s="1" t="s">
        <v>4352</v>
      </c>
      <c r="E696" s="1" t="s">
        <v>4353</v>
      </c>
      <c r="F696" s="1" t="s">
        <v>4354</v>
      </c>
      <c r="G696" s="1">
        <v>74</v>
      </c>
      <c r="H696" s="1">
        <f t="shared" si="22"/>
        <v>79</v>
      </c>
      <c r="I696" s="1"/>
      <c r="J696" s="1"/>
      <c r="K696" s="1"/>
      <c r="L696" s="1"/>
      <c r="M696" s="1"/>
      <c r="N696" s="76"/>
    </row>
    <row r="697" spans="2:14" hidden="1" x14ac:dyDescent="0.4">
      <c r="B697" s="1" t="s">
        <v>5519</v>
      </c>
      <c r="C697" s="46">
        <v>5440013</v>
      </c>
      <c r="D697" s="1" t="s">
        <v>4560</v>
      </c>
      <c r="E697" s="1" t="s">
        <v>4561</v>
      </c>
      <c r="F697" s="1" t="s">
        <v>4562</v>
      </c>
      <c r="G697" s="1">
        <v>74</v>
      </c>
      <c r="H697" s="1">
        <f t="shared" si="22"/>
        <v>79</v>
      </c>
      <c r="I697" s="1"/>
      <c r="J697" s="1"/>
      <c r="K697" s="1"/>
      <c r="L697" s="1"/>
      <c r="M697" s="1"/>
      <c r="N697" s="76"/>
    </row>
    <row r="698" spans="2:14" hidden="1" x14ac:dyDescent="0.4">
      <c r="B698" s="1" t="s">
        <v>5519</v>
      </c>
      <c r="C698" s="46">
        <v>5350002</v>
      </c>
      <c r="D698" s="1" t="s">
        <v>4581</v>
      </c>
      <c r="E698" s="1" t="s">
        <v>4582</v>
      </c>
      <c r="F698" s="1" t="s">
        <v>4583</v>
      </c>
      <c r="G698" s="1">
        <v>74</v>
      </c>
      <c r="H698" s="1">
        <f t="shared" si="22"/>
        <v>79</v>
      </c>
      <c r="I698" s="1"/>
      <c r="J698" s="1"/>
      <c r="K698" s="1"/>
      <c r="L698" s="1"/>
      <c r="M698" s="1"/>
      <c r="N698" s="76"/>
    </row>
    <row r="699" spans="2:14" hidden="1" x14ac:dyDescent="0.4">
      <c r="B699" s="1" t="s">
        <v>5519</v>
      </c>
      <c r="C699" s="46">
        <v>5470016</v>
      </c>
      <c r="D699" s="1" t="s">
        <v>4855</v>
      </c>
      <c r="E699" s="1" t="s">
        <v>4856</v>
      </c>
      <c r="F699" s="1" t="s">
        <v>4857</v>
      </c>
      <c r="G699" s="1">
        <v>74</v>
      </c>
      <c r="H699" s="1">
        <f t="shared" si="22"/>
        <v>79</v>
      </c>
      <c r="I699" s="1"/>
      <c r="J699" s="1"/>
      <c r="K699" s="1"/>
      <c r="L699" s="1"/>
      <c r="M699" s="1"/>
      <c r="N699" s="76"/>
    </row>
    <row r="700" spans="2:14" hidden="1" x14ac:dyDescent="0.4">
      <c r="B700" s="1" t="s">
        <v>5519</v>
      </c>
      <c r="C700" s="46">
        <v>5470026</v>
      </c>
      <c r="D700" s="1" t="s">
        <v>4873</v>
      </c>
      <c r="E700" s="1" t="s">
        <v>4874</v>
      </c>
      <c r="F700" s="1" t="s">
        <v>4875</v>
      </c>
      <c r="G700" s="1">
        <v>74</v>
      </c>
      <c r="H700" s="1">
        <f t="shared" si="22"/>
        <v>79</v>
      </c>
      <c r="I700" s="1"/>
      <c r="J700" s="1"/>
      <c r="K700" s="1"/>
      <c r="L700" s="1"/>
      <c r="M700" s="1"/>
      <c r="N700" s="76"/>
    </row>
    <row r="701" spans="2:14" hidden="1" x14ac:dyDescent="0.4">
      <c r="B701" s="1" t="s">
        <v>17</v>
      </c>
      <c r="C701" s="1" t="s">
        <v>438</v>
      </c>
      <c r="D701" s="1" t="s">
        <v>439</v>
      </c>
      <c r="E701" s="1" t="s">
        <v>440</v>
      </c>
      <c r="F701" s="1" t="s">
        <v>441</v>
      </c>
      <c r="G701" s="1">
        <v>73</v>
      </c>
      <c r="H701" s="1">
        <f t="shared" si="22"/>
        <v>78</v>
      </c>
      <c r="I701" s="1"/>
      <c r="J701" s="1"/>
      <c r="K701" s="1"/>
      <c r="L701" s="1"/>
      <c r="M701" s="1"/>
      <c r="N701" s="76"/>
    </row>
    <row r="702" spans="2:14" hidden="1" x14ac:dyDescent="0.4">
      <c r="B702" s="2" t="s">
        <v>17</v>
      </c>
      <c r="C702" s="2" t="s">
        <v>588</v>
      </c>
      <c r="D702" s="2" t="s">
        <v>589</v>
      </c>
      <c r="E702" s="2" t="s">
        <v>590</v>
      </c>
      <c r="F702" s="2" t="s">
        <v>591</v>
      </c>
      <c r="G702" s="31">
        <v>73</v>
      </c>
      <c r="H702" s="1">
        <f t="shared" si="22"/>
        <v>78</v>
      </c>
      <c r="I702" s="1"/>
      <c r="J702" s="1"/>
      <c r="K702" s="1"/>
      <c r="L702" s="1"/>
      <c r="M702" s="1"/>
      <c r="N702" s="76"/>
    </row>
    <row r="703" spans="2:14" hidden="1" x14ac:dyDescent="0.4">
      <c r="B703" s="1" t="s">
        <v>17</v>
      </c>
      <c r="C703" s="1" t="s">
        <v>1106</v>
      </c>
      <c r="D703" s="1" t="s">
        <v>1107</v>
      </c>
      <c r="E703" s="1" t="s">
        <v>1108</v>
      </c>
      <c r="F703" s="1" t="s">
        <v>1109</v>
      </c>
      <c r="G703" s="1">
        <v>73</v>
      </c>
      <c r="H703" s="1">
        <f t="shared" si="22"/>
        <v>78</v>
      </c>
      <c r="I703" s="1"/>
      <c r="J703" s="1"/>
      <c r="K703" s="1"/>
      <c r="L703" s="1"/>
      <c r="M703" s="1"/>
      <c r="N703" s="76"/>
    </row>
    <row r="704" spans="2:14" hidden="1" x14ac:dyDescent="0.4">
      <c r="B704" s="1" t="s">
        <v>17</v>
      </c>
      <c r="C704" s="1" t="s">
        <v>1150</v>
      </c>
      <c r="D704" s="1" t="s">
        <v>1151</v>
      </c>
      <c r="E704" s="1" t="s">
        <v>1152</v>
      </c>
      <c r="F704" s="1" t="s">
        <v>1153</v>
      </c>
      <c r="G704" s="1">
        <v>73</v>
      </c>
      <c r="H704" s="1">
        <f t="shared" si="22"/>
        <v>78</v>
      </c>
      <c r="I704" s="1"/>
      <c r="J704" s="1"/>
      <c r="K704" s="1"/>
      <c r="L704" s="1"/>
      <c r="M704" s="1"/>
      <c r="N704" s="76"/>
    </row>
    <row r="705" spans="2:14" hidden="1" x14ac:dyDescent="0.4">
      <c r="B705" s="1" t="s">
        <v>17</v>
      </c>
      <c r="C705" s="1" t="s">
        <v>1166</v>
      </c>
      <c r="D705" s="65" t="s">
        <v>1167</v>
      </c>
      <c r="E705" s="1" t="s">
        <v>1168</v>
      </c>
      <c r="F705" s="1" t="s">
        <v>1169</v>
      </c>
      <c r="G705" s="1">
        <v>73</v>
      </c>
      <c r="H705" s="1">
        <f t="shared" ref="H705:H768" si="23">G705+5</f>
        <v>78</v>
      </c>
      <c r="I705" s="1"/>
      <c r="J705" s="1"/>
      <c r="K705" s="1"/>
      <c r="L705" s="1"/>
      <c r="M705" s="1"/>
      <c r="N705" s="76"/>
    </row>
    <row r="706" spans="2:14" hidden="1" x14ac:dyDescent="0.4">
      <c r="B706" s="1" t="s">
        <v>17</v>
      </c>
      <c r="C706" s="1" t="s">
        <v>1221</v>
      </c>
      <c r="D706" s="1" t="s">
        <v>1222</v>
      </c>
      <c r="E706" s="1" t="s">
        <v>1223</v>
      </c>
      <c r="F706" s="1" t="s">
        <v>1224</v>
      </c>
      <c r="G706" s="1">
        <v>73</v>
      </c>
      <c r="H706" s="1">
        <f t="shared" si="23"/>
        <v>78</v>
      </c>
      <c r="I706" s="1"/>
      <c r="J706" s="1"/>
      <c r="K706" s="1"/>
      <c r="L706" s="1"/>
      <c r="M706" s="1"/>
      <c r="N706" s="79"/>
    </row>
    <row r="707" spans="2:14" hidden="1" x14ac:dyDescent="0.4">
      <c r="B707" s="1" t="s">
        <v>17</v>
      </c>
      <c r="C707" s="1" t="s">
        <v>1257</v>
      </c>
      <c r="D707" s="1" t="s">
        <v>1258</v>
      </c>
      <c r="E707" s="1" t="s">
        <v>1259</v>
      </c>
      <c r="F707" s="1" t="s">
        <v>1260</v>
      </c>
      <c r="G707" s="1">
        <v>73</v>
      </c>
      <c r="H707" s="1">
        <f t="shared" si="23"/>
        <v>78</v>
      </c>
      <c r="I707" s="1"/>
      <c r="J707" s="1"/>
      <c r="K707" s="1"/>
      <c r="L707" s="1"/>
      <c r="M707" s="1"/>
      <c r="N707" s="76"/>
    </row>
    <row r="708" spans="2:14" hidden="1" x14ac:dyDescent="0.4">
      <c r="B708" s="1" t="s">
        <v>17</v>
      </c>
      <c r="C708" s="2" t="s">
        <v>1295</v>
      </c>
      <c r="D708" s="1" t="s">
        <v>1296</v>
      </c>
      <c r="E708" s="1" t="s">
        <v>1297</v>
      </c>
      <c r="F708" s="1" t="s">
        <v>1298</v>
      </c>
      <c r="G708" s="1">
        <v>73</v>
      </c>
      <c r="H708" s="1">
        <f t="shared" si="23"/>
        <v>78</v>
      </c>
      <c r="I708" s="1"/>
      <c r="J708" s="1"/>
      <c r="K708" s="1"/>
      <c r="L708" s="1"/>
      <c r="M708" s="1"/>
      <c r="N708" s="76"/>
    </row>
    <row r="709" spans="2:14" hidden="1" x14ac:dyDescent="0.4">
      <c r="B709" s="1" t="s">
        <v>17</v>
      </c>
      <c r="C709" s="1" t="s">
        <v>1923</v>
      </c>
      <c r="D709" s="1" t="s">
        <v>1924</v>
      </c>
      <c r="E709" s="1" t="s">
        <v>1925</v>
      </c>
      <c r="F709" s="1" t="s">
        <v>1926</v>
      </c>
      <c r="G709" s="1">
        <v>73</v>
      </c>
      <c r="H709" s="1">
        <f t="shared" si="23"/>
        <v>78</v>
      </c>
      <c r="I709" s="1"/>
      <c r="J709" s="1"/>
      <c r="K709" s="1"/>
      <c r="L709" s="1"/>
      <c r="M709" s="1"/>
      <c r="N709" s="76"/>
    </row>
    <row r="710" spans="2:14" hidden="1" x14ac:dyDescent="0.4">
      <c r="B710" s="1" t="s">
        <v>17</v>
      </c>
      <c r="C710" s="1" t="s">
        <v>1927</v>
      </c>
      <c r="D710" s="1" t="s">
        <v>1928</v>
      </c>
      <c r="E710" s="1" t="s">
        <v>1929</v>
      </c>
      <c r="F710" s="1" t="s">
        <v>1930</v>
      </c>
      <c r="G710" s="1">
        <v>73</v>
      </c>
      <c r="H710" s="1">
        <f t="shared" si="23"/>
        <v>78</v>
      </c>
      <c r="I710" s="1"/>
      <c r="J710" s="1"/>
      <c r="K710" s="1"/>
      <c r="L710" s="1"/>
      <c r="M710" s="1"/>
      <c r="N710" s="76"/>
    </row>
    <row r="711" spans="2:14" hidden="1" x14ac:dyDescent="0.4">
      <c r="B711" s="1" t="s">
        <v>17</v>
      </c>
      <c r="C711" s="1" t="s">
        <v>2108</v>
      </c>
      <c r="D711" s="1" t="s">
        <v>2109</v>
      </c>
      <c r="E711" s="1" t="s">
        <v>2110</v>
      </c>
      <c r="F711" s="1" t="s">
        <v>2111</v>
      </c>
      <c r="G711" s="1">
        <v>73</v>
      </c>
      <c r="H711" s="1">
        <f t="shared" si="23"/>
        <v>78</v>
      </c>
      <c r="I711" s="1"/>
      <c r="J711" s="1"/>
      <c r="K711" s="1"/>
      <c r="L711" s="1"/>
      <c r="M711" s="1"/>
      <c r="N711" s="76"/>
    </row>
    <row r="712" spans="2:14" hidden="1" x14ac:dyDescent="0.4">
      <c r="B712" s="1" t="s">
        <v>17</v>
      </c>
      <c r="C712" s="1" t="s">
        <v>2127</v>
      </c>
      <c r="D712" s="1" t="s">
        <v>2128</v>
      </c>
      <c r="E712" s="1" t="s">
        <v>2129</v>
      </c>
      <c r="F712" s="1" t="s">
        <v>2130</v>
      </c>
      <c r="G712" s="1">
        <v>73</v>
      </c>
      <c r="H712" s="1">
        <f t="shared" si="23"/>
        <v>78</v>
      </c>
      <c r="I712" s="1"/>
      <c r="J712" s="1"/>
      <c r="K712" s="1"/>
      <c r="L712" s="1"/>
      <c r="M712" s="1"/>
      <c r="N712" s="76"/>
    </row>
    <row r="713" spans="2:14" hidden="1" x14ac:dyDescent="0.4">
      <c r="B713" s="1" t="s">
        <v>5519</v>
      </c>
      <c r="C713" s="46">
        <v>5340021</v>
      </c>
      <c r="D713" s="1" t="s">
        <v>4132</v>
      </c>
      <c r="E713" s="1" t="s">
        <v>4133</v>
      </c>
      <c r="F713" s="1" t="s">
        <v>4134</v>
      </c>
      <c r="G713" s="1">
        <v>73</v>
      </c>
      <c r="H713" s="1">
        <f t="shared" si="23"/>
        <v>78</v>
      </c>
      <c r="I713" s="1"/>
      <c r="J713" s="1"/>
      <c r="K713" s="1"/>
      <c r="L713" s="1"/>
      <c r="M713" s="1"/>
      <c r="N713" s="76"/>
    </row>
    <row r="714" spans="2:14" hidden="1" x14ac:dyDescent="0.4">
      <c r="B714" s="1" t="s">
        <v>5519</v>
      </c>
      <c r="C714" s="46">
        <v>5450021</v>
      </c>
      <c r="D714" s="1" t="s">
        <v>4705</v>
      </c>
      <c r="E714" s="1" t="s">
        <v>4706</v>
      </c>
      <c r="F714" s="1" t="s">
        <v>4707</v>
      </c>
      <c r="G714" s="1">
        <v>73</v>
      </c>
      <c r="H714" s="1">
        <f t="shared" si="23"/>
        <v>78</v>
      </c>
      <c r="I714" s="1"/>
      <c r="J714" s="1"/>
      <c r="K714" s="1"/>
      <c r="L714" s="1"/>
      <c r="M714" s="1"/>
      <c r="N714" s="76"/>
    </row>
    <row r="715" spans="2:14" hidden="1" x14ac:dyDescent="0.4">
      <c r="B715" s="1" t="s">
        <v>5519</v>
      </c>
      <c r="C715" s="46">
        <v>5470031</v>
      </c>
      <c r="D715" s="1" t="s">
        <v>4867</v>
      </c>
      <c r="E715" s="1" t="s">
        <v>4868</v>
      </c>
      <c r="F715" s="1" t="s">
        <v>4869</v>
      </c>
      <c r="G715" s="1">
        <v>73</v>
      </c>
      <c r="H715" s="1">
        <f t="shared" si="23"/>
        <v>78</v>
      </c>
      <c r="I715" s="1"/>
      <c r="J715" s="1"/>
      <c r="K715" s="1"/>
      <c r="L715" s="1"/>
      <c r="M715" s="1"/>
      <c r="N715" s="76"/>
    </row>
    <row r="716" spans="2:14" hidden="1" x14ac:dyDescent="0.4">
      <c r="B716" s="2" t="s">
        <v>17</v>
      </c>
      <c r="C716" s="2" t="s">
        <v>442</v>
      </c>
      <c r="D716" s="2" t="s">
        <v>443</v>
      </c>
      <c r="E716" s="2" t="s">
        <v>444</v>
      </c>
      <c r="F716" s="2" t="s">
        <v>445</v>
      </c>
      <c r="G716" s="31">
        <v>72</v>
      </c>
      <c r="H716" s="1">
        <f t="shared" si="23"/>
        <v>77</v>
      </c>
      <c r="I716" s="76"/>
      <c r="J716" s="76"/>
      <c r="K716" s="76"/>
      <c r="L716" s="76"/>
      <c r="M716" s="76"/>
      <c r="N716" s="76"/>
    </row>
    <row r="717" spans="2:14" hidden="1" x14ac:dyDescent="0.4">
      <c r="B717" s="1" t="s">
        <v>17</v>
      </c>
      <c r="C717" s="1" t="s">
        <v>1182</v>
      </c>
      <c r="D717" s="65" t="s">
        <v>1183</v>
      </c>
      <c r="E717" s="1" t="s">
        <v>1184</v>
      </c>
      <c r="F717" s="1" t="s">
        <v>1185</v>
      </c>
      <c r="G717" s="1">
        <v>72</v>
      </c>
      <c r="H717" s="1">
        <f t="shared" si="23"/>
        <v>77</v>
      </c>
      <c r="I717" s="1"/>
      <c r="J717" s="1"/>
      <c r="K717" s="1"/>
      <c r="L717" s="1"/>
      <c r="M717" s="1"/>
      <c r="N717" s="76"/>
    </row>
    <row r="718" spans="2:14" hidden="1" x14ac:dyDescent="0.4">
      <c r="B718" s="1" t="s">
        <v>17</v>
      </c>
      <c r="C718" s="2" t="s">
        <v>1346</v>
      </c>
      <c r="D718" s="1" t="s">
        <v>1347</v>
      </c>
      <c r="E718" s="1" t="s">
        <v>1348</v>
      </c>
      <c r="F718" s="1" t="s">
        <v>1349</v>
      </c>
      <c r="G718" s="1">
        <v>72</v>
      </c>
      <c r="H718" s="1">
        <f t="shared" si="23"/>
        <v>77</v>
      </c>
      <c r="I718" s="1"/>
      <c r="J718" s="1"/>
      <c r="K718" s="1"/>
      <c r="L718" s="1"/>
      <c r="M718" s="1"/>
      <c r="N718" s="79"/>
    </row>
    <row r="719" spans="2:14" hidden="1" x14ac:dyDescent="0.4">
      <c r="B719" s="1" t="s">
        <v>17</v>
      </c>
      <c r="C719" s="1" t="s">
        <v>1765</v>
      </c>
      <c r="D719" s="1" t="s">
        <v>1766</v>
      </c>
      <c r="E719" s="1" t="s">
        <v>1767</v>
      </c>
      <c r="F719" s="1" t="s">
        <v>1768</v>
      </c>
      <c r="G719" s="1">
        <v>72</v>
      </c>
      <c r="H719" s="1">
        <f t="shared" si="23"/>
        <v>77</v>
      </c>
      <c r="I719" s="1"/>
      <c r="J719" s="1"/>
      <c r="K719" s="1"/>
      <c r="L719" s="1"/>
      <c r="M719" s="1"/>
      <c r="N719" s="76"/>
    </row>
    <row r="720" spans="2:14" hidden="1" x14ac:dyDescent="0.4">
      <c r="B720" s="24" t="s">
        <v>17</v>
      </c>
      <c r="C720" s="21" t="s">
        <v>1845</v>
      </c>
      <c r="D720" s="39" t="s">
        <v>1846</v>
      </c>
      <c r="E720" s="40" t="s">
        <v>1847</v>
      </c>
      <c r="F720" s="21" t="s">
        <v>1848</v>
      </c>
      <c r="G720" s="24">
        <v>72</v>
      </c>
      <c r="H720" s="1">
        <f t="shared" si="23"/>
        <v>77</v>
      </c>
      <c r="I720" s="24"/>
      <c r="J720" s="24"/>
      <c r="K720" s="24"/>
      <c r="L720" s="24"/>
      <c r="M720" s="24"/>
      <c r="N720" s="76"/>
    </row>
    <row r="721" spans="2:21" hidden="1" x14ac:dyDescent="0.4">
      <c r="B721" s="1" t="s">
        <v>17</v>
      </c>
      <c r="C721" s="1" t="s">
        <v>2032</v>
      </c>
      <c r="D721" s="1" t="s">
        <v>2033</v>
      </c>
      <c r="E721" s="1" t="s">
        <v>2034</v>
      </c>
      <c r="F721" s="1" t="s">
        <v>2035</v>
      </c>
      <c r="G721" s="1">
        <v>72</v>
      </c>
      <c r="H721" s="1">
        <f t="shared" si="23"/>
        <v>77</v>
      </c>
      <c r="I721" s="1"/>
      <c r="J721" s="1"/>
      <c r="K721" s="1"/>
      <c r="L721" s="1"/>
      <c r="M721" s="1"/>
      <c r="N721" s="76"/>
    </row>
    <row r="722" spans="2:21" hidden="1" x14ac:dyDescent="0.4">
      <c r="B722" s="1" t="s">
        <v>5519</v>
      </c>
      <c r="C722" s="46">
        <v>5530004</v>
      </c>
      <c r="D722" s="1" t="s">
        <v>4144</v>
      </c>
      <c r="E722" s="1" t="s">
        <v>4145</v>
      </c>
      <c r="F722" s="1" t="s">
        <v>4146</v>
      </c>
      <c r="G722" s="1">
        <v>72</v>
      </c>
      <c r="H722" s="1">
        <f t="shared" si="23"/>
        <v>77</v>
      </c>
      <c r="I722" s="1"/>
      <c r="J722" s="1"/>
      <c r="K722" s="1"/>
      <c r="L722" s="1"/>
      <c r="M722" s="1"/>
      <c r="N722" s="76"/>
    </row>
    <row r="723" spans="2:21" hidden="1" x14ac:dyDescent="0.4">
      <c r="B723" s="1" t="s">
        <v>5519</v>
      </c>
      <c r="C723" s="46">
        <v>5530005</v>
      </c>
      <c r="D723" s="1" t="s">
        <v>4147</v>
      </c>
      <c r="E723" s="1" t="s">
        <v>4148</v>
      </c>
      <c r="F723" s="1" t="s">
        <v>4149</v>
      </c>
      <c r="G723" s="1">
        <v>72</v>
      </c>
      <c r="H723" s="1">
        <f t="shared" si="23"/>
        <v>77</v>
      </c>
      <c r="I723" s="1"/>
      <c r="J723" s="1"/>
      <c r="K723" s="1"/>
      <c r="L723" s="1"/>
      <c r="M723" s="1"/>
      <c r="N723" s="76"/>
    </row>
    <row r="724" spans="2:21" hidden="1" x14ac:dyDescent="0.4">
      <c r="B724" s="1" t="s">
        <v>17</v>
      </c>
      <c r="C724" s="1" t="s">
        <v>1078</v>
      </c>
      <c r="D724" s="1" t="s">
        <v>1079</v>
      </c>
      <c r="E724" s="1" t="s">
        <v>1080</v>
      </c>
      <c r="F724" s="1" t="s">
        <v>1081</v>
      </c>
      <c r="G724" s="1">
        <v>71</v>
      </c>
      <c r="H724" s="1">
        <f t="shared" si="23"/>
        <v>76</v>
      </c>
      <c r="I724" s="1"/>
      <c r="J724" s="1"/>
      <c r="K724" s="1"/>
      <c r="L724" s="1"/>
      <c r="M724" s="1"/>
      <c r="N724" s="76"/>
    </row>
    <row r="725" spans="2:21" hidden="1" x14ac:dyDescent="0.4">
      <c r="B725" s="1" t="s">
        <v>1616</v>
      </c>
      <c r="C725" s="1" t="s">
        <v>1617</v>
      </c>
      <c r="D725" s="1" t="s">
        <v>1618</v>
      </c>
      <c r="E725" s="1" t="s">
        <v>1619</v>
      </c>
      <c r="F725" s="1" t="s">
        <v>1620</v>
      </c>
      <c r="G725" s="1">
        <v>71</v>
      </c>
      <c r="H725" s="1">
        <f t="shared" si="23"/>
        <v>76</v>
      </c>
      <c r="I725" s="1"/>
      <c r="J725" s="1"/>
      <c r="K725" s="1"/>
      <c r="L725" s="1"/>
      <c r="M725" s="1"/>
      <c r="N725" s="76"/>
    </row>
    <row r="726" spans="2:21" hidden="1" x14ac:dyDescent="0.4">
      <c r="B726" s="1" t="s">
        <v>1616</v>
      </c>
      <c r="C726" s="1" t="s">
        <v>1673</v>
      </c>
      <c r="D726" s="1" t="s">
        <v>1674</v>
      </c>
      <c r="E726" s="1" t="s">
        <v>1675</v>
      </c>
      <c r="F726" s="1" t="s">
        <v>1676</v>
      </c>
      <c r="G726" s="1">
        <v>71</v>
      </c>
      <c r="H726" s="1">
        <f t="shared" si="23"/>
        <v>76</v>
      </c>
      <c r="I726" s="1"/>
      <c r="J726" s="1"/>
      <c r="K726" s="1"/>
      <c r="L726" s="1"/>
      <c r="M726" s="1"/>
      <c r="N726" s="76"/>
    </row>
    <row r="727" spans="2:21" hidden="1" x14ac:dyDescent="0.4">
      <c r="B727" s="1" t="s">
        <v>17</v>
      </c>
      <c r="C727" s="1" t="s">
        <v>2104</v>
      </c>
      <c r="D727" s="1" t="s">
        <v>2105</v>
      </c>
      <c r="E727" s="1" t="s">
        <v>2106</v>
      </c>
      <c r="F727" s="1" t="s">
        <v>2107</v>
      </c>
      <c r="G727" s="1">
        <v>71</v>
      </c>
      <c r="H727" s="1">
        <f t="shared" si="23"/>
        <v>76</v>
      </c>
      <c r="I727" s="1"/>
      <c r="J727" s="1"/>
      <c r="K727" s="1"/>
      <c r="L727" s="1"/>
      <c r="M727" s="1"/>
      <c r="N727" s="76"/>
    </row>
    <row r="728" spans="2:21" hidden="1" x14ac:dyDescent="0.4">
      <c r="B728" s="1" t="s">
        <v>5519</v>
      </c>
      <c r="C728" s="46">
        <v>5510002</v>
      </c>
      <c r="D728" s="1" t="s">
        <v>4294</v>
      </c>
      <c r="E728" s="1" t="s">
        <v>4295</v>
      </c>
      <c r="F728" s="1" t="s">
        <v>4296</v>
      </c>
      <c r="G728" s="1">
        <v>71</v>
      </c>
      <c r="H728" s="1">
        <f t="shared" si="23"/>
        <v>76</v>
      </c>
      <c r="I728" s="1"/>
      <c r="J728" s="1"/>
      <c r="K728" s="1"/>
      <c r="L728" s="1"/>
      <c r="M728" s="1"/>
      <c r="N728" s="76"/>
    </row>
    <row r="729" spans="2:21" hidden="1" x14ac:dyDescent="0.4">
      <c r="B729" s="1" t="s">
        <v>5519</v>
      </c>
      <c r="C729" s="46">
        <v>5590033</v>
      </c>
      <c r="D729" s="1" t="s">
        <v>4759</v>
      </c>
      <c r="E729" s="1" t="s">
        <v>4760</v>
      </c>
      <c r="F729" s="1" t="s">
        <v>4761</v>
      </c>
      <c r="G729" s="1">
        <v>71</v>
      </c>
      <c r="H729" s="1">
        <f t="shared" si="23"/>
        <v>76</v>
      </c>
      <c r="I729" s="1"/>
      <c r="J729" s="1"/>
      <c r="K729" s="1"/>
      <c r="L729" s="1"/>
      <c r="M729" s="1"/>
      <c r="N729" s="76"/>
    </row>
    <row r="730" spans="2:21" hidden="1" x14ac:dyDescent="0.4">
      <c r="B730" s="1" t="s">
        <v>17</v>
      </c>
      <c r="C730" s="19" t="s">
        <v>27</v>
      </c>
      <c r="D730" s="19" t="s">
        <v>28</v>
      </c>
      <c r="E730" s="20" t="s">
        <v>29</v>
      </c>
      <c r="F730" s="19" t="s">
        <v>30</v>
      </c>
      <c r="G730" s="1">
        <v>70</v>
      </c>
      <c r="H730" s="1">
        <f t="shared" si="23"/>
        <v>75</v>
      </c>
      <c r="I730" s="1"/>
      <c r="J730" s="1"/>
      <c r="K730" s="1"/>
      <c r="L730" s="1"/>
      <c r="M730" s="1"/>
      <c r="N730" s="79"/>
      <c r="Q730" s="71" t="s">
        <v>6511</v>
      </c>
      <c r="R730" s="55">
        <f>COUNTA(E730:E1321)</f>
        <v>592</v>
      </c>
      <c r="S730" s="55">
        <f>SUM(H730:H1321)</f>
        <v>24619</v>
      </c>
      <c r="T730" s="55"/>
      <c r="U730" s="55"/>
    </row>
    <row r="731" spans="2:21" hidden="1" x14ac:dyDescent="0.4">
      <c r="B731" s="1" t="s">
        <v>17</v>
      </c>
      <c r="C731" s="21" t="s">
        <v>107</v>
      </c>
      <c r="D731" s="21" t="s">
        <v>108</v>
      </c>
      <c r="E731" s="23" t="s">
        <v>109</v>
      </c>
      <c r="F731" s="21" t="s">
        <v>110</v>
      </c>
      <c r="G731" s="1">
        <v>70</v>
      </c>
      <c r="H731" s="1">
        <f t="shared" si="23"/>
        <v>75</v>
      </c>
      <c r="I731" s="1"/>
      <c r="J731" s="1"/>
      <c r="K731" s="1"/>
      <c r="L731" s="1"/>
      <c r="M731" s="1"/>
      <c r="N731" s="76"/>
    </row>
    <row r="732" spans="2:21" hidden="1" x14ac:dyDescent="0.4">
      <c r="B732" s="1" t="s">
        <v>17</v>
      </c>
      <c r="C732" s="1" t="s">
        <v>909</v>
      </c>
      <c r="D732" s="1" t="s">
        <v>910</v>
      </c>
      <c r="E732" s="1" t="s">
        <v>911</v>
      </c>
      <c r="F732" s="1" t="s">
        <v>912</v>
      </c>
      <c r="G732" s="1">
        <v>70</v>
      </c>
      <c r="H732" s="1">
        <f t="shared" si="23"/>
        <v>75</v>
      </c>
      <c r="I732" s="1"/>
      <c r="J732" s="1"/>
      <c r="K732" s="1"/>
      <c r="L732" s="1"/>
      <c r="M732" s="1"/>
      <c r="N732" s="76"/>
    </row>
    <row r="733" spans="2:21" hidden="1" x14ac:dyDescent="0.4">
      <c r="B733" s="1" t="s">
        <v>17</v>
      </c>
      <c r="C733" s="1" t="s">
        <v>987</v>
      </c>
      <c r="D733" s="1" t="s">
        <v>988</v>
      </c>
      <c r="E733" s="1" t="s">
        <v>989</v>
      </c>
      <c r="F733" s="1" t="s">
        <v>990</v>
      </c>
      <c r="G733" s="1">
        <v>70</v>
      </c>
      <c r="H733" s="1">
        <f t="shared" si="23"/>
        <v>75</v>
      </c>
      <c r="I733" s="1"/>
      <c r="J733" s="1"/>
      <c r="K733" s="1"/>
      <c r="L733" s="1"/>
      <c r="M733" s="1"/>
      <c r="N733" s="76"/>
    </row>
    <row r="734" spans="2:21" hidden="1" x14ac:dyDescent="0.4">
      <c r="B734" s="1" t="s">
        <v>17</v>
      </c>
      <c r="C734" s="1" t="s">
        <v>1019</v>
      </c>
      <c r="D734" s="1" t="s">
        <v>1020</v>
      </c>
      <c r="E734" s="1" t="s">
        <v>1021</v>
      </c>
      <c r="F734" s="1" t="s">
        <v>1022</v>
      </c>
      <c r="G734" s="1">
        <v>70</v>
      </c>
      <c r="H734" s="1">
        <f t="shared" si="23"/>
        <v>75</v>
      </c>
      <c r="I734" s="1"/>
      <c r="J734" s="1"/>
      <c r="K734" s="1"/>
      <c r="L734" s="1"/>
      <c r="M734" s="1"/>
      <c r="N734" s="76"/>
    </row>
    <row r="735" spans="2:21" hidden="1" x14ac:dyDescent="0.4">
      <c r="B735" s="1" t="s">
        <v>5519</v>
      </c>
      <c r="C735" s="46">
        <v>5340027</v>
      </c>
      <c r="D735" s="1" t="s">
        <v>4117</v>
      </c>
      <c r="E735" s="1" t="s">
        <v>4118</v>
      </c>
      <c r="F735" s="1" t="s">
        <v>4119</v>
      </c>
      <c r="G735" s="1">
        <v>70</v>
      </c>
      <c r="H735" s="1">
        <f t="shared" si="23"/>
        <v>75</v>
      </c>
      <c r="I735" s="1"/>
      <c r="J735" s="1"/>
      <c r="K735" s="1"/>
      <c r="L735" s="1"/>
      <c r="M735" s="1"/>
      <c r="N735" s="76"/>
    </row>
    <row r="736" spans="2:21" hidden="1" x14ac:dyDescent="0.4">
      <c r="B736" s="1" t="s">
        <v>5519</v>
      </c>
      <c r="C736" s="46">
        <v>5530003</v>
      </c>
      <c r="D736" s="1" t="s">
        <v>4141</v>
      </c>
      <c r="E736" s="1" t="s">
        <v>4142</v>
      </c>
      <c r="F736" s="1" t="s">
        <v>4143</v>
      </c>
      <c r="G736" s="1">
        <v>70</v>
      </c>
      <c r="H736" s="1">
        <f t="shared" si="23"/>
        <v>75</v>
      </c>
      <c r="I736" s="1"/>
      <c r="J736" s="1"/>
      <c r="K736" s="1"/>
      <c r="L736" s="1"/>
      <c r="M736" s="1"/>
      <c r="N736" s="76"/>
    </row>
    <row r="737" spans="2:14" hidden="1" x14ac:dyDescent="0.4">
      <c r="B737" s="1" t="s">
        <v>5519</v>
      </c>
      <c r="C737" s="46">
        <v>5350001</v>
      </c>
      <c r="D737" s="1" t="s">
        <v>4599</v>
      </c>
      <c r="E737" s="1" t="s">
        <v>4600</v>
      </c>
      <c r="F737" s="1" t="s">
        <v>4601</v>
      </c>
      <c r="G737" s="1">
        <v>70</v>
      </c>
      <c r="H737" s="1">
        <f t="shared" si="23"/>
        <v>75</v>
      </c>
      <c r="I737" s="1"/>
      <c r="J737" s="1"/>
      <c r="K737" s="1"/>
      <c r="L737" s="1"/>
      <c r="M737" s="1"/>
      <c r="N737" s="76"/>
    </row>
    <row r="738" spans="2:14" hidden="1" x14ac:dyDescent="0.4">
      <c r="B738" s="1" t="s">
        <v>5519</v>
      </c>
      <c r="C738" s="46">
        <v>5590024</v>
      </c>
      <c r="D738" s="1" t="s">
        <v>4747</v>
      </c>
      <c r="E738" s="1" t="s">
        <v>4748</v>
      </c>
      <c r="F738" s="1" t="s">
        <v>4749</v>
      </c>
      <c r="G738" s="1">
        <v>70</v>
      </c>
      <c r="H738" s="1">
        <f t="shared" si="23"/>
        <v>75</v>
      </c>
      <c r="I738" s="1"/>
      <c r="J738" s="1"/>
      <c r="K738" s="1"/>
      <c r="L738" s="1"/>
      <c r="M738" s="1"/>
      <c r="N738" s="76"/>
    </row>
    <row r="739" spans="2:14" hidden="1" x14ac:dyDescent="0.4">
      <c r="B739" s="1" t="s">
        <v>5519</v>
      </c>
      <c r="C739" s="46">
        <v>5570063</v>
      </c>
      <c r="D739" s="1" t="s">
        <v>4940</v>
      </c>
      <c r="E739" s="1" t="s">
        <v>4941</v>
      </c>
      <c r="F739" s="1" t="s">
        <v>4942</v>
      </c>
      <c r="G739" s="1">
        <v>70</v>
      </c>
      <c r="H739" s="1">
        <f t="shared" si="23"/>
        <v>75</v>
      </c>
      <c r="I739" s="1"/>
      <c r="J739" s="1"/>
      <c r="K739" s="1"/>
      <c r="L739" s="1"/>
      <c r="M739" s="1"/>
      <c r="N739" s="76"/>
    </row>
    <row r="740" spans="2:14" hidden="1" x14ac:dyDescent="0.4">
      <c r="B740" s="1" t="s">
        <v>17</v>
      </c>
      <c r="C740" s="1" t="s">
        <v>1094</v>
      </c>
      <c r="D740" s="1" t="s">
        <v>1095</v>
      </c>
      <c r="E740" s="1" t="s">
        <v>1096</v>
      </c>
      <c r="F740" s="1" t="s">
        <v>1097</v>
      </c>
      <c r="G740" s="1">
        <v>69</v>
      </c>
      <c r="H740" s="1">
        <f t="shared" si="23"/>
        <v>74</v>
      </c>
      <c r="I740" s="1"/>
      <c r="J740" s="1"/>
      <c r="K740" s="1"/>
      <c r="L740" s="1"/>
      <c r="M740" s="1"/>
      <c r="N740" s="76"/>
    </row>
    <row r="741" spans="2:14" hidden="1" x14ac:dyDescent="0.4">
      <c r="B741" s="1" t="s">
        <v>17</v>
      </c>
      <c r="C741" s="1" t="s">
        <v>1122</v>
      </c>
      <c r="D741" s="1" t="s">
        <v>1123</v>
      </c>
      <c r="E741" s="1" t="s">
        <v>1124</v>
      </c>
      <c r="F741" s="1" t="s">
        <v>1125</v>
      </c>
      <c r="G741" s="1">
        <v>69</v>
      </c>
      <c r="H741" s="1">
        <f t="shared" si="23"/>
        <v>74</v>
      </c>
      <c r="I741" s="1"/>
      <c r="J741" s="1"/>
      <c r="K741" s="1"/>
      <c r="L741" s="1"/>
      <c r="M741" s="1"/>
      <c r="N741" s="76"/>
    </row>
    <row r="742" spans="2:14" hidden="1" x14ac:dyDescent="0.4">
      <c r="B742" s="1" t="s">
        <v>17</v>
      </c>
      <c r="C742" s="1" t="s">
        <v>1162</v>
      </c>
      <c r="D742" s="65" t="s">
        <v>1163</v>
      </c>
      <c r="E742" s="1" t="s">
        <v>1164</v>
      </c>
      <c r="F742" s="1" t="s">
        <v>1165</v>
      </c>
      <c r="G742" s="1">
        <v>69</v>
      </c>
      <c r="H742" s="1">
        <f t="shared" si="23"/>
        <v>74</v>
      </c>
      <c r="I742" s="1"/>
      <c r="J742" s="1"/>
      <c r="K742" s="1"/>
      <c r="L742" s="1"/>
      <c r="M742" s="1"/>
      <c r="N742" s="79"/>
    </row>
    <row r="743" spans="2:14" hidden="1" x14ac:dyDescent="0.4">
      <c r="B743" s="1" t="s">
        <v>17</v>
      </c>
      <c r="C743" s="1" t="s">
        <v>1495</v>
      </c>
      <c r="D743" s="1" t="s">
        <v>1496</v>
      </c>
      <c r="E743" s="1" t="s">
        <v>1497</v>
      </c>
      <c r="F743" s="1" t="s">
        <v>1498</v>
      </c>
      <c r="G743" s="1">
        <v>69</v>
      </c>
      <c r="H743" s="1">
        <f t="shared" si="23"/>
        <v>74</v>
      </c>
      <c r="I743" s="1"/>
      <c r="J743" s="1"/>
      <c r="K743" s="1"/>
      <c r="L743" s="1"/>
      <c r="M743" s="1"/>
      <c r="N743" s="76"/>
    </row>
    <row r="744" spans="2:14" hidden="1" x14ac:dyDescent="0.4">
      <c r="B744" s="1" t="s">
        <v>5519</v>
      </c>
      <c r="C744" s="46">
        <v>5320027</v>
      </c>
      <c r="D744" s="1" t="s">
        <v>4389</v>
      </c>
      <c r="E744" s="1" t="s">
        <v>4390</v>
      </c>
      <c r="F744" s="1" t="s">
        <v>4391</v>
      </c>
      <c r="G744" s="1">
        <v>69</v>
      </c>
      <c r="H744" s="1">
        <f t="shared" si="23"/>
        <v>74</v>
      </c>
      <c r="I744" s="1"/>
      <c r="J744" s="1"/>
      <c r="K744" s="1"/>
      <c r="L744" s="1"/>
      <c r="M744" s="1"/>
      <c r="N744" s="76"/>
    </row>
    <row r="745" spans="2:14" hidden="1" x14ac:dyDescent="0.4">
      <c r="B745" s="1" t="s">
        <v>5519</v>
      </c>
      <c r="C745" s="46">
        <v>5330013</v>
      </c>
      <c r="D745" s="1" t="s">
        <v>4479</v>
      </c>
      <c r="E745" s="1" t="s">
        <v>4480</v>
      </c>
      <c r="F745" s="1" t="s">
        <v>4481</v>
      </c>
      <c r="G745" s="1">
        <v>69</v>
      </c>
      <c r="H745" s="1">
        <f t="shared" si="23"/>
        <v>74</v>
      </c>
      <c r="I745" s="1"/>
      <c r="J745" s="1"/>
      <c r="K745" s="1"/>
      <c r="L745" s="1"/>
      <c r="M745" s="1"/>
      <c r="N745" s="76"/>
    </row>
    <row r="746" spans="2:14" hidden="1" x14ac:dyDescent="0.4">
      <c r="B746" s="1" t="s">
        <v>5519</v>
      </c>
      <c r="C746" s="46">
        <v>5590001</v>
      </c>
      <c r="D746" s="1" t="s">
        <v>4720</v>
      </c>
      <c r="E746" s="1" t="s">
        <v>4721</v>
      </c>
      <c r="F746" s="1" t="s">
        <v>4722</v>
      </c>
      <c r="G746" s="1">
        <v>69</v>
      </c>
      <c r="H746" s="1">
        <f t="shared" si="23"/>
        <v>74</v>
      </c>
      <c r="I746" s="1"/>
      <c r="J746" s="1"/>
      <c r="K746" s="1"/>
      <c r="L746" s="1"/>
      <c r="M746" s="1"/>
      <c r="N746" s="76"/>
    </row>
    <row r="747" spans="2:14" hidden="1" x14ac:dyDescent="0.4">
      <c r="B747" s="2" t="s">
        <v>17</v>
      </c>
      <c r="C747" s="2" t="s">
        <v>450</v>
      </c>
      <c r="D747" s="2" t="s">
        <v>451</v>
      </c>
      <c r="E747" s="2" t="s">
        <v>452</v>
      </c>
      <c r="F747" s="2" t="s">
        <v>453</v>
      </c>
      <c r="G747" s="31">
        <v>68</v>
      </c>
      <c r="H747" s="1">
        <f t="shared" si="23"/>
        <v>73</v>
      </c>
      <c r="I747" s="76"/>
      <c r="J747" s="76"/>
      <c r="K747" s="76"/>
      <c r="L747" s="76"/>
      <c r="M747" s="76"/>
      <c r="N747" s="76"/>
    </row>
    <row r="748" spans="2:14" hidden="1" x14ac:dyDescent="0.4">
      <c r="B748" s="1" t="s">
        <v>17</v>
      </c>
      <c r="C748" s="1" t="s">
        <v>928</v>
      </c>
      <c r="D748" s="1" t="s">
        <v>929</v>
      </c>
      <c r="E748" s="1" t="s">
        <v>930</v>
      </c>
      <c r="F748" s="1" t="s">
        <v>931</v>
      </c>
      <c r="G748" s="1">
        <v>68</v>
      </c>
      <c r="H748" s="1">
        <f t="shared" si="23"/>
        <v>73</v>
      </c>
      <c r="I748" s="1"/>
      <c r="J748" s="1"/>
      <c r="K748" s="1"/>
      <c r="L748" s="1"/>
      <c r="M748" s="1"/>
      <c r="N748" s="76"/>
    </row>
    <row r="749" spans="2:14" hidden="1" x14ac:dyDescent="0.4">
      <c r="B749" s="1" t="s">
        <v>17</v>
      </c>
      <c r="C749" s="1" t="s">
        <v>1126</v>
      </c>
      <c r="D749" s="1" t="s">
        <v>1127</v>
      </c>
      <c r="E749" s="1" t="s">
        <v>1128</v>
      </c>
      <c r="F749" s="1" t="s">
        <v>1129</v>
      </c>
      <c r="G749" s="1">
        <v>68</v>
      </c>
      <c r="H749" s="1">
        <f t="shared" si="23"/>
        <v>73</v>
      </c>
      <c r="I749" s="1"/>
      <c r="J749" s="1"/>
      <c r="K749" s="1"/>
      <c r="L749" s="1"/>
      <c r="M749" s="1"/>
      <c r="N749" s="76"/>
    </row>
    <row r="750" spans="2:14" hidden="1" x14ac:dyDescent="0.4">
      <c r="B750" s="1" t="s">
        <v>17</v>
      </c>
      <c r="C750" s="2" t="s">
        <v>1283</v>
      </c>
      <c r="D750" s="1" t="s">
        <v>1284</v>
      </c>
      <c r="E750" s="1" t="s">
        <v>1285</v>
      </c>
      <c r="F750" s="1" t="s">
        <v>1286</v>
      </c>
      <c r="G750" s="1">
        <v>68</v>
      </c>
      <c r="H750" s="1">
        <f t="shared" si="23"/>
        <v>73</v>
      </c>
      <c r="I750" s="1"/>
      <c r="J750" s="1"/>
      <c r="K750" s="1"/>
      <c r="L750" s="1"/>
      <c r="M750" s="1"/>
      <c r="N750" s="76"/>
    </row>
    <row r="751" spans="2:14" hidden="1" x14ac:dyDescent="0.4">
      <c r="B751" s="1" t="s">
        <v>5519</v>
      </c>
      <c r="C751" s="46">
        <v>5470001</v>
      </c>
      <c r="D751" s="1" t="s">
        <v>4891</v>
      </c>
      <c r="E751" s="1" t="s">
        <v>4892</v>
      </c>
      <c r="F751" s="1" t="s">
        <v>4893</v>
      </c>
      <c r="G751" s="1">
        <v>68</v>
      </c>
      <c r="H751" s="1">
        <f t="shared" si="23"/>
        <v>73</v>
      </c>
      <c r="I751" s="1"/>
      <c r="J751" s="1"/>
      <c r="K751" s="1"/>
      <c r="L751" s="1"/>
      <c r="M751" s="1"/>
      <c r="N751" s="76"/>
    </row>
    <row r="752" spans="2:14" hidden="1" x14ac:dyDescent="0.4">
      <c r="B752" s="1" t="s">
        <v>17</v>
      </c>
      <c r="C752" s="1" t="s">
        <v>306</v>
      </c>
      <c r="D752" s="1" t="s">
        <v>307</v>
      </c>
      <c r="E752" s="1" t="s">
        <v>308</v>
      </c>
      <c r="F752" s="1" t="s">
        <v>309</v>
      </c>
      <c r="G752" s="1">
        <v>67</v>
      </c>
      <c r="H752" s="1">
        <f t="shared" si="23"/>
        <v>72</v>
      </c>
      <c r="I752" s="1"/>
      <c r="J752" s="1"/>
      <c r="K752" s="1"/>
      <c r="L752" s="1"/>
      <c r="M752" s="1"/>
      <c r="N752" s="76"/>
    </row>
    <row r="753" spans="2:14" hidden="1" x14ac:dyDescent="0.4">
      <c r="B753" s="2" t="s">
        <v>17</v>
      </c>
      <c r="C753" s="2" t="s">
        <v>562</v>
      </c>
      <c r="D753" s="2" t="s">
        <v>563</v>
      </c>
      <c r="E753" s="2" t="s">
        <v>564</v>
      </c>
      <c r="F753" s="2" t="s">
        <v>565</v>
      </c>
      <c r="G753" s="31">
        <v>67</v>
      </c>
      <c r="H753" s="1">
        <f t="shared" si="23"/>
        <v>72</v>
      </c>
      <c r="I753" s="1"/>
      <c r="J753" s="1"/>
      <c r="K753" s="1"/>
      <c r="L753" s="1"/>
      <c r="M753" s="1"/>
      <c r="N753" s="76"/>
    </row>
    <row r="754" spans="2:14" hidden="1" x14ac:dyDescent="0.4">
      <c r="B754" s="2" t="s">
        <v>17</v>
      </c>
      <c r="C754" s="2" t="s">
        <v>573</v>
      </c>
      <c r="D754" s="2" t="s">
        <v>574</v>
      </c>
      <c r="E754" s="2" t="s">
        <v>575</v>
      </c>
      <c r="F754" s="2" t="s">
        <v>576</v>
      </c>
      <c r="G754" s="31">
        <v>67</v>
      </c>
      <c r="H754" s="1">
        <f t="shared" si="23"/>
        <v>72</v>
      </c>
      <c r="I754" s="1"/>
      <c r="J754" s="1"/>
      <c r="K754" s="1"/>
      <c r="L754" s="1"/>
      <c r="M754" s="1"/>
      <c r="N754" s="79"/>
    </row>
    <row r="755" spans="2:14" hidden="1" x14ac:dyDescent="0.4">
      <c r="B755" s="24" t="s">
        <v>17</v>
      </c>
      <c r="C755" s="57" t="s">
        <v>709</v>
      </c>
      <c r="D755" s="33" t="s">
        <v>710</v>
      </c>
      <c r="E755" s="34" t="s">
        <v>711</v>
      </c>
      <c r="F755" s="34" t="s">
        <v>712</v>
      </c>
      <c r="G755" s="24">
        <v>67</v>
      </c>
      <c r="H755" s="1">
        <f t="shared" si="23"/>
        <v>72</v>
      </c>
      <c r="I755" s="24"/>
      <c r="J755" s="24"/>
      <c r="K755" s="24"/>
      <c r="L755" s="24"/>
      <c r="M755" s="24"/>
      <c r="N755" s="76"/>
    </row>
    <row r="756" spans="2:14" hidden="1" x14ac:dyDescent="0.4">
      <c r="B756" s="1" t="s">
        <v>225</v>
      </c>
      <c r="C756" s="1" t="s">
        <v>800</v>
      </c>
      <c r="D756" s="1" t="s">
        <v>801</v>
      </c>
      <c r="E756" s="2" t="s">
        <v>802</v>
      </c>
      <c r="F756" s="2" t="s">
        <v>803</v>
      </c>
      <c r="G756" s="1">
        <v>67</v>
      </c>
      <c r="H756" s="1">
        <f t="shared" si="23"/>
        <v>72</v>
      </c>
      <c r="I756" s="1"/>
      <c r="J756" s="1"/>
      <c r="K756" s="1"/>
      <c r="L756" s="1"/>
      <c r="M756" s="1"/>
      <c r="N756" s="76"/>
    </row>
    <row r="757" spans="2:14" hidden="1" x14ac:dyDescent="0.4">
      <c r="B757" s="1" t="s">
        <v>17</v>
      </c>
      <c r="C757" s="1" t="s">
        <v>1070</v>
      </c>
      <c r="D757" s="1" t="s">
        <v>1071</v>
      </c>
      <c r="E757" s="1" t="s">
        <v>1072</v>
      </c>
      <c r="F757" s="1" t="s">
        <v>1073</v>
      </c>
      <c r="G757" s="1">
        <v>67</v>
      </c>
      <c r="H757" s="1">
        <f t="shared" si="23"/>
        <v>72</v>
      </c>
      <c r="I757" s="1"/>
      <c r="J757" s="1"/>
      <c r="K757" s="1"/>
      <c r="L757" s="1"/>
      <c r="M757" s="1"/>
      <c r="N757" s="76"/>
    </row>
    <row r="758" spans="2:14" hidden="1" x14ac:dyDescent="0.4">
      <c r="B758" s="1" t="s">
        <v>17</v>
      </c>
      <c r="C758" s="1" t="s">
        <v>1233</v>
      </c>
      <c r="D758" s="1" t="s">
        <v>1234</v>
      </c>
      <c r="E758" s="1" t="s">
        <v>1235</v>
      </c>
      <c r="F758" s="1" t="s">
        <v>1236</v>
      </c>
      <c r="G758" s="1">
        <v>67</v>
      </c>
      <c r="H758" s="1">
        <f t="shared" si="23"/>
        <v>72</v>
      </c>
      <c r="I758" s="1"/>
      <c r="J758" s="1"/>
      <c r="K758" s="1"/>
      <c r="L758" s="1"/>
      <c r="M758" s="1"/>
      <c r="N758" s="76"/>
    </row>
    <row r="759" spans="2:14" hidden="1" x14ac:dyDescent="0.4">
      <c r="B759" s="1" t="s">
        <v>5519</v>
      </c>
      <c r="C759" s="46">
        <v>5330001</v>
      </c>
      <c r="D759" s="1" t="s">
        <v>4464</v>
      </c>
      <c r="E759" s="1" t="s">
        <v>4465</v>
      </c>
      <c r="F759" s="1" t="s">
        <v>4466</v>
      </c>
      <c r="G759" s="1">
        <v>67</v>
      </c>
      <c r="H759" s="1">
        <f t="shared" si="23"/>
        <v>72</v>
      </c>
      <c r="I759" s="1"/>
      <c r="J759" s="1"/>
      <c r="K759" s="1"/>
      <c r="L759" s="1"/>
      <c r="M759" s="1"/>
      <c r="N759" s="76"/>
    </row>
    <row r="760" spans="2:14" hidden="1" x14ac:dyDescent="0.4">
      <c r="B760" s="1" t="s">
        <v>5519</v>
      </c>
      <c r="C760" s="46">
        <v>5350021</v>
      </c>
      <c r="D760" s="1" t="s">
        <v>4575</v>
      </c>
      <c r="E760" s="1" t="s">
        <v>4576</v>
      </c>
      <c r="F760" s="1" t="s">
        <v>4577</v>
      </c>
      <c r="G760" s="1">
        <v>67</v>
      </c>
      <c r="H760" s="1">
        <f t="shared" si="23"/>
        <v>72</v>
      </c>
      <c r="I760" s="1"/>
      <c r="J760" s="1"/>
      <c r="K760" s="1"/>
      <c r="L760" s="1"/>
      <c r="M760" s="1"/>
      <c r="N760" s="76"/>
    </row>
    <row r="761" spans="2:14" hidden="1" x14ac:dyDescent="0.4">
      <c r="B761" s="1" t="s">
        <v>5519</v>
      </c>
      <c r="C761" s="46">
        <v>5450013</v>
      </c>
      <c r="D761" s="1" t="s">
        <v>4711</v>
      </c>
      <c r="E761" s="1" t="s">
        <v>4712</v>
      </c>
      <c r="F761" s="1" t="s">
        <v>4713</v>
      </c>
      <c r="G761" s="1">
        <v>67</v>
      </c>
      <c r="H761" s="1">
        <f t="shared" si="23"/>
        <v>72</v>
      </c>
      <c r="I761" s="1"/>
      <c r="J761" s="1"/>
      <c r="K761" s="1"/>
      <c r="L761" s="1"/>
      <c r="M761" s="1"/>
      <c r="N761" s="76"/>
    </row>
    <row r="762" spans="2:14" hidden="1" x14ac:dyDescent="0.4">
      <c r="B762" s="1" t="s">
        <v>5519</v>
      </c>
      <c r="C762" s="46">
        <v>5590012</v>
      </c>
      <c r="D762" s="1" t="s">
        <v>4744</v>
      </c>
      <c r="E762" s="1" t="s">
        <v>4745</v>
      </c>
      <c r="F762" s="1" t="s">
        <v>4746</v>
      </c>
      <c r="G762" s="1">
        <v>67</v>
      </c>
      <c r="H762" s="1">
        <f t="shared" si="23"/>
        <v>72</v>
      </c>
      <c r="I762" s="1"/>
      <c r="J762" s="1"/>
      <c r="K762" s="1"/>
      <c r="L762" s="1"/>
      <c r="M762" s="1"/>
      <c r="N762" s="76"/>
    </row>
    <row r="763" spans="2:14" hidden="1" x14ac:dyDescent="0.4">
      <c r="B763" s="1" t="s">
        <v>225</v>
      </c>
      <c r="C763" s="1" t="s">
        <v>804</v>
      </c>
      <c r="D763" s="1" t="s">
        <v>805</v>
      </c>
      <c r="E763" s="2" t="s">
        <v>806</v>
      </c>
      <c r="F763" s="2" t="s">
        <v>807</v>
      </c>
      <c r="G763" s="1">
        <v>66</v>
      </c>
      <c r="H763" s="1">
        <f t="shared" si="23"/>
        <v>71</v>
      </c>
      <c r="I763" s="1"/>
      <c r="J763" s="1"/>
      <c r="K763" s="1"/>
      <c r="L763" s="1"/>
      <c r="M763" s="1"/>
      <c r="N763" s="76"/>
    </row>
    <row r="764" spans="2:14" hidden="1" x14ac:dyDescent="0.4">
      <c r="B764" s="1" t="s">
        <v>225</v>
      </c>
      <c r="C764" s="1" t="s">
        <v>827</v>
      </c>
      <c r="D764" s="1" t="s">
        <v>828</v>
      </c>
      <c r="E764" s="2" t="s">
        <v>829</v>
      </c>
      <c r="F764" s="2" t="s">
        <v>830</v>
      </c>
      <c r="G764" s="1">
        <v>66</v>
      </c>
      <c r="H764" s="1">
        <f t="shared" si="23"/>
        <v>71</v>
      </c>
      <c r="I764" s="1"/>
      <c r="J764" s="1"/>
      <c r="K764" s="1"/>
      <c r="L764" s="1"/>
      <c r="M764" s="1"/>
      <c r="N764" s="76"/>
    </row>
    <row r="765" spans="2:14" hidden="1" x14ac:dyDescent="0.4">
      <c r="B765" s="1" t="s">
        <v>17</v>
      </c>
      <c r="C765" s="1" t="s">
        <v>873</v>
      </c>
      <c r="D765" s="1" t="s">
        <v>874</v>
      </c>
      <c r="E765" s="1" t="s">
        <v>875</v>
      </c>
      <c r="F765" s="1" t="s">
        <v>876</v>
      </c>
      <c r="G765" s="1">
        <v>66</v>
      </c>
      <c r="H765" s="1">
        <f t="shared" si="23"/>
        <v>71</v>
      </c>
      <c r="I765" s="1"/>
      <c r="J765" s="1"/>
      <c r="K765" s="1"/>
      <c r="L765" s="1"/>
      <c r="M765" s="1"/>
      <c r="N765" s="76"/>
    </row>
    <row r="766" spans="2:14" hidden="1" x14ac:dyDescent="0.4">
      <c r="B766" s="1" t="s">
        <v>17</v>
      </c>
      <c r="C766" s="1" t="s">
        <v>1594</v>
      </c>
      <c r="D766" s="1" t="s">
        <v>1595</v>
      </c>
      <c r="E766" s="1" t="s">
        <v>1596</v>
      </c>
      <c r="F766" s="1" t="s">
        <v>1597</v>
      </c>
      <c r="G766" s="1">
        <v>66</v>
      </c>
      <c r="H766" s="1">
        <f t="shared" si="23"/>
        <v>71</v>
      </c>
      <c r="I766" s="1"/>
      <c r="J766" s="1"/>
      <c r="K766" s="1"/>
      <c r="L766" s="1"/>
      <c r="M766" s="1"/>
      <c r="N766" s="79"/>
    </row>
    <row r="767" spans="2:14" hidden="1" x14ac:dyDescent="0.4">
      <c r="B767" s="1" t="s">
        <v>1616</v>
      </c>
      <c r="C767" s="1" t="s">
        <v>1625</v>
      </c>
      <c r="D767" s="1" t="s">
        <v>1626</v>
      </c>
      <c r="E767" s="1" t="s">
        <v>1627</v>
      </c>
      <c r="F767" s="1" t="s">
        <v>1628</v>
      </c>
      <c r="G767" s="1">
        <v>66</v>
      </c>
      <c r="H767" s="1">
        <f t="shared" si="23"/>
        <v>71</v>
      </c>
      <c r="I767" s="1"/>
      <c r="J767" s="1"/>
      <c r="K767" s="1"/>
      <c r="L767" s="1"/>
      <c r="M767" s="1"/>
      <c r="N767" s="76"/>
    </row>
    <row r="768" spans="2:14" hidden="1" x14ac:dyDescent="0.4">
      <c r="B768" s="1" t="s">
        <v>1616</v>
      </c>
      <c r="C768" s="1" t="s">
        <v>1629</v>
      </c>
      <c r="D768" s="1" t="s">
        <v>1630</v>
      </c>
      <c r="E768" s="1" t="s">
        <v>1631</v>
      </c>
      <c r="F768" s="1" t="s">
        <v>1632</v>
      </c>
      <c r="G768" s="1">
        <v>66</v>
      </c>
      <c r="H768" s="1">
        <f t="shared" si="23"/>
        <v>71</v>
      </c>
      <c r="I768" s="1"/>
      <c r="J768" s="1"/>
      <c r="K768" s="1"/>
      <c r="L768" s="1"/>
      <c r="M768" s="1"/>
      <c r="N768" s="76"/>
    </row>
    <row r="769" spans="2:14" hidden="1" x14ac:dyDescent="0.4">
      <c r="B769" s="1" t="s">
        <v>17</v>
      </c>
      <c r="C769" s="1" t="s">
        <v>1772</v>
      </c>
      <c r="D769" s="1" t="s">
        <v>1773</v>
      </c>
      <c r="E769" s="1" t="s">
        <v>1774</v>
      </c>
      <c r="F769" s="1" t="s">
        <v>1775</v>
      </c>
      <c r="G769" s="1">
        <v>66</v>
      </c>
      <c r="H769" s="1">
        <f t="shared" ref="H769:H832" si="24">G769+5</f>
        <v>71</v>
      </c>
      <c r="I769" s="1"/>
      <c r="J769" s="1"/>
      <c r="K769" s="1"/>
      <c r="L769" s="1"/>
      <c r="M769" s="1"/>
      <c r="N769" s="76"/>
    </row>
    <row r="770" spans="2:14" hidden="1" x14ac:dyDescent="0.4">
      <c r="B770" s="1" t="s">
        <v>17</v>
      </c>
      <c r="C770" s="1" t="s">
        <v>1895</v>
      </c>
      <c r="D770" s="1" t="s">
        <v>1896</v>
      </c>
      <c r="E770" s="1" t="s">
        <v>1897</v>
      </c>
      <c r="F770" s="1" t="s">
        <v>1898</v>
      </c>
      <c r="G770" s="1">
        <v>66</v>
      </c>
      <c r="H770" s="1">
        <f t="shared" si="24"/>
        <v>71</v>
      </c>
      <c r="I770" s="1"/>
      <c r="J770" s="1"/>
      <c r="K770" s="1"/>
      <c r="L770" s="1"/>
      <c r="M770" s="1"/>
      <c r="N770" s="76"/>
    </row>
    <row r="771" spans="2:14" hidden="1" x14ac:dyDescent="0.4">
      <c r="B771" s="1" t="s">
        <v>17</v>
      </c>
      <c r="C771" s="1" t="s">
        <v>1982</v>
      </c>
      <c r="D771" s="1" t="s">
        <v>1983</v>
      </c>
      <c r="E771" s="1" t="s">
        <v>1984</v>
      </c>
      <c r="F771" s="1" t="s">
        <v>1985</v>
      </c>
      <c r="G771" s="1">
        <v>66</v>
      </c>
      <c r="H771" s="1">
        <f t="shared" si="24"/>
        <v>71</v>
      </c>
      <c r="I771" s="1"/>
      <c r="J771" s="1"/>
      <c r="K771" s="1"/>
      <c r="L771" s="1"/>
      <c r="M771" s="1"/>
      <c r="N771" s="76"/>
    </row>
    <row r="772" spans="2:14" hidden="1" x14ac:dyDescent="0.4">
      <c r="B772" s="1" t="s">
        <v>5519</v>
      </c>
      <c r="C772" s="46">
        <v>5440014</v>
      </c>
      <c r="D772" s="1" t="s">
        <v>4572</v>
      </c>
      <c r="E772" s="1" t="s">
        <v>4573</v>
      </c>
      <c r="F772" s="1" t="s">
        <v>4574</v>
      </c>
      <c r="G772" s="1">
        <v>66</v>
      </c>
      <c r="H772" s="1">
        <f t="shared" si="24"/>
        <v>71</v>
      </c>
      <c r="I772" s="1"/>
      <c r="J772" s="1"/>
      <c r="K772" s="1"/>
      <c r="L772" s="1"/>
      <c r="M772" s="1"/>
      <c r="N772" s="76"/>
    </row>
    <row r="773" spans="2:14" hidden="1" x14ac:dyDescent="0.4">
      <c r="B773" s="1" t="s">
        <v>17</v>
      </c>
      <c r="C773" s="21" t="s">
        <v>119</v>
      </c>
      <c r="D773" s="21" t="s">
        <v>120</v>
      </c>
      <c r="E773" s="23" t="s">
        <v>121</v>
      </c>
      <c r="F773" s="21" t="s">
        <v>122</v>
      </c>
      <c r="G773" s="1">
        <v>65</v>
      </c>
      <c r="H773" s="1">
        <f t="shared" si="24"/>
        <v>70</v>
      </c>
      <c r="I773" s="1"/>
      <c r="J773" s="1"/>
      <c r="K773" s="1"/>
      <c r="L773" s="1"/>
      <c r="M773" s="1"/>
      <c r="N773" s="76"/>
    </row>
    <row r="774" spans="2:14" hidden="1" x14ac:dyDescent="0.4">
      <c r="B774" s="1" t="s">
        <v>225</v>
      </c>
      <c r="C774" s="25" t="s">
        <v>250</v>
      </c>
      <c r="D774" s="1" t="s">
        <v>251</v>
      </c>
      <c r="E774" s="1" t="s">
        <v>252</v>
      </c>
      <c r="F774" s="1" t="s">
        <v>253</v>
      </c>
      <c r="G774" s="1">
        <v>65</v>
      </c>
      <c r="H774" s="1">
        <f t="shared" si="24"/>
        <v>70</v>
      </c>
      <c r="I774" s="1"/>
      <c r="J774" s="1"/>
      <c r="K774" s="1"/>
      <c r="L774" s="1"/>
      <c r="M774" s="1"/>
      <c r="N774" s="76"/>
    </row>
    <row r="775" spans="2:14" hidden="1" x14ac:dyDescent="0.4">
      <c r="B775" s="1" t="s">
        <v>17</v>
      </c>
      <c r="C775" s="1" t="s">
        <v>737</v>
      </c>
      <c r="D775" s="1" t="s">
        <v>738</v>
      </c>
      <c r="E775" s="1" t="s">
        <v>739</v>
      </c>
      <c r="F775" s="1" t="s">
        <v>740</v>
      </c>
      <c r="G775" s="1">
        <v>65</v>
      </c>
      <c r="H775" s="1">
        <f t="shared" si="24"/>
        <v>70</v>
      </c>
      <c r="I775" s="1"/>
      <c r="J775" s="1"/>
      <c r="K775" s="1"/>
      <c r="L775" s="1"/>
      <c r="M775" s="1"/>
      <c r="N775" s="76"/>
    </row>
    <row r="776" spans="2:14" hidden="1" x14ac:dyDescent="0.4">
      <c r="B776" s="1" t="s">
        <v>17</v>
      </c>
      <c r="C776" s="1" t="s">
        <v>756</v>
      </c>
      <c r="D776" s="1" t="s">
        <v>757</v>
      </c>
      <c r="E776" s="1" t="s">
        <v>758</v>
      </c>
      <c r="F776" s="1" t="s">
        <v>759</v>
      </c>
      <c r="G776" s="1">
        <v>65</v>
      </c>
      <c r="H776" s="1">
        <f t="shared" si="24"/>
        <v>70</v>
      </c>
      <c r="I776" s="1"/>
      <c r="J776" s="1"/>
      <c r="K776" s="1"/>
      <c r="L776" s="1"/>
      <c r="M776" s="1"/>
      <c r="N776" s="76"/>
    </row>
    <row r="777" spans="2:14" hidden="1" x14ac:dyDescent="0.4">
      <c r="B777" s="1" t="s">
        <v>17</v>
      </c>
      <c r="C777" s="1" t="s">
        <v>760</v>
      </c>
      <c r="D777" s="1" t="s">
        <v>761</v>
      </c>
      <c r="E777" s="1" t="s">
        <v>762</v>
      </c>
      <c r="F777" s="1" t="s">
        <v>763</v>
      </c>
      <c r="G777" s="1">
        <v>65</v>
      </c>
      <c r="H777" s="1">
        <f t="shared" si="24"/>
        <v>70</v>
      </c>
      <c r="I777" s="1"/>
      <c r="J777" s="1"/>
      <c r="K777" s="1"/>
      <c r="L777" s="1"/>
      <c r="M777" s="1"/>
      <c r="N777" s="76"/>
    </row>
    <row r="778" spans="2:14" hidden="1" x14ac:dyDescent="0.4">
      <c r="B778" s="1" t="s">
        <v>17</v>
      </c>
      <c r="C778" s="1" t="s">
        <v>1114</v>
      </c>
      <c r="D778" s="1" t="s">
        <v>1115</v>
      </c>
      <c r="E778" s="1" t="s">
        <v>1116</v>
      </c>
      <c r="F778" s="1" t="s">
        <v>1117</v>
      </c>
      <c r="G778" s="1">
        <v>65</v>
      </c>
      <c r="H778" s="1">
        <f t="shared" si="24"/>
        <v>70</v>
      </c>
      <c r="I778" s="1"/>
      <c r="J778" s="1"/>
      <c r="K778" s="1"/>
      <c r="L778" s="1"/>
      <c r="M778" s="1"/>
      <c r="N778" s="79"/>
    </row>
    <row r="779" spans="2:14" hidden="1" x14ac:dyDescent="0.4">
      <c r="B779" s="1" t="s">
        <v>17</v>
      </c>
      <c r="C779" s="1" t="s">
        <v>1138</v>
      </c>
      <c r="D779" s="1" t="s">
        <v>1139</v>
      </c>
      <c r="E779" s="1" t="s">
        <v>1140</v>
      </c>
      <c r="F779" s="1" t="s">
        <v>1141</v>
      </c>
      <c r="G779" s="1">
        <v>65</v>
      </c>
      <c r="H779" s="1">
        <f t="shared" si="24"/>
        <v>70</v>
      </c>
      <c r="I779" s="1"/>
      <c r="J779" s="1"/>
      <c r="K779" s="1"/>
      <c r="L779" s="1"/>
      <c r="M779" s="1"/>
      <c r="N779" s="76"/>
    </row>
    <row r="780" spans="2:14" hidden="1" x14ac:dyDescent="0.4">
      <c r="B780" s="1" t="s">
        <v>17</v>
      </c>
      <c r="C780" s="2" t="s">
        <v>1463</v>
      </c>
      <c r="D780" s="1" t="s">
        <v>1464</v>
      </c>
      <c r="E780" s="1" t="s">
        <v>1465</v>
      </c>
      <c r="F780" s="1" t="s">
        <v>1466</v>
      </c>
      <c r="G780" s="1">
        <v>65</v>
      </c>
      <c r="H780" s="1">
        <f t="shared" si="24"/>
        <v>70</v>
      </c>
      <c r="I780" s="1"/>
      <c r="J780" s="1"/>
      <c r="K780" s="1"/>
      <c r="L780" s="1"/>
      <c r="M780" s="1"/>
      <c r="N780" s="76"/>
    </row>
    <row r="781" spans="2:14" hidden="1" x14ac:dyDescent="0.4">
      <c r="B781" s="1" t="s">
        <v>17</v>
      </c>
      <c r="C781" s="1" t="s">
        <v>1733</v>
      </c>
      <c r="D781" s="1" t="s">
        <v>1734</v>
      </c>
      <c r="E781" s="1" t="s">
        <v>1735</v>
      </c>
      <c r="F781" s="1" t="s">
        <v>1736</v>
      </c>
      <c r="G781" s="1">
        <v>65</v>
      </c>
      <c r="H781" s="1">
        <f t="shared" si="24"/>
        <v>70</v>
      </c>
      <c r="I781" s="1"/>
      <c r="J781" s="1"/>
      <c r="K781" s="1"/>
      <c r="L781" s="1"/>
      <c r="M781" s="1"/>
      <c r="N781" s="76"/>
    </row>
    <row r="782" spans="2:14" hidden="1" x14ac:dyDescent="0.4">
      <c r="B782" s="1" t="s">
        <v>17</v>
      </c>
      <c r="C782" s="1" t="s">
        <v>1799</v>
      </c>
      <c r="D782" s="1" t="s">
        <v>1800</v>
      </c>
      <c r="E782" s="1" t="s">
        <v>1801</v>
      </c>
      <c r="F782" s="1" t="s">
        <v>1802</v>
      </c>
      <c r="G782" s="1">
        <v>65</v>
      </c>
      <c r="H782" s="1">
        <f t="shared" si="24"/>
        <v>70</v>
      </c>
      <c r="I782" s="1"/>
      <c r="J782" s="1"/>
      <c r="K782" s="1"/>
      <c r="L782" s="1"/>
      <c r="M782" s="1"/>
      <c r="N782" s="76"/>
    </row>
    <row r="783" spans="2:14" hidden="1" x14ac:dyDescent="0.4">
      <c r="B783" s="1" t="s">
        <v>17</v>
      </c>
      <c r="C783" s="1" t="s">
        <v>1826</v>
      </c>
      <c r="D783" s="1" t="s">
        <v>1827</v>
      </c>
      <c r="E783" s="1" t="s">
        <v>1828</v>
      </c>
      <c r="F783" s="1" t="s">
        <v>1829</v>
      </c>
      <c r="G783" s="1">
        <v>65</v>
      </c>
      <c r="H783" s="1">
        <f t="shared" si="24"/>
        <v>70</v>
      </c>
      <c r="I783" s="1"/>
      <c r="J783" s="1"/>
      <c r="K783" s="1"/>
      <c r="L783" s="1"/>
      <c r="M783" s="1"/>
      <c r="N783" s="76"/>
    </row>
    <row r="784" spans="2:14" hidden="1" x14ac:dyDescent="0.4">
      <c r="B784" s="1" t="s">
        <v>17</v>
      </c>
      <c r="C784" s="1" t="s">
        <v>1891</v>
      </c>
      <c r="D784" s="41" t="s">
        <v>1892</v>
      </c>
      <c r="E784" s="1" t="s">
        <v>1893</v>
      </c>
      <c r="F784" s="1" t="s">
        <v>1894</v>
      </c>
      <c r="G784" s="1">
        <v>65</v>
      </c>
      <c r="H784" s="1">
        <f t="shared" si="24"/>
        <v>70</v>
      </c>
      <c r="I784" s="1"/>
      <c r="J784" s="1"/>
      <c r="K784" s="1"/>
      <c r="L784" s="1"/>
      <c r="M784" s="1"/>
      <c r="N784" s="76"/>
    </row>
    <row r="785" spans="2:14" hidden="1" x14ac:dyDescent="0.4">
      <c r="B785" s="1" t="s">
        <v>17</v>
      </c>
      <c r="C785" s="1" t="s">
        <v>2088</v>
      </c>
      <c r="D785" s="1" t="s">
        <v>2089</v>
      </c>
      <c r="E785" s="1" t="s">
        <v>2090</v>
      </c>
      <c r="F785" s="1" t="s">
        <v>2091</v>
      </c>
      <c r="G785" s="1">
        <v>65</v>
      </c>
      <c r="H785" s="1">
        <f t="shared" si="24"/>
        <v>70</v>
      </c>
      <c r="I785" s="1"/>
      <c r="J785" s="1"/>
      <c r="K785" s="1"/>
      <c r="L785" s="1"/>
      <c r="M785" s="1"/>
      <c r="N785" s="76"/>
    </row>
    <row r="786" spans="2:14" hidden="1" x14ac:dyDescent="0.4">
      <c r="B786" s="1" t="s">
        <v>5519</v>
      </c>
      <c r="C786" s="46">
        <v>5440015</v>
      </c>
      <c r="D786" s="1" t="s">
        <v>4569</v>
      </c>
      <c r="E786" s="1" t="s">
        <v>4570</v>
      </c>
      <c r="F786" s="1" t="s">
        <v>4571</v>
      </c>
      <c r="G786" s="1">
        <v>65</v>
      </c>
      <c r="H786" s="1">
        <f t="shared" si="24"/>
        <v>70</v>
      </c>
      <c r="I786" s="1"/>
      <c r="J786" s="1"/>
      <c r="K786" s="1"/>
      <c r="L786" s="1"/>
      <c r="M786" s="1"/>
      <c r="N786" s="76"/>
    </row>
    <row r="787" spans="2:14" hidden="1" x14ac:dyDescent="0.4">
      <c r="B787" s="1" t="s">
        <v>17</v>
      </c>
      <c r="C787" s="1" t="s">
        <v>1535</v>
      </c>
      <c r="D787" s="1" t="s">
        <v>1536</v>
      </c>
      <c r="E787" s="1" t="s">
        <v>1537</v>
      </c>
      <c r="F787" s="1" t="s">
        <v>1538</v>
      </c>
      <c r="G787" s="1">
        <v>64</v>
      </c>
      <c r="H787" s="1">
        <f t="shared" si="24"/>
        <v>69</v>
      </c>
      <c r="I787" s="1"/>
      <c r="J787" s="1"/>
      <c r="K787" s="1"/>
      <c r="L787" s="1"/>
      <c r="M787" s="1"/>
      <c r="N787" s="76"/>
    </row>
    <row r="788" spans="2:14" hidden="1" x14ac:dyDescent="0.4">
      <c r="B788" s="1" t="s">
        <v>17</v>
      </c>
      <c r="C788" s="1" t="s">
        <v>1566</v>
      </c>
      <c r="D788" s="38" t="s">
        <v>1567</v>
      </c>
      <c r="E788" s="1" t="s">
        <v>1568</v>
      </c>
      <c r="F788" s="1" t="s">
        <v>1569</v>
      </c>
      <c r="G788" s="1">
        <v>64</v>
      </c>
      <c r="H788" s="1">
        <f t="shared" si="24"/>
        <v>69</v>
      </c>
      <c r="I788" s="1"/>
      <c r="J788" s="1"/>
      <c r="K788" s="1"/>
      <c r="L788" s="1"/>
      <c r="M788" s="1"/>
      <c r="N788" s="76"/>
    </row>
    <row r="789" spans="2:14" hidden="1" x14ac:dyDescent="0.4">
      <c r="B789" s="1" t="s">
        <v>1616</v>
      </c>
      <c r="C789" s="1" t="s">
        <v>1669</v>
      </c>
      <c r="D789" s="1" t="s">
        <v>1670</v>
      </c>
      <c r="E789" s="1" t="s">
        <v>1671</v>
      </c>
      <c r="F789" s="1" t="s">
        <v>1672</v>
      </c>
      <c r="G789" s="1">
        <v>64</v>
      </c>
      <c r="H789" s="1">
        <f t="shared" si="24"/>
        <v>69</v>
      </c>
      <c r="I789" s="1"/>
      <c r="J789" s="1"/>
      <c r="K789" s="1"/>
      <c r="L789" s="1"/>
      <c r="M789" s="1"/>
      <c r="N789" s="76"/>
    </row>
    <row r="790" spans="2:14" hidden="1" x14ac:dyDescent="0.4">
      <c r="B790" s="1" t="s">
        <v>17</v>
      </c>
      <c r="C790" s="1" t="s">
        <v>1713</v>
      </c>
      <c r="D790" s="1" t="s">
        <v>1714</v>
      </c>
      <c r="E790" s="1" t="s">
        <v>1715</v>
      </c>
      <c r="F790" s="1" t="s">
        <v>1716</v>
      </c>
      <c r="G790" s="1">
        <v>64</v>
      </c>
      <c r="H790" s="1">
        <f t="shared" si="24"/>
        <v>69</v>
      </c>
      <c r="I790" s="1"/>
      <c r="J790" s="1"/>
      <c r="K790" s="1"/>
      <c r="L790" s="1"/>
      <c r="M790" s="1"/>
      <c r="N790" s="79"/>
    </row>
    <row r="791" spans="2:14" hidden="1" x14ac:dyDescent="0.4">
      <c r="B791" s="1" t="s">
        <v>17</v>
      </c>
      <c r="C791" s="1" t="s">
        <v>2319</v>
      </c>
      <c r="D791" s="1" t="s">
        <v>2320</v>
      </c>
      <c r="E791" s="1" t="s">
        <v>2321</v>
      </c>
      <c r="F791" s="1" t="s">
        <v>2322</v>
      </c>
      <c r="G791" s="1">
        <v>64</v>
      </c>
      <c r="H791" s="1">
        <f t="shared" si="24"/>
        <v>69</v>
      </c>
      <c r="I791" s="1"/>
      <c r="J791" s="1"/>
      <c r="K791" s="1"/>
      <c r="L791" s="1"/>
      <c r="M791" s="1"/>
      <c r="N791" s="76"/>
    </row>
    <row r="792" spans="2:14" hidden="1" x14ac:dyDescent="0.4">
      <c r="B792" s="1" t="s">
        <v>5519</v>
      </c>
      <c r="C792" s="46">
        <v>5360015</v>
      </c>
      <c r="D792" s="1" t="s">
        <v>4617</v>
      </c>
      <c r="E792" s="1" t="s">
        <v>4618</v>
      </c>
      <c r="F792" s="1" t="s">
        <v>4619</v>
      </c>
      <c r="G792" s="1">
        <v>64</v>
      </c>
      <c r="H792" s="1">
        <f t="shared" si="24"/>
        <v>69</v>
      </c>
      <c r="I792" s="1"/>
      <c r="J792" s="1"/>
      <c r="K792" s="1"/>
      <c r="L792" s="1"/>
      <c r="M792" s="1"/>
      <c r="N792" s="76"/>
    </row>
    <row r="793" spans="2:14" hidden="1" x14ac:dyDescent="0.4">
      <c r="B793" s="1" t="s">
        <v>5519</v>
      </c>
      <c r="C793" s="46">
        <v>5470003</v>
      </c>
      <c r="D793" s="1" t="s">
        <v>4864</v>
      </c>
      <c r="E793" s="1" t="s">
        <v>4865</v>
      </c>
      <c r="F793" s="1" t="s">
        <v>4866</v>
      </c>
      <c r="G793" s="1">
        <v>64</v>
      </c>
      <c r="H793" s="1">
        <f t="shared" si="24"/>
        <v>69</v>
      </c>
      <c r="I793" s="1"/>
      <c r="J793" s="1"/>
      <c r="K793" s="1"/>
      <c r="L793" s="1"/>
      <c r="M793" s="1"/>
      <c r="N793" s="76"/>
    </row>
    <row r="794" spans="2:14" hidden="1" x14ac:dyDescent="0.4">
      <c r="B794" s="2" t="s">
        <v>17</v>
      </c>
      <c r="C794" s="2" t="s">
        <v>592</v>
      </c>
      <c r="D794" s="2" t="s">
        <v>593</v>
      </c>
      <c r="E794" s="2" t="s">
        <v>594</v>
      </c>
      <c r="F794" s="2" t="s">
        <v>595</v>
      </c>
      <c r="G794" s="31">
        <v>63</v>
      </c>
      <c r="H794" s="1">
        <f t="shared" si="24"/>
        <v>68</v>
      </c>
      <c r="I794" s="1"/>
      <c r="J794" s="1"/>
      <c r="K794" s="1"/>
      <c r="L794" s="1"/>
      <c r="M794" s="1"/>
      <c r="N794" s="76"/>
    </row>
    <row r="795" spans="2:14" hidden="1" x14ac:dyDescent="0.4">
      <c r="B795" s="1" t="s">
        <v>17</v>
      </c>
      <c r="C795" s="2" t="s">
        <v>1303</v>
      </c>
      <c r="D795" s="1" t="s">
        <v>1304</v>
      </c>
      <c r="E795" s="1" t="s">
        <v>1305</v>
      </c>
      <c r="F795" s="1" t="s">
        <v>1306</v>
      </c>
      <c r="G795" s="1">
        <v>63</v>
      </c>
      <c r="H795" s="1">
        <f t="shared" si="24"/>
        <v>68</v>
      </c>
      <c r="I795" s="1"/>
      <c r="J795" s="1"/>
      <c r="K795" s="1"/>
      <c r="L795" s="1"/>
      <c r="M795" s="1"/>
      <c r="N795" s="76"/>
    </row>
    <row r="796" spans="2:14" hidden="1" x14ac:dyDescent="0.4">
      <c r="B796" s="1" t="s">
        <v>17</v>
      </c>
      <c r="C796" s="1" t="s">
        <v>1539</v>
      </c>
      <c r="D796" s="1" t="s">
        <v>1540</v>
      </c>
      <c r="E796" s="1" t="s">
        <v>1541</v>
      </c>
      <c r="F796" s="1" t="s">
        <v>1542</v>
      </c>
      <c r="G796" s="1">
        <v>63</v>
      </c>
      <c r="H796" s="1">
        <f t="shared" si="24"/>
        <v>68</v>
      </c>
      <c r="I796" s="1"/>
      <c r="J796" s="1"/>
      <c r="K796" s="1"/>
      <c r="L796" s="1"/>
      <c r="M796" s="1"/>
      <c r="N796" s="76"/>
    </row>
    <row r="797" spans="2:14" hidden="1" x14ac:dyDescent="0.4">
      <c r="B797" s="1" t="s">
        <v>17</v>
      </c>
      <c r="C797" s="1" t="s">
        <v>1761</v>
      </c>
      <c r="D797" s="1" t="s">
        <v>1762</v>
      </c>
      <c r="E797" s="1" t="s">
        <v>1763</v>
      </c>
      <c r="F797" s="1" t="s">
        <v>1764</v>
      </c>
      <c r="G797" s="1">
        <v>63</v>
      </c>
      <c r="H797" s="1">
        <f t="shared" si="24"/>
        <v>68</v>
      </c>
      <c r="I797" s="1"/>
      <c r="J797" s="1"/>
      <c r="K797" s="1"/>
      <c r="L797" s="1"/>
      <c r="M797" s="1"/>
      <c r="N797" s="76"/>
    </row>
    <row r="798" spans="2:14" hidden="1" x14ac:dyDescent="0.4">
      <c r="B798" s="1" t="s">
        <v>17</v>
      </c>
      <c r="C798" s="1" t="s">
        <v>1803</v>
      </c>
      <c r="D798" s="1" t="s">
        <v>1804</v>
      </c>
      <c r="E798" s="1" t="s">
        <v>1805</v>
      </c>
      <c r="F798" s="1" t="s">
        <v>1806</v>
      </c>
      <c r="G798" s="1">
        <v>63</v>
      </c>
      <c r="H798" s="1">
        <f t="shared" si="24"/>
        <v>68</v>
      </c>
      <c r="I798" s="1"/>
      <c r="J798" s="1"/>
      <c r="K798" s="1"/>
      <c r="L798" s="1"/>
      <c r="M798" s="1"/>
      <c r="N798" s="76"/>
    </row>
    <row r="799" spans="2:14" hidden="1" x14ac:dyDescent="0.4">
      <c r="B799" s="1" t="s">
        <v>225</v>
      </c>
      <c r="C799" s="1" t="s">
        <v>3877</v>
      </c>
      <c r="D799" s="1" t="s">
        <v>3878</v>
      </c>
      <c r="E799" s="44" t="s">
        <v>3879</v>
      </c>
      <c r="F799" s="2" t="s">
        <v>3880</v>
      </c>
      <c r="G799" s="1">
        <v>63</v>
      </c>
      <c r="H799" s="1">
        <f t="shared" si="24"/>
        <v>68</v>
      </c>
      <c r="I799" s="1">
        <v>95</v>
      </c>
      <c r="J799" s="1">
        <f>I799+5</f>
        <v>100</v>
      </c>
      <c r="K799" s="1"/>
      <c r="L799" s="1"/>
      <c r="M799" s="1">
        <f>J799+L799</f>
        <v>100</v>
      </c>
      <c r="N799" s="76"/>
    </row>
    <row r="800" spans="2:14" hidden="1" x14ac:dyDescent="0.4">
      <c r="B800" s="1" t="s">
        <v>5519</v>
      </c>
      <c r="C800" s="46">
        <v>5460044</v>
      </c>
      <c r="D800" s="1" t="s">
        <v>4807</v>
      </c>
      <c r="E800" s="1" t="s">
        <v>4808</v>
      </c>
      <c r="F800" s="1" t="s">
        <v>4809</v>
      </c>
      <c r="G800" s="1">
        <v>63</v>
      </c>
      <c r="H800" s="1">
        <f t="shared" si="24"/>
        <v>68</v>
      </c>
      <c r="I800" s="1"/>
      <c r="J800" s="1"/>
      <c r="K800" s="1"/>
      <c r="L800" s="1"/>
      <c r="M800" s="1"/>
      <c r="N800" s="76"/>
    </row>
    <row r="801" spans="2:14" hidden="1" x14ac:dyDescent="0.4">
      <c r="B801" s="1" t="s">
        <v>17</v>
      </c>
      <c r="C801" s="21" t="s">
        <v>182</v>
      </c>
      <c r="D801" s="21" t="s">
        <v>183</v>
      </c>
      <c r="E801" s="23" t="s">
        <v>184</v>
      </c>
      <c r="F801" s="21" t="s">
        <v>185</v>
      </c>
      <c r="G801" s="1">
        <v>62</v>
      </c>
      <c r="H801" s="1">
        <f t="shared" si="24"/>
        <v>67</v>
      </c>
      <c r="I801" s="1"/>
      <c r="J801" s="1"/>
      <c r="K801" s="1"/>
      <c r="L801" s="1"/>
      <c r="M801" s="1"/>
      <c r="N801" s="76"/>
    </row>
    <row r="802" spans="2:14" hidden="1" x14ac:dyDescent="0.4">
      <c r="B802" s="24" t="s">
        <v>17</v>
      </c>
      <c r="C802" s="57" t="s">
        <v>634</v>
      </c>
      <c r="D802" s="33" t="s">
        <v>635</v>
      </c>
      <c r="E802" s="34" t="s">
        <v>636</v>
      </c>
      <c r="F802" s="34" t="s">
        <v>637</v>
      </c>
      <c r="G802" s="24">
        <v>62</v>
      </c>
      <c r="H802" s="1">
        <f t="shared" si="24"/>
        <v>67</v>
      </c>
      <c r="I802" s="24"/>
      <c r="J802" s="24"/>
      <c r="K802" s="24"/>
      <c r="L802" s="24"/>
      <c r="M802" s="24"/>
      <c r="N802" s="79"/>
    </row>
    <row r="803" spans="2:14" hidden="1" x14ac:dyDescent="0.4">
      <c r="B803" s="1" t="s">
        <v>17</v>
      </c>
      <c r="C803" s="1" t="s">
        <v>940</v>
      </c>
      <c r="D803" s="1" t="s">
        <v>941</v>
      </c>
      <c r="E803" s="1" t="s">
        <v>942</v>
      </c>
      <c r="F803" s="1" t="s">
        <v>943</v>
      </c>
      <c r="G803" s="1">
        <v>62</v>
      </c>
      <c r="H803" s="1">
        <f t="shared" si="24"/>
        <v>67</v>
      </c>
      <c r="I803" s="1"/>
      <c r="J803" s="1"/>
      <c r="K803" s="1"/>
      <c r="L803" s="1"/>
      <c r="M803" s="1"/>
      <c r="N803" s="76"/>
    </row>
    <row r="804" spans="2:14" hidden="1" x14ac:dyDescent="0.4">
      <c r="B804" s="1" t="s">
        <v>17</v>
      </c>
      <c r="C804" s="1" t="s">
        <v>995</v>
      </c>
      <c r="D804" s="1" t="s">
        <v>996</v>
      </c>
      <c r="E804" s="1" t="s">
        <v>997</v>
      </c>
      <c r="F804" s="1" t="s">
        <v>998</v>
      </c>
      <c r="G804" s="1">
        <v>62</v>
      </c>
      <c r="H804" s="1">
        <f t="shared" si="24"/>
        <v>67</v>
      </c>
      <c r="I804" s="1"/>
      <c r="J804" s="1"/>
      <c r="K804" s="1"/>
      <c r="L804" s="1"/>
      <c r="M804" s="1"/>
      <c r="N804" s="76"/>
    </row>
    <row r="805" spans="2:14" hidden="1" x14ac:dyDescent="0.4">
      <c r="B805" s="1" t="s">
        <v>17</v>
      </c>
      <c r="C805" s="1" t="s">
        <v>1134</v>
      </c>
      <c r="D805" s="1" t="s">
        <v>1135</v>
      </c>
      <c r="E805" s="1" t="s">
        <v>1136</v>
      </c>
      <c r="F805" s="1" t="s">
        <v>1137</v>
      </c>
      <c r="G805" s="1">
        <v>62</v>
      </c>
      <c r="H805" s="1">
        <f t="shared" si="24"/>
        <v>67</v>
      </c>
      <c r="I805" s="1"/>
      <c r="J805" s="1"/>
      <c r="K805" s="1"/>
      <c r="L805" s="1"/>
      <c r="M805" s="1"/>
      <c r="N805" s="76"/>
    </row>
    <row r="806" spans="2:14" hidden="1" x14ac:dyDescent="0.4">
      <c r="B806" s="1" t="s">
        <v>17</v>
      </c>
      <c r="C806" s="1" t="s">
        <v>1753</v>
      </c>
      <c r="D806" s="1" t="s">
        <v>1754</v>
      </c>
      <c r="E806" s="1" t="s">
        <v>1755</v>
      </c>
      <c r="F806" s="1" t="s">
        <v>1756</v>
      </c>
      <c r="G806" s="1">
        <v>62</v>
      </c>
      <c r="H806" s="1">
        <f t="shared" si="24"/>
        <v>67</v>
      </c>
      <c r="I806" s="1"/>
      <c r="J806" s="1"/>
      <c r="K806" s="1"/>
      <c r="L806" s="1"/>
      <c r="M806" s="1"/>
      <c r="N806" s="76"/>
    </row>
    <row r="807" spans="2:14" hidden="1" x14ac:dyDescent="0.4">
      <c r="B807" s="1" t="s">
        <v>17</v>
      </c>
      <c r="C807" s="1" t="s">
        <v>2214</v>
      </c>
      <c r="D807" s="1" t="s">
        <v>2215</v>
      </c>
      <c r="E807" s="1" t="s">
        <v>2216</v>
      </c>
      <c r="F807" s="1" t="s">
        <v>2217</v>
      </c>
      <c r="G807" s="1">
        <v>62</v>
      </c>
      <c r="H807" s="1">
        <f t="shared" si="24"/>
        <v>67</v>
      </c>
      <c r="I807" s="1"/>
      <c r="J807" s="1"/>
      <c r="K807" s="1"/>
      <c r="L807" s="1"/>
      <c r="M807" s="1"/>
      <c r="N807" s="76"/>
    </row>
    <row r="808" spans="2:14" hidden="1" x14ac:dyDescent="0.4">
      <c r="B808" s="1" t="s">
        <v>17</v>
      </c>
      <c r="C808" s="1" t="s">
        <v>2237</v>
      </c>
      <c r="D808" s="1" t="s">
        <v>2238</v>
      </c>
      <c r="E808" s="1" t="s">
        <v>2239</v>
      </c>
      <c r="F808" s="1" t="s">
        <v>2240</v>
      </c>
      <c r="G808" s="1">
        <v>62</v>
      </c>
      <c r="H808" s="1">
        <f t="shared" si="24"/>
        <v>67</v>
      </c>
      <c r="I808" s="1"/>
      <c r="J808" s="1"/>
      <c r="K808" s="1"/>
      <c r="L808" s="1"/>
      <c r="M808" s="1"/>
      <c r="N808" s="76"/>
    </row>
    <row r="809" spans="2:14" hidden="1" x14ac:dyDescent="0.4">
      <c r="B809" s="1" t="s">
        <v>17</v>
      </c>
      <c r="C809" s="1" t="s">
        <v>2241</v>
      </c>
      <c r="D809" s="1" t="s">
        <v>2242</v>
      </c>
      <c r="E809" s="1" t="s">
        <v>2243</v>
      </c>
      <c r="F809" s="1" t="s">
        <v>2244</v>
      </c>
      <c r="G809" s="1">
        <v>62</v>
      </c>
      <c r="H809" s="1">
        <f t="shared" si="24"/>
        <v>67</v>
      </c>
      <c r="I809" s="1"/>
      <c r="J809" s="1"/>
      <c r="K809" s="1"/>
      <c r="L809" s="1"/>
      <c r="M809" s="1"/>
      <c r="N809" s="76"/>
    </row>
    <row r="810" spans="2:14" hidden="1" x14ac:dyDescent="0.4">
      <c r="B810" s="1" t="s">
        <v>5519</v>
      </c>
      <c r="C810" s="46">
        <v>5590013</v>
      </c>
      <c r="D810" s="1" t="s">
        <v>4756</v>
      </c>
      <c r="E810" s="1" t="s">
        <v>4757</v>
      </c>
      <c r="F810" s="1" t="s">
        <v>4758</v>
      </c>
      <c r="G810" s="1">
        <v>62</v>
      </c>
      <c r="H810" s="1">
        <f t="shared" si="24"/>
        <v>67</v>
      </c>
      <c r="I810" s="1"/>
      <c r="J810" s="1"/>
      <c r="K810" s="1"/>
      <c r="L810" s="1"/>
      <c r="M810" s="1"/>
      <c r="N810" s="76"/>
    </row>
    <row r="811" spans="2:14" hidden="1" x14ac:dyDescent="0.4">
      <c r="B811" s="24" t="s">
        <v>17</v>
      </c>
      <c r="C811" s="57" t="s">
        <v>713</v>
      </c>
      <c r="D811" s="33" t="s">
        <v>714</v>
      </c>
      <c r="E811" s="35" t="s">
        <v>715</v>
      </c>
      <c r="F811" s="34" t="s">
        <v>716</v>
      </c>
      <c r="G811" s="24">
        <v>61</v>
      </c>
      <c r="H811" s="1">
        <f t="shared" si="24"/>
        <v>66</v>
      </c>
      <c r="I811" s="24"/>
      <c r="J811" s="24"/>
      <c r="K811" s="24"/>
      <c r="L811" s="24"/>
      <c r="M811" s="24"/>
      <c r="N811" s="76"/>
    </row>
    <row r="812" spans="2:14" hidden="1" x14ac:dyDescent="0.4">
      <c r="B812" s="1" t="s">
        <v>17</v>
      </c>
      <c r="C812" s="1" t="s">
        <v>1186</v>
      </c>
      <c r="D812" s="65" t="s">
        <v>1187</v>
      </c>
      <c r="E812" s="1" t="s">
        <v>1188</v>
      </c>
      <c r="F812" s="1" t="s">
        <v>1189</v>
      </c>
      <c r="G812" s="1">
        <v>61</v>
      </c>
      <c r="H812" s="1">
        <f t="shared" si="24"/>
        <v>66</v>
      </c>
      <c r="I812" s="1"/>
      <c r="J812" s="1"/>
      <c r="K812" s="1"/>
      <c r="L812" s="1"/>
      <c r="M812" s="1"/>
      <c r="N812" s="76"/>
    </row>
    <row r="813" spans="2:14" hidden="1" x14ac:dyDescent="0.4">
      <c r="B813" s="1" t="s">
        <v>17</v>
      </c>
      <c r="C813" s="1" t="s">
        <v>1582</v>
      </c>
      <c r="D813" s="1" t="s">
        <v>1583</v>
      </c>
      <c r="E813" s="1" t="s">
        <v>1584</v>
      </c>
      <c r="F813" s="1" t="s">
        <v>1585</v>
      </c>
      <c r="G813" s="1">
        <v>61</v>
      </c>
      <c r="H813" s="1">
        <f t="shared" si="24"/>
        <v>66</v>
      </c>
      <c r="I813" s="1"/>
      <c r="J813" s="1"/>
      <c r="K813" s="1"/>
      <c r="L813" s="1"/>
      <c r="M813" s="1"/>
      <c r="N813" s="76"/>
    </row>
    <row r="814" spans="2:14" hidden="1" x14ac:dyDescent="0.4">
      <c r="B814" s="24" t="s">
        <v>17</v>
      </c>
      <c r="C814" s="21" t="s">
        <v>1852</v>
      </c>
      <c r="D814" s="39" t="s">
        <v>1853</v>
      </c>
      <c r="E814" s="40" t="s">
        <v>1854</v>
      </c>
      <c r="F814" s="21" t="s">
        <v>1855</v>
      </c>
      <c r="G814" s="24">
        <v>61</v>
      </c>
      <c r="H814" s="1">
        <f t="shared" si="24"/>
        <v>66</v>
      </c>
      <c r="I814" s="24"/>
      <c r="J814" s="24"/>
      <c r="K814" s="24"/>
      <c r="L814" s="24"/>
      <c r="M814" s="24"/>
      <c r="N814" s="79"/>
    </row>
    <row r="815" spans="2:14" hidden="1" x14ac:dyDescent="0.4">
      <c r="B815" s="1" t="s">
        <v>17</v>
      </c>
      <c r="C815" s="1" t="s">
        <v>1990</v>
      </c>
      <c r="D815" s="1" t="s">
        <v>3912</v>
      </c>
      <c r="E815" s="1" t="s">
        <v>3913</v>
      </c>
      <c r="F815" s="1" t="s">
        <v>3914</v>
      </c>
      <c r="G815" s="1">
        <v>61</v>
      </c>
      <c r="H815" s="1">
        <f t="shared" si="24"/>
        <v>66</v>
      </c>
      <c r="I815" s="1">
        <v>15</v>
      </c>
      <c r="J815" s="1">
        <f>I815+5</f>
        <v>20</v>
      </c>
      <c r="K815" s="1"/>
      <c r="L815" s="1"/>
      <c r="M815" s="1">
        <f>J815+L815</f>
        <v>20</v>
      </c>
      <c r="N815" s="76"/>
    </row>
    <row r="816" spans="2:14" hidden="1" x14ac:dyDescent="0.4">
      <c r="B816" s="1" t="s">
        <v>5519</v>
      </c>
      <c r="C816" s="46">
        <v>5520012</v>
      </c>
      <c r="D816" s="1" t="s">
        <v>4237</v>
      </c>
      <c r="E816" s="1" t="s">
        <v>4238</v>
      </c>
      <c r="F816" s="1" t="s">
        <v>4239</v>
      </c>
      <c r="G816" s="1">
        <v>61</v>
      </c>
      <c r="H816" s="1">
        <f t="shared" si="24"/>
        <v>66</v>
      </c>
      <c r="I816" s="1"/>
      <c r="J816" s="1"/>
      <c r="K816" s="1"/>
      <c r="L816" s="1"/>
      <c r="M816" s="1"/>
      <c r="N816" s="76"/>
    </row>
    <row r="817" spans="2:21" hidden="1" x14ac:dyDescent="0.4">
      <c r="B817" s="1" t="s">
        <v>5519</v>
      </c>
      <c r="C817" s="46">
        <v>5470011</v>
      </c>
      <c r="D817" s="1" t="s">
        <v>4894</v>
      </c>
      <c r="E817" s="1" t="s">
        <v>4895</v>
      </c>
      <c r="F817" s="1" t="s">
        <v>4896</v>
      </c>
      <c r="G817" s="1">
        <v>61</v>
      </c>
      <c r="H817" s="1">
        <f t="shared" si="24"/>
        <v>66</v>
      </c>
      <c r="I817" s="1"/>
      <c r="J817" s="1"/>
      <c r="K817" s="1"/>
      <c r="L817" s="1"/>
      <c r="M817" s="1"/>
      <c r="N817" s="76"/>
    </row>
    <row r="818" spans="2:21" hidden="1" x14ac:dyDescent="0.4">
      <c r="B818" s="1" t="s">
        <v>17</v>
      </c>
      <c r="C818" s="19" t="s">
        <v>39</v>
      </c>
      <c r="D818" s="19" t="s">
        <v>40</v>
      </c>
      <c r="E818" s="20" t="s">
        <v>41</v>
      </c>
      <c r="F818" s="19" t="s">
        <v>42</v>
      </c>
      <c r="G818" s="1">
        <v>60</v>
      </c>
      <c r="H818" s="1">
        <f t="shared" si="24"/>
        <v>65</v>
      </c>
      <c r="I818" s="1"/>
      <c r="J818" s="1"/>
      <c r="K818" s="1"/>
      <c r="L818" s="1"/>
      <c r="M818" s="1"/>
      <c r="N818" s="76"/>
      <c r="Q818" s="71" t="s">
        <v>6514</v>
      </c>
      <c r="R818" s="55">
        <f>COUNTA(E1824)</f>
        <v>0</v>
      </c>
      <c r="S818" s="55"/>
      <c r="T818" s="55">
        <f>J1824</f>
        <v>0</v>
      </c>
      <c r="U818" s="55">
        <f>L1824</f>
        <v>0</v>
      </c>
    </row>
    <row r="819" spans="2:21" hidden="1" x14ac:dyDescent="0.4">
      <c r="B819" s="24" t="s">
        <v>17</v>
      </c>
      <c r="C819" s="57" t="s">
        <v>693</v>
      </c>
      <c r="D819" s="33" t="s">
        <v>694</v>
      </c>
      <c r="E819" s="34" t="s">
        <v>695</v>
      </c>
      <c r="F819" s="34" t="s">
        <v>696</v>
      </c>
      <c r="G819" s="24">
        <v>60</v>
      </c>
      <c r="H819" s="1">
        <f t="shared" si="24"/>
        <v>65</v>
      </c>
      <c r="I819" s="24"/>
      <c r="J819" s="24"/>
      <c r="K819" s="24"/>
      <c r="L819" s="24"/>
      <c r="M819" s="24"/>
      <c r="N819" s="76"/>
    </row>
    <row r="820" spans="2:21" hidden="1" x14ac:dyDescent="0.4">
      <c r="B820" s="1" t="s">
        <v>17</v>
      </c>
      <c r="C820" s="1" t="s">
        <v>999</v>
      </c>
      <c r="D820" s="1" t="s">
        <v>1000</v>
      </c>
      <c r="E820" s="1" t="s">
        <v>1001</v>
      </c>
      <c r="F820" s="1" t="s">
        <v>1002</v>
      </c>
      <c r="G820" s="1">
        <v>60</v>
      </c>
      <c r="H820" s="1">
        <f t="shared" si="24"/>
        <v>65</v>
      </c>
      <c r="I820" s="1"/>
      <c r="J820" s="1"/>
      <c r="K820" s="1"/>
      <c r="L820" s="1"/>
      <c r="M820" s="1"/>
      <c r="N820" s="76"/>
    </row>
    <row r="821" spans="2:21" hidden="1" x14ac:dyDescent="0.4">
      <c r="B821" s="1" t="s">
        <v>17</v>
      </c>
      <c r="C821" s="1" t="s">
        <v>1015</v>
      </c>
      <c r="D821" s="1" t="s">
        <v>1047</v>
      </c>
      <c r="E821" s="1" t="s">
        <v>1048</v>
      </c>
      <c r="F821" s="1" t="s">
        <v>1049</v>
      </c>
      <c r="G821" s="1">
        <v>60</v>
      </c>
      <c r="H821" s="1">
        <f t="shared" si="24"/>
        <v>65</v>
      </c>
      <c r="I821" s="1"/>
      <c r="J821" s="1"/>
      <c r="K821" s="1"/>
      <c r="L821" s="1"/>
      <c r="M821" s="1"/>
      <c r="N821" s="76"/>
    </row>
    <row r="822" spans="2:21" hidden="1" x14ac:dyDescent="0.4">
      <c r="B822" s="1" t="s">
        <v>17</v>
      </c>
      <c r="C822" s="2" t="s">
        <v>1330</v>
      </c>
      <c r="D822" s="1" t="s">
        <v>1331</v>
      </c>
      <c r="E822" s="1" t="s">
        <v>1332</v>
      </c>
      <c r="F822" s="1" t="s">
        <v>1333</v>
      </c>
      <c r="G822" s="1">
        <v>60</v>
      </c>
      <c r="H822" s="1">
        <f t="shared" si="24"/>
        <v>65</v>
      </c>
      <c r="I822" s="1"/>
      <c r="J822" s="1"/>
      <c r="K822" s="1"/>
      <c r="L822" s="1"/>
      <c r="M822" s="1"/>
      <c r="N822" s="76"/>
    </row>
    <row r="823" spans="2:21" hidden="1" x14ac:dyDescent="0.4">
      <c r="B823" s="1" t="s">
        <v>17</v>
      </c>
      <c r="C823" s="1" t="s">
        <v>1935</v>
      </c>
      <c r="D823" s="1" t="s">
        <v>1936</v>
      </c>
      <c r="E823" s="1" t="s">
        <v>1937</v>
      </c>
      <c r="F823" s="1" t="s">
        <v>1938</v>
      </c>
      <c r="G823" s="1">
        <v>60</v>
      </c>
      <c r="H823" s="1">
        <f t="shared" si="24"/>
        <v>65</v>
      </c>
      <c r="I823" s="1"/>
      <c r="J823" s="1"/>
      <c r="K823" s="1"/>
      <c r="L823" s="1"/>
      <c r="M823" s="1"/>
      <c r="N823" s="76"/>
    </row>
    <row r="824" spans="2:21" hidden="1" x14ac:dyDescent="0.4">
      <c r="B824" s="1" t="s">
        <v>17</v>
      </c>
      <c r="C824" s="1" t="s">
        <v>2010</v>
      </c>
      <c r="D824" s="1" t="s">
        <v>2011</v>
      </c>
      <c r="E824" s="1" t="s">
        <v>2012</v>
      </c>
      <c r="F824" s="1" t="s">
        <v>2013</v>
      </c>
      <c r="G824" s="1">
        <v>60</v>
      </c>
      <c r="H824" s="1">
        <f t="shared" si="24"/>
        <v>65</v>
      </c>
      <c r="I824" s="1"/>
      <c r="J824" s="1"/>
      <c r="K824" s="1"/>
      <c r="L824" s="1"/>
      <c r="M824" s="1"/>
      <c r="N824" s="76"/>
    </row>
    <row r="825" spans="2:21" hidden="1" x14ac:dyDescent="0.4">
      <c r="B825" s="1" t="s">
        <v>5519</v>
      </c>
      <c r="C825" s="46">
        <v>5530007</v>
      </c>
      <c r="D825" s="1" t="s">
        <v>4153</v>
      </c>
      <c r="E825" s="1" t="s">
        <v>4154</v>
      </c>
      <c r="F825" s="1" t="s">
        <v>4155</v>
      </c>
      <c r="G825" s="1">
        <v>60</v>
      </c>
      <c r="H825" s="1">
        <f t="shared" si="24"/>
        <v>65</v>
      </c>
      <c r="I825" s="1"/>
      <c r="J825" s="1"/>
      <c r="K825" s="1"/>
      <c r="L825" s="1"/>
      <c r="M825" s="1"/>
      <c r="N825" s="79"/>
    </row>
    <row r="826" spans="2:21" hidden="1" x14ac:dyDescent="0.4">
      <c r="B826" s="1" t="s">
        <v>5519</v>
      </c>
      <c r="C826" s="46">
        <v>5520003</v>
      </c>
      <c r="D826" s="1" t="s">
        <v>4240</v>
      </c>
      <c r="E826" s="1" t="s">
        <v>4241</v>
      </c>
      <c r="F826" s="1" t="s">
        <v>4242</v>
      </c>
      <c r="G826" s="1">
        <v>60</v>
      </c>
      <c r="H826" s="1">
        <f t="shared" si="24"/>
        <v>65</v>
      </c>
      <c r="I826" s="1"/>
      <c r="J826" s="1"/>
      <c r="K826" s="1"/>
      <c r="L826" s="1"/>
      <c r="M826" s="1"/>
      <c r="N826" s="76"/>
    </row>
    <row r="827" spans="2:21" hidden="1" x14ac:dyDescent="0.4">
      <c r="B827" s="1" t="s">
        <v>5519</v>
      </c>
      <c r="C827" s="46">
        <v>5330033</v>
      </c>
      <c r="D827" s="1" t="s">
        <v>4455</v>
      </c>
      <c r="E827" s="1" t="s">
        <v>4456</v>
      </c>
      <c r="F827" s="1" t="s">
        <v>4457</v>
      </c>
      <c r="G827" s="1">
        <v>60</v>
      </c>
      <c r="H827" s="1">
        <f t="shared" si="24"/>
        <v>65</v>
      </c>
      <c r="I827" s="1"/>
      <c r="J827" s="1"/>
      <c r="K827" s="1"/>
      <c r="L827" s="1"/>
      <c r="M827" s="1"/>
      <c r="N827" s="76"/>
    </row>
    <row r="828" spans="2:21" hidden="1" x14ac:dyDescent="0.4">
      <c r="B828" s="1" t="s">
        <v>5525</v>
      </c>
      <c r="C828" s="1" t="s">
        <v>5554</v>
      </c>
      <c r="D828" s="1" t="s">
        <v>5555</v>
      </c>
      <c r="E828" s="1" t="s">
        <v>5556</v>
      </c>
      <c r="F828" s="1" t="s">
        <v>5557</v>
      </c>
      <c r="G828" s="1">
        <v>60</v>
      </c>
      <c r="H828" s="1">
        <f t="shared" si="24"/>
        <v>65</v>
      </c>
      <c r="I828" s="1"/>
      <c r="J828" s="1"/>
      <c r="K828" s="1"/>
      <c r="L828" s="1"/>
      <c r="M828" s="1"/>
      <c r="N828" s="76"/>
      <c r="Q828" s="71" t="s">
        <v>6519</v>
      </c>
      <c r="R828" s="55"/>
      <c r="S828" s="55"/>
      <c r="T828" s="55"/>
      <c r="U828" s="55"/>
    </row>
    <row r="829" spans="2:21" hidden="1" x14ac:dyDescent="0.4">
      <c r="B829" s="2" t="s">
        <v>17</v>
      </c>
      <c r="C829" s="2" t="s">
        <v>466</v>
      </c>
      <c r="D829" s="2" t="s">
        <v>467</v>
      </c>
      <c r="E829" s="2" t="s">
        <v>468</v>
      </c>
      <c r="F829" s="2" t="s">
        <v>469</v>
      </c>
      <c r="G829" s="31">
        <v>59</v>
      </c>
      <c r="H829" s="1">
        <f t="shared" si="24"/>
        <v>64</v>
      </c>
      <c r="I829" s="76"/>
      <c r="J829" s="76"/>
      <c r="K829" s="76"/>
      <c r="L829" s="76"/>
      <c r="M829" s="76"/>
      <c r="N829" s="76"/>
    </row>
    <row r="830" spans="2:21" hidden="1" x14ac:dyDescent="0.4">
      <c r="B830" s="1" t="s">
        <v>17</v>
      </c>
      <c r="C830" s="1" t="s">
        <v>1035</v>
      </c>
      <c r="D830" s="1" t="s">
        <v>1036</v>
      </c>
      <c r="E830" s="1" t="s">
        <v>1037</v>
      </c>
      <c r="F830" s="1" t="s">
        <v>1038</v>
      </c>
      <c r="G830" s="1">
        <v>59</v>
      </c>
      <c r="H830" s="1">
        <f t="shared" si="24"/>
        <v>64</v>
      </c>
      <c r="I830" s="1"/>
      <c r="J830" s="1"/>
      <c r="K830" s="1"/>
      <c r="L830" s="1"/>
      <c r="M830" s="1"/>
      <c r="N830" s="76"/>
    </row>
    <row r="831" spans="2:21" hidden="1" x14ac:dyDescent="0.4">
      <c r="B831" s="1" t="s">
        <v>17</v>
      </c>
      <c r="C831" s="2" t="s">
        <v>1369</v>
      </c>
      <c r="D831" s="1" t="s">
        <v>1370</v>
      </c>
      <c r="E831" s="1" t="s">
        <v>1371</v>
      </c>
      <c r="F831" s="1" t="s">
        <v>1372</v>
      </c>
      <c r="G831" s="1">
        <v>59</v>
      </c>
      <c r="H831" s="1">
        <f t="shared" si="24"/>
        <v>64</v>
      </c>
      <c r="I831" s="1"/>
      <c r="J831" s="1"/>
      <c r="K831" s="1"/>
      <c r="L831" s="1"/>
      <c r="M831" s="1"/>
      <c r="N831" s="76"/>
    </row>
    <row r="832" spans="2:21" hidden="1" x14ac:dyDescent="0.4">
      <c r="B832" s="1" t="s">
        <v>17</v>
      </c>
      <c r="C832" s="1" t="s">
        <v>1907</v>
      </c>
      <c r="D832" s="41" t="s">
        <v>1908</v>
      </c>
      <c r="E832" s="1" t="s">
        <v>1909</v>
      </c>
      <c r="F832" s="1" t="s">
        <v>1910</v>
      </c>
      <c r="G832" s="1">
        <v>59</v>
      </c>
      <c r="H832" s="1">
        <f t="shared" si="24"/>
        <v>64</v>
      </c>
      <c r="I832" s="1"/>
      <c r="J832" s="1"/>
      <c r="K832" s="1"/>
      <c r="L832" s="1"/>
      <c r="M832" s="1"/>
      <c r="N832" s="76"/>
    </row>
    <row r="833" spans="2:14" hidden="1" x14ac:dyDescent="0.4">
      <c r="B833" s="1" t="s">
        <v>17</v>
      </c>
      <c r="C833" s="1" t="s">
        <v>2315</v>
      </c>
      <c r="D833" s="1" t="s">
        <v>2316</v>
      </c>
      <c r="E833" s="1" t="s">
        <v>2317</v>
      </c>
      <c r="F833" s="1" t="s">
        <v>2318</v>
      </c>
      <c r="G833" s="1">
        <v>59</v>
      </c>
      <c r="H833" s="1">
        <f t="shared" ref="H833:H896" si="25">G833+5</f>
        <v>64</v>
      </c>
      <c r="I833" s="1"/>
      <c r="J833" s="1"/>
      <c r="K833" s="1"/>
      <c r="L833" s="1"/>
      <c r="M833" s="1"/>
      <c r="N833" s="76"/>
    </row>
    <row r="834" spans="2:14" hidden="1" x14ac:dyDescent="0.4">
      <c r="B834" s="1" t="s">
        <v>5519</v>
      </c>
      <c r="C834" s="46">
        <v>5550024</v>
      </c>
      <c r="D834" s="1" t="s">
        <v>4346</v>
      </c>
      <c r="E834" s="1" t="s">
        <v>4347</v>
      </c>
      <c r="F834" s="1" t="s">
        <v>4348</v>
      </c>
      <c r="G834" s="1">
        <v>59</v>
      </c>
      <c r="H834" s="1">
        <f t="shared" si="25"/>
        <v>64</v>
      </c>
      <c r="I834" s="1"/>
      <c r="J834" s="1"/>
      <c r="K834" s="1"/>
      <c r="L834" s="1"/>
      <c r="M834" s="1"/>
      <c r="N834" s="76"/>
    </row>
    <row r="835" spans="2:14" hidden="1" x14ac:dyDescent="0.4">
      <c r="B835" s="1" t="s">
        <v>5519</v>
      </c>
      <c r="C835" s="46">
        <v>5330021</v>
      </c>
      <c r="D835" s="1" t="s">
        <v>4461</v>
      </c>
      <c r="E835" s="1" t="s">
        <v>4462</v>
      </c>
      <c r="F835" s="1" t="s">
        <v>4463</v>
      </c>
      <c r="G835" s="1">
        <v>59</v>
      </c>
      <c r="H835" s="1">
        <f t="shared" si="25"/>
        <v>64</v>
      </c>
      <c r="I835" s="1"/>
      <c r="J835" s="1"/>
      <c r="K835" s="1"/>
      <c r="L835" s="1"/>
      <c r="M835" s="1"/>
      <c r="N835" s="76"/>
    </row>
    <row r="836" spans="2:14" hidden="1" x14ac:dyDescent="0.4">
      <c r="B836" s="1" t="s">
        <v>5519</v>
      </c>
      <c r="C836" s="46">
        <v>5360013</v>
      </c>
      <c r="D836" s="1" t="s">
        <v>4626</v>
      </c>
      <c r="E836" s="1" t="s">
        <v>4627</v>
      </c>
      <c r="F836" s="1" t="s">
        <v>4628</v>
      </c>
      <c r="G836" s="1">
        <v>59</v>
      </c>
      <c r="H836" s="1">
        <f t="shared" si="25"/>
        <v>64</v>
      </c>
      <c r="I836" s="1"/>
      <c r="J836" s="1"/>
      <c r="K836" s="1"/>
      <c r="L836" s="1"/>
      <c r="M836" s="1"/>
      <c r="N836" s="76"/>
    </row>
    <row r="837" spans="2:14" hidden="1" x14ac:dyDescent="0.4">
      <c r="B837" s="1" t="s">
        <v>17</v>
      </c>
      <c r="C837" s="1" t="s">
        <v>322</v>
      </c>
      <c r="D837" s="1" t="s">
        <v>323</v>
      </c>
      <c r="E837" s="1" t="s">
        <v>324</v>
      </c>
      <c r="F837" s="1" t="s">
        <v>325</v>
      </c>
      <c r="G837" s="1">
        <v>58</v>
      </c>
      <c r="H837" s="1">
        <f t="shared" si="25"/>
        <v>63</v>
      </c>
      <c r="I837" s="1"/>
      <c r="J837" s="1"/>
      <c r="K837" s="1"/>
      <c r="L837" s="1"/>
      <c r="M837" s="1"/>
      <c r="N837" s="79"/>
    </row>
    <row r="838" spans="2:14" hidden="1" x14ac:dyDescent="0.4">
      <c r="B838" s="1" t="s">
        <v>17</v>
      </c>
      <c r="C838" s="1" t="s">
        <v>916</v>
      </c>
      <c r="D838" s="1" t="s">
        <v>917</v>
      </c>
      <c r="E838" s="1" t="s">
        <v>918</v>
      </c>
      <c r="F838" s="1" t="s">
        <v>919</v>
      </c>
      <c r="G838" s="1">
        <v>58</v>
      </c>
      <c r="H838" s="1">
        <f t="shared" si="25"/>
        <v>63</v>
      </c>
      <c r="I838" s="1"/>
      <c r="J838" s="1"/>
      <c r="K838" s="1"/>
      <c r="L838" s="1"/>
      <c r="M838" s="1"/>
      <c r="N838" s="76"/>
    </row>
    <row r="839" spans="2:14" hidden="1" x14ac:dyDescent="0.4">
      <c r="B839" s="1" t="s">
        <v>17</v>
      </c>
      <c r="C839" s="1" t="s">
        <v>960</v>
      </c>
      <c r="D839" s="1" t="s">
        <v>961</v>
      </c>
      <c r="E839" s="1" t="s">
        <v>962</v>
      </c>
      <c r="F839" s="1" t="s">
        <v>963</v>
      </c>
      <c r="G839" s="1">
        <v>58</v>
      </c>
      <c r="H839" s="1">
        <f t="shared" si="25"/>
        <v>63</v>
      </c>
      <c r="I839" s="1"/>
      <c r="J839" s="1"/>
      <c r="K839" s="1"/>
      <c r="L839" s="1"/>
      <c r="M839" s="1"/>
      <c r="N839" s="76"/>
    </row>
    <row r="840" spans="2:14" hidden="1" x14ac:dyDescent="0.4">
      <c r="B840" s="1" t="s">
        <v>17</v>
      </c>
      <c r="C840" s="1" t="s">
        <v>1174</v>
      </c>
      <c r="D840" s="65" t="s">
        <v>1175</v>
      </c>
      <c r="E840" s="1" t="s">
        <v>1176</v>
      </c>
      <c r="F840" s="1" t="s">
        <v>1177</v>
      </c>
      <c r="G840" s="1">
        <v>58</v>
      </c>
      <c r="H840" s="1">
        <f t="shared" si="25"/>
        <v>63</v>
      </c>
      <c r="I840" s="1"/>
      <c r="J840" s="1"/>
      <c r="K840" s="1"/>
      <c r="L840" s="1"/>
      <c r="M840" s="1"/>
      <c r="N840" s="76"/>
    </row>
    <row r="841" spans="2:14" hidden="1" x14ac:dyDescent="0.4">
      <c r="B841" s="1" t="s">
        <v>17</v>
      </c>
      <c r="C841" s="2" t="s">
        <v>1397</v>
      </c>
      <c r="D841" s="1" t="s">
        <v>1398</v>
      </c>
      <c r="E841" s="1" t="s">
        <v>1399</v>
      </c>
      <c r="F841" s="1" t="s">
        <v>1400</v>
      </c>
      <c r="G841" s="1">
        <v>58</v>
      </c>
      <c r="H841" s="1">
        <f t="shared" si="25"/>
        <v>63</v>
      </c>
      <c r="I841" s="1"/>
      <c r="J841" s="1"/>
      <c r="K841" s="1"/>
      <c r="L841" s="1"/>
      <c r="M841" s="1"/>
      <c r="N841" s="76"/>
    </row>
    <row r="842" spans="2:14" hidden="1" x14ac:dyDescent="0.4">
      <c r="B842" s="1" t="s">
        <v>17</v>
      </c>
      <c r="C842" s="2" t="s">
        <v>1417</v>
      </c>
      <c r="D842" s="1" t="s">
        <v>1418</v>
      </c>
      <c r="E842" s="1" t="s">
        <v>1419</v>
      </c>
      <c r="F842" s="1" t="s">
        <v>1420</v>
      </c>
      <c r="G842" s="1">
        <v>58</v>
      </c>
      <c r="H842" s="1">
        <f t="shared" si="25"/>
        <v>63</v>
      </c>
      <c r="I842" s="1"/>
      <c r="J842" s="1"/>
      <c r="K842" s="1"/>
      <c r="L842" s="1"/>
      <c r="M842" s="1"/>
      <c r="N842" s="76"/>
    </row>
    <row r="843" spans="2:14" hidden="1" x14ac:dyDescent="0.4">
      <c r="B843" s="1" t="s">
        <v>17</v>
      </c>
      <c r="C843" s="1" t="s">
        <v>1523</v>
      </c>
      <c r="D843" s="1" t="s">
        <v>1524</v>
      </c>
      <c r="E843" s="1" t="s">
        <v>1525</v>
      </c>
      <c r="F843" s="1" t="s">
        <v>1526</v>
      </c>
      <c r="G843" s="1">
        <v>58</v>
      </c>
      <c r="H843" s="1">
        <f t="shared" si="25"/>
        <v>63</v>
      </c>
      <c r="I843" s="1"/>
      <c r="J843" s="1"/>
      <c r="K843" s="1"/>
      <c r="L843" s="1"/>
      <c r="M843" s="1"/>
      <c r="N843" s="76"/>
    </row>
    <row r="844" spans="2:14" hidden="1" x14ac:dyDescent="0.4">
      <c r="B844" s="1" t="s">
        <v>17</v>
      </c>
      <c r="C844" s="1" t="s">
        <v>1745</v>
      </c>
      <c r="D844" s="1" t="s">
        <v>1746</v>
      </c>
      <c r="E844" s="1" t="s">
        <v>1747</v>
      </c>
      <c r="F844" s="1" t="s">
        <v>1748</v>
      </c>
      <c r="G844" s="1">
        <v>58</v>
      </c>
      <c r="H844" s="1">
        <f t="shared" si="25"/>
        <v>63</v>
      </c>
      <c r="I844" s="1"/>
      <c r="J844" s="1"/>
      <c r="K844" s="1"/>
      <c r="L844" s="1"/>
      <c r="M844" s="1"/>
      <c r="N844" s="76"/>
    </row>
    <row r="845" spans="2:14" hidden="1" x14ac:dyDescent="0.4">
      <c r="B845" s="1" t="s">
        <v>17</v>
      </c>
      <c r="C845" s="1" t="s">
        <v>2265</v>
      </c>
      <c r="D845" s="1" t="s">
        <v>2266</v>
      </c>
      <c r="E845" s="1" t="s">
        <v>2267</v>
      </c>
      <c r="F845" s="1" t="s">
        <v>2268</v>
      </c>
      <c r="G845" s="1">
        <v>58</v>
      </c>
      <c r="H845" s="1">
        <f t="shared" si="25"/>
        <v>63</v>
      </c>
      <c r="I845" s="1"/>
      <c r="J845" s="1"/>
      <c r="K845" s="1"/>
      <c r="L845" s="1"/>
      <c r="M845" s="1"/>
      <c r="N845" s="76"/>
    </row>
    <row r="846" spans="2:14" hidden="1" x14ac:dyDescent="0.4">
      <c r="B846" s="1" t="s">
        <v>5519</v>
      </c>
      <c r="C846" s="46">
        <v>5500011</v>
      </c>
      <c r="D846" s="1" t="s">
        <v>4234</v>
      </c>
      <c r="E846" s="1" t="s">
        <v>4235</v>
      </c>
      <c r="F846" s="1" t="s">
        <v>4236</v>
      </c>
      <c r="G846" s="1">
        <v>58</v>
      </c>
      <c r="H846" s="1">
        <f t="shared" si="25"/>
        <v>63</v>
      </c>
      <c r="I846" s="1"/>
      <c r="J846" s="1"/>
      <c r="K846" s="1"/>
      <c r="L846" s="1"/>
      <c r="M846" s="1"/>
      <c r="N846" s="76"/>
    </row>
    <row r="847" spans="2:14" hidden="1" x14ac:dyDescent="0.4">
      <c r="B847" s="1" t="s">
        <v>5519</v>
      </c>
      <c r="C847" s="46">
        <v>5520011</v>
      </c>
      <c r="D847" s="1" t="s">
        <v>4258</v>
      </c>
      <c r="E847" s="1" t="s">
        <v>4259</v>
      </c>
      <c r="F847" s="1" t="s">
        <v>4260</v>
      </c>
      <c r="G847" s="1">
        <v>58</v>
      </c>
      <c r="H847" s="1">
        <f t="shared" si="25"/>
        <v>63</v>
      </c>
      <c r="I847" s="1"/>
      <c r="J847" s="1"/>
      <c r="K847" s="1"/>
      <c r="L847" s="1"/>
      <c r="M847" s="1"/>
      <c r="N847" s="76"/>
    </row>
    <row r="848" spans="2:14" hidden="1" x14ac:dyDescent="0.4">
      <c r="B848" s="1" t="s">
        <v>5519</v>
      </c>
      <c r="C848" s="46">
        <v>5550041</v>
      </c>
      <c r="D848" s="1" t="s">
        <v>4361</v>
      </c>
      <c r="E848" s="1" t="s">
        <v>4362</v>
      </c>
      <c r="F848" s="1" t="s">
        <v>4363</v>
      </c>
      <c r="G848" s="1">
        <v>58</v>
      </c>
      <c r="H848" s="1">
        <f t="shared" si="25"/>
        <v>63</v>
      </c>
      <c r="I848" s="1"/>
      <c r="J848" s="1"/>
      <c r="K848" s="1"/>
      <c r="L848" s="1"/>
      <c r="M848" s="1"/>
      <c r="N848" s="76"/>
    </row>
    <row r="849" spans="2:14" hidden="1" x14ac:dyDescent="0.4">
      <c r="B849" s="1" t="s">
        <v>5519</v>
      </c>
      <c r="C849" s="46">
        <v>5330001</v>
      </c>
      <c r="D849" s="1" t="s">
        <v>4473</v>
      </c>
      <c r="E849" s="1" t="s">
        <v>4474</v>
      </c>
      <c r="F849" s="1" t="s">
        <v>4475</v>
      </c>
      <c r="G849" s="1">
        <v>58</v>
      </c>
      <c r="H849" s="1">
        <f t="shared" si="25"/>
        <v>63</v>
      </c>
      <c r="I849" s="1"/>
      <c r="J849" s="1"/>
      <c r="K849" s="1"/>
      <c r="L849" s="1"/>
      <c r="M849" s="1"/>
      <c r="N849" s="79"/>
    </row>
    <row r="850" spans="2:14" hidden="1" x14ac:dyDescent="0.4">
      <c r="B850" s="1" t="s">
        <v>5519</v>
      </c>
      <c r="C850" s="46" t="s">
        <v>4686</v>
      </c>
      <c r="D850" s="1" t="s">
        <v>4687</v>
      </c>
      <c r="E850" s="1" t="s">
        <v>4688</v>
      </c>
      <c r="F850" s="1" t="s">
        <v>4689</v>
      </c>
      <c r="G850" s="1">
        <v>58</v>
      </c>
      <c r="H850" s="1">
        <f t="shared" si="25"/>
        <v>63</v>
      </c>
      <c r="I850" s="1"/>
      <c r="J850" s="1"/>
      <c r="K850" s="1"/>
      <c r="L850" s="1"/>
      <c r="M850" s="1"/>
      <c r="N850" s="76"/>
    </row>
    <row r="851" spans="2:14" hidden="1" x14ac:dyDescent="0.4">
      <c r="B851" s="1" t="s">
        <v>5519</v>
      </c>
      <c r="C851" s="46">
        <v>5580052</v>
      </c>
      <c r="D851" s="1" t="s">
        <v>4765</v>
      </c>
      <c r="E851" s="1" t="s">
        <v>4766</v>
      </c>
      <c r="F851" s="1" t="s">
        <v>4767</v>
      </c>
      <c r="G851" s="1">
        <v>58</v>
      </c>
      <c r="H851" s="1">
        <f t="shared" si="25"/>
        <v>63</v>
      </c>
      <c r="I851" s="1"/>
      <c r="J851" s="1"/>
      <c r="K851" s="1"/>
      <c r="L851" s="1"/>
      <c r="M851" s="1"/>
      <c r="N851" s="76"/>
    </row>
    <row r="852" spans="2:14" hidden="1" x14ac:dyDescent="0.4">
      <c r="B852" s="2" t="s">
        <v>17</v>
      </c>
      <c r="C852" s="2" t="s">
        <v>506</v>
      </c>
      <c r="D852" s="2" t="s">
        <v>507</v>
      </c>
      <c r="E852" s="2" t="s">
        <v>508</v>
      </c>
      <c r="F852" s="2" t="s">
        <v>509</v>
      </c>
      <c r="G852" s="31">
        <v>57</v>
      </c>
      <c r="H852" s="1">
        <f t="shared" si="25"/>
        <v>62</v>
      </c>
      <c r="I852" s="76"/>
      <c r="J852" s="76"/>
      <c r="K852" s="76"/>
      <c r="L852" s="76"/>
      <c r="M852" s="76"/>
      <c r="N852" s="76"/>
    </row>
    <row r="853" spans="2:14" hidden="1" x14ac:dyDescent="0.4">
      <c r="B853" s="1" t="s">
        <v>17</v>
      </c>
      <c r="C853" s="1" t="s">
        <v>1098</v>
      </c>
      <c r="D853" s="1" t="s">
        <v>1099</v>
      </c>
      <c r="E853" s="1" t="s">
        <v>1100</v>
      </c>
      <c r="F853" s="1" t="s">
        <v>1101</v>
      </c>
      <c r="G853" s="1">
        <v>57</v>
      </c>
      <c r="H853" s="1">
        <f t="shared" si="25"/>
        <v>62</v>
      </c>
      <c r="I853" s="1"/>
      <c r="J853" s="1"/>
      <c r="K853" s="1"/>
      <c r="L853" s="1"/>
      <c r="M853" s="1"/>
      <c r="N853" s="76"/>
    </row>
    <row r="854" spans="2:14" hidden="1" x14ac:dyDescent="0.4">
      <c r="B854" s="24" t="s">
        <v>17</v>
      </c>
      <c r="C854" s="21" t="s">
        <v>1860</v>
      </c>
      <c r="D854" s="39" t="s">
        <v>1861</v>
      </c>
      <c r="E854" s="22" t="s">
        <v>1862</v>
      </c>
      <c r="F854" s="21" t="s">
        <v>1863</v>
      </c>
      <c r="G854" s="24">
        <v>57</v>
      </c>
      <c r="H854" s="1">
        <f t="shared" si="25"/>
        <v>62</v>
      </c>
      <c r="I854" s="24"/>
      <c r="J854" s="24"/>
      <c r="K854" s="24"/>
      <c r="L854" s="24"/>
      <c r="M854" s="24"/>
      <c r="N854" s="76"/>
    </row>
    <row r="855" spans="2:14" hidden="1" x14ac:dyDescent="0.4">
      <c r="B855" s="1" t="s">
        <v>17</v>
      </c>
      <c r="C855" s="1" t="s">
        <v>1872</v>
      </c>
      <c r="D855" s="41" t="s">
        <v>1873</v>
      </c>
      <c r="E855" s="1" t="s">
        <v>1874</v>
      </c>
      <c r="F855" s="1" t="s">
        <v>1875</v>
      </c>
      <c r="G855" s="1">
        <v>57</v>
      </c>
      <c r="H855" s="1">
        <f t="shared" si="25"/>
        <v>62</v>
      </c>
      <c r="I855" s="1"/>
      <c r="J855" s="1"/>
      <c r="K855" s="1"/>
      <c r="L855" s="1"/>
      <c r="M855" s="1"/>
      <c r="N855" s="76"/>
    </row>
    <row r="856" spans="2:14" hidden="1" x14ac:dyDescent="0.4">
      <c r="B856" s="1" t="s">
        <v>5519</v>
      </c>
      <c r="C856" s="46">
        <v>5510031</v>
      </c>
      <c r="D856" s="1" t="s">
        <v>4279</v>
      </c>
      <c r="E856" s="1" t="s">
        <v>4280</v>
      </c>
      <c r="F856" s="1" t="s">
        <v>4281</v>
      </c>
      <c r="G856" s="1">
        <v>57</v>
      </c>
      <c r="H856" s="1">
        <f t="shared" si="25"/>
        <v>62</v>
      </c>
      <c r="I856" s="1"/>
      <c r="J856" s="1"/>
      <c r="K856" s="1"/>
      <c r="L856" s="1"/>
      <c r="M856" s="1"/>
      <c r="N856" s="76"/>
    </row>
    <row r="857" spans="2:14" hidden="1" x14ac:dyDescent="0.4">
      <c r="B857" s="1" t="s">
        <v>5519</v>
      </c>
      <c r="C857" s="46">
        <v>5440004</v>
      </c>
      <c r="D857" s="1" t="s">
        <v>4563</v>
      </c>
      <c r="E857" s="1" t="s">
        <v>4564</v>
      </c>
      <c r="F857" s="1" t="s">
        <v>4565</v>
      </c>
      <c r="G857" s="1">
        <v>57</v>
      </c>
      <c r="H857" s="1">
        <f t="shared" si="25"/>
        <v>62</v>
      </c>
      <c r="I857" s="1"/>
      <c r="J857" s="1"/>
      <c r="K857" s="1"/>
      <c r="L857" s="1"/>
      <c r="M857" s="1"/>
      <c r="N857" s="76"/>
    </row>
    <row r="858" spans="2:14" hidden="1" x14ac:dyDescent="0.4">
      <c r="B858" s="1" t="s">
        <v>5519</v>
      </c>
      <c r="C858" s="46">
        <v>5470011</v>
      </c>
      <c r="D858" s="1" t="s">
        <v>4870</v>
      </c>
      <c r="E858" s="1" t="s">
        <v>4871</v>
      </c>
      <c r="F858" s="1" t="s">
        <v>4872</v>
      </c>
      <c r="G858" s="1">
        <v>57</v>
      </c>
      <c r="H858" s="1">
        <f t="shared" si="25"/>
        <v>62</v>
      </c>
      <c r="I858" s="1"/>
      <c r="J858" s="1"/>
      <c r="K858" s="1"/>
      <c r="L858" s="1"/>
      <c r="M858" s="1"/>
      <c r="N858" s="76"/>
    </row>
    <row r="859" spans="2:14" hidden="1" x14ac:dyDescent="0.4">
      <c r="B859" s="1" t="s">
        <v>5519</v>
      </c>
      <c r="C859" s="46">
        <v>5570054</v>
      </c>
      <c r="D859" s="1" t="s">
        <v>4915</v>
      </c>
      <c r="E859" s="1" t="s">
        <v>4916</v>
      </c>
      <c r="F859" s="1" t="s">
        <v>4917</v>
      </c>
      <c r="G859" s="1">
        <v>57</v>
      </c>
      <c r="H859" s="1">
        <f t="shared" si="25"/>
        <v>62</v>
      </c>
      <c r="I859" s="1"/>
      <c r="J859" s="1"/>
      <c r="K859" s="1"/>
      <c r="L859" s="1"/>
      <c r="M859" s="1"/>
      <c r="N859" s="76"/>
    </row>
    <row r="860" spans="2:14" hidden="1" x14ac:dyDescent="0.4">
      <c r="B860" s="1" t="s">
        <v>17</v>
      </c>
      <c r="C860" s="21" t="s">
        <v>127</v>
      </c>
      <c r="D860" s="21" t="s">
        <v>128</v>
      </c>
      <c r="E860" s="23" t="s">
        <v>129</v>
      </c>
      <c r="F860" s="21" t="s">
        <v>130</v>
      </c>
      <c r="G860" s="1">
        <v>56</v>
      </c>
      <c r="H860" s="1">
        <f t="shared" si="25"/>
        <v>61</v>
      </c>
      <c r="I860" s="1"/>
      <c r="J860" s="1"/>
      <c r="K860" s="1"/>
      <c r="L860" s="1"/>
      <c r="M860" s="1"/>
      <c r="N860" s="76"/>
    </row>
    <row r="861" spans="2:14" hidden="1" x14ac:dyDescent="0.4">
      <c r="B861" s="1" t="s">
        <v>17</v>
      </c>
      <c r="C861" s="1" t="s">
        <v>956</v>
      </c>
      <c r="D861" s="1" t="s">
        <v>957</v>
      </c>
      <c r="E861" s="1" t="s">
        <v>958</v>
      </c>
      <c r="F861" s="1" t="s">
        <v>959</v>
      </c>
      <c r="G861" s="1">
        <v>56</v>
      </c>
      <c r="H861" s="1">
        <f t="shared" si="25"/>
        <v>61</v>
      </c>
      <c r="I861" s="1"/>
      <c r="J861" s="1"/>
      <c r="K861" s="1"/>
      <c r="L861" s="1"/>
      <c r="M861" s="1"/>
      <c r="N861" s="79"/>
    </row>
    <row r="862" spans="2:14" hidden="1" x14ac:dyDescent="0.4">
      <c r="B862" s="1" t="s">
        <v>17</v>
      </c>
      <c r="C862" s="1" t="s">
        <v>1066</v>
      </c>
      <c r="D862" s="1" t="s">
        <v>1067</v>
      </c>
      <c r="E862" s="1" t="s">
        <v>1068</v>
      </c>
      <c r="F862" s="1" t="s">
        <v>1069</v>
      </c>
      <c r="G862" s="1">
        <v>56</v>
      </c>
      <c r="H862" s="1">
        <f t="shared" si="25"/>
        <v>61</v>
      </c>
      <c r="I862" s="1"/>
      <c r="J862" s="1"/>
      <c r="K862" s="1"/>
      <c r="L862" s="1"/>
      <c r="M862" s="1"/>
      <c r="N862" s="76"/>
    </row>
    <row r="863" spans="2:14" hidden="1" x14ac:dyDescent="0.4">
      <c r="B863" s="1" t="s">
        <v>17</v>
      </c>
      <c r="C863" s="1" t="s">
        <v>1507</v>
      </c>
      <c r="D863" s="1" t="s">
        <v>1508</v>
      </c>
      <c r="E863" s="1" t="s">
        <v>1509</v>
      </c>
      <c r="F863" s="1" t="s">
        <v>1510</v>
      </c>
      <c r="G863" s="1">
        <v>56</v>
      </c>
      <c r="H863" s="1">
        <f t="shared" si="25"/>
        <v>61</v>
      </c>
      <c r="I863" s="1"/>
      <c r="J863" s="1"/>
      <c r="K863" s="1"/>
      <c r="L863" s="1"/>
      <c r="M863" s="1"/>
      <c r="N863" s="76"/>
    </row>
    <row r="864" spans="2:14" hidden="1" x14ac:dyDescent="0.4">
      <c r="B864" s="1" t="s">
        <v>17</v>
      </c>
      <c r="C864" s="1" t="s">
        <v>1606</v>
      </c>
      <c r="D864" s="1" t="s">
        <v>1607</v>
      </c>
      <c r="E864" s="1" t="s">
        <v>1608</v>
      </c>
      <c r="F864" s="1" t="s">
        <v>1609</v>
      </c>
      <c r="G864" s="1">
        <v>56</v>
      </c>
      <c r="H864" s="1">
        <f t="shared" si="25"/>
        <v>61</v>
      </c>
      <c r="I864" s="1"/>
      <c r="J864" s="1"/>
      <c r="K864" s="1"/>
      <c r="L864" s="1"/>
      <c r="M864" s="1"/>
      <c r="N864" s="76"/>
    </row>
    <row r="865" spans="2:21" hidden="1" x14ac:dyDescent="0.4">
      <c r="B865" s="24" t="s">
        <v>17</v>
      </c>
      <c r="C865" s="21" t="s">
        <v>1845</v>
      </c>
      <c r="D865" s="39" t="s">
        <v>1849</v>
      </c>
      <c r="E865" s="40" t="s">
        <v>1850</v>
      </c>
      <c r="F865" s="21" t="s">
        <v>1851</v>
      </c>
      <c r="G865" s="24">
        <v>56</v>
      </c>
      <c r="H865" s="1">
        <f t="shared" si="25"/>
        <v>61</v>
      </c>
      <c r="I865" s="24"/>
      <c r="J865" s="24"/>
      <c r="K865" s="24"/>
      <c r="L865" s="24"/>
      <c r="M865" s="24"/>
      <c r="N865" s="76"/>
    </row>
    <row r="866" spans="2:21" hidden="1" x14ac:dyDescent="0.4">
      <c r="B866" s="1" t="s">
        <v>17</v>
      </c>
      <c r="C866" s="1" t="s">
        <v>2014</v>
      </c>
      <c r="D866" s="1" t="s">
        <v>2015</v>
      </c>
      <c r="E866" s="1" t="s">
        <v>2016</v>
      </c>
      <c r="F866" s="1" t="s">
        <v>2017</v>
      </c>
      <c r="G866" s="1">
        <v>56</v>
      </c>
      <c r="H866" s="1">
        <f t="shared" si="25"/>
        <v>61</v>
      </c>
      <c r="I866" s="1"/>
      <c r="J866" s="1"/>
      <c r="K866" s="1"/>
      <c r="L866" s="1"/>
      <c r="M866" s="1"/>
      <c r="N866" s="76"/>
    </row>
    <row r="867" spans="2:21" hidden="1" x14ac:dyDescent="0.4">
      <c r="B867" s="1" t="s">
        <v>5519</v>
      </c>
      <c r="C867" s="46">
        <v>5310073</v>
      </c>
      <c r="D867" s="1" t="s">
        <v>4092</v>
      </c>
      <c r="E867" s="1" t="s">
        <v>4093</v>
      </c>
      <c r="F867" s="1" t="s">
        <v>4094</v>
      </c>
      <c r="G867" s="1">
        <v>56</v>
      </c>
      <c r="H867" s="1">
        <f t="shared" si="25"/>
        <v>61</v>
      </c>
      <c r="I867" s="1"/>
      <c r="J867" s="1"/>
      <c r="K867" s="1"/>
      <c r="L867" s="1"/>
      <c r="M867" s="1"/>
      <c r="N867" s="76"/>
      <c r="Q867" s="71" t="s">
        <v>6516</v>
      </c>
      <c r="R867" s="55"/>
      <c r="S867" s="55"/>
      <c r="T867" s="55"/>
      <c r="U867" s="55"/>
    </row>
    <row r="868" spans="2:21" hidden="1" x14ac:dyDescent="0.4">
      <c r="B868" s="1" t="s">
        <v>5519</v>
      </c>
      <c r="C868" s="46">
        <v>5330006</v>
      </c>
      <c r="D868" s="1" t="s">
        <v>4446</v>
      </c>
      <c r="E868" s="1" t="s">
        <v>4447</v>
      </c>
      <c r="F868" s="1" t="s">
        <v>4448</v>
      </c>
      <c r="G868" s="1">
        <v>56</v>
      </c>
      <c r="H868" s="1">
        <f t="shared" si="25"/>
        <v>61</v>
      </c>
      <c r="I868" s="1"/>
      <c r="J868" s="1"/>
      <c r="K868" s="1"/>
      <c r="L868" s="1"/>
      <c r="M868" s="1"/>
      <c r="N868" s="76"/>
    </row>
    <row r="869" spans="2:21" hidden="1" x14ac:dyDescent="0.4">
      <c r="B869" s="1" t="s">
        <v>5519</v>
      </c>
      <c r="C869" s="46">
        <v>5470024</v>
      </c>
      <c r="D869" s="1" t="s">
        <v>4879</v>
      </c>
      <c r="E869" s="1" t="s">
        <v>4880</v>
      </c>
      <c r="F869" s="1" t="s">
        <v>4881</v>
      </c>
      <c r="G869" s="1">
        <v>56</v>
      </c>
      <c r="H869" s="1">
        <f t="shared" si="25"/>
        <v>61</v>
      </c>
      <c r="I869" s="1"/>
      <c r="J869" s="1"/>
      <c r="K869" s="1"/>
      <c r="L869" s="1"/>
      <c r="M869" s="1"/>
      <c r="N869" s="76"/>
    </row>
    <row r="870" spans="2:21" hidden="1" x14ac:dyDescent="0.4">
      <c r="B870" s="1" t="s">
        <v>5519</v>
      </c>
      <c r="C870" s="46">
        <v>5570054</v>
      </c>
      <c r="D870" s="1" t="s">
        <v>4921</v>
      </c>
      <c r="E870" s="1" t="s">
        <v>4922</v>
      </c>
      <c r="F870" s="1" t="s">
        <v>4923</v>
      </c>
      <c r="G870" s="1">
        <v>56</v>
      </c>
      <c r="H870" s="1">
        <f t="shared" si="25"/>
        <v>61</v>
      </c>
      <c r="I870" s="1"/>
      <c r="J870" s="1"/>
      <c r="K870" s="1"/>
      <c r="L870" s="1"/>
      <c r="M870" s="1"/>
      <c r="N870" s="76"/>
    </row>
    <row r="871" spans="2:21" hidden="1" x14ac:dyDescent="0.4">
      <c r="B871" s="1" t="s">
        <v>17</v>
      </c>
      <c r="C871" s="1" t="s">
        <v>197</v>
      </c>
      <c r="D871" s="1" t="s">
        <v>198</v>
      </c>
      <c r="E871" s="1" t="s">
        <v>199</v>
      </c>
      <c r="F871" s="1" t="s">
        <v>200</v>
      </c>
      <c r="G871" s="1">
        <v>55</v>
      </c>
      <c r="H871" s="1">
        <f t="shared" si="25"/>
        <v>60</v>
      </c>
      <c r="I871" s="1"/>
      <c r="J871" s="1"/>
      <c r="K871" s="1"/>
      <c r="L871" s="1"/>
      <c r="M871" s="1"/>
      <c r="N871" s="76"/>
    </row>
    <row r="872" spans="2:21" hidden="1" x14ac:dyDescent="0.4">
      <c r="B872" s="1" t="s">
        <v>17</v>
      </c>
      <c r="C872" s="1" t="s">
        <v>741</v>
      </c>
      <c r="D872" s="1" t="s">
        <v>742</v>
      </c>
      <c r="E872" s="1" t="s">
        <v>743</v>
      </c>
      <c r="F872" s="1" t="s">
        <v>744</v>
      </c>
      <c r="G872" s="1">
        <v>55</v>
      </c>
      <c r="H872" s="1">
        <f t="shared" si="25"/>
        <v>60</v>
      </c>
      <c r="I872" s="1"/>
      <c r="J872" s="1"/>
      <c r="K872" s="1"/>
      <c r="L872" s="1"/>
      <c r="M872" s="1"/>
      <c r="N872" s="76"/>
    </row>
    <row r="873" spans="2:21" hidden="1" x14ac:dyDescent="0.4">
      <c r="B873" s="1" t="s">
        <v>17</v>
      </c>
      <c r="C873" s="24" t="s">
        <v>1007</v>
      </c>
      <c r="D873" s="24" t="s">
        <v>1008</v>
      </c>
      <c r="E873" s="24" t="s">
        <v>1009</v>
      </c>
      <c r="F873" s="24" t="s">
        <v>1010</v>
      </c>
      <c r="G873" s="1">
        <v>55</v>
      </c>
      <c r="H873" s="1">
        <f t="shared" si="25"/>
        <v>60</v>
      </c>
      <c r="I873" s="1"/>
      <c r="J873" s="1"/>
      <c r="K873" s="1"/>
      <c r="L873" s="1"/>
      <c r="M873" s="1"/>
      <c r="N873" s="79"/>
    </row>
    <row r="874" spans="2:21" hidden="1" x14ac:dyDescent="0.4">
      <c r="B874" s="1" t="s">
        <v>17</v>
      </c>
      <c r="C874" s="1" t="s">
        <v>1074</v>
      </c>
      <c r="D874" s="1" t="s">
        <v>1075</v>
      </c>
      <c r="E874" s="1" t="s">
        <v>1076</v>
      </c>
      <c r="F874" s="1" t="s">
        <v>1077</v>
      </c>
      <c r="G874" s="1">
        <v>55</v>
      </c>
      <c r="H874" s="1">
        <f t="shared" si="25"/>
        <v>60</v>
      </c>
      <c r="I874" s="1"/>
      <c r="J874" s="1"/>
      <c r="K874" s="1"/>
      <c r="L874" s="1"/>
      <c r="M874" s="1"/>
      <c r="N874" s="76"/>
    </row>
    <row r="875" spans="2:21" hidden="1" x14ac:dyDescent="0.4">
      <c r="B875" s="1" t="s">
        <v>5519</v>
      </c>
      <c r="C875" s="46">
        <v>5540051</v>
      </c>
      <c r="D875" s="1" t="s">
        <v>4186</v>
      </c>
      <c r="E875" s="1" t="s">
        <v>4187</v>
      </c>
      <c r="F875" s="1" t="s">
        <v>4188</v>
      </c>
      <c r="G875" s="1">
        <v>55</v>
      </c>
      <c r="H875" s="1">
        <f t="shared" si="25"/>
        <v>60</v>
      </c>
      <c r="I875" s="1"/>
      <c r="J875" s="1"/>
      <c r="K875" s="1"/>
      <c r="L875" s="1"/>
      <c r="M875" s="1"/>
      <c r="N875" s="76"/>
    </row>
    <row r="876" spans="2:21" hidden="1" x14ac:dyDescent="0.4">
      <c r="B876" s="1" t="s">
        <v>5519</v>
      </c>
      <c r="C876" s="46">
        <v>5550032</v>
      </c>
      <c r="D876" s="1" t="s">
        <v>4358</v>
      </c>
      <c r="E876" s="1" t="s">
        <v>4359</v>
      </c>
      <c r="F876" s="1" t="s">
        <v>4360</v>
      </c>
      <c r="G876" s="1">
        <v>55</v>
      </c>
      <c r="H876" s="1">
        <f t="shared" si="25"/>
        <v>60</v>
      </c>
      <c r="I876" s="1"/>
      <c r="J876" s="1"/>
      <c r="K876" s="1"/>
      <c r="L876" s="1"/>
      <c r="M876" s="1"/>
      <c r="N876" s="76"/>
    </row>
    <row r="877" spans="2:21" hidden="1" x14ac:dyDescent="0.4">
      <c r="B877" s="1" t="s">
        <v>5519</v>
      </c>
      <c r="C877" s="46">
        <v>5570051</v>
      </c>
      <c r="D877" s="1" t="s">
        <v>4924</v>
      </c>
      <c r="E877" s="1" t="s">
        <v>4925</v>
      </c>
      <c r="F877" s="1" t="s">
        <v>4926</v>
      </c>
      <c r="G877" s="1">
        <v>55</v>
      </c>
      <c r="H877" s="1">
        <f t="shared" si="25"/>
        <v>60</v>
      </c>
      <c r="I877" s="1"/>
      <c r="J877" s="1"/>
      <c r="K877" s="1"/>
      <c r="L877" s="1"/>
      <c r="M877" s="1"/>
      <c r="N877" s="76"/>
    </row>
    <row r="878" spans="2:21" hidden="1" x14ac:dyDescent="0.4">
      <c r="B878" s="1" t="s">
        <v>17</v>
      </c>
      <c r="C878" s="21" t="s">
        <v>63</v>
      </c>
      <c r="D878" s="21" t="s">
        <v>64</v>
      </c>
      <c r="E878" s="22" t="s">
        <v>65</v>
      </c>
      <c r="F878" s="21" t="s">
        <v>66</v>
      </c>
      <c r="G878" s="1">
        <v>54</v>
      </c>
      <c r="H878" s="1">
        <f t="shared" si="25"/>
        <v>59</v>
      </c>
      <c r="I878" s="1"/>
      <c r="J878" s="1"/>
      <c r="K878" s="1"/>
      <c r="L878" s="1"/>
      <c r="M878" s="1"/>
      <c r="N878" s="76"/>
    </row>
    <row r="879" spans="2:21" hidden="1" x14ac:dyDescent="0.4">
      <c r="B879" s="2" t="s">
        <v>17</v>
      </c>
      <c r="C879" s="2" t="s">
        <v>542</v>
      </c>
      <c r="D879" s="2" t="s">
        <v>543</v>
      </c>
      <c r="E879" s="2" t="s">
        <v>544</v>
      </c>
      <c r="F879" s="2" t="s">
        <v>545</v>
      </c>
      <c r="G879" s="31">
        <v>54</v>
      </c>
      <c r="H879" s="1">
        <f t="shared" si="25"/>
        <v>59</v>
      </c>
      <c r="I879" s="1"/>
      <c r="J879" s="1"/>
      <c r="K879" s="1"/>
      <c r="L879" s="1"/>
      <c r="M879" s="1"/>
      <c r="N879" s="76"/>
    </row>
    <row r="880" spans="2:21" hidden="1" x14ac:dyDescent="0.4">
      <c r="B880" s="2" t="s">
        <v>17</v>
      </c>
      <c r="C880" s="2" t="s">
        <v>558</v>
      </c>
      <c r="D880" s="2" t="s">
        <v>559</v>
      </c>
      <c r="E880" s="2" t="s">
        <v>560</v>
      </c>
      <c r="F880" s="2" t="s">
        <v>561</v>
      </c>
      <c r="G880" s="31">
        <v>54</v>
      </c>
      <c r="H880" s="1">
        <f t="shared" si="25"/>
        <v>59</v>
      </c>
      <c r="I880" s="1"/>
      <c r="J880" s="1"/>
      <c r="K880" s="1"/>
      <c r="L880" s="1"/>
      <c r="M880" s="1"/>
      <c r="N880" s="76"/>
    </row>
    <row r="881" spans="2:14" hidden="1" x14ac:dyDescent="0.4">
      <c r="B881" s="1" t="s">
        <v>17</v>
      </c>
      <c r="C881" s="1" t="s">
        <v>1058</v>
      </c>
      <c r="D881" s="1" t="s">
        <v>1059</v>
      </c>
      <c r="E881" s="1" t="s">
        <v>1060</v>
      </c>
      <c r="F881" s="1" t="s">
        <v>1061</v>
      </c>
      <c r="G881" s="1">
        <v>54</v>
      </c>
      <c r="H881" s="1">
        <f t="shared" si="25"/>
        <v>59</v>
      </c>
      <c r="I881" s="1"/>
      <c r="J881" s="1"/>
      <c r="K881" s="1"/>
      <c r="L881" s="1"/>
      <c r="M881" s="1"/>
      <c r="N881" s="76"/>
    </row>
    <row r="882" spans="2:14" hidden="1" x14ac:dyDescent="0.4">
      <c r="B882" s="1" t="s">
        <v>17</v>
      </c>
      <c r="C882" s="1" t="s">
        <v>1271</v>
      </c>
      <c r="D882" s="1" t="s">
        <v>1272</v>
      </c>
      <c r="E882" s="1" t="s">
        <v>1273</v>
      </c>
      <c r="F882" s="1" t="s">
        <v>1274</v>
      </c>
      <c r="G882" s="1">
        <v>54</v>
      </c>
      <c r="H882" s="1">
        <f t="shared" si="25"/>
        <v>59</v>
      </c>
      <c r="I882" s="1"/>
      <c r="J882" s="1"/>
      <c r="K882" s="1"/>
      <c r="L882" s="1"/>
      <c r="M882" s="1"/>
      <c r="N882" s="76"/>
    </row>
    <row r="883" spans="2:14" hidden="1" x14ac:dyDescent="0.4">
      <c r="B883" s="1" t="s">
        <v>17</v>
      </c>
      <c r="C883" s="1" t="s">
        <v>1602</v>
      </c>
      <c r="D883" s="1" t="s">
        <v>1603</v>
      </c>
      <c r="E883" s="1" t="s">
        <v>1604</v>
      </c>
      <c r="F883" s="1" t="s">
        <v>1605</v>
      </c>
      <c r="G883" s="1">
        <v>54</v>
      </c>
      <c r="H883" s="1">
        <f t="shared" si="25"/>
        <v>59</v>
      </c>
      <c r="I883" s="1"/>
      <c r="J883" s="1"/>
      <c r="K883" s="1"/>
      <c r="L883" s="1"/>
      <c r="M883" s="1"/>
      <c r="N883" s="76"/>
    </row>
    <row r="884" spans="2:14" hidden="1" x14ac:dyDescent="0.4">
      <c r="B884" s="1" t="s">
        <v>1616</v>
      </c>
      <c r="C884" s="1" t="s">
        <v>1621</v>
      </c>
      <c r="D884" s="1" t="s">
        <v>1622</v>
      </c>
      <c r="E884" s="1" t="s">
        <v>1623</v>
      </c>
      <c r="F884" s="1" t="s">
        <v>1624</v>
      </c>
      <c r="G884" s="1">
        <v>54</v>
      </c>
      <c r="H884" s="1">
        <f t="shared" si="25"/>
        <v>59</v>
      </c>
      <c r="I884" s="1"/>
      <c r="J884" s="1"/>
      <c r="K884" s="1"/>
      <c r="L884" s="1"/>
      <c r="M884" s="1"/>
      <c r="N884" s="76"/>
    </row>
    <row r="885" spans="2:14" hidden="1" x14ac:dyDescent="0.4">
      <c r="B885" s="1" t="s">
        <v>1616</v>
      </c>
      <c r="C885" s="1" t="s">
        <v>1677</v>
      </c>
      <c r="D885" s="1" t="s">
        <v>1678</v>
      </c>
      <c r="E885" s="1" t="s">
        <v>1679</v>
      </c>
      <c r="F885" s="1" t="s">
        <v>1680</v>
      </c>
      <c r="G885" s="1">
        <v>54</v>
      </c>
      <c r="H885" s="1">
        <f t="shared" si="25"/>
        <v>59</v>
      </c>
      <c r="I885" s="1"/>
      <c r="J885" s="1"/>
      <c r="K885" s="1"/>
      <c r="L885" s="1"/>
      <c r="M885" s="1"/>
      <c r="N885" s="79"/>
    </row>
    <row r="886" spans="2:14" hidden="1" x14ac:dyDescent="0.4">
      <c r="B886" s="1" t="s">
        <v>5519</v>
      </c>
      <c r="C886" s="46">
        <v>5340021</v>
      </c>
      <c r="D886" s="1" t="s">
        <v>4126</v>
      </c>
      <c r="E886" s="1" t="s">
        <v>4127</v>
      </c>
      <c r="F886" s="1" t="s">
        <v>4128</v>
      </c>
      <c r="G886" s="1">
        <v>54</v>
      </c>
      <c r="H886" s="1">
        <f t="shared" si="25"/>
        <v>59</v>
      </c>
      <c r="I886" s="1"/>
      <c r="J886" s="1"/>
      <c r="K886" s="1"/>
      <c r="L886" s="1"/>
      <c r="M886" s="1"/>
      <c r="N886" s="76"/>
    </row>
    <row r="887" spans="2:14" hidden="1" x14ac:dyDescent="0.4">
      <c r="B887" s="1" t="s">
        <v>5519</v>
      </c>
      <c r="C887" s="46">
        <v>5460032</v>
      </c>
      <c r="D887" s="1" t="s">
        <v>4813</v>
      </c>
      <c r="E887" s="1" t="s">
        <v>4814</v>
      </c>
      <c r="F887" s="1" t="s">
        <v>4815</v>
      </c>
      <c r="G887" s="1">
        <v>54</v>
      </c>
      <c r="H887" s="1">
        <f t="shared" si="25"/>
        <v>59</v>
      </c>
      <c r="I887" s="1"/>
      <c r="J887" s="1"/>
      <c r="K887" s="1"/>
      <c r="L887" s="1"/>
      <c r="M887" s="1"/>
      <c r="N887" s="76"/>
    </row>
    <row r="888" spans="2:14" hidden="1" x14ac:dyDescent="0.4">
      <c r="B888" s="1" t="s">
        <v>5519</v>
      </c>
      <c r="C888" s="46">
        <v>5470021</v>
      </c>
      <c r="D888" s="1" t="s">
        <v>4885</v>
      </c>
      <c r="E888" s="1" t="s">
        <v>4886</v>
      </c>
      <c r="F888" s="1" t="s">
        <v>4887</v>
      </c>
      <c r="G888" s="1">
        <v>54</v>
      </c>
      <c r="H888" s="1">
        <f t="shared" si="25"/>
        <v>59</v>
      </c>
      <c r="I888" s="1"/>
      <c r="J888" s="1"/>
      <c r="K888" s="1"/>
      <c r="L888" s="1"/>
      <c r="M888" s="1"/>
      <c r="N888" s="76"/>
    </row>
    <row r="889" spans="2:14" hidden="1" x14ac:dyDescent="0.4">
      <c r="B889" s="1" t="s">
        <v>5519</v>
      </c>
      <c r="C889" s="46">
        <v>5470002</v>
      </c>
      <c r="D889" s="1" t="s">
        <v>4903</v>
      </c>
      <c r="E889" s="1" t="s">
        <v>4904</v>
      </c>
      <c r="F889" s="1" t="s">
        <v>4905</v>
      </c>
      <c r="G889" s="1">
        <v>54</v>
      </c>
      <c r="H889" s="1">
        <f t="shared" si="25"/>
        <v>59</v>
      </c>
      <c r="I889" s="1"/>
      <c r="J889" s="1"/>
      <c r="K889" s="1"/>
      <c r="L889" s="1"/>
      <c r="M889" s="1"/>
      <c r="N889" s="76"/>
    </row>
    <row r="890" spans="2:14" hidden="1" x14ac:dyDescent="0.4">
      <c r="B890" s="1" t="s">
        <v>5519</v>
      </c>
      <c r="C890" s="46">
        <v>5470034</v>
      </c>
      <c r="D890" s="1" t="s">
        <v>4909</v>
      </c>
      <c r="E890" s="1" t="s">
        <v>4910</v>
      </c>
      <c r="F890" s="1" t="s">
        <v>4911</v>
      </c>
      <c r="G890" s="1">
        <v>54</v>
      </c>
      <c r="H890" s="1">
        <f t="shared" si="25"/>
        <v>59</v>
      </c>
      <c r="I890" s="1"/>
      <c r="J890" s="1"/>
      <c r="K890" s="1"/>
      <c r="L890" s="1"/>
      <c r="M890" s="1"/>
      <c r="N890" s="76"/>
    </row>
    <row r="891" spans="2:14" hidden="1" x14ac:dyDescent="0.4">
      <c r="B891" s="1" t="s">
        <v>5525</v>
      </c>
      <c r="C891" s="1" t="s">
        <v>3490</v>
      </c>
      <c r="D891" s="1" t="s">
        <v>5855</v>
      </c>
      <c r="E891" s="1" t="s">
        <v>5856</v>
      </c>
      <c r="F891" s="1" t="s">
        <v>5857</v>
      </c>
      <c r="G891" s="37">
        <v>54</v>
      </c>
      <c r="H891" s="1">
        <f t="shared" si="25"/>
        <v>59</v>
      </c>
      <c r="I891" s="1"/>
      <c r="J891" s="1"/>
      <c r="K891" s="1"/>
      <c r="L891" s="1"/>
      <c r="M891" s="1"/>
      <c r="N891" s="76"/>
    </row>
    <row r="892" spans="2:14" hidden="1" x14ac:dyDescent="0.4">
      <c r="B892" s="1" t="s">
        <v>17</v>
      </c>
      <c r="C892" s="1" t="s">
        <v>430</v>
      </c>
      <c r="D892" s="1" t="s">
        <v>431</v>
      </c>
      <c r="E892" s="1" t="s">
        <v>432</v>
      </c>
      <c r="F892" s="1" t="s">
        <v>433</v>
      </c>
      <c r="G892" s="1">
        <v>53</v>
      </c>
      <c r="H892" s="1">
        <f t="shared" si="25"/>
        <v>58</v>
      </c>
      <c r="I892" s="1"/>
      <c r="J892" s="1"/>
      <c r="K892" s="1"/>
      <c r="L892" s="1"/>
      <c r="M892" s="1"/>
      <c r="N892" s="76"/>
    </row>
    <row r="893" spans="2:14" hidden="1" x14ac:dyDescent="0.4">
      <c r="B893" s="2" t="s">
        <v>17</v>
      </c>
      <c r="C893" s="2" t="s">
        <v>530</v>
      </c>
      <c r="D893" s="2" t="s">
        <v>570</v>
      </c>
      <c r="E893" s="2" t="s">
        <v>571</v>
      </c>
      <c r="F893" s="2" t="s">
        <v>572</v>
      </c>
      <c r="G893" s="31">
        <v>53</v>
      </c>
      <c r="H893" s="1">
        <f t="shared" si="25"/>
        <v>58</v>
      </c>
      <c r="I893" s="1"/>
      <c r="J893" s="1"/>
      <c r="K893" s="1"/>
      <c r="L893" s="1"/>
      <c r="M893" s="1"/>
      <c r="N893" s="76"/>
    </row>
    <row r="894" spans="2:14" hidden="1" x14ac:dyDescent="0.4">
      <c r="B894" s="1" t="s">
        <v>17</v>
      </c>
      <c r="C894" s="2" t="s">
        <v>1295</v>
      </c>
      <c r="D894" s="1" t="s">
        <v>1307</v>
      </c>
      <c r="E894" s="1" t="s">
        <v>1308</v>
      </c>
      <c r="F894" s="1" t="s">
        <v>1309</v>
      </c>
      <c r="G894" s="1">
        <v>53</v>
      </c>
      <c r="H894" s="1">
        <f t="shared" si="25"/>
        <v>58</v>
      </c>
      <c r="I894" s="1"/>
      <c r="J894" s="1"/>
      <c r="K894" s="1"/>
      <c r="L894" s="1"/>
      <c r="M894" s="1"/>
      <c r="N894" s="76"/>
    </row>
    <row r="895" spans="2:14" hidden="1" x14ac:dyDescent="0.4">
      <c r="B895" s="1" t="s">
        <v>17</v>
      </c>
      <c r="C895" s="2" t="s">
        <v>1451</v>
      </c>
      <c r="D895" s="1" t="s">
        <v>1452</v>
      </c>
      <c r="E895" s="1" t="s">
        <v>1453</v>
      </c>
      <c r="F895" s="1" t="s">
        <v>1454</v>
      </c>
      <c r="G895" s="1">
        <v>53</v>
      </c>
      <c r="H895" s="1">
        <f t="shared" si="25"/>
        <v>58</v>
      </c>
      <c r="I895" s="1"/>
      <c r="J895" s="1"/>
      <c r="K895" s="1"/>
      <c r="L895" s="1"/>
      <c r="M895" s="1"/>
      <c r="N895" s="76"/>
    </row>
    <row r="896" spans="2:14" hidden="1" x14ac:dyDescent="0.4">
      <c r="B896" s="1" t="s">
        <v>17</v>
      </c>
      <c r="C896" s="1" t="s">
        <v>1725</v>
      </c>
      <c r="D896" s="1" t="s">
        <v>1726</v>
      </c>
      <c r="E896" s="1" t="s">
        <v>1727</v>
      </c>
      <c r="F896" s="1" t="s">
        <v>1728</v>
      </c>
      <c r="G896" s="1">
        <v>53</v>
      </c>
      <c r="H896" s="1">
        <f t="shared" si="25"/>
        <v>58</v>
      </c>
      <c r="I896" s="1"/>
      <c r="J896" s="1"/>
      <c r="K896" s="1"/>
      <c r="L896" s="1"/>
      <c r="M896" s="1"/>
      <c r="N896" s="76"/>
    </row>
    <row r="897" spans="2:14" hidden="1" x14ac:dyDescent="0.4">
      <c r="B897" s="1" t="s">
        <v>17</v>
      </c>
      <c r="C897" s="1" t="s">
        <v>2347</v>
      </c>
      <c r="D897" s="1" t="s">
        <v>2348</v>
      </c>
      <c r="E897" s="1" t="s">
        <v>2349</v>
      </c>
      <c r="F897" s="1" t="s">
        <v>2350</v>
      </c>
      <c r="G897" s="1">
        <v>53</v>
      </c>
      <c r="H897" s="1">
        <f t="shared" ref="H897:H960" si="26">G897+5</f>
        <v>58</v>
      </c>
      <c r="I897" s="1"/>
      <c r="J897" s="1"/>
      <c r="K897" s="1"/>
      <c r="L897" s="1"/>
      <c r="M897" s="1"/>
      <c r="N897" s="79"/>
    </row>
    <row r="898" spans="2:14" hidden="1" x14ac:dyDescent="0.4">
      <c r="B898" s="1" t="s">
        <v>5519</v>
      </c>
      <c r="C898" s="46">
        <v>5340024</v>
      </c>
      <c r="D898" s="1" t="s">
        <v>4114</v>
      </c>
      <c r="E898" s="1" t="s">
        <v>4115</v>
      </c>
      <c r="F898" s="1" t="s">
        <v>4116</v>
      </c>
      <c r="G898" s="1">
        <v>53</v>
      </c>
      <c r="H898" s="1">
        <f t="shared" si="26"/>
        <v>58</v>
      </c>
      <c r="I898" s="1"/>
      <c r="J898" s="1"/>
      <c r="K898" s="1"/>
      <c r="L898" s="1"/>
      <c r="M898" s="1"/>
      <c r="N898" s="76"/>
    </row>
    <row r="899" spans="2:14" hidden="1" x14ac:dyDescent="0.4">
      <c r="B899" s="1" t="s">
        <v>5519</v>
      </c>
      <c r="C899" s="46">
        <v>5510012</v>
      </c>
      <c r="D899" s="1" t="s">
        <v>4291</v>
      </c>
      <c r="E899" s="1" t="s">
        <v>4292</v>
      </c>
      <c r="F899" s="1" t="s">
        <v>4293</v>
      </c>
      <c r="G899" s="1">
        <v>53</v>
      </c>
      <c r="H899" s="1">
        <f t="shared" si="26"/>
        <v>58</v>
      </c>
      <c r="I899" s="1"/>
      <c r="J899" s="1"/>
      <c r="K899" s="1"/>
      <c r="L899" s="1"/>
      <c r="M899" s="1"/>
      <c r="N899" s="76"/>
    </row>
    <row r="900" spans="2:14" hidden="1" x14ac:dyDescent="0.4">
      <c r="B900" s="1" t="s">
        <v>5519</v>
      </c>
      <c r="C900" s="46">
        <v>5580051</v>
      </c>
      <c r="D900" s="1" t="s">
        <v>4762</v>
      </c>
      <c r="E900" s="1" t="s">
        <v>4763</v>
      </c>
      <c r="F900" s="1" t="s">
        <v>4764</v>
      </c>
      <c r="G900" s="1">
        <v>53</v>
      </c>
      <c r="H900" s="1">
        <f t="shared" si="26"/>
        <v>58</v>
      </c>
      <c r="I900" s="1"/>
      <c r="J900" s="1"/>
      <c r="K900" s="1"/>
      <c r="L900" s="1"/>
      <c r="M900" s="1"/>
      <c r="N900" s="76"/>
    </row>
    <row r="901" spans="2:14" hidden="1" x14ac:dyDescent="0.4">
      <c r="B901" s="2" t="s">
        <v>17</v>
      </c>
      <c r="C901" s="2" t="s">
        <v>490</v>
      </c>
      <c r="D901" s="2" t="s">
        <v>491</v>
      </c>
      <c r="E901" s="2" t="s">
        <v>492</v>
      </c>
      <c r="F901" s="2" t="s">
        <v>493</v>
      </c>
      <c r="G901" s="31">
        <v>52</v>
      </c>
      <c r="H901" s="1">
        <f t="shared" si="26"/>
        <v>57</v>
      </c>
      <c r="I901" s="76"/>
      <c r="J901" s="76"/>
      <c r="K901" s="76"/>
      <c r="L901" s="76"/>
      <c r="M901" s="76"/>
      <c r="N901" s="76"/>
    </row>
    <row r="902" spans="2:14" hidden="1" x14ac:dyDescent="0.4">
      <c r="B902" s="2" t="s">
        <v>17</v>
      </c>
      <c r="C902" s="2" t="s">
        <v>518</v>
      </c>
      <c r="D902" s="2" t="s">
        <v>519</v>
      </c>
      <c r="E902" s="2" t="s">
        <v>520</v>
      </c>
      <c r="F902" s="2" t="s">
        <v>521</v>
      </c>
      <c r="G902" s="31">
        <v>52</v>
      </c>
      <c r="H902" s="1">
        <f t="shared" si="26"/>
        <v>57</v>
      </c>
      <c r="I902" s="76"/>
      <c r="J902" s="76"/>
      <c r="K902" s="76"/>
      <c r="L902" s="76"/>
      <c r="M902" s="76"/>
      <c r="N902" s="76"/>
    </row>
    <row r="903" spans="2:14" hidden="1" x14ac:dyDescent="0.4">
      <c r="B903" s="1" t="s">
        <v>17</v>
      </c>
      <c r="C903" s="1" t="s">
        <v>1050</v>
      </c>
      <c r="D903" s="1" t="s">
        <v>1051</v>
      </c>
      <c r="E903" s="1" t="s">
        <v>1052</v>
      </c>
      <c r="F903" s="1" t="s">
        <v>1053</v>
      </c>
      <c r="G903" s="1">
        <v>52</v>
      </c>
      <c r="H903" s="1">
        <f t="shared" si="26"/>
        <v>57</v>
      </c>
      <c r="I903" s="1"/>
      <c r="J903" s="1"/>
      <c r="K903" s="1"/>
      <c r="L903" s="1"/>
      <c r="M903" s="1"/>
      <c r="N903" s="76"/>
    </row>
    <row r="904" spans="2:14" hidden="1" x14ac:dyDescent="0.4">
      <c r="B904" s="1" t="s">
        <v>17</v>
      </c>
      <c r="C904" s="1" t="s">
        <v>1086</v>
      </c>
      <c r="D904" s="1" t="s">
        <v>1087</v>
      </c>
      <c r="E904" s="1" t="s">
        <v>1088</v>
      </c>
      <c r="F904" s="1" t="s">
        <v>1089</v>
      </c>
      <c r="G904" s="1">
        <v>52</v>
      </c>
      <c r="H904" s="1">
        <f t="shared" si="26"/>
        <v>57</v>
      </c>
      <c r="I904" s="1"/>
      <c r="J904" s="1"/>
      <c r="K904" s="1"/>
      <c r="L904" s="1"/>
      <c r="M904" s="1"/>
      <c r="N904" s="76"/>
    </row>
    <row r="905" spans="2:14" hidden="1" x14ac:dyDescent="0.4">
      <c r="B905" s="1" t="s">
        <v>17</v>
      </c>
      <c r="C905" s="1" t="s">
        <v>1745</v>
      </c>
      <c r="D905" s="1" t="s">
        <v>1776</v>
      </c>
      <c r="E905" s="1" t="s">
        <v>1777</v>
      </c>
      <c r="F905" s="1" t="s">
        <v>1778</v>
      </c>
      <c r="G905" s="1">
        <v>52</v>
      </c>
      <c r="H905" s="1">
        <f t="shared" si="26"/>
        <v>57</v>
      </c>
      <c r="I905" s="1"/>
      <c r="J905" s="1"/>
      <c r="K905" s="1"/>
      <c r="L905" s="1"/>
      <c r="M905" s="1"/>
      <c r="N905" s="76"/>
    </row>
    <row r="906" spans="2:14" hidden="1" x14ac:dyDescent="0.4">
      <c r="B906" s="1" t="s">
        <v>17</v>
      </c>
      <c r="C906" s="1" t="s">
        <v>1903</v>
      </c>
      <c r="D906" s="41" t="s">
        <v>1904</v>
      </c>
      <c r="E906" s="1" t="s">
        <v>1905</v>
      </c>
      <c r="F906" s="1" t="s">
        <v>1906</v>
      </c>
      <c r="G906" s="1">
        <v>52</v>
      </c>
      <c r="H906" s="1">
        <f t="shared" si="26"/>
        <v>57</v>
      </c>
      <c r="I906" s="1"/>
      <c r="J906" s="1"/>
      <c r="K906" s="1"/>
      <c r="L906" s="1"/>
      <c r="M906" s="1"/>
      <c r="N906" s="76"/>
    </row>
    <row r="907" spans="2:14" hidden="1" x14ac:dyDescent="0.4">
      <c r="B907" s="1" t="s">
        <v>17</v>
      </c>
      <c r="C907" s="1" t="s">
        <v>3881</v>
      </c>
      <c r="D907" s="1" t="s">
        <v>3882</v>
      </c>
      <c r="E907" s="41" t="s">
        <v>3883</v>
      </c>
      <c r="F907" s="1" t="s">
        <v>3884</v>
      </c>
      <c r="G907" s="1">
        <v>52</v>
      </c>
      <c r="H907" s="1">
        <f t="shared" si="26"/>
        <v>57</v>
      </c>
      <c r="I907" s="1">
        <v>66</v>
      </c>
      <c r="J907" s="1">
        <f>I907+5</f>
        <v>71</v>
      </c>
      <c r="K907" s="1"/>
      <c r="L907" s="1"/>
      <c r="M907" s="1">
        <f>J907+L907</f>
        <v>71</v>
      </c>
      <c r="N907" s="76"/>
    </row>
    <row r="908" spans="2:14" hidden="1" x14ac:dyDescent="0.4">
      <c r="B908" s="1" t="s">
        <v>5519</v>
      </c>
      <c r="C908" s="46">
        <v>5340001</v>
      </c>
      <c r="D908" s="1" t="s">
        <v>4135</v>
      </c>
      <c r="E908" s="1" t="s">
        <v>4136</v>
      </c>
      <c r="F908" s="1" t="s">
        <v>4137</v>
      </c>
      <c r="G908" s="1">
        <v>52</v>
      </c>
      <c r="H908" s="1">
        <f t="shared" si="26"/>
        <v>57</v>
      </c>
      <c r="I908" s="1"/>
      <c r="J908" s="1"/>
      <c r="K908" s="1"/>
      <c r="L908" s="1"/>
      <c r="M908" s="1"/>
      <c r="N908" s="76"/>
    </row>
    <row r="909" spans="2:14" hidden="1" x14ac:dyDescent="0.4">
      <c r="B909" s="1" t="s">
        <v>5519</v>
      </c>
      <c r="C909" s="46">
        <v>5330023</v>
      </c>
      <c r="D909" s="1" t="s">
        <v>4437</v>
      </c>
      <c r="E909" s="1" t="s">
        <v>4438</v>
      </c>
      <c r="F909" s="1" t="s">
        <v>4439</v>
      </c>
      <c r="G909" s="1">
        <v>52</v>
      </c>
      <c r="H909" s="1">
        <f t="shared" si="26"/>
        <v>57</v>
      </c>
      <c r="I909" s="1"/>
      <c r="J909" s="1"/>
      <c r="K909" s="1"/>
      <c r="L909" s="1"/>
      <c r="M909" s="1"/>
      <c r="N909" s="79"/>
    </row>
    <row r="910" spans="2:14" hidden="1" x14ac:dyDescent="0.4">
      <c r="B910" s="1" t="s">
        <v>17</v>
      </c>
      <c r="C910" s="1" t="s">
        <v>384</v>
      </c>
      <c r="D910" s="1" t="s">
        <v>385</v>
      </c>
      <c r="E910" s="1" t="s">
        <v>386</v>
      </c>
      <c r="F910" s="1" t="s">
        <v>387</v>
      </c>
      <c r="G910" s="1">
        <v>51</v>
      </c>
      <c r="H910" s="1">
        <f t="shared" si="26"/>
        <v>56</v>
      </c>
      <c r="I910" s="1"/>
      <c r="J910" s="1"/>
      <c r="K910" s="1"/>
      <c r="L910" s="1"/>
      <c r="M910" s="1"/>
      <c r="N910" s="76"/>
    </row>
    <row r="911" spans="2:14" hidden="1" x14ac:dyDescent="0.4">
      <c r="B911" s="2" t="s">
        <v>17</v>
      </c>
      <c r="C911" s="2" t="s">
        <v>554</v>
      </c>
      <c r="D911" s="2" t="s">
        <v>555</v>
      </c>
      <c r="E911" s="2" t="s">
        <v>556</v>
      </c>
      <c r="F911" s="2" t="s">
        <v>557</v>
      </c>
      <c r="G911" s="31">
        <v>51</v>
      </c>
      <c r="H911" s="1">
        <f t="shared" si="26"/>
        <v>56</v>
      </c>
      <c r="I911" s="1"/>
      <c r="J911" s="1"/>
      <c r="K911" s="1"/>
      <c r="L911" s="1"/>
      <c r="M911" s="1"/>
      <c r="N911" s="76"/>
    </row>
    <row r="912" spans="2:14" hidden="1" x14ac:dyDescent="0.4">
      <c r="B912" s="24" t="s">
        <v>17</v>
      </c>
      <c r="C912" s="21" t="s">
        <v>1864</v>
      </c>
      <c r="D912" s="39" t="s">
        <v>1865</v>
      </c>
      <c r="E912" s="22" t="s">
        <v>1866</v>
      </c>
      <c r="F912" s="21" t="s">
        <v>1867</v>
      </c>
      <c r="G912" s="24">
        <v>51</v>
      </c>
      <c r="H912" s="1">
        <f t="shared" si="26"/>
        <v>56</v>
      </c>
      <c r="I912" s="24"/>
      <c r="J912" s="24"/>
      <c r="K912" s="24"/>
      <c r="L912" s="24"/>
      <c r="M912" s="24"/>
      <c r="N912" s="76"/>
    </row>
    <row r="913" spans="2:14" hidden="1" x14ac:dyDescent="0.4">
      <c r="B913" s="1" t="s">
        <v>17</v>
      </c>
      <c r="C913" s="1" t="s">
        <v>2299</v>
      </c>
      <c r="D913" s="1" t="s">
        <v>2300</v>
      </c>
      <c r="E913" s="1" t="s">
        <v>2301</v>
      </c>
      <c r="F913" s="1" t="s">
        <v>2302</v>
      </c>
      <c r="G913" s="1">
        <v>51</v>
      </c>
      <c r="H913" s="1">
        <f t="shared" si="26"/>
        <v>56</v>
      </c>
      <c r="I913" s="1"/>
      <c r="J913" s="1"/>
      <c r="K913" s="1"/>
      <c r="L913" s="1"/>
      <c r="M913" s="1"/>
      <c r="N913" s="76"/>
    </row>
    <row r="914" spans="2:14" hidden="1" x14ac:dyDescent="0.4">
      <c r="B914" s="1" t="s">
        <v>5519</v>
      </c>
      <c r="C914" s="46">
        <v>5440002</v>
      </c>
      <c r="D914" s="1" t="s">
        <v>4545</v>
      </c>
      <c r="E914" s="1" t="s">
        <v>4546</v>
      </c>
      <c r="F914" s="1" t="s">
        <v>4547</v>
      </c>
      <c r="G914" s="1">
        <v>51</v>
      </c>
      <c r="H914" s="1">
        <f t="shared" si="26"/>
        <v>56</v>
      </c>
      <c r="I914" s="1"/>
      <c r="J914" s="1"/>
      <c r="K914" s="1"/>
      <c r="L914" s="1"/>
      <c r="M914" s="1"/>
      <c r="N914" s="76"/>
    </row>
    <row r="915" spans="2:14" hidden="1" x14ac:dyDescent="0.4">
      <c r="B915" s="1" t="s">
        <v>5519</v>
      </c>
      <c r="C915" s="46">
        <v>5380032</v>
      </c>
      <c r="D915" s="1" t="s">
        <v>4683</v>
      </c>
      <c r="E915" s="1" t="s">
        <v>4684</v>
      </c>
      <c r="F915" s="1" t="s">
        <v>4685</v>
      </c>
      <c r="G915" s="1">
        <v>51</v>
      </c>
      <c r="H915" s="1">
        <f t="shared" si="26"/>
        <v>56</v>
      </c>
      <c r="I915" s="1"/>
      <c r="J915" s="1"/>
      <c r="K915" s="1"/>
      <c r="L915" s="1"/>
      <c r="M915" s="1"/>
      <c r="N915" s="76"/>
    </row>
    <row r="916" spans="2:14" hidden="1" x14ac:dyDescent="0.4">
      <c r="B916" s="1" t="s">
        <v>5519</v>
      </c>
      <c r="C916" s="46">
        <v>5450037</v>
      </c>
      <c r="D916" s="1" t="s">
        <v>4717</v>
      </c>
      <c r="E916" s="1" t="s">
        <v>4718</v>
      </c>
      <c r="F916" s="1" t="s">
        <v>4719</v>
      </c>
      <c r="G916" s="1">
        <v>51</v>
      </c>
      <c r="H916" s="1">
        <f t="shared" si="26"/>
        <v>56</v>
      </c>
      <c r="I916" s="1"/>
      <c r="J916" s="1"/>
      <c r="K916" s="1"/>
      <c r="L916" s="1"/>
      <c r="M916" s="1"/>
      <c r="N916" s="76"/>
    </row>
    <row r="917" spans="2:14" hidden="1" x14ac:dyDescent="0.4">
      <c r="B917" s="1" t="s">
        <v>5519</v>
      </c>
      <c r="C917" s="46">
        <v>5460022</v>
      </c>
      <c r="D917" s="1" t="s">
        <v>4834</v>
      </c>
      <c r="E917" s="1" t="s">
        <v>4835</v>
      </c>
      <c r="F917" s="1" t="s">
        <v>4836</v>
      </c>
      <c r="G917" s="1">
        <v>51</v>
      </c>
      <c r="H917" s="1">
        <f t="shared" si="26"/>
        <v>56</v>
      </c>
      <c r="I917" s="1"/>
      <c r="J917" s="1"/>
      <c r="K917" s="1"/>
      <c r="L917" s="1"/>
      <c r="M917" s="1"/>
      <c r="N917" s="76"/>
    </row>
    <row r="918" spans="2:14" hidden="1" x14ac:dyDescent="0.4">
      <c r="B918" s="1" t="s">
        <v>5519</v>
      </c>
      <c r="C918" s="46">
        <v>5470027</v>
      </c>
      <c r="D918" s="1" t="s">
        <v>4846</v>
      </c>
      <c r="E918" s="1" t="s">
        <v>4847</v>
      </c>
      <c r="F918" s="1" t="s">
        <v>4848</v>
      </c>
      <c r="G918" s="1">
        <v>51</v>
      </c>
      <c r="H918" s="1">
        <f t="shared" si="26"/>
        <v>56</v>
      </c>
      <c r="I918" s="1"/>
      <c r="J918" s="1"/>
      <c r="K918" s="1"/>
      <c r="L918" s="1"/>
      <c r="M918" s="1"/>
      <c r="N918" s="76"/>
    </row>
    <row r="919" spans="2:14" hidden="1" x14ac:dyDescent="0.4">
      <c r="B919" s="1" t="s">
        <v>5519</v>
      </c>
      <c r="C919" s="46">
        <v>5570044</v>
      </c>
      <c r="D919" s="1" t="s">
        <v>4918</v>
      </c>
      <c r="E919" s="1" t="s">
        <v>4919</v>
      </c>
      <c r="F919" s="1" t="s">
        <v>4920</v>
      </c>
      <c r="G919" s="1">
        <v>51</v>
      </c>
      <c r="H919" s="1">
        <f t="shared" si="26"/>
        <v>56</v>
      </c>
      <c r="I919" s="1"/>
      <c r="J919" s="1"/>
      <c r="K919" s="1"/>
      <c r="L919" s="1"/>
      <c r="M919" s="1"/>
      <c r="N919" s="76"/>
    </row>
    <row r="920" spans="2:14" hidden="1" x14ac:dyDescent="0.4">
      <c r="B920" s="24" t="s">
        <v>17</v>
      </c>
      <c r="C920" s="57" t="s">
        <v>665</v>
      </c>
      <c r="D920" s="33" t="s">
        <v>666</v>
      </c>
      <c r="E920" s="34" t="s">
        <v>667</v>
      </c>
      <c r="F920" s="34" t="s">
        <v>668</v>
      </c>
      <c r="G920" s="24">
        <v>50</v>
      </c>
      <c r="H920" s="1">
        <f t="shared" si="26"/>
        <v>55</v>
      </c>
      <c r="I920" s="24"/>
      <c r="J920" s="24"/>
      <c r="K920" s="24"/>
      <c r="L920" s="24"/>
      <c r="M920" s="24"/>
      <c r="N920" s="76"/>
    </row>
    <row r="921" spans="2:14" hidden="1" x14ac:dyDescent="0.4">
      <c r="B921" s="24" t="s">
        <v>17</v>
      </c>
      <c r="C921" s="57" t="s">
        <v>717</v>
      </c>
      <c r="D921" s="33" t="s">
        <v>718</v>
      </c>
      <c r="E921" s="34" t="s">
        <v>719</v>
      </c>
      <c r="F921" s="34" t="s">
        <v>720</v>
      </c>
      <c r="G921" s="24">
        <v>50</v>
      </c>
      <c r="H921" s="1">
        <f t="shared" si="26"/>
        <v>55</v>
      </c>
      <c r="I921" s="24"/>
      <c r="J921" s="24"/>
      <c r="K921" s="24"/>
      <c r="L921" s="24"/>
      <c r="M921" s="24"/>
      <c r="N921" s="79"/>
    </row>
    <row r="922" spans="2:14" hidden="1" x14ac:dyDescent="0.4">
      <c r="B922" s="1" t="s">
        <v>225</v>
      </c>
      <c r="C922" s="1" t="s">
        <v>788</v>
      </c>
      <c r="D922" s="1" t="s">
        <v>789</v>
      </c>
      <c r="E922" s="2" t="s">
        <v>790</v>
      </c>
      <c r="F922" s="2" t="s">
        <v>791</v>
      </c>
      <c r="G922" s="1">
        <v>50</v>
      </c>
      <c r="H922" s="1">
        <f t="shared" si="26"/>
        <v>55</v>
      </c>
      <c r="I922" s="1"/>
      <c r="J922" s="1"/>
      <c r="K922" s="1"/>
      <c r="L922" s="1"/>
      <c r="M922" s="1"/>
      <c r="N922" s="76"/>
    </row>
    <row r="923" spans="2:14" hidden="1" x14ac:dyDescent="0.4">
      <c r="B923" s="1" t="s">
        <v>17</v>
      </c>
      <c r="C923" s="1" t="s">
        <v>1241</v>
      </c>
      <c r="D923" s="1" t="s">
        <v>1264</v>
      </c>
      <c r="E923" s="1" t="s">
        <v>1265</v>
      </c>
      <c r="F923" s="1" t="s">
        <v>1266</v>
      </c>
      <c r="G923" s="1">
        <v>50</v>
      </c>
      <c r="H923" s="1">
        <f t="shared" si="26"/>
        <v>55</v>
      </c>
      <c r="I923" s="1"/>
      <c r="J923" s="1"/>
      <c r="K923" s="1"/>
      <c r="L923" s="1"/>
      <c r="M923" s="1"/>
      <c r="N923" s="76"/>
    </row>
    <row r="924" spans="2:14" hidden="1" x14ac:dyDescent="0.4">
      <c r="B924" s="1" t="s">
        <v>17</v>
      </c>
      <c r="C924" s="1" t="s">
        <v>1531</v>
      </c>
      <c r="D924" s="1" t="s">
        <v>1532</v>
      </c>
      <c r="E924" s="1" t="s">
        <v>1533</v>
      </c>
      <c r="F924" s="1" t="s">
        <v>1534</v>
      </c>
      <c r="G924" s="1">
        <v>50</v>
      </c>
      <c r="H924" s="1">
        <f t="shared" si="26"/>
        <v>55</v>
      </c>
      <c r="I924" s="1"/>
      <c r="J924" s="1"/>
      <c r="K924" s="1"/>
      <c r="L924" s="1"/>
      <c r="M924" s="1"/>
      <c r="N924" s="76"/>
    </row>
    <row r="925" spans="2:14" hidden="1" x14ac:dyDescent="0.4">
      <c r="B925" s="1" t="s">
        <v>17</v>
      </c>
      <c r="C925" s="1" t="s">
        <v>1807</v>
      </c>
      <c r="D925" s="1" t="s">
        <v>1808</v>
      </c>
      <c r="E925" s="1" t="s">
        <v>1809</v>
      </c>
      <c r="F925" s="1" t="s">
        <v>1810</v>
      </c>
      <c r="G925" s="1">
        <v>50</v>
      </c>
      <c r="H925" s="1">
        <f t="shared" si="26"/>
        <v>55</v>
      </c>
      <c r="I925" s="1"/>
      <c r="J925" s="1"/>
      <c r="K925" s="1"/>
      <c r="L925" s="1"/>
      <c r="M925" s="1"/>
      <c r="N925" s="76"/>
    </row>
    <row r="926" spans="2:14" hidden="1" x14ac:dyDescent="0.4">
      <c r="B926" s="1" t="s">
        <v>17</v>
      </c>
      <c r="C926" s="1" t="s">
        <v>1919</v>
      </c>
      <c r="D926" s="1" t="s">
        <v>1920</v>
      </c>
      <c r="E926" s="1" t="s">
        <v>1921</v>
      </c>
      <c r="F926" s="1" t="s">
        <v>1922</v>
      </c>
      <c r="G926" s="1">
        <v>50</v>
      </c>
      <c r="H926" s="1">
        <f t="shared" si="26"/>
        <v>55</v>
      </c>
      <c r="I926" s="1"/>
      <c r="J926" s="1"/>
      <c r="K926" s="1"/>
      <c r="L926" s="1"/>
      <c r="M926" s="1"/>
      <c r="N926" s="76"/>
    </row>
    <row r="927" spans="2:14" hidden="1" x14ac:dyDescent="0.4">
      <c r="B927" s="1" t="s">
        <v>17</v>
      </c>
      <c r="C927" s="1" t="s">
        <v>2021</v>
      </c>
      <c r="D927" s="1" t="s">
        <v>2025</v>
      </c>
      <c r="E927" s="1" t="s">
        <v>2026</v>
      </c>
      <c r="F927" s="1" t="s">
        <v>2027</v>
      </c>
      <c r="G927" s="1">
        <v>50</v>
      </c>
      <c r="H927" s="1">
        <f t="shared" si="26"/>
        <v>55</v>
      </c>
      <c r="I927" s="1"/>
      <c r="J927" s="1"/>
      <c r="K927" s="1"/>
      <c r="L927" s="1"/>
      <c r="M927" s="1"/>
      <c r="N927" s="76"/>
    </row>
    <row r="928" spans="2:14" hidden="1" x14ac:dyDescent="0.4">
      <c r="B928" s="1" t="s">
        <v>5519</v>
      </c>
      <c r="C928" s="46">
        <v>5410042</v>
      </c>
      <c r="D928" s="1" t="s">
        <v>4207</v>
      </c>
      <c r="E928" s="1" t="s">
        <v>4208</v>
      </c>
      <c r="F928" s="1" t="s">
        <v>4209</v>
      </c>
      <c r="G928" s="1">
        <v>50</v>
      </c>
      <c r="H928" s="1">
        <f t="shared" si="26"/>
        <v>55</v>
      </c>
      <c r="I928" s="1"/>
      <c r="J928" s="1"/>
      <c r="K928" s="1"/>
      <c r="L928" s="1"/>
      <c r="M928" s="1"/>
      <c r="N928" s="76"/>
    </row>
    <row r="929" spans="2:14" hidden="1" x14ac:dyDescent="0.4">
      <c r="B929" s="1" t="s">
        <v>5519</v>
      </c>
      <c r="C929" s="46">
        <v>5330012</v>
      </c>
      <c r="D929" s="1" t="s">
        <v>4482</v>
      </c>
      <c r="E929" s="1" t="s">
        <v>4483</v>
      </c>
      <c r="F929" s="1" t="s">
        <v>4484</v>
      </c>
      <c r="G929" s="1">
        <v>50</v>
      </c>
      <c r="H929" s="1">
        <f t="shared" si="26"/>
        <v>55</v>
      </c>
      <c r="I929" s="1"/>
      <c r="J929" s="1"/>
      <c r="K929" s="1"/>
      <c r="L929" s="1"/>
      <c r="M929" s="1"/>
      <c r="N929" s="76"/>
    </row>
    <row r="930" spans="2:14" hidden="1" x14ac:dyDescent="0.4">
      <c r="B930" s="1" t="s">
        <v>5519</v>
      </c>
      <c r="C930" s="46">
        <v>5470027</v>
      </c>
      <c r="D930" s="1" t="s">
        <v>4900</v>
      </c>
      <c r="E930" s="1" t="s">
        <v>4901</v>
      </c>
      <c r="F930" s="1" t="s">
        <v>4902</v>
      </c>
      <c r="G930" s="1">
        <v>50</v>
      </c>
      <c r="H930" s="1">
        <f t="shared" si="26"/>
        <v>55</v>
      </c>
      <c r="I930" s="1"/>
      <c r="J930" s="1"/>
      <c r="K930" s="1"/>
      <c r="L930" s="1"/>
      <c r="M930" s="1"/>
      <c r="N930" s="76"/>
    </row>
    <row r="931" spans="2:14" hidden="1" x14ac:dyDescent="0.4">
      <c r="B931" s="1" t="s">
        <v>17</v>
      </c>
      <c r="C931" s="21" t="s">
        <v>95</v>
      </c>
      <c r="D931" s="21" t="s">
        <v>96</v>
      </c>
      <c r="E931" s="22" t="s">
        <v>97</v>
      </c>
      <c r="F931" s="21" t="s">
        <v>98</v>
      </c>
      <c r="G931" s="1">
        <v>49</v>
      </c>
      <c r="H931" s="1">
        <f t="shared" si="26"/>
        <v>54</v>
      </c>
      <c r="I931" s="1"/>
      <c r="J931" s="1"/>
      <c r="K931" s="1"/>
      <c r="L931" s="1"/>
      <c r="M931" s="1"/>
      <c r="N931" s="76"/>
    </row>
    <row r="932" spans="2:14" hidden="1" x14ac:dyDescent="0.4">
      <c r="B932" s="1" t="s">
        <v>17</v>
      </c>
      <c r="C932" s="21" t="s">
        <v>103</v>
      </c>
      <c r="D932" s="21" t="s">
        <v>104</v>
      </c>
      <c r="E932" s="22" t="s">
        <v>105</v>
      </c>
      <c r="F932" s="21" t="s">
        <v>106</v>
      </c>
      <c r="G932" s="1">
        <v>49</v>
      </c>
      <c r="H932" s="1">
        <f t="shared" si="26"/>
        <v>54</v>
      </c>
      <c r="I932" s="1"/>
      <c r="J932" s="1"/>
      <c r="K932" s="1"/>
      <c r="L932" s="1"/>
      <c r="M932" s="1"/>
      <c r="N932" s="79"/>
    </row>
    <row r="933" spans="2:14" hidden="1" x14ac:dyDescent="0.4">
      <c r="B933" s="1" t="s">
        <v>17</v>
      </c>
      <c r="C933" s="1" t="s">
        <v>1110</v>
      </c>
      <c r="D933" s="1" t="s">
        <v>1111</v>
      </c>
      <c r="E933" s="1" t="s">
        <v>1112</v>
      </c>
      <c r="F933" s="1" t="s">
        <v>1113</v>
      </c>
      <c r="G933" s="1">
        <v>49</v>
      </c>
      <c r="H933" s="1">
        <f t="shared" si="26"/>
        <v>54</v>
      </c>
      <c r="I933" s="1"/>
      <c r="J933" s="1"/>
      <c r="K933" s="1"/>
      <c r="L933" s="1"/>
      <c r="M933" s="1"/>
      <c r="N933" s="76"/>
    </row>
    <row r="934" spans="2:14" hidden="1" x14ac:dyDescent="0.4">
      <c r="B934" s="1" t="s">
        <v>17</v>
      </c>
      <c r="C934" s="1" t="s">
        <v>1249</v>
      </c>
      <c r="D934" s="1" t="s">
        <v>1250</v>
      </c>
      <c r="E934" s="1" t="s">
        <v>1251</v>
      </c>
      <c r="F934" s="1" t="s">
        <v>1252</v>
      </c>
      <c r="G934" s="1">
        <v>49</v>
      </c>
      <c r="H934" s="1">
        <f t="shared" si="26"/>
        <v>54</v>
      </c>
      <c r="I934" s="1"/>
      <c r="J934" s="1"/>
      <c r="K934" s="1"/>
      <c r="L934" s="1"/>
      <c r="M934" s="1"/>
      <c r="N934" s="76"/>
    </row>
    <row r="935" spans="2:14" hidden="1" x14ac:dyDescent="0.4">
      <c r="B935" s="1" t="s">
        <v>17</v>
      </c>
      <c r="C935" s="1" t="s">
        <v>1749</v>
      </c>
      <c r="D935" s="1" t="s">
        <v>1750</v>
      </c>
      <c r="E935" s="1" t="s">
        <v>1751</v>
      </c>
      <c r="F935" s="1" t="s">
        <v>1752</v>
      </c>
      <c r="G935" s="1">
        <v>49</v>
      </c>
      <c r="H935" s="1">
        <f t="shared" si="26"/>
        <v>54</v>
      </c>
      <c r="I935" s="1"/>
      <c r="J935" s="1"/>
      <c r="K935" s="1"/>
      <c r="L935" s="1"/>
      <c r="M935" s="1"/>
      <c r="N935" s="76"/>
    </row>
    <row r="936" spans="2:14" hidden="1" x14ac:dyDescent="0.4">
      <c r="B936" s="1" t="s">
        <v>17</v>
      </c>
      <c r="C936" s="1" t="s">
        <v>1791</v>
      </c>
      <c r="D936" s="1" t="s">
        <v>1823</v>
      </c>
      <c r="E936" s="1" t="s">
        <v>1824</v>
      </c>
      <c r="F936" s="1" t="s">
        <v>1825</v>
      </c>
      <c r="G936" s="1">
        <v>49</v>
      </c>
      <c r="H936" s="1">
        <f t="shared" si="26"/>
        <v>54</v>
      </c>
      <c r="I936" s="1"/>
      <c r="J936" s="1"/>
      <c r="K936" s="1"/>
      <c r="L936" s="1"/>
      <c r="M936" s="1"/>
      <c r="N936" s="76"/>
    </row>
    <row r="937" spans="2:14" hidden="1" x14ac:dyDescent="0.4">
      <c r="B937" s="1" t="s">
        <v>17</v>
      </c>
      <c r="C937" s="1" t="s">
        <v>2056</v>
      </c>
      <c r="D937" s="1" t="s">
        <v>2057</v>
      </c>
      <c r="E937" s="1" t="s">
        <v>2058</v>
      </c>
      <c r="F937" s="1" t="s">
        <v>2059</v>
      </c>
      <c r="G937" s="1">
        <v>49</v>
      </c>
      <c r="H937" s="1">
        <f t="shared" si="26"/>
        <v>54</v>
      </c>
      <c r="I937" s="1"/>
      <c r="J937" s="1"/>
      <c r="K937" s="1"/>
      <c r="L937" s="1"/>
      <c r="M937" s="1"/>
      <c r="N937" s="76"/>
    </row>
    <row r="938" spans="2:14" hidden="1" x14ac:dyDescent="0.4">
      <c r="B938" s="1" t="s">
        <v>5519</v>
      </c>
      <c r="C938" s="46">
        <v>5540022</v>
      </c>
      <c r="D938" s="1" t="s">
        <v>4189</v>
      </c>
      <c r="E938" s="1" t="s">
        <v>4190</v>
      </c>
      <c r="F938" s="1" t="s">
        <v>4191</v>
      </c>
      <c r="G938" s="1">
        <v>49</v>
      </c>
      <c r="H938" s="1">
        <f t="shared" si="26"/>
        <v>54</v>
      </c>
      <c r="I938" s="1"/>
      <c r="J938" s="1"/>
      <c r="K938" s="1"/>
      <c r="L938" s="1"/>
      <c r="M938" s="1"/>
      <c r="N938" s="76"/>
    </row>
    <row r="939" spans="2:14" hidden="1" x14ac:dyDescent="0.4">
      <c r="B939" s="1" t="s">
        <v>5519</v>
      </c>
      <c r="C939" s="46">
        <v>5560016</v>
      </c>
      <c r="D939" s="1" t="s">
        <v>4327</v>
      </c>
      <c r="E939" s="1" t="s">
        <v>4328</v>
      </c>
      <c r="F939" s="1" t="s">
        <v>4329</v>
      </c>
      <c r="G939" s="1">
        <v>49</v>
      </c>
      <c r="H939" s="1">
        <f t="shared" si="26"/>
        <v>54</v>
      </c>
      <c r="I939" s="1"/>
      <c r="J939" s="1"/>
      <c r="K939" s="1"/>
      <c r="L939" s="1"/>
      <c r="M939" s="1"/>
      <c r="N939" s="76"/>
    </row>
    <row r="940" spans="2:14" hidden="1" x14ac:dyDescent="0.4">
      <c r="B940" s="1" t="s">
        <v>5519</v>
      </c>
      <c r="C940" s="46">
        <v>5440001</v>
      </c>
      <c r="D940" s="1" t="s">
        <v>4542</v>
      </c>
      <c r="E940" s="1" t="s">
        <v>4543</v>
      </c>
      <c r="F940" s="1" t="s">
        <v>4544</v>
      </c>
      <c r="G940" s="1">
        <v>49</v>
      </c>
      <c r="H940" s="1">
        <f t="shared" si="26"/>
        <v>54</v>
      </c>
      <c r="I940" s="1"/>
      <c r="J940" s="1"/>
      <c r="K940" s="1"/>
      <c r="L940" s="1"/>
      <c r="M940" s="1"/>
      <c r="N940" s="76"/>
    </row>
    <row r="941" spans="2:14" hidden="1" x14ac:dyDescent="0.4">
      <c r="B941" s="1" t="s">
        <v>5519</v>
      </c>
      <c r="C941" s="46">
        <v>5380053</v>
      </c>
      <c r="D941" s="1" t="s">
        <v>4662</v>
      </c>
      <c r="E941" s="1" t="s">
        <v>4663</v>
      </c>
      <c r="F941" s="1" t="s">
        <v>4664</v>
      </c>
      <c r="G941" s="1">
        <v>49</v>
      </c>
      <c r="H941" s="1">
        <f t="shared" si="26"/>
        <v>54</v>
      </c>
      <c r="I941" s="1"/>
      <c r="J941" s="1"/>
      <c r="K941" s="1"/>
      <c r="L941" s="1"/>
      <c r="M941" s="1"/>
      <c r="N941" s="76"/>
    </row>
    <row r="942" spans="2:14" hidden="1" x14ac:dyDescent="0.4">
      <c r="B942" s="1" t="s">
        <v>18</v>
      </c>
      <c r="C942" s="1" t="s">
        <v>6280</v>
      </c>
      <c r="D942" s="1" t="s">
        <v>6281</v>
      </c>
      <c r="E942" s="1" t="s">
        <v>6282</v>
      </c>
      <c r="F942" s="1" t="s">
        <v>6283</v>
      </c>
      <c r="G942" s="1">
        <v>49</v>
      </c>
      <c r="H942" s="1">
        <f t="shared" si="26"/>
        <v>54</v>
      </c>
      <c r="I942" s="1"/>
      <c r="J942" s="1"/>
      <c r="K942" s="1"/>
      <c r="L942" s="1"/>
      <c r="M942" s="1"/>
      <c r="N942" s="76"/>
    </row>
    <row r="943" spans="2:14" hidden="1" x14ac:dyDescent="0.4">
      <c r="B943" s="1" t="s">
        <v>17</v>
      </c>
      <c r="C943" s="1" t="s">
        <v>314</v>
      </c>
      <c r="D943" s="1" t="s">
        <v>315</v>
      </c>
      <c r="E943" s="1" t="s">
        <v>316</v>
      </c>
      <c r="F943" s="1" t="s">
        <v>317</v>
      </c>
      <c r="G943" s="1">
        <v>48</v>
      </c>
      <c r="H943" s="1">
        <f t="shared" si="26"/>
        <v>53</v>
      </c>
      <c r="I943" s="1"/>
      <c r="J943" s="1"/>
      <c r="K943" s="1"/>
      <c r="L943" s="1"/>
      <c r="M943" s="1"/>
      <c r="N943" s="76"/>
    </row>
    <row r="944" spans="2:14" hidden="1" x14ac:dyDescent="0.4">
      <c r="B944" s="2" t="s">
        <v>17</v>
      </c>
      <c r="C944" s="2" t="s">
        <v>530</v>
      </c>
      <c r="D944" s="2" t="s">
        <v>531</v>
      </c>
      <c r="E944" s="2" t="s">
        <v>532</v>
      </c>
      <c r="F944" s="2" t="s">
        <v>533</v>
      </c>
      <c r="G944" s="31">
        <v>48</v>
      </c>
      <c r="H944" s="1">
        <f t="shared" si="26"/>
        <v>53</v>
      </c>
      <c r="I944" s="76"/>
      <c r="J944" s="76"/>
      <c r="K944" s="76"/>
      <c r="L944" s="76"/>
      <c r="M944" s="76"/>
      <c r="N944" s="79"/>
    </row>
    <row r="945" spans="2:21" hidden="1" x14ac:dyDescent="0.4">
      <c r="B945" s="2" t="s">
        <v>17</v>
      </c>
      <c r="C945" s="2" t="s">
        <v>538</v>
      </c>
      <c r="D945" s="2" t="s">
        <v>539</v>
      </c>
      <c r="E945" s="2" t="s">
        <v>540</v>
      </c>
      <c r="F945" s="2" t="s">
        <v>541</v>
      </c>
      <c r="G945" s="31">
        <v>48</v>
      </c>
      <c r="H945" s="1">
        <f t="shared" si="26"/>
        <v>53</v>
      </c>
      <c r="I945" s="1"/>
      <c r="J945" s="1"/>
      <c r="K945" s="1"/>
      <c r="L945" s="1"/>
      <c r="M945" s="1"/>
      <c r="N945" s="76"/>
    </row>
    <row r="946" spans="2:21" hidden="1" x14ac:dyDescent="0.4">
      <c r="B946" s="1" t="s">
        <v>17</v>
      </c>
      <c r="C946" s="1" t="s">
        <v>893</v>
      </c>
      <c r="D946" s="1" t="s">
        <v>894</v>
      </c>
      <c r="E946" s="1" t="s">
        <v>895</v>
      </c>
      <c r="F946" s="1" t="s">
        <v>896</v>
      </c>
      <c r="G946" s="1">
        <v>48</v>
      </c>
      <c r="H946" s="1">
        <f t="shared" si="26"/>
        <v>53</v>
      </c>
      <c r="I946" s="1"/>
      <c r="J946" s="1"/>
      <c r="K946" s="1"/>
      <c r="L946" s="1"/>
      <c r="M946" s="1"/>
      <c r="N946" s="76"/>
    </row>
    <row r="947" spans="2:21" hidden="1" x14ac:dyDescent="0.4">
      <c r="B947" s="1" t="s">
        <v>17</v>
      </c>
      <c r="C947" s="1" t="s">
        <v>1130</v>
      </c>
      <c r="D947" s="1" t="s">
        <v>1131</v>
      </c>
      <c r="E947" s="1" t="s">
        <v>1132</v>
      </c>
      <c r="F947" s="1" t="s">
        <v>1133</v>
      </c>
      <c r="G947" s="1">
        <v>48</v>
      </c>
      <c r="H947" s="1">
        <f t="shared" si="26"/>
        <v>53</v>
      </c>
      <c r="I947" s="1"/>
      <c r="J947" s="1"/>
      <c r="K947" s="1"/>
      <c r="L947" s="1"/>
      <c r="M947" s="1"/>
      <c r="N947" s="76"/>
    </row>
    <row r="948" spans="2:21" hidden="1" x14ac:dyDescent="0.4">
      <c r="B948" s="1" t="s">
        <v>17</v>
      </c>
      <c r="C948" s="1" t="s">
        <v>1178</v>
      </c>
      <c r="D948" s="65" t="s">
        <v>1179</v>
      </c>
      <c r="E948" s="1" t="s">
        <v>1180</v>
      </c>
      <c r="F948" s="1" t="s">
        <v>1181</v>
      </c>
      <c r="G948" s="1">
        <v>48</v>
      </c>
      <c r="H948" s="1">
        <f t="shared" si="26"/>
        <v>53</v>
      </c>
      <c r="I948" s="1"/>
      <c r="J948" s="1"/>
      <c r="K948" s="1"/>
      <c r="L948" s="1"/>
      <c r="M948" s="1"/>
      <c r="N948" s="76"/>
    </row>
    <row r="949" spans="2:21" hidden="1" x14ac:dyDescent="0.4">
      <c r="B949" s="1" t="s">
        <v>1616</v>
      </c>
      <c r="C949" s="1" t="s">
        <v>1641</v>
      </c>
      <c r="D949" s="1" t="s">
        <v>1642</v>
      </c>
      <c r="E949" s="1" t="s">
        <v>1643</v>
      </c>
      <c r="F949" s="1" t="s">
        <v>1644</v>
      </c>
      <c r="G949" s="1">
        <v>48</v>
      </c>
      <c r="H949" s="1">
        <f t="shared" si="26"/>
        <v>53</v>
      </c>
      <c r="I949" s="1"/>
      <c r="J949" s="1"/>
      <c r="K949" s="1"/>
      <c r="L949" s="1"/>
      <c r="M949" s="1"/>
      <c r="N949" s="76"/>
    </row>
    <row r="950" spans="2:21" hidden="1" x14ac:dyDescent="0.4">
      <c r="B950" s="1" t="s">
        <v>17</v>
      </c>
      <c r="C950" s="1" t="s">
        <v>1757</v>
      </c>
      <c r="D950" s="1" t="s">
        <v>1758</v>
      </c>
      <c r="E950" s="1" t="s">
        <v>1759</v>
      </c>
      <c r="F950" s="1" t="s">
        <v>1760</v>
      </c>
      <c r="G950" s="1">
        <v>48</v>
      </c>
      <c r="H950" s="1">
        <f t="shared" si="26"/>
        <v>53</v>
      </c>
      <c r="I950" s="1"/>
      <c r="J950" s="1"/>
      <c r="K950" s="1"/>
      <c r="L950" s="1"/>
      <c r="M950" s="1"/>
      <c r="N950" s="76"/>
    </row>
    <row r="951" spans="2:21" hidden="1" x14ac:dyDescent="0.4">
      <c r="B951" s="1" t="s">
        <v>17</v>
      </c>
      <c r="C951" s="1" t="s">
        <v>2028</v>
      </c>
      <c r="D951" s="1" t="s">
        <v>2029</v>
      </c>
      <c r="E951" s="1" t="s">
        <v>2030</v>
      </c>
      <c r="F951" s="1" t="s">
        <v>2031</v>
      </c>
      <c r="G951" s="1">
        <v>48</v>
      </c>
      <c r="H951" s="1">
        <f t="shared" si="26"/>
        <v>53</v>
      </c>
      <c r="I951" s="1"/>
      <c r="J951" s="1"/>
      <c r="K951" s="1"/>
      <c r="L951" s="1"/>
      <c r="M951" s="1"/>
      <c r="N951" s="76"/>
    </row>
    <row r="952" spans="2:21" hidden="1" x14ac:dyDescent="0.4">
      <c r="B952" s="1" t="s">
        <v>17</v>
      </c>
      <c r="C952" s="1" t="s">
        <v>2202</v>
      </c>
      <c r="D952" s="1" t="s">
        <v>2203</v>
      </c>
      <c r="E952" s="1" t="s">
        <v>2204</v>
      </c>
      <c r="F952" s="1" t="s">
        <v>2205</v>
      </c>
      <c r="G952" s="1">
        <v>48</v>
      </c>
      <c r="H952" s="1">
        <f t="shared" si="26"/>
        <v>53</v>
      </c>
      <c r="I952" s="1"/>
      <c r="J952" s="1"/>
      <c r="K952" s="1"/>
      <c r="L952" s="1"/>
      <c r="M952" s="1"/>
      <c r="N952" s="76"/>
    </row>
    <row r="953" spans="2:21" hidden="1" x14ac:dyDescent="0.4">
      <c r="B953" s="1" t="s">
        <v>17</v>
      </c>
      <c r="C953" s="1" t="s">
        <v>2218</v>
      </c>
      <c r="D953" s="1" t="s">
        <v>2219</v>
      </c>
      <c r="E953" s="1" t="s">
        <v>2220</v>
      </c>
      <c r="F953" s="1" t="s">
        <v>2221</v>
      </c>
      <c r="G953" s="1">
        <v>48</v>
      </c>
      <c r="H953" s="1">
        <f t="shared" si="26"/>
        <v>53</v>
      </c>
      <c r="I953" s="1"/>
      <c r="J953" s="1"/>
      <c r="K953" s="1"/>
      <c r="L953" s="1"/>
      <c r="M953" s="1"/>
      <c r="N953" s="76"/>
    </row>
    <row r="954" spans="2:21" hidden="1" x14ac:dyDescent="0.4">
      <c r="B954" s="1" t="s">
        <v>5519</v>
      </c>
      <c r="C954" s="46">
        <v>5310071</v>
      </c>
      <c r="D954" s="1" t="s">
        <v>4095</v>
      </c>
      <c r="E954" s="1" t="s">
        <v>4096</v>
      </c>
      <c r="F954" s="1" t="s">
        <v>4097</v>
      </c>
      <c r="G954" s="1">
        <v>48</v>
      </c>
      <c r="H954" s="1">
        <f t="shared" si="26"/>
        <v>53</v>
      </c>
      <c r="I954" s="1"/>
      <c r="J954" s="1"/>
      <c r="K954" s="1"/>
      <c r="L954" s="1"/>
      <c r="M954" s="1"/>
      <c r="N954" s="76"/>
      <c r="Q954" s="71" t="s">
        <v>6517</v>
      </c>
      <c r="R954" s="55"/>
      <c r="S954" s="55"/>
      <c r="T954" s="55"/>
      <c r="U954" s="55"/>
    </row>
    <row r="955" spans="2:21" hidden="1" x14ac:dyDescent="0.4">
      <c r="B955" s="1" t="s">
        <v>5519</v>
      </c>
      <c r="C955" s="46">
        <v>5320034</v>
      </c>
      <c r="D955" s="1" t="s">
        <v>4401</v>
      </c>
      <c r="E955" s="1" t="s">
        <v>4402</v>
      </c>
      <c r="F955" s="1" t="s">
        <v>4403</v>
      </c>
      <c r="G955" s="1">
        <v>48</v>
      </c>
      <c r="H955" s="1">
        <f t="shared" si="26"/>
        <v>53</v>
      </c>
      <c r="I955" s="1"/>
      <c r="J955" s="1"/>
      <c r="K955" s="1"/>
      <c r="L955" s="1"/>
      <c r="M955" s="1"/>
      <c r="N955" s="76"/>
    </row>
    <row r="956" spans="2:21" hidden="1" x14ac:dyDescent="0.4">
      <c r="B956" s="1" t="s">
        <v>5519</v>
      </c>
      <c r="C956" s="46">
        <v>5320002</v>
      </c>
      <c r="D956" s="1" t="s">
        <v>4431</v>
      </c>
      <c r="E956" s="1" t="s">
        <v>4432</v>
      </c>
      <c r="F956" s="1" t="s">
        <v>4433</v>
      </c>
      <c r="G956" s="1">
        <v>48</v>
      </c>
      <c r="H956" s="1">
        <f t="shared" si="26"/>
        <v>53</v>
      </c>
      <c r="I956" s="1"/>
      <c r="J956" s="1"/>
      <c r="K956" s="1"/>
      <c r="L956" s="1"/>
      <c r="M956" s="1"/>
      <c r="N956" s="79"/>
    </row>
    <row r="957" spans="2:21" hidden="1" x14ac:dyDescent="0.4">
      <c r="B957" s="1" t="s">
        <v>5519</v>
      </c>
      <c r="C957" s="46">
        <v>5350003</v>
      </c>
      <c r="D957" s="1" t="s">
        <v>4587</v>
      </c>
      <c r="E957" s="1" t="s">
        <v>4588</v>
      </c>
      <c r="F957" s="1" t="s">
        <v>4589</v>
      </c>
      <c r="G957" s="1">
        <v>48</v>
      </c>
      <c r="H957" s="1">
        <f t="shared" si="26"/>
        <v>53</v>
      </c>
      <c r="I957" s="1"/>
      <c r="J957" s="1"/>
      <c r="K957" s="1"/>
      <c r="L957" s="1"/>
      <c r="M957" s="1"/>
      <c r="N957" s="76"/>
    </row>
    <row r="958" spans="2:21" hidden="1" x14ac:dyDescent="0.4">
      <c r="B958" s="1" t="s">
        <v>5519</v>
      </c>
      <c r="C958" s="46">
        <v>5470024</v>
      </c>
      <c r="D958" s="1" t="s">
        <v>4858</v>
      </c>
      <c r="E958" s="1" t="s">
        <v>4859</v>
      </c>
      <c r="F958" s="1" t="s">
        <v>4860</v>
      </c>
      <c r="G958" s="1">
        <v>48</v>
      </c>
      <c r="H958" s="1">
        <f t="shared" si="26"/>
        <v>53</v>
      </c>
      <c r="I958" s="1"/>
      <c r="J958" s="1"/>
      <c r="K958" s="1"/>
      <c r="L958" s="1"/>
      <c r="M958" s="1"/>
      <c r="N958" s="76"/>
    </row>
    <row r="959" spans="2:21" hidden="1" x14ac:dyDescent="0.4">
      <c r="B959" s="2" t="s">
        <v>17</v>
      </c>
      <c r="C959" s="2" t="s">
        <v>458</v>
      </c>
      <c r="D959" s="2" t="s">
        <v>459</v>
      </c>
      <c r="E959" s="2" t="s">
        <v>460</v>
      </c>
      <c r="F959" s="2" t="s">
        <v>461</v>
      </c>
      <c r="G959" s="31">
        <v>47</v>
      </c>
      <c r="H959" s="1">
        <f t="shared" si="26"/>
        <v>52</v>
      </c>
      <c r="I959" s="76"/>
      <c r="J959" s="76"/>
      <c r="K959" s="76"/>
      <c r="L959" s="76"/>
      <c r="M959" s="76"/>
      <c r="N959" s="76"/>
    </row>
    <row r="960" spans="2:21" hidden="1" x14ac:dyDescent="0.4">
      <c r="B960" s="1" t="s">
        <v>17</v>
      </c>
      <c r="C960" s="1" t="s">
        <v>1102</v>
      </c>
      <c r="D960" s="1" t="s">
        <v>1103</v>
      </c>
      <c r="E960" s="1" t="s">
        <v>1104</v>
      </c>
      <c r="F960" s="1" t="s">
        <v>1105</v>
      </c>
      <c r="G960" s="37">
        <v>47</v>
      </c>
      <c r="H960" s="1">
        <f t="shared" si="26"/>
        <v>52</v>
      </c>
      <c r="I960" s="1"/>
      <c r="J960" s="1"/>
      <c r="K960" s="1"/>
      <c r="L960" s="1"/>
      <c r="M960" s="1"/>
      <c r="N960" s="76"/>
    </row>
    <row r="961" spans="2:21" hidden="1" x14ac:dyDescent="0.4">
      <c r="B961" s="1" t="s">
        <v>17</v>
      </c>
      <c r="C961" s="2" t="s">
        <v>1299</v>
      </c>
      <c r="D961" s="1" t="s">
        <v>1300</v>
      </c>
      <c r="E961" s="1" t="s">
        <v>1301</v>
      </c>
      <c r="F961" s="1" t="s">
        <v>1302</v>
      </c>
      <c r="G961" s="1">
        <v>47</v>
      </c>
      <c r="H961" s="1">
        <f t="shared" ref="H961:H1024" si="27">G961+5</f>
        <v>52</v>
      </c>
      <c r="I961" s="1"/>
      <c r="J961" s="1"/>
      <c r="K961" s="1"/>
      <c r="L961" s="1"/>
      <c r="M961" s="1"/>
      <c r="N961" s="76"/>
    </row>
    <row r="962" spans="2:21" hidden="1" x14ac:dyDescent="0.4">
      <c r="B962" s="1" t="s">
        <v>17</v>
      </c>
      <c r="C962" s="1" t="s">
        <v>1689</v>
      </c>
      <c r="D962" s="1" t="s">
        <v>1690</v>
      </c>
      <c r="E962" s="1" t="s">
        <v>1691</v>
      </c>
      <c r="F962" s="1" t="s">
        <v>1692</v>
      </c>
      <c r="G962" s="1">
        <v>47</v>
      </c>
      <c r="H962" s="1">
        <f t="shared" si="27"/>
        <v>52</v>
      </c>
      <c r="I962" s="1"/>
      <c r="J962" s="1"/>
      <c r="K962" s="1"/>
      <c r="L962" s="1"/>
      <c r="M962" s="1"/>
      <c r="N962" s="76"/>
    </row>
    <row r="963" spans="2:21" hidden="1" x14ac:dyDescent="0.4">
      <c r="B963" s="1" t="s">
        <v>17</v>
      </c>
      <c r="C963" s="1" t="s">
        <v>1779</v>
      </c>
      <c r="D963" s="1" t="s">
        <v>1780</v>
      </c>
      <c r="E963" s="1" t="s">
        <v>1781</v>
      </c>
      <c r="F963" s="1" t="s">
        <v>1782</v>
      </c>
      <c r="G963" s="1">
        <v>47</v>
      </c>
      <c r="H963" s="1">
        <f t="shared" si="27"/>
        <v>52</v>
      </c>
      <c r="I963" s="1"/>
      <c r="J963" s="1"/>
      <c r="K963" s="1"/>
      <c r="L963" s="1"/>
      <c r="M963" s="1"/>
      <c r="N963" s="76"/>
    </row>
    <row r="964" spans="2:21" hidden="1" x14ac:dyDescent="0.4">
      <c r="B964" s="1" t="s">
        <v>17</v>
      </c>
      <c r="C964" s="1" t="s">
        <v>1876</v>
      </c>
      <c r="D964" s="41" t="s">
        <v>1884</v>
      </c>
      <c r="E964" s="1" t="s">
        <v>1885</v>
      </c>
      <c r="F964" s="1" t="s">
        <v>1886</v>
      </c>
      <c r="G964" s="1">
        <v>47</v>
      </c>
      <c r="H964" s="1">
        <f t="shared" si="27"/>
        <v>52</v>
      </c>
      <c r="I964" s="1"/>
      <c r="J964" s="1"/>
      <c r="K964" s="1"/>
      <c r="L964" s="1"/>
      <c r="M964" s="1"/>
      <c r="N964" s="76"/>
    </row>
    <row r="965" spans="2:21" hidden="1" x14ac:dyDescent="0.4">
      <c r="B965" s="1" t="s">
        <v>17</v>
      </c>
      <c r="C965" s="1" t="s">
        <v>2218</v>
      </c>
      <c r="D965" s="1" t="s">
        <v>2222</v>
      </c>
      <c r="E965" s="1" t="s">
        <v>2223</v>
      </c>
      <c r="F965" s="1" t="s">
        <v>2224</v>
      </c>
      <c r="G965" s="1">
        <v>47</v>
      </c>
      <c r="H965" s="1">
        <f t="shared" si="27"/>
        <v>52</v>
      </c>
      <c r="I965" s="1"/>
      <c r="J965" s="1"/>
      <c r="K965" s="1"/>
      <c r="L965" s="1"/>
      <c r="M965" s="1"/>
      <c r="N965" s="76"/>
    </row>
    <row r="966" spans="2:21" hidden="1" x14ac:dyDescent="0.4">
      <c r="B966" s="1" t="s">
        <v>5519</v>
      </c>
      <c r="C966" s="46">
        <v>5300047</v>
      </c>
      <c r="D966" s="1" t="s">
        <v>4083</v>
      </c>
      <c r="E966" s="1" t="s">
        <v>4084</v>
      </c>
      <c r="F966" s="1" t="s">
        <v>4085</v>
      </c>
      <c r="G966" s="1">
        <v>47</v>
      </c>
      <c r="H966" s="1">
        <f t="shared" si="27"/>
        <v>52</v>
      </c>
      <c r="I966" s="1"/>
      <c r="J966" s="1"/>
      <c r="K966" s="1"/>
      <c r="L966" s="1"/>
      <c r="M966" s="1"/>
      <c r="N966" s="76"/>
      <c r="Q966" s="71" t="s">
        <v>6513</v>
      </c>
      <c r="R966" s="55">
        <f>COUNTA(E1387:E1407)</f>
        <v>21</v>
      </c>
      <c r="S966" s="55"/>
      <c r="T966" s="55"/>
      <c r="U966" s="55">
        <f>SUM(L1387:L1407)</f>
        <v>0</v>
      </c>
    </row>
    <row r="967" spans="2:21" hidden="1" x14ac:dyDescent="0.4">
      <c r="B967" s="1" t="s">
        <v>5519</v>
      </c>
      <c r="C967" s="46">
        <v>5430052</v>
      </c>
      <c r="D967" s="1" t="s">
        <v>4321</v>
      </c>
      <c r="E967" s="1" t="s">
        <v>4322</v>
      </c>
      <c r="F967" s="1" t="s">
        <v>4323</v>
      </c>
      <c r="G967" s="1">
        <v>47</v>
      </c>
      <c r="H967" s="1">
        <f t="shared" si="27"/>
        <v>52</v>
      </c>
      <c r="I967" s="1"/>
      <c r="J967" s="1"/>
      <c r="K967" s="1"/>
      <c r="L967" s="1"/>
      <c r="M967" s="1"/>
      <c r="N967" s="76"/>
    </row>
    <row r="968" spans="2:21" hidden="1" x14ac:dyDescent="0.4">
      <c r="B968" s="1" t="s">
        <v>5519</v>
      </c>
      <c r="C968" s="46">
        <v>5550031</v>
      </c>
      <c r="D968" s="1" t="s">
        <v>4373</v>
      </c>
      <c r="E968" s="1" t="s">
        <v>4374</v>
      </c>
      <c r="F968" s="1" t="s">
        <v>4375</v>
      </c>
      <c r="G968" s="1">
        <v>47</v>
      </c>
      <c r="H968" s="1">
        <f t="shared" si="27"/>
        <v>52</v>
      </c>
      <c r="I968" s="1"/>
      <c r="J968" s="1"/>
      <c r="K968" s="1"/>
      <c r="L968" s="1"/>
      <c r="M968" s="1"/>
      <c r="N968" s="79"/>
    </row>
    <row r="969" spans="2:21" hidden="1" x14ac:dyDescent="0.4">
      <c r="B969" s="1" t="s">
        <v>5519</v>
      </c>
      <c r="C969" s="46">
        <v>5320002</v>
      </c>
      <c r="D969" s="1" t="s">
        <v>4425</v>
      </c>
      <c r="E969" s="1" t="s">
        <v>4426</v>
      </c>
      <c r="F969" s="1" t="s">
        <v>4427</v>
      </c>
      <c r="G969" s="1">
        <v>47</v>
      </c>
      <c r="H969" s="1">
        <f t="shared" si="27"/>
        <v>52</v>
      </c>
      <c r="I969" s="1"/>
      <c r="J969" s="1"/>
      <c r="K969" s="1"/>
      <c r="L969" s="1"/>
      <c r="M969" s="1"/>
      <c r="N969" s="76"/>
    </row>
    <row r="970" spans="2:21" hidden="1" x14ac:dyDescent="0.4">
      <c r="B970" s="1" t="s">
        <v>5519</v>
      </c>
      <c r="C970" s="46">
        <v>5330015</v>
      </c>
      <c r="D970" s="1" t="s">
        <v>4476</v>
      </c>
      <c r="E970" s="1" t="s">
        <v>4477</v>
      </c>
      <c r="F970" s="1" t="s">
        <v>4478</v>
      </c>
      <c r="G970" s="1">
        <v>47</v>
      </c>
      <c r="H970" s="1">
        <f t="shared" si="27"/>
        <v>52</v>
      </c>
      <c r="I970" s="1"/>
      <c r="J970" s="1"/>
      <c r="K970" s="1"/>
      <c r="L970" s="1"/>
      <c r="M970" s="1"/>
      <c r="N970" s="76"/>
    </row>
    <row r="971" spans="2:21" hidden="1" x14ac:dyDescent="0.4">
      <c r="B971" s="1" t="s">
        <v>5519</v>
      </c>
      <c r="C971" s="46">
        <v>5470025</v>
      </c>
      <c r="D971" s="1" t="s">
        <v>4897</v>
      </c>
      <c r="E971" s="1" t="s">
        <v>4898</v>
      </c>
      <c r="F971" s="1" t="s">
        <v>4899</v>
      </c>
      <c r="G971" s="1">
        <v>47</v>
      </c>
      <c r="H971" s="1">
        <f t="shared" si="27"/>
        <v>52</v>
      </c>
      <c r="I971" s="1"/>
      <c r="J971" s="1"/>
      <c r="K971" s="1"/>
      <c r="L971" s="1"/>
      <c r="M971" s="1"/>
      <c r="N971" s="76"/>
    </row>
    <row r="972" spans="2:21" hidden="1" x14ac:dyDescent="0.4">
      <c r="B972" s="1" t="s">
        <v>17</v>
      </c>
      <c r="C972" s="21" t="s">
        <v>83</v>
      </c>
      <c r="D972" s="21" t="s">
        <v>84</v>
      </c>
      <c r="E972" s="22" t="s">
        <v>85</v>
      </c>
      <c r="F972" s="21" t="s">
        <v>86</v>
      </c>
      <c r="G972" s="1">
        <v>46</v>
      </c>
      <c r="H972" s="1">
        <f t="shared" si="27"/>
        <v>51</v>
      </c>
      <c r="I972" s="1"/>
      <c r="J972" s="1"/>
      <c r="K972" s="1"/>
      <c r="L972" s="1"/>
      <c r="M972" s="1"/>
      <c r="N972" s="76"/>
    </row>
    <row r="973" spans="2:21" hidden="1" x14ac:dyDescent="0.4">
      <c r="B973" s="1" t="s">
        <v>17</v>
      </c>
      <c r="C973" s="1" t="s">
        <v>1015</v>
      </c>
      <c r="D973" s="1" t="s">
        <v>1016</v>
      </c>
      <c r="E973" s="1" t="s">
        <v>1017</v>
      </c>
      <c r="F973" s="1" t="s">
        <v>1018</v>
      </c>
      <c r="G973" s="1">
        <v>46</v>
      </c>
      <c r="H973" s="1">
        <f t="shared" si="27"/>
        <v>51</v>
      </c>
      <c r="I973" s="1"/>
      <c r="J973" s="1"/>
      <c r="K973" s="1"/>
      <c r="L973" s="1"/>
      <c r="M973" s="1"/>
      <c r="N973" s="76"/>
    </row>
    <row r="974" spans="2:21" hidden="1" x14ac:dyDescent="0.4">
      <c r="B974" s="1" t="s">
        <v>17</v>
      </c>
      <c r="C974" s="1" t="s">
        <v>1523</v>
      </c>
      <c r="D974" s="1" t="s">
        <v>1547</v>
      </c>
      <c r="E974" s="1" t="s">
        <v>1548</v>
      </c>
      <c r="F974" s="1" t="s">
        <v>1549</v>
      </c>
      <c r="G974" s="1">
        <v>46</v>
      </c>
      <c r="H974" s="1">
        <f t="shared" si="27"/>
        <v>51</v>
      </c>
      <c r="I974" s="1"/>
      <c r="J974" s="1"/>
      <c r="K974" s="1"/>
      <c r="L974" s="1"/>
      <c r="M974" s="1"/>
      <c r="N974" s="76"/>
    </row>
    <row r="975" spans="2:21" hidden="1" x14ac:dyDescent="0.4">
      <c r="B975" s="1" t="s">
        <v>1616</v>
      </c>
      <c r="C975" s="1" t="s">
        <v>1661</v>
      </c>
      <c r="D975" s="1" t="s">
        <v>1662</v>
      </c>
      <c r="E975" s="1" t="s">
        <v>1663</v>
      </c>
      <c r="F975" s="1" t="s">
        <v>1664</v>
      </c>
      <c r="G975" s="1">
        <v>46</v>
      </c>
      <c r="H975" s="1">
        <f t="shared" si="27"/>
        <v>51</v>
      </c>
      <c r="I975" s="1"/>
      <c r="J975" s="1"/>
      <c r="K975" s="1"/>
      <c r="L975" s="1"/>
      <c r="M975" s="1"/>
      <c r="N975" s="76"/>
    </row>
    <row r="976" spans="2:21" hidden="1" x14ac:dyDescent="0.4">
      <c r="B976" s="1" t="s">
        <v>17</v>
      </c>
      <c r="C976" s="1" t="s">
        <v>2311</v>
      </c>
      <c r="D976" s="1" t="s">
        <v>2312</v>
      </c>
      <c r="E976" s="1" t="s">
        <v>2313</v>
      </c>
      <c r="F976" s="1" t="s">
        <v>2314</v>
      </c>
      <c r="G976" s="1">
        <v>46</v>
      </c>
      <c r="H976" s="1">
        <f t="shared" si="27"/>
        <v>51</v>
      </c>
      <c r="I976" s="1"/>
      <c r="J976" s="1"/>
      <c r="K976" s="1"/>
      <c r="L976" s="1"/>
      <c r="M976" s="1"/>
      <c r="N976" s="76"/>
    </row>
    <row r="977" spans="2:14" hidden="1" x14ac:dyDescent="0.4">
      <c r="B977" s="1" t="s">
        <v>5519</v>
      </c>
      <c r="C977" s="46">
        <v>5530001</v>
      </c>
      <c r="D977" s="1" t="s">
        <v>4159</v>
      </c>
      <c r="E977" s="1" t="s">
        <v>4160</v>
      </c>
      <c r="F977" s="1" t="s">
        <v>4161</v>
      </c>
      <c r="G977" s="1">
        <v>46</v>
      </c>
      <c r="H977" s="1">
        <f t="shared" si="27"/>
        <v>51</v>
      </c>
      <c r="I977" s="1"/>
      <c r="J977" s="1"/>
      <c r="K977" s="1"/>
      <c r="L977" s="1"/>
      <c r="M977" s="1"/>
      <c r="N977" s="76"/>
    </row>
    <row r="978" spans="2:14" hidden="1" x14ac:dyDescent="0.4">
      <c r="B978" s="1" t="s">
        <v>5519</v>
      </c>
      <c r="C978" s="46">
        <v>5430023</v>
      </c>
      <c r="D978" s="1" t="s">
        <v>4303</v>
      </c>
      <c r="E978" s="1" t="s">
        <v>4304</v>
      </c>
      <c r="F978" s="1" t="s">
        <v>4305</v>
      </c>
      <c r="G978" s="1">
        <v>46</v>
      </c>
      <c r="H978" s="1">
        <f t="shared" si="27"/>
        <v>51</v>
      </c>
      <c r="I978" s="1"/>
      <c r="J978" s="1"/>
      <c r="K978" s="1"/>
      <c r="L978" s="1"/>
      <c r="M978" s="1"/>
      <c r="N978" s="76"/>
    </row>
    <row r="979" spans="2:14" hidden="1" x14ac:dyDescent="0.4">
      <c r="B979" s="1" t="s">
        <v>5519</v>
      </c>
      <c r="C979" s="46">
        <v>5580015</v>
      </c>
      <c r="D979" s="1" t="s">
        <v>4801</v>
      </c>
      <c r="E979" s="1" t="s">
        <v>4802</v>
      </c>
      <c r="F979" s="1" t="s">
        <v>4803</v>
      </c>
      <c r="G979" s="1">
        <v>46</v>
      </c>
      <c r="H979" s="1">
        <f t="shared" si="27"/>
        <v>51</v>
      </c>
      <c r="I979" s="1"/>
      <c r="J979" s="1"/>
      <c r="K979" s="1"/>
      <c r="L979" s="1"/>
      <c r="M979" s="1"/>
      <c r="N979" s="76"/>
    </row>
    <row r="980" spans="2:14" hidden="1" x14ac:dyDescent="0.4">
      <c r="B980" s="1" t="s">
        <v>5519</v>
      </c>
      <c r="C980" s="46">
        <v>5460014</v>
      </c>
      <c r="D980" s="1" t="s">
        <v>4825</v>
      </c>
      <c r="E980" s="1" t="s">
        <v>4826</v>
      </c>
      <c r="F980" s="1" t="s">
        <v>4827</v>
      </c>
      <c r="G980" s="1">
        <v>46</v>
      </c>
      <c r="H980" s="1">
        <f t="shared" si="27"/>
        <v>51</v>
      </c>
      <c r="I980" s="1"/>
      <c r="J980" s="1"/>
      <c r="K980" s="1"/>
      <c r="L980" s="1"/>
      <c r="M980" s="1"/>
      <c r="N980" s="79"/>
    </row>
    <row r="981" spans="2:14" hidden="1" x14ac:dyDescent="0.4">
      <c r="B981" s="1" t="s">
        <v>5519</v>
      </c>
      <c r="C981" s="46">
        <v>5470022</v>
      </c>
      <c r="D981" s="1" t="s">
        <v>4888</v>
      </c>
      <c r="E981" s="1" t="s">
        <v>4889</v>
      </c>
      <c r="F981" s="1" t="s">
        <v>4890</v>
      </c>
      <c r="G981" s="1">
        <v>46</v>
      </c>
      <c r="H981" s="1">
        <f t="shared" si="27"/>
        <v>51</v>
      </c>
      <c r="I981" s="1"/>
      <c r="J981" s="1"/>
      <c r="K981" s="1"/>
      <c r="L981" s="1"/>
      <c r="M981" s="1"/>
      <c r="N981" s="76"/>
    </row>
    <row r="982" spans="2:14" hidden="1" x14ac:dyDescent="0.4">
      <c r="B982" s="1" t="s">
        <v>5519</v>
      </c>
      <c r="C982" s="46">
        <v>5470014</v>
      </c>
      <c r="D982" s="1" t="s">
        <v>4906</v>
      </c>
      <c r="E982" s="1" t="s">
        <v>4907</v>
      </c>
      <c r="F982" s="1" t="s">
        <v>4908</v>
      </c>
      <c r="G982" s="1">
        <v>46</v>
      </c>
      <c r="H982" s="1">
        <f t="shared" si="27"/>
        <v>51</v>
      </c>
      <c r="I982" s="1"/>
      <c r="J982" s="1"/>
      <c r="K982" s="1"/>
      <c r="L982" s="1"/>
      <c r="M982" s="1"/>
      <c r="N982" s="76"/>
    </row>
    <row r="983" spans="2:14" hidden="1" x14ac:dyDescent="0.4">
      <c r="B983" s="1" t="s">
        <v>5525</v>
      </c>
      <c r="C983" s="1" t="s">
        <v>5866</v>
      </c>
      <c r="D983" s="1" t="s">
        <v>5867</v>
      </c>
      <c r="E983" s="1" t="s">
        <v>5868</v>
      </c>
      <c r="F983" s="1" t="s">
        <v>5869</v>
      </c>
      <c r="G983" s="37">
        <v>46</v>
      </c>
      <c r="H983" s="1">
        <f t="shared" si="27"/>
        <v>51</v>
      </c>
      <c r="I983" s="1"/>
      <c r="J983" s="1"/>
      <c r="K983" s="1"/>
      <c r="L983" s="1"/>
      <c r="M983" s="1"/>
      <c r="N983" s="76"/>
    </row>
    <row r="984" spans="2:14" hidden="1" x14ac:dyDescent="0.4">
      <c r="B984" s="1" t="s">
        <v>17</v>
      </c>
      <c r="C984" s="1" t="s">
        <v>209</v>
      </c>
      <c r="D984" s="1" t="s">
        <v>210</v>
      </c>
      <c r="E984" s="1" t="s">
        <v>211</v>
      </c>
      <c r="F984" s="1" t="s">
        <v>212</v>
      </c>
      <c r="G984" s="1">
        <v>45</v>
      </c>
      <c r="H984" s="1">
        <f t="shared" si="27"/>
        <v>50</v>
      </c>
      <c r="I984" s="1"/>
      <c r="J984" s="1"/>
      <c r="K984" s="1"/>
      <c r="L984" s="1"/>
      <c r="M984" s="1"/>
      <c r="N984" s="76"/>
    </row>
    <row r="985" spans="2:14" hidden="1" x14ac:dyDescent="0.4">
      <c r="B985" s="1" t="s">
        <v>17</v>
      </c>
      <c r="C985" s="1" t="s">
        <v>213</v>
      </c>
      <c r="D985" s="1" t="s">
        <v>214</v>
      </c>
      <c r="E985" s="1" t="s">
        <v>215</v>
      </c>
      <c r="F985" s="1" t="s">
        <v>216</v>
      </c>
      <c r="G985" s="1">
        <v>45</v>
      </c>
      <c r="H985" s="1">
        <f t="shared" si="27"/>
        <v>50</v>
      </c>
      <c r="I985" s="1"/>
      <c r="J985" s="1"/>
      <c r="K985" s="1"/>
      <c r="L985" s="1"/>
      <c r="M985" s="1"/>
      <c r="N985" s="76"/>
    </row>
    <row r="986" spans="2:14" hidden="1" x14ac:dyDescent="0.4">
      <c r="B986" s="1" t="s">
        <v>17</v>
      </c>
      <c r="C986" s="24" t="s">
        <v>282</v>
      </c>
      <c r="D986" s="26" t="s">
        <v>283</v>
      </c>
      <c r="E986" s="27" t="s">
        <v>284</v>
      </c>
      <c r="F986" s="24" t="s">
        <v>285</v>
      </c>
      <c r="G986" s="1">
        <v>45</v>
      </c>
      <c r="H986" s="1">
        <f t="shared" si="27"/>
        <v>50</v>
      </c>
      <c r="I986" s="1"/>
      <c r="J986" s="1"/>
      <c r="K986" s="1"/>
      <c r="L986" s="1"/>
      <c r="M986" s="1"/>
      <c r="N986" s="76"/>
    </row>
    <row r="987" spans="2:14" hidden="1" x14ac:dyDescent="0.4">
      <c r="B987" s="1" t="s">
        <v>17</v>
      </c>
      <c r="C987" s="1" t="s">
        <v>729</v>
      </c>
      <c r="D987" s="1" t="s">
        <v>730</v>
      </c>
      <c r="E987" s="1" t="s">
        <v>731</v>
      </c>
      <c r="F987" s="1" t="s">
        <v>732</v>
      </c>
      <c r="G987" s="1">
        <v>45</v>
      </c>
      <c r="H987" s="1">
        <f t="shared" si="27"/>
        <v>50</v>
      </c>
      <c r="I987" s="1"/>
      <c r="J987" s="1"/>
      <c r="K987" s="1"/>
      <c r="L987" s="1"/>
      <c r="M987" s="1"/>
      <c r="N987" s="76"/>
    </row>
    <row r="988" spans="2:14" hidden="1" x14ac:dyDescent="0.4">
      <c r="B988" s="1" t="s">
        <v>17</v>
      </c>
      <c r="C988" s="1" t="s">
        <v>967</v>
      </c>
      <c r="D988" s="1" t="s">
        <v>968</v>
      </c>
      <c r="E988" s="1" t="s">
        <v>969</v>
      </c>
      <c r="F988" s="1" t="s">
        <v>970</v>
      </c>
      <c r="G988" s="1">
        <v>45</v>
      </c>
      <c r="H988" s="1">
        <f t="shared" si="27"/>
        <v>50</v>
      </c>
      <c r="I988" s="1"/>
      <c r="J988" s="1"/>
      <c r="K988" s="1"/>
      <c r="L988" s="1"/>
      <c r="M988" s="1"/>
      <c r="N988" s="76"/>
    </row>
    <row r="989" spans="2:14" hidden="1" x14ac:dyDescent="0.4">
      <c r="B989" s="1" t="s">
        <v>17</v>
      </c>
      <c r="C989" s="1" t="s">
        <v>1170</v>
      </c>
      <c r="D989" s="65" t="s">
        <v>1171</v>
      </c>
      <c r="E989" s="1" t="s">
        <v>1172</v>
      </c>
      <c r="F989" s="1" t="s">
        <v>1173</v>
      </c>
      <c r="G989" s="1">
        <v>45</v>
      </c>
      <c r="H989" s="1">
        <f t="shared" si="27"/>
        <v>50</v>
      </c>
      <c r="I989" s="1"/>
      <c r="J989" s="1"/>
      <c r="K989" s="1"/>
      <c r="L989" s="1"/>
      <c r="M989" s="1"/>
      <c r="N989" s="76"/>
    </row>
    <row r="990" spans="2:14" hidden="1" x14ac:dyDescent="0.4">
      <c r="B990" s="1" t="s">
        <v>17</v>
      </c>
      <c r="C990" s="1" t="s">
        <v>1267</v>
      </c>
      <c r="D990" s="1" t="s">
        <v>1268</v>
      </c>
      <c r="E990" s="1" t="s">
        <v>1269</v>
      </c>
      <c r="F990" s="1" t="s">
        <v>1270</v>
      </c>
      <c r="G990" s="1">
        <v>45</v>
      </c>
      <c r="H990" s="1">
        <f t="shared" si="27"/>
        <v>50</v>
      </c>
      <c r="I990" s="1"/>
      <c r="J990" s="1"/>
      <c r="K990" s="1"/>
      <c r="L990" s="1"/>
      <c r="M990" s="1"/>
      <c r="N990" s="76"/>
    </row>
    <row r="991" spans="2:14" hidden="1" x14ac:dyDescent="0.4">
      <c r="B991" s="1" t="s">
        <v>17</v>
      </c>
      <c r="C991" s="2" t="s">
        <v>1393</v>
      </c>
      <c r="D991" s="1" t="s">
        <v>1394</v>
      </c>
      <c r="E991" s="1" t="s">
        <v>1395</v>
      </c>
      <c r="F991" s="1" t="s">
        <v>1396</v>
      </c>
      <c r="G991" s="1">
        <v>45</v>
      </c>
      <c r="H991" s="1">
        <f t="shared" si="27"/>
        <v>50</v>
      </c>
      <c r="I991" s="1"/>
      <c r="J991" s="1"/>
      <c r="K991" s="1"/>
      <c r="L991" s="1"/>
      <c r="M991" s="1"/>
      <c r="N991" s="76"/>
    </row>
    <row r="992" spans="2:14" hidden="1" x14ac:dyDescent="0.4">
      <c r="B992" s="1" t="s">
        <v>17</v>
      </c>
      <c r="C992" s="1" t="s">
        <v>1787</v>
      </c>
      <c r="D992" s="1" t="s">
        <v>1788</v>
      </c>
      <c r="E992" s="1" t="s">
        <v>1789</v>
      </c>
      <c r="F992" s="1" t="s">
        <v>1790</v>
      </c>
      <c r="G992" s="1">
        <v>45</v>
      </c>
      <c r="H992" s="1">
        <f t="shared" si="27"/>
        <v>50</v>
      </c>
      <c r="I992" s="1"/>
      <c r="J992" s="1"/>
      <c r="K992" s="1"/>
      <c r="L992" s="1"/>
      <c r="M992" s="1"/>
      <c r="N992" s="79"/>
    </row>
    <row r="993" spans="2:21" hidden="1" x14ac:dyDescent="0.4">
      <c r="B993" s="1" t="s">
        <v>17</v>
      </c>
      <c r="C993" s="1" t="s">
        <v>3900</v>
      </c>
      <c r="D993" s="1" t="s">
        <v>3901</v>
      </c>
      <c r="E993" s="45" t="s">
        <v>3902</v>
      </c>
      <c r="F993" s="1" t="s">
        <v>3903</v>
      </c>
      <c r="G993" s="1">
        <v>45</v>
      </c>
      <c r="H993" s="1">
        <f t="shared" si="27"/>
        <v>50</v>
      </c>
      <c r="I993" s="1"/>
      <c r="J993" s="1"/>
      <c r="K993" s="1"/>
      <c r="L993" s="1"/>
      <c r="M993" s="1"/>
      <c r="N993" s="76"/>
    </row>
    <row r="994" spans="2:21" hidden="1" x14ac:dyDescent="0.4">
      <c r="B994" s="1" t="s">
        <v>17</v>
      </c>
      <c r="C994" s="1" t="s">
        <v>3906</v>
      </c>
      <c r="D994" s="1" t="s">
        <v>3907</v>
      </c>
      <c r="E994" s="41" t="s">
        <v>3908</v>
      </c>
      <c r="F994" s="1" t="s">
        <v>3909</v>
      </c>
      <c r="G994" s="1">
        <v>45</v>
      </c>
      <c r="H994" s="1">
        <f t="shared" si="27"/>
        <v>50</v>
      </c>
      <c r="I994" s="1"/>
      <c r="J994" s="1"/>
      <c r="K994" s="1"/>
      <c r="L994" s="1"/>
      <c r="M994" s="1"/>
      <c r="N994" s="76"/>
    </row>
    <row r="995" spans="2:21" hidden="1" x14ac:dyDescent="0.4">
      <c r="B995" s="1" t="s">
        <v>5519</v>
      </c>
      <c r="C995" s="46">
        <v>5300043</v>
      </c>
      <c r="D995" s="1" t="s">
        <v>4077</v>
      </c>
      <c r="E995" s="1" t="s">
        <v>4078</v>
      </c>
      <c r="F995" s="1" t="s">
        <v>4079</v>
      </c>
      <c r="G995" s="1">
        <v>45</v>
      </c>
      <c r="H995" s="1">
        <f t="shared" si="27"/>
        <v>50</v>
      </c>
      <c r="I995" s="1"/>
      <c r="J995" s="1"/>
      <c r="K995" s="1"/>
      <c r="L995" s="1"/>
      <c r="M995" s="1"/>
      <c r="N995" s="76"/>
      <c r="Q995" s="71" t="s">
        <v>6511</v>
      </c>
      <c r="R995" s="55">
        <f>COUNTA(E995:E1282)</f>
        <v>288</v>
      </c>
      <c r="S995" s="55">
        <f>SUM(H995:H1282)</f>
        <v>8294</v>
      </c>
      <c r="T995" s="55"/>
      <c r="U995" s="55"/>
    </row>
    <row r="996" spans="2:21" hidden="1" x14ac:dyDescent="0.4">
      <c r="B996" s="1" t="s">
        <v>5519</v>
      </c>
      <c r="C996" s="46">
        <v>5550022</v>
      </c>
      <c r="D996" s="1" t="s">
        <v>4343</v>
      </c>
      <c r="E996" s="1" t="s">
        <v>4344</v>
      </c>
      <c r="F996" s="1" t="s">
        <v>4345</v>
      </c>
      <c r="G996" s="1">
        <v>45</v>
      </c>
      <c r="H996" s="1">
        <f t="shared" si="27"/>
        <v>50</v>
      </c>
      <c r="I996" s="1"/>
      <c r="J996" s="1"/>
      <c r="K996" s="1"/>
      <c r="L996" s="1"/>
      <c r="M996" s="1"/>
      <c r="N996" s="76"/>
    </row>
    <row r="997" spans="2:21" hidden="1" x14ac:dyDescent="0.4">
      <c r="B997" s="1" t="s">
        <v>17</v>
      </c>
      <c r="C997" s="21" t="s">
        <v>158</v>
      </c>
      <c r="D997" s="21" t="s">
        <v>159</v>
      </c>
      <c r="E997" s="23" t="s">
        <v>160</v>
      </c>
      <c r="F997" s="21" t="s">
        <v>161</v>
      </c>
      <c r="G997" s="1">
        <v>44</v>
      </c>
      <c r="H997" s="1">
        <f t="shared" si="27"/>
        <v>49</v>
      </c>
      <c r="I997" s="1"/>
      <c r="J997" s="1"/>
      <c r="K997" s="1"/>
      <c r="L997" s="1"/>
      <c r="M997" s="1"/>
      <c r="N997" s="76"/>
    </row>
    <row r="998" spans="2:21" hidden="1" x14ac:dyDescent="0.4">
      <c r="B998" s="24" t="s">
        <v>17</v>
      </c>
      <c r="C998" s="57" t="s">
        <v>650</v>
      </c>
      <c r="D998" s="33" t="s">
        <v>651</v>
      </c>
      <c r="E998" s="34" t="s">
        <v>652</v>
      </c>
      <c r="F998" s="34" t="s">
        <v>653</v>
      </c>
      <c r="G998" s="24">
        <v>44</v>
      </c>
      <c r="H998" s="1">
        <f t="shared" si="27"/>
        <v>49</v>
      </c>
      <c r="I998" s="24"/>
      <c r="J998" s="24"/>
      <c r="K998" s="24"/>
      <c r="L998" s="24"/>
      <c r="M998" s="24"/>
      <c r="N998" s="76"/>
    </row>
    <row r="999" spans="2:21" hidden="1" x14ac:dyDescent="0.4">
      <c r="B999" s="24" t="s">
        <v>17</v>
      </c>
      <c r="C999" s="57" t="s">
        <v>681</v>
      </c>
      <c r="D999" s="33" t="s">
        <v>682</v>
      </c>
      <c r="E999" s="34" t="s">
        <v>683</v>
      </c>
      <c r="F999" s="34" t="s">
        <v>684</v>
      </c>
      <c r="G999" s="24">
        <v>44</v>
      </c>
      <c r="H999" s="1">
        <f t="shared" si="27"/>
        <v>49</v>
      </c>
      <c r="I999" s="24"/>
      <c r="J999" s="24"/>
      <c r="K999" s="24"/>
      <c r="L999" s="24"/>
      <c r="M999" s="24"/>
      <c r="N999" s="76"/>
    </row>
    <row r="1000" spans="2:21" hidden="1" x14ac:dyDescent="0.4">
      <c r="B1000" s="1" t="s">
        <v>17</v>
      </c>
      <c r="C1000" s="1" t="s">
        <v>1031</v>
      </c>
      <c r="D1000" s="1" t="s">
        <v>1032</v>
      </c>
      <c r="E1000" s="1" t="s">
        <v>1033</v>
      </c>
      <c r="F1000" s="1" t="s">
        <v>1034</v>
      </c>
      <c r="G1000" s="1">
        <v>44</v>
      </c>
      <c r="H1000" s="1">
        <f t="shared" si="27"/>
        <v>49</v>
      </c>
      <c r="I1000" s="1"/>
      <c r="J1000" s="1"/>
      <c r="K1000" s="1"/>
      <c r="L1000" s="1"/>
      <c r="M1000" s="1"/>
      <c r="N1000" s="76"/>
    </row>
    <row r="1001" spans="2:21" hidden="1" x14ac:dyDescent="0.4">
      <c r="B1001" s="1" t="s">
        <v>17</v>
      </c>
      <c r="C1001" s="2" t="s">
        <v>1405</v>
      </c>
      <c r="D1001" s="1" t="s">
        <v>1406</v>
      </c>
      <c r="E1001" s="1" t="s">
        <v>1407</v>
      </c>
      <c r="F1001" s="1" t="s">
        <v>1408</v>
      </c>
      <c r="G1001" s="1">
        <v>44</v>
      </c>
      <c r="H1001" s="1">
        <f t="shared" si="27"/>
        <v>49</v>
      </c>
      <c r="I1001" s="1"/>
      <c r="J1001" s="1"/>
      <c r="K1001" s="1"/>
      <c r="L1001" s="1"/>
      <c r="M1001" s="1"/>
      <c r="N1001" s="76"/>
    </row>
    <row r="1002" spans="2:21" hidden="1" x14ac:dyDescent="0.4">
      <c r="B1002" s="1" t="s">
        <v>17</v>
      </c>
      <c r="C1002" s="1" t="s">
        <v>1550</v>
      </c>
      <c r="D1002" s="1" t="s">
        <v>1551</v>
      </c>
      <c r="E1002" s="1" t="s">
        <v>1552</v>
      </c>
      <c r="F1002" s="1" t="s">
        <v>1553</v>
      </c>
      <c r="G1002" s="1">
        <v>44</v>
      </c>
      <c r="H1002" s="1">
        <f t="shared" si="27"/>
        <v>49</v>
      </c>
      <c r="I1002" s="1"/>
      <c r="J1002" s="1"/>
      <c r="K1002" s="1"/>
      <c r="L1002" s="1"/>
      <c r="M1002" s="1"/>
      <c r="N1002" s="76"/>
    </row>
    <row r="1003" spans="2:21" hidden="1" x14ac:dyDescent="0.4">
      <c r="B1003" s="1" t="s">
        <v>17</v>
      </c>
      <c r="C1003" s="1" t="s">
        <v>1558</v>
      </c>
      <c r="D1003" s="1" t="s">
        <v>1559</v>
      </c>
      <c r="E1003" s="1" t="s">
        <v>1560</v>
      </c>
      <c r="F1003" s="1" t="s">
        <v>1561</v>
      </c>
      <c r="G1003" s="1">
        <v>44</v>
      </c>
      <c r="H1003" s="1">
        <f t="shared" si="27"/>
        <v>49</v>
      </c>
      <c r="I1003" s="1"/>
      <c r="J1003" s="1"/>
      <c r="K1003" s="1"/>
      <c r="L1003" s="1"/>
      <c r="M1003" s="1"/>
      <c r="N1003" s="76"/>
    </row>
    <row r="1004" spans="2:21" hidden="1" x14ac:dyDescent="0.4">
      <c r="B1004" s="1" t="s">
        <v>17</v>
      </c>
      <c r="C1004" s="1" t="s">
        <v>2048</v>
      </c>
      <c r="D1004" s="1" t="s">
        <v>2049</v>
      </c>
      <c r="E1004" s="1" t="s">
        <v>2050</v>
      </c>
      <c r="F1004" s="1" t="s">
        <v>2051</v>
      </c>
      <c r="G1004" s="1">
        <v>44</v>
      </c>
      <c r="H1004" s="1">
        <f t="shared" si="27"/>
        <v>49</v>
      </c>
      <c r="I1004" s="1"/>
      <c r="J1004" s="1"/>
      <c r="K1004" s="1"/>
      <c r="L1004" s="1"/>
      <c r="M1004" s="1"/>
      <c r="N1004" s="79"/>
    </row>
    <row r="1005" spans="2:21" hidden="1" x14ac:dyDescent="0.4">
      <c r="B1005" s="1" t="s">
        <v>5519</v>
      </c>
      <c r="C1005" s="46">
        <v>5510023</v>
      </c>
      <c r="D1005" s="1" t="s">
        <v>4285</v>
      </c>
      <c r="E1005" s="1" t="s">
        <v>4286</v>
      </c>
      <c r="F1005" s="1" t="s">
        <v>4287</v>
      </c>
      <c r="G1005" s="1">
        <v>44</v>
      </c>
      <c r="H1005" s="1">
        <f t="shared" si="27"/>
        <v>49</v>
      </c>
      <c r="I1005" s="1"/>
      <c r="J1005" s="1"/>
      <c r="K1005" s="1"/>
      <c r="L1005" s="1"/>
      <c r="M1005" s="1"/>
      <c r="N1005" s="76"/>
    </row>
    <row r="1006" spans="2:21" hidden="1" x14ac:dyDescent="0.4">
      <c r="B1006" s="1" t="s">
        <v>5519</v>
      </c>
      <c r="C1006" s="46">
        <v>5370025</v>
      </c>
      <c r="D1006" s="1" t="s">
        <v>4494</v>
      </c>
      <c r="E1006" s="1" t="s">
        <v>4495</v>
      </c>
      <c r="F1006" s="1" t="s">
        <v>4496</v>
      </c>
      <c r="G1006" s="1">
        <v>44</v>
      </c>
      <c r="H1006" s="1">
        <f t="shared" si="27"/>
        <v>49</v>
      </c>
      <c r="I1006" s="1"/>
      <c r="J1006" s="1"/>
      <c r="K1006" s="1"/>
      <c r="L1006" s="1"/>
      <c r="M1006" s="1"/>
      <c r="N1006" s="76"/>
    </row>
    <row r="1007" spans="2:21" hidden="1" x14ac:dyDescent="0.4">
      <c r="B1007" s="1" t="s">
        <v>5519</v>
      </c>
      <c r="C1007" s="46">
        <v>5370022</v>
      </c>
      <c r="D1007" s="1" t="s">
        <v>4497</v>
      </c>
      <c r="E1007" s="1" t="s">
        <v>4498</v>
      </c>
      <c r="F1007" s="1" t="s">
        <v>4499</v>
      </c>
      <c r="G1007" s="1">
        <v>44</v>
      </c>
      <c r="H1007" s="1">
        <f t="shared" si="27"/>
        <v>49</v>
      </c>
      <c r="I1007" s="1"/>
      <c r="J1007" s="1"/>
      <c r="K1007" s="1"/>
      <c r="L1007" s="1"/>
      <c r="M1007" s="1"/>
      <c r="N1007" s="76"/>
    </row>
    <row r="1008" spans="2:21" hidden="1" x14ac:dyDescent="0.4">
      <c r="B1008" s="1" t="s">
        <v>5519</v>
      </c>
      <c r="C1008" s="46">
        <v>5590013</v>
      </c>
      <c r="D1008" s="1" t="s">
        <v>4738</v>
      </c>
      <c r="E1008" s="1" t="s">
        <v>4739</v>
      </c>
      <c r="F1008" s="1" t="s">
        <v>4740</v>
      </c>
      <c r="G1008" s="1">
        <v>44</v>
      </c>
      <c r="H1008" s="1">
        <f t="shared" si="27"/>
        <v>49</v>
      </c>
      <c r="I1008" s="1"/>
      <c r="J1008" s="1"/>
      <c r="K1008" s="1"/>
      <c r="L1008" s="1"/>
      <c r="M1008" s="1"/>
      <c r="N1008" s="76"/>
    </row>
    <row r="1009" spans="2:14" hidden="1" x14ac:dyDescent="0.4">
      <c r="B1009" s="1" t="s">
        <v>5519</v>
      </c>
      <c r="C1009" s="46">
        <v>5470012</v>
      </c>
      <c r="D1009" s="1" t="s">
        <v>4876</v>
      </c>
      <c r="E1009" s="1" t="s">
        <v>4877</v>
      </c>
      <c r="F1009" s="1" t="s">
        <v>4878</v>
      </c>
      <c r="G1009" s="1">
        <v>44</v>
      </c>
      <c r="H1009" s="1">
        <f t="shared" si="27"/>
        <v>49</v>
      </c>
      <c r="I1009" s="1"/>
      <c r="J1009" s="1"/>
      <c r="K1009" s="1"/>
      <c r="L1009" s="1"/>
      <c r="M1009" s="1"/>
      <c r="N1009" s="76"/>
    </row>
    <row r="1010" spans="2:14" hidden="1" x14ac:dyDescent="0.4">
      <c r="B1010" s="2" t="s">
        <v>17</v>
      </c>
      <c r="C1010" s="2" t="s">
        <v>526</v>
      </c>
      <c r="D1010" s="2" t="s">
        <v>527</v>
      </c>
      <c r="E1010" s="2" t="s">
        <v>528</v>
      </c>
      <c r="F1010" s="2" t="s">
        <v>529</v>
      </c>
      <c r="G1010" s="31">
        <v>43</v>
      </c>
      <c r="H1010" s="1">
        <f t="shared" si="27"/>
        <v>48</v>
      </c>
      <c r="I1010" s="76"/>
      <c r="J1010" s="76"/>
      <c r="K1010" s="76"/>
      <c r="L1010" s="76"/>
      <c r="M1010" s="76"/>
      <c r="N1010" s="76"/>
    </row>
    <row r="1011" spans="2:14" hidden="1" x14ac:dyDescent="0.4">
      <c r="B1011" s="1" t="s">
        <v>225</v>
      </c>
      <c r="C1011" s="1" t="s">
        <v>792</v>
      </c>
      <c r="D1011" s="1" t="s">
        <v>793</v>
      </c>
      <c r="E1011" s="2" t="s">
        <v>794</v>
      </c>
      <c r="F1011" s="2" t="s">
        <v>795</v>
      </c>
      <c r="G1011" s="1">
        <v>43</v>
      </c>
      <c r="H1011" s="1">
        <f t="shared" si="27"/>
        <v>48</v>
      </c>
      <c r="I1011" s="1"/>
      <c r="J1011" s="1"/>
      <c r="K1011" s="1"/>
      <c r="L1011" s="1"/>
      <c r="M1011" s="1"/>
      <c r="N1011" s="76"/>
    </row>
    <row r="1012" spans="2:14" hidden="1" x14ac:dyDescent="0.4">
      <c r="B1012" s="1" t="s">
        <v>17</v>
      </c>
      <c r="C1012" s="1" t="s">
        <v>1158</v>
      </c>
      <c r="D1012" s="65" t="s">
        <v>1159</v>
      </c>
      <c r="E1012" s="1" t="s">
        <v>1160</v>
      </c>
      <c r="F1012" s="1" t="s">
        <v>1161</v>
      </c>
      <c r="G1012" s="1">
        <v>43</v>
      </c>
      <c r="H1012" s="1">
        <f t="shared" si="27"/>
        <v>48</v>
      </c>
      <c r="I1012" s="1"/>
      <c r="J1012" s="1"/>
      <c r="K1012" s="1"/>
      <c r="L1012" s="1"/>
      <c r="M1012" s="1"/>
      <c r="N1012" s="76"/>
    </row>
    <row r="1013" spans="2:14" hidden="1" x14ac:dyDescent="0.4">
      <c r="B1013" s="1" t="s">
        <v>17</v>
      </c>
      <c r="C1013" s="2" t="s">
        <v>1373</v>
      </c>
      <c r="D1013" s="1" t="s">
        <v>1374</v>
      </c>
      <c r="E1013" s="1" t="s">
        <v>1375</v>
      </c>
      <c r="F1013" s="1" t="s">
        <v>1376</v>
      </c>
      <c r="G1013" s="1">
        <v>43</v>
      </c>
      <c r="H1013" s="1">
        <f t="shared" si="27"/>
        <v>48</v>
      </c>
      <c r="I1013" s="1"/>
      <c r="J1013" s="1"/>
      <c r="K1013" s="1"/>
      <c r="L1013" s="1"/>
      <c r="M1013" s="1"/>
      <c r="N1013" s="76"/>
    </row>
    <row r="1014" spans="2:14" hidden="1" x14ac:dyDescent="0.4">
      <c r="B1014" s="1" t="s">
        <v>17</v>
      </c>
      <c r="C1014" s="2" t="s">
        <v>1421</v>
      </c>
      <c r="D1014" s="1" t="s">
        <v>1422</v>
      </c>
      <c r="E1014" s="1" t="s">
        <v>1423</v>
      </c>
      <c r="F1014" s="1" t="s">
        <v>1424</v>
      </c>
      <c r="G1014" s="1">
        <v>43</v>
      </c>
      <c r="H1014" s="1">
        <f t="shared" si="27"/>
        <v>48</v>
      </c>
      <c r="I1014" s="1"/>
      <c r="J1014" s="1"/>
      <c r="K1014" s="1"/>
      <c r="L1014" s="1"/>
      <c r="M1014" s="1"/>
      <c r="N1014" s="76"/>
    </row>
    <row r="1015" spans="2:14" hidden="1" x14ac:dyDescent="0.4">
      <c r="B1015" s="1" t="s">
        <v>17</v>
      </c>
      <c r="C1015" s="2" t="s">
        <v>1405</v>
      </c>
      <c r="D1015" s="1" t="s">
        <v>1425</v>
      </c>
      <c r="E1015" s="1" t="s">
        <v>1426</v>
      </c>
      <c r="F1015" s="1" t="s">
        <v>1427</v>
      </c>
      <c r="G1015" s="1">
        <v>43</v>
      </c>
      <c r="H1015" s="1">
        <f t="shared" si="27"/>
        <v>48</v>
      </c>
      <c r="I1015" s="1"/>
      <c r="J1015" s="1"/>
      <c r="K1015" s="1"/>
      <c r="L1015" s="1"/>
      <c r="M1015" s="1"/>
      <c r="N1015" s="76"/>
    </row>
    <row r="1016" spans="2:14" hidden="1" x14ac:dyDescent="0.4">
      <c r="B1016" s="1" t="s">
        <v>17</v>
      </c>
      <c r="C1016" s="2" t="s">
        <v>1455</v>
      </c>
      <c r="D1016" s="1" t="s">
        <v>1456</v>
      </c>
      <c r="E1016" s="1" t="s">
        <v>1457</v>
      </c>
      <c r="F1016" s="1" t="s">
        <v>1458</v>
      </c>
      <c r="G1016" s="1">
        <v>43</v>
      </c>
      <c r="H1016" s="1">
        <f t="shared" si="27"/>
        <v>48</v>
      </c>
      <c r="I1016" s="1"/>
      <c r="J1016" s="1"/>
      <c r="K1016" s="1"/>
      <c r="L1016" s="1"/>
      <c r="M1016" s="1"/>
      <c r="N1016" s="79"/>
    </row>
    <row r="1017" spans="2:14" hidden="1" x14ac:dyDescent="0.4">
      <c r="B1017" s="1" t="s">
        <v>17</v>
      </c>
      <c r="C1017" s="1" t="s">
        <v>1807</v>
      </c>
      <c r="D1017" s="1" t="s">
        <v>1834</v>
      </c>
      <c r="E1017" s="1" t="s">
        <v>1835</v>
      </c>
      <c r="F1017" s="1" t="s">
        <v>1836</v>
      </c>
      <c r="G1017" s="1">
        <v>43</v>
      </c>
      <c r="H1017" s="1">
        <f t="shared" si="27"/>
        <v>48</v>
      </c>
      <c r="I1017" s="1"/>
      <c r="J1017" s="1"/>
      <c r="K1017" s="1"/>
      <c r="L1017" s="1"/>
      <c r="M1017" s="1"/>
      <c r="N1017" s="76"/>
    </row>
    <row r="1018" spans="2:14" hidden="1" x14ac:dyDescent="0.4">
      <c r="B1018" s="1" t="s">
        <v>5519</v>
      </c>
      <c r="C1018" s="46">
        <v>5530003</v>
      </c>
      <c r="D1018" s="1" t="s">
        <v>4165</v>
      </c>
      <c r="E1018" s="1" t="s">
        <v>4166</v>
      </c>
      <c r="F1018" s="1" t="s">
        <v>4167</v>
      </c>
      <c r="G1018" s="1">
        <v>43</v>
      </c>
      <c r="H1018" s="1">
        <f t="shared" si="27"/>
        <v>48</v>
      </c>
      <c r="I1018" s="1"/>
      <c r="J1018" s="1"/>
      <c r="K1018" s="1"/>
      <c r="L1018" s="1"/>
      <c r="M1018" s="1"/>
      <c r="N1018" s="76"/>
    </row>
    <row r="1019" spans="2:14" hidden="1" x14ac:dyDescent="0.4">
      <c r="B1019" s="1" t="s">
        <v>5519</v>
      </c>
      <c r="C1019" s="46">
        <v>5540013</v>
      </c>
      <c r="D1019" s="1" t="s">
        <v>4180</v>
      </c>
      <c r="E1019" s="1" t="s">
        <v>4181</v>
      </c>
      <c r="F1019" s="1" t="s">
        <v>4182</v>
      </c>
      <c r="G1019" s="1">
        <v>43</v>
      </c>
      <c r="H1019" s="1">
        <f t="shared" si="27"/>
        <v>48</v>
      </c>
      <c r="I1019" s="1"/>
      <c r="J1019" s="1"/>
      <c r="K1019" s="1"/>
      <c r="L1019" s="1"/>
      <c r="M1019" s="1"/>
      <c r="N1019" s="76"/>
    </row>
    <row r="1020" spans="2:14" hidden="1" x14ac:dyDescent="0.4">
      <c r="B1020" s="1" t="s">
        <v>5519</v>
      </c>
      <c r="C1020" s="46">
        <v>5380031</v>
      </c>
      <c r="D1020" s="1" t="s">
        <v>4668</v>
      </c>
      <c r="E1020" s="1" t="s">
        <v>4669</v>
      </c>
      <c r="F1020" s="1" t="s">
        <v>4670</v>
      </c>
      <c r="G1020" s="1">
        <v>43</v>
      </c>
      <c r="H1020" s="1">
        <f t="shared" si="27"/>
        <v>48</v>
      </c>
      <c r="I1020" s="1"/>
      <c r="J1020" s="1"/>
      <c r="K1020" s="1"/>
      <c r="L1020" s="1"/>
      <c r="M1020" s="1"/>
      <c r="N1020" s="76"/>
    </row>
    <row r="1021" spans="2:14" hidden="1" x14ac:dyDescent="0.4">
      <c r="B1021" s="1" t="s">
        <v>17</v>
      </c>
      <c r="C1021" s="21" t="s">
        <v>67</v>
      </c>
      <c r="D1021" s="21" t="s">
        <v>68</v>
      </c>
      <c r="E1021" s="22" t="s">
        <v>69</v>
      </c>
      <c r="F1021" s="21" t="s">
        <v>70</v>
      </c>
      <c r="G1021" s="1">
        <v>42</v>
      </c>
      <c r="H1021" s="1">
        <f t="shared" si="27"/>
        <v>47</v>
      </c>
      <c r="I1021" s="1"/>
      <c r="J1021" s="1"/>
      <c r="K1021" s="1"/>
      <c r="L1021" s="1"/>
      <c r="M1021" s="1"/>
      <c r="N1021" s="76"/>
    </row>
    <row r="1022" spans="2:14" hidden="1" x14ac:dyDescent="0.4">
      <c r="B1022" s="2" t="s">
        <v>17</v>
      </c>
      <c r="C1022" s="2" t="s">
        <v>510</v>
      </c>
      <c r="D1022" s="2" t="s">
        <v>511</v>
      </c>
      <c r="E1022" s="2" t="s">
        <v>512</v>
      </c>
      <c r="F1022" s="2" t="s">
        <v>513</v>
      </c>
      <c r="G1022" s="31">
        <v>42</v>
      </c>
      <c r="H1022" s="1">
        <f t="shared" si="27"/>
        <v>47</v>
      </c>
      <c r="I1022" s="76"/>
      <c r="J1022" s="76"/>
      <c r="K1022" s="76"/>
      <c r="L1022" s="76"/>
      <c r="M1022" s="76"/>
      <c r="N1022" s="76"/>
    </row>
    <row r="1023" spans="2:14" hidden="1" x14ac:dyDescent="0.4">
      <c r="B1023" s="1" t="s">
        <v>17</v>
      </c>
      <c r="C1023" s="36" t="s">
        <v>776</v>
      </c>
      <c r="D1023" s="1" t="s">
        <v>777</v>
      </c>
      <c r="E1023" s="1" t="s">
        <v>778</v>
      </c>
      <c r="F1023" s="1" t="s">
        <v>779</v>
      </c>
      <c r="G1023" s="1">
        <v>42</v>
      </c>
      <c r="H1023" s="1">
        <f t="shared" si="27"/>
        <v>47</v>
      </c>
      <c r="I1023" s="1"/>
      <c r="J1023" s="1"/>
      <c r="K1023" s="1"/>
      <c r="L1023" s="1"/>
      <c r="M1023" s="1"/>
      <c r="N1023" s="76"/>
    </row>
    <row r="1024" spans="2:14" hidden="1" x14ac:dyDescent="0.4">
      <c r="B1024" s="1" t="s">
        <v>225</v>
      </c>
      <c r="C1024" s="1" t="s">
        <v>808</v>
      </c>
      <c r="D1024" s="1" t="s">
        <v>809</v>
      </c>
      <c r="E1024" s="2" t="s">
        <v>810</v>
      </c>
      <c r="F1024" s="2" t="s">
        <v>811</v>
      </c>
      <c r="G1024" s="1">
        <v>42</v>
      </c>
      <c r="H1024" s="1">
        <f t="shared" si="27"/>
        <v>47</v>
      </c>
      <c r="I1024" s="1"/>
      <c r="J1024" s="1"/>
      <c r="K1024" s="1"/>
      <c r="L1024" s="1"/>
      <c r="M1024" s="1"/>
      <c r="N1024" s="76"/>
    </row>
    <row r="1025" spans="2:21" hidden="1" x14ac:dyDescent="0.4">
      <c r="B1025" s="1" t="s">
        <v>17</v>
      </c>
      <c r="C1025" s="1" t="s">
        <v>869</v>
      </c>
      <c r="D1025" s="1" t="s">
        <v>870</v>
      </c>
      <c r="E1025" s="1" t="s">
        <v>871</v>
      </c>
      <c r="F1025" s="1" t="s">
        <v>872</v>
      </c>
      <c r="G1025" s="1">
        <v>42</v>
      </c>
      <c r="H1025" s="1">
        <f t="shared" ref="H1025:H1088" si="28">G1025+5</f>
        <v>47</v>
      </c>
      <c r="I1025" s="1"/>
      <c r="J1025" s="1"/>
      <c r="K1025" s="1"/>
      <c r="L1025" s="1"/>
      <c r="M1025" s="1"/>
      <c r="N1025" s="76"/>
    </row>
    <row r="1026" spans="2:21" hidden="1" x14ac:dyDescent="0.4">
      <c r="B1026" s="1" t="s">
        <v>17</v>
      </c>
      <c r="C1026" s="1" t="s">
        <v>948</v>
      </c>
      <c r="D1026" s="1" t="s">
        <v>949</v>
      </c>
      <c r="E1026" s="1" t="s">
        <v>950</v>
      </c>
      <c r="F1026" s="1" t="s">
        <v>951</v>
      </c>
      <c r="G1026" s="1">
        <v>42</v>
      </c>
      <c r="H1026" s="1">
        <f t="shared" si="28"/>
        <v>47</v>
      </c>
      <c r="I1026" s="1"/>
      <c r="J1026" s="1"/>
      <c r="K1026" s="1"/>
      <c r="L1026" s="1"/>
      <c r="M1026" s="1"/>
      <c r="N1026" s="76"/>
    </row>
    <row r="1027" spans="2:21" hidden="1" x14ac:dyDescent="0.4">
      <c r="B1027" s="1" t="s">
        <v>17</v>
      </c>
      <c r="C1027" s="1" t="s">
        <v>1241</v>
      </c>
      <c r="D1027" s="1" t="s">
        <v>1242</v>
      </c>
      <c r="E1027" s="1" t="s">
        <v>1243</v>
      </c>
      <c r="F1027" s="1" t="s">
        <v>1244</v>
      </c>
      <c r="G1027" s="1">
        <v>42</v>
      </c>
      <c r="H1027" s="1">
        <f t="shared" si="28"/>
        <v>47</v>
      </c>
      <c r="I1027" s="1"/>
      <c r="J1027" s="1"/>
      <c r="K1027" s="1"/>
      <c r="L1027" s="1"/>
      <c r="M1027" s="1"/>
      <c r="N1027" s="76"/>
    </row>
    <row r="1028" spans="2:21" hidden="1" x14ac:dyDescent="0.4">
      <c r="B1028" s="1" t="s">
        <v>17</v>
      </c>
      <c r="C1028" s="2" t="s">
        <v>1342</v>
      </c>
      <c r="D1028" s="1" t="s">
        <v>1343</v>
      </c>
      <c r="E1028" s="1" t="s">
        <v>1344</v>
      </c>
      <c r="F1028" s="1" t="s">
        <v>1345</v>
      </c>
      <c r="G1028" s="1">
        <v>42</v>
      </c>
      <c r="H1028" s="1">
        <f t="shared" si="28"/>
        <v>47</v>
      </c>
      <c r="I1028" s="1"/>
      <c r="J1028" s="1"/>
      <c r="K1028" s="1"/>
      <c r="L1028" s="1"/>
      <c r="M1028" s="1"/>
      <c r="N1028" s="79"/>
    </row>
    <row r="1029" spans="2:21" hidden="1" x14ac:dyDescent="0.4">
      <c r="B1029" s="1" t="s">
        <v>1616</v>
      </c>
      <c r="C1029" s="1" t="s">
        <v>1633</v>
      </c>
      <c r="D1029" s="1" t="s">
        <v>1634</v>
      </c>
      <c r="E1029" s="1" t="s">
        <v>1635</v>
      </c>
      <c r="F1029" s="1" t="s">
        <v>1636</v>
      </c>
      <c r="G1029" s="1">
        <v>42</v>
      </c>
      <c r="H1029" s="1">
        <f t="shared" si="28"/>
        <v>47</v>
      </c>
      <c r="I1029" s="1"/>
      <c r="J1029" s="1"/>
      <c r="K1029" s="1"/>
      <c r="L1029" s="1"/>
      <c r="M1029" s="1"/>
      <c r="N1029" s="76"/>
    </row>
    <row r="1030" spans="2:21" hidden="1" x14ac:dyDescent="0.4">
      <c r="B1030" s="1" t="s">
        <v>225</v>
      </c>
      <c r="C1030" s="1" t="s">
        <v>2331</v>
      </c>
      <c r="D1030" s="1" t="s">
        <v>2332</v>
      </c>
      <c r="E1030" s="1" t="s">
        <v>2333</v>
      </c>
      <c r="F1030" s="1" t="s">
        <v>2334</v>
      </c>
      <c r="G1030" s="1">
        <v>42</v>
      </c>
      <c r="H1030" s="1">
        <f t="shared" si="28"/>
        <v>47</v>
      </c>
      <c r="I1030" s="1"/>
      <c r="J1030" s="1"/>
      <c r="K1030" s="1"/>
      <c r="L1030" s="1"/>
      <c r="M1030" s="1"/>
      <c r="N1030" s="76"/>
    </row>
    <row r="1031" spans="2:21" hidden="1" x14ac:dyDescent="0.4">
      <c r="B1031" s="1" t="s">
        <v>5519</v>
      </c>
      <c r="C1031" s="46">
        <v>5300031</v>
      </c>
      <c r="D1031" s="1" t="s">
        <v>4086</v>
      </c>
      <c r="E1031" s="1" t="s">
        <v>4087</v>
      </c>
      <c r="F1031" s="1" t="s">
        <v>4088</v>
      </c>
      <c r="G1031" s="1">
        <v>42</v>
      </c>
      <c r="H1031" s="1">
        <f t="shared" si="28"/>
        <v>47</v>
      </c>
      <c r="I1031" s="1"/>
      <c r="J1031" s="1"/>
      <c r="K1031" s="1"/>
      <c r="L1031" s="1"/>
      <c r="M1031" s="1"/>
      <c r="N1031" s="76"/>
      <c r="Q1031" s="71" t="s">
        <v>6514</v>
      </c>
      <c r="R1031" s="55"/>
      <c r="S1031" s="55"/>
      <c r="T1031" s="55"/>
      <c r="U1031" s="55"/>
    </row>
    <row r="1032" spans="2:21" hidden="1" x14ac:dyDescent="0.4">
      <c r="B1032" s="1" t="s">
        <v>5519</v>
      </c>
      <c r="C1032" s="46">
        <v>5510003</v>
      </c>
      <c r="D1032" s="1" t="s">
        <v>4273</v>
      </c>
      <c r="E1032" s="1" t="s">
        <v>4274</v>
      </c>
      <c r="F1032" s="1" t="s">
        <v>4275</v>
      </c>
      <c r="G1032" s="1">
        <v>42</v>
      </c>
      <c r="H1032" s="1">
        <f t="shared" si="28"/>
        <v>47</v>
      </c>
      <c r="I1032" s="1"/>
      <c r="J1032" s="1"/>
      <c r="K1032" s="1"/>
      <c r="L1032" s="1"/>
      <c r="M1032" s="1"/>
      <c r="N1032" s="76"/>
    </row>
    <row r="1033" spans="2:21" hidden="1" x14ac:dyDescent="0.4">
      <c r="B1033" s="1" t="s">
        <v>17</v>
      </c>
      <c r="C1033" s="1" t="s">
        <v>350</v>
      </c>
      <c r="D1033" s="1" t="s">
        <v>351</v>
      </c>
      <c r="E1033" s="1" t="s">
        <v>352</v>
      </c>
      <c r="F1033" s="1" t="s">
        <v>353</v>
      </c>
      <c r="G1033" s="1">
        <v>41</v>
      </c>
      <c r="H1033" s="1">
        <f t="shared" si="28"/>
        <v>46</v>
      </c>
      <c r="I1033" s="1"/>
      <c r="J1033" s="1"/>
      <c r="K1033" s="1"/>
      <c r="L1033" s="1"/>
      <c r="M1033" s="1"/>
      <c r="N1033" s="76"/>
    </row>
    <row r="1034" spans="2:21" hidden="1" x14ac:dyDescent="0.4">
      <c r="B1034" s="2" t="s">
        <v>17</v>
      </c>
      <c r="C1034" s="2" t="s">
        <v>498</v>
      </c>
      <c r="D1034" s="2" t="s">
        <v>499</v>
      </c>
      <c r="E1034" s="2" t="s">
        <v>500</v>
      </c>
      <c r="F1034" s="2" t="s">
        <v>501</v>
      </c>
      <c r="G1034" s="31">
        <v>41</v>
      </c>
      <c r="H1034" s="1">
        <f t="shared" si="28"/>
        <v>46</v>
      </c>
      <c r="I1034" s="76"/>
      <c r="J1034" s="76"/>
      <c r="K1034" s="76"/>
      <c r="L1034" s="76"/>
      <c r="M1034" s="76"/>
      <c r="N1034" s="76"/>
    </row>
    <row r="1035" spans="2:21" hidden="1" x14ac:dyDescent="0.4">
      <c r="B1035" s="1" t="s">
        <v>17</v>
      </c>
      <c r="C1035" s="1" t="s">
        <v>1194</v>
      </c>
      <c r="D1035" s="65" t="s">
        <v>1195</v>
      </c>
      <c r="E1035" s="1" t="s">
        <v>1196</v>
      </c>
      <c r="F1035" s="1" t="s">
        <v>1197</v>
      </c>
      <c r="G1035" s="1">
        <v>41</v>
      </c>
      <c r="H1035" s="1">
        <f t="shared" si="28"/>
        <v>46</v>
      </c>
      <c r="I1035" s="1"/>
      <c r="J1035" s="1"/>
      <c r="K1035" s="1"/>
      <c r="L1035" s="1"/>
      <c r="M1035" s="1"/>
      <c r="N1035" s="76"/>
    </row>
    <row r="1036" spans="2:21" hidden="1" x14ac:dyDescent="0.4">
      <c r="B1036" s="1" t="s">
        <v>1616</v>
      </c>
      <c r="C1036" s="1" t="s">
        <v>1653</v>
      </c>
      <c r="D1036" s="1" t="s">
        <v>1654</v>
      </c>
      <c r="E1036" s="1" t="s">
        <v>1655</v>
      </c>
      <c r="F1036" s="1" t="s">
        <v>1656</v>
      </c>
      <c r="G1036" s="1">
        <v>41</v>
      </c>
      <c r="H1036" s="1">
        <f t="shared" si="28"/>
        <v>46</v>
      </c>
      <c r="I1036" s="1"/>
      <c r="J1036" s="1"/>
      <c r="K1036" s="1"/>
      <c r="L1036" s="1"/>
      <c r="M1036" s="1"/>
      <c r="N1036" s="76"/>
    </row>
    <row r="1037" spans="2:21" hidden="1" x14ac:dyDescent="0.4">
      <c r="B1037" s="1" t="s">
        <v>5519</v>
      </c>
      <c r="C1037" s="46">
        <v>5340001</v>
      </c>
      <c r="D1037" s="1" t="s">
        <v>4123</v>
      </c>
      <c r="E1037" s="1" t="s">
        <v>4124</v>
      </c>
      <c r="F1037" s="1" t="s">
        <v>4125</v>
      </c>
      <c r="G1037" s="1">
        <v>41</v>
      </c>
      <c r="H1037" s="1">
        <f t="shared" si="28"/>
        <v>46</v>
      </c>
      <c r="I1037" s="1"/>
      <c r="J1037" s="1"/>
      <c r="K1037" s="1"/>
      <c r="L1037" s="1"/>
      <c r="M1037" s="1"/>
      <c r="N1037" s="76"/>
    </row>
    <row r="1038" spans="2:21" hidden="1" x14ac:dyDescent="0.4">
      <c r="B1038" s="1" t="s">
        <v>5519</v>
      </c>
      <c r="C1038" s="46">
        <v>5320028</v>
      </c>
      <c r="D1038" s="1" t="s">
        <v>4386</v>
      </c>
      <c r="E1038" s="1" t="s">
        <v>4387</v>
      </c>
      <c r="F1038" s="1" t="s">
        <v>4388</v>
      </c>
      <c r="G1038" s="1">
        <v>41</v>
      </c>
      <c r="H1038" s="1">
        <f t="shared" si="28"/>
        <v>46</v>
      </c>
      <c r="I1038" s="1"/>
      <c r="J1038" s="1"/>
      <c r="K1038" s="1"/>
      <c r="L1038" s="1"/>
      <c r="M1038" s="1"/>
      <c r="N1038" s="76"/>
    </row>
    <row r="1039" spans="2:21" hidden="1" x14ac:dyDescent="0.4">
      <c r="B1039" s="1" t="s">
        <v>5519</v>
      </c>
      <c r="C1039" s="46">
        <v>5350005</v>
      </c>
      <c r="D1039" s="1" t="s">
        <v>4593</v>
      </c>
      <c r="E1039" s="1" t="s">
        <v>4594</v>
      </c>
      <c r="F1039" s="1" t="s">
        <v>4595</v>
      </c>
      <c r="G1039" s="1">
        <v>41</v>
      </c>
      <c r="H1039" s="1">
        <f t="shared" si="28"/>
        <v>46</v>
      </c>
      <c r="I1039" s="1"/>
      <c r="J1039" s="1"/>
      <c r="K1039" s="1"/>
      <c r="L1039" s="1"/>
      <c r="M1039" s="1"/>
      <c r="N1039" s="76"/>
    </row>
    <row r="1040" spans="2:21" hidden="1" x14ac:dyDescent="0.4">
      <c r="B1040" s="1" t="s">
        <v>17</v>
      </c>
      <c r="C1040" s="21" t="s">
        <v>91</v>
      </c>
      <c r="D1040" s="21" t="s">
        <v>92</v>
      </c>
      <c r="E1040" s="22" t="s">
        <v>93</v>
      </c>
      <c r="F1040" s="21" t="s">
        <v>94</v>
      </c>
      <c r="G1040" s="1">
        <v>40</v>
      </c>
      <c r="H1040" s="1">
        <f t="shared" si="28"/>
        <v>45</v>
      </c>
      <c r="I1040" s="1"/>
      <c r="J1040" s="1"/>
      <c r="K1040" s="1"/>
      <c r="L1040" s="1"/>
      <c r="M1040" s="1"/>
      <c r="N1040" s="79"/>
    </row>
    <row r="1041" spans="2:14" hidden="1" x14ac:dyDescent="0.4">
      <c r="B1041" s="2" t="s">
        <v>17</v>
      </c>
      <c r="C1041" s="2" t="s">
        <v>522</v>
      </c>
      <c r="D1041" s="2" t="s">
        <v>523</v>
      </c>
      <c r="E1041" s="2" t="s">
        <v>524</v>
      </c>
      <c r="F1041" s="2" t="s">
        <v>525</v>
      </c>
      <c r="G1041" s="31">
        <v>40</v>
      </c>
      <c r="H1041" s="1">
        <f t="shared" si="28"/>
        <v>45</v>
      </c>
      <c r="I1041" s="76"/>
      <c r="J1041" s="76"/>
      <c r="K1041" s="76"/>
      <c r="L1041" s="76"/>
      <c r="M1041" s="76"/>
      <c r="N1041" s="76"/>
    </row>
    <row r="1042" spans="2:14" hidden="1" x14ac:dyDescent="0.4">
      <c r="B1042" s="1" t="s">
        <v>17</v>
      </c>
      <c r="C1042" s="1" t="s">
        <v>764</v>
      </c>
      <c r="D1042" s="1" t="s">
        <v>765</v>
      </c>
      <c r="E1042" s="1" t="s">
        <v>766</v>
      </c>
      <c r="F1042" s="1" t="s">
        <v>767</v>
      </c>
      <c r="G1042" s="1">
        <v>40</v>
      </c>
      <c r="H1042" s="1">
        <f t="shared" si="28"/>
        <v>45</v>
      </c>
      <c r="I1042" s="1"/>
      <c r="J1042" s="1"/>
      <c r="K1042" s="1"/>
      <c r="L1042" s="1"/>
      <c r="M1042" s="1"/>
      <c r="N1042" s="76"/>
    </row>
    <row r="1043" spans="2:14" hidden="1" x14ac:dyDescent="0.4">
      <c r="B1043" s="1" t="s">
        <v>17</v>
      </c>
      <c r="C1043" s="1" t="s">
        <v>983</v>
      </c>
      <c r="D1043" s="1" t="s">
        <v>984</v>
      </c>
      <c r="E1043" s="1" t="s">
        <v>985</v>
      </c>
      <c r="F1043" s="1" t="s">
        <v>986</v>
      </c>
      <c r="G1043" s="1">
        <v>40</v>
      </c>
      <c r="H1043" s="1">
        <f t="shared" si="28"/>
        <v>45</v>
      </c>
      <c r="I1043" s="1"/>
      <c r="J1043" s="1"/>
      <c r="K1043" s="1"/>
      <c r="L1043" s="1"/>
      <c r="M1043" s="1"/>
      <c r="N1043" s="76"/>
    </row>
    <row r="1044" spans="2:14" hidden="1" x14ac:dyDescent="0.4">
      <c r="B1044" s="1" t="s">
        <v>17</v>
      </c>
      <c r="C1044" s="1" t="s">
        <v>1225</v>
      </c>
      <c r="D1044" s="1" t="s">
        <v>1226</v>
      </c>
      <c r="E1044" s="1" t="s">
        <v>1227</v>
      </c>
      <c r="F1044" s="1" t="s">
        <v>1228</v>
      </c>
      <c r="G1044" s="1">
        <v>40</v>
      </c>
      <c r="H1044" s="1">
        <f t="shared" si="28"/>
        <v>45</v>
      </c>
      <c r="I1044" s="1"/>
      <c r="J1044" s="1"/>
      <c r="K1044" s="1"/>
      <c r="L1044" s="1"/>
      <c r="M1044" s="1"/>
      <c r="N1044" s="76"/>
    </row>
    <row r="1045" spans="2:14" hidden="1" x14ac:dyDescent="0.4">
      <c r="B1045" s="1" t="s">
        <v>17</v>
      </c>
      <c r="C1045" s="2" t="s">
        <v>1385</v>
      </c>
      <c r="D1045" s="1" t="s">
        <v>1386</v>
      </c>
      <c r="E1045" s="1" t="s">
        <v>1387</v>
      </c>
      <c r="F1045" s="1" t="s">
        <v>1388</v>
      </c>
      <c r="G1045" s="1">
        <v>40</v>
      </c>
      <c r="H1045" s="1">
        <f t="shared" si="28"/>
        <v>45</v>
      </c>
      <c r="I1045" s="1"/>
      <c r="J1045" s="1"/>
      <c r="K1045" s="1"/>
      <c r="L1045" s="1"/>
      <c r="M1045" s="1"/>
      <c r="N1045" s="76"/>
    </row>
    <row r="1046" spans="2:14" hidden="1" x14ac:dyDescent="0.4">
      <c r="B1046" s="1" t="s">
        <v>17</v>
      </c>
      <c r="C1046" s="1" t="s">
        <v>1578</v>
      </c>
      <c r="D1046" s="1" t="s">
        <v>1579</v>
      </c>
      <c r="E1046" s="1" t="s">
        <v>1580</v>
      </c>
      <c r="F1046" s="1" t="s">
        <v>1581</v>
      </c>
      <c r="G1046" s="1">
        <v>40</v>
      </c>
      <c r="H1046" s="1">
        <f t="shared" si="28"/>
        <v>45</v>
      </c>
      <c r="I1046" s="1"/>
      <c r="J1046" s="1"/>
      <c r="K1046" s="1"/>
      <c r="L1046" s="1"/>
      <c r="M1046" s="1"/>
      <c r="N1046" s="76"/>
    </row>
    <row r="1047" spans="2:14" hidden="1" x14ac:dyDescent="0.4">
      <c r="B1047" s="1" t="s">
        <v>17</v>
      </c>
      <c r="C1047" s="1" t="s">
        <v>2147</v>
      </c>
      <c r="D1047" s="1" t="s">
        <v>2148</v>
      </c>
      <c r="E1047" s="1" t="s">
        <v>2149</v>
      </c>
      <c r="F1047" s="1" t="s">
        <v>2150</v>
      </c>
      <c r="G1047" s="1">
        <v>40</v>
      </c>
      <c r="H1047" s="1">
        <f t="shared" si="28"/>
        <v>45</v>
      </c>
      <c r="I1047" s="1"/>
      <c r="J1047" s="1"/>
      <c r="K1047" s="1"/>
      <c r="L1047" s="1"/>
      <c r="M1047" s="1"/>
      <c r="N1047" s="76"/>
    </row>
    <row r="1048" spans="2:14" hidden="1" x14ac:dyDescent="0.4">
      <c r="B1048" s="1" t="s">
        <v>5519</v>
      </c>
      <c r="C1048" s="46">
        <v>5540002</v>
      </c>
      <c r="D1048" s="1" t="s">
        <v>4177</v>
      </c>
      <c r="E1048" s="1" t="s">
        <v>4178</v>
      </c>
      <c r="F1048" s="1" t="s">
        <v>4179</v>
      </c>
      <c r="G1048" s="1">
        <v>40</v>
      </c>
      <c r="H1048" s="1">
        <f t="shared" si="28"/>
        <v>45</v>
      </c>
      <c r="I1048" s="1"/>
      <c r="J1048" s="1"/>
      <c r="K1048" s="1"/>
      <c r="L1048" s="1"/>
      <c r="M1048" s="1"/>
      <c r="N1048" s="76"/>
    </row>
    <row r="1049" spans="2:14" hidden="1" x14ac:dyDescent="0.4">
      <c r="B1049" s="1" t="s">
        <v>5519</v>
      </c>
      <c r="C1049" s="46">
        <v>5500025</v>
      </c>
      <c r="D1049" s="1" t="s">
        <v>4219</v>
      </c>
      <c r="E1049" s="1" t="s">
        <v>4220</v>
      </c>
      <c r="F1049" s="1" t="s">
        <v>4221</v>
      </c>
      <c r="G1049" s="1">
        <v>40</v>
      </c>
      <c r="H1049" s="1">
        <f t="shared" si="28"/>
        <v>45</v>
      </c>
      <c r="I1049" s="1"/>
      <c r="J1049" s="1"/>
      <c r="K1049" s="1"/>
      <c r="L1049" s="1"/>
      <c r="M1049" s="1"/>
      <c r="N1049" s="76"/>
    </row>
    <row r="1050" spans="2:14" hidden="1" x14ac:dyDescent="0.4">
      <c r="B1050" s="1" t="s">
        <v>5519</v>
      </c>
      <c r="C1050" s="46">
        <v>5520005</v>
      </c>
      <c r="D1050" s="1" t="s">
        <v>4246</v>
      </c>
      <c r="E1050" s="1" t="s">
        <v>4247</v>
      </c>
      <c r="F1050" s="1" t="s">
        <v>4248</v>
      </c>
      <c r="G1050" s="1">
        <v>40</v>
      </c>
      <c r="H1050" s="1">
        <f t="shared" si="28"/>
        <v>45</v>
      </c>
      <c r="I1050" s="1"/>
      <c r="J1050" s="1"/>
      <c r="K1050" s="1"/>
      <c r="L1050" s="1"/>
      <c r="M1050" s="1"/>
      <c r="N1050" s="76"/>
    </row>
    <row r="1051" spans="2:14" hidden="1" x14ac:dyDescent="0.4">
      <c r="B1051" s="1" t="s">
        <v>5519</v>
      </c>
      <c r="C1051" s="46">
        <v>5370002</v>
      </c>
      <c r="D1051" s="1" t="s">
        <v>4512</v>
      </c>
      <c r="E1051" s="1" t="s">
        <v>4513</v>
      </c>
      <c r="F1051" s="1" t="s">
        <v>4514</v>
      </c>
      <c r="G1051" s="1">
        <v>40</v>
      </c>
      <c r="H1051" s="1">
        <f t="shared" si="28"/>
        <v>45</v>
      </c>
      <c r="I1051" s="1"/>
      <c r="J1051" s="1"/>
      <c r="K1051" s="1"/>
      <c r="L1051" s="1"/>
      <c r="M1051" s="1"/>
      <c r="N1051" s="76"/>
    </row>
    <row r="1052" spans="2:14" hidden="1" x14ac:dyDescent="0.4">
      <c r="B1052" s="1" t="s">
        <v>5519</v>
      </c>
      <c r="C1052" s="46">
        <v>5580032</v>
      </c>
      <c r="D1052" s="1" t="s">
        <v>4777</v>
      </c>
      <c r="E1052" s="1" t="s">
        <v>4778</v>
      </c>
      <c r="F1052" s="1" t="s">
        <v>4779</v>
      </c>
      <c r="G1052" s="1">
        <v>40</v>
      </c>
      <c r="H1052" s="1">
        <f t="shared" si="28"/>
        <v>45</v>
      </c>
      <c r="I1052" s="1"/>
      <c r="J1052" s="1"/>
      <c r="K1052" s="1"/>
      <c r="L1052" s="1"/>
      <c r="M1052" s="1"/>
      <c r="N1052" s="79"/>
    </row>
    <row r="1053" spans="2:14" hidden="1" x14ac:dyDescent="0.4">
      <c r="B1053" s="1" t="s">
        <v>5525</v>
      </c>
      <c r="C1053" s="1" t="s">
        <v>5754</v>
      </c>
      <c r="D1053" s="1" t="s">
        <v>5755</v>
      </c>
      <c r="E1053" s="1" t="s">
        <v>5756</v>
      </c>
      <c r="F1053" s="1" t="s">
        <v>5757</v>
      </c>
      <c r="G1053" s="37">
        <v>40</v>
      </c>
      <c r="H1053" s="1">
        <f t="shared" si="28"/>
        <v>45</v>
      </c>
      <c r="I1053" s="1"/>
      <c r="J1053" s="1"/>
      <c r="K1053" s="1"/>
      <c r="L1053" s="1"/>
      <c r="M1053" s="1"/>
      <c r="N1053" s="76"/>
    </row>
    <row r="1054" spans="2:14" hidden="1" x14ac:dyDescent="0.4">
      <c r="B1054" s="1" t="s">
        <v>17</v>
      </c>
      <c r="C1054" s="1" t="s">
        <v>302</v>
      </c>
      <c r="D1054" s="1" t="s">
        <v>303</v>
      </c>
      <c r="E1054" s="1" t="s">
        <v>304</v>
      </c>
      <c r="F1054" s="1" t="s">
        <v>305</v>
      </c>
      <c r="G1054" s="1">
        <v>39</v>
      </c>
      <c r="H1054" s="1">
        <f t="shared" si="28"/>
        <v>44</v>
      </c>
      <c r="I1054" s="1"/>
      <c r="J1054" s="1"/>
      <c r="K1054" s="1"/>
      <c r="L1054" s="1"/>
      <c r="M1054" s="1"/>
      <c r="N1054" s="76"/>
    </row>
    <row r="1055" spans="2:14" hidden="1" x14ac:dyDescent="0.4">
      <c r="B1055" s="1" t="s">
        <v>17</v>
      </c>
      <c r="C1055" s="2" t="s">
        <v>1275</v>
      </c>
      <c r="D1055" s="1" t="s">
        <v>1276</v>
      </c>
      <c r="E1055" s="1" t="s">
        <v>1277</v>
      </c>
      <c r="F1055" s="1" t="s">
        <v>1278</v>
      </c>
      <c r="G1055" s="1">
        <v>39</v>
      </c>
      <c r="H1055" s="1">
        <f t="shared" si="28"/>
        <v>44</v>
      </c>
      <c r="I1055" s="1"/>
      <c r="J1055" s="1"/>
      <c r="K1055" s="1"/>
      <c r="L1055" s="1"/>
      <c r="M1055" s="1"/>
      <c r="N1055" s="76"/>
    </row>
    <row r="1056" spans="2:14" hidden="1" x14ac:dyDescent="0.4">
      <c r="B1056" s="1" t="s">
        <v>17</v>
      </c>
      <c r="C1056" s="2" t="s">
        <v>1279</v>
      </c>
      <c r="D1056" s="1" t="s">
        <v>1280</v>
      </c>
      <c r="E1056" s="1" t="s">
        <v>1281</v>
      </c>
      <c r="F1056" s="1" t="s">
        <v>1282</v>
      </c>
      <c r="G1056" s="1">
        <v>39</v>
      </c>
      <c r="H1056" s="1">
        <f t="shared" si="28"/>
        <v>44</v>
      </c>
      <c r="I1056" s="1"/>
      <c r="J1056" s="1"/>
      <c r="K1056" s="1"/>
      <c r="L1056" s="1"/>
      <c r="M1056" s="1"/>
      <c r="N1056" s="76"/>
    </row>
    <row r="1057" spans="2:14" hidden="1" x14ac:dyDescent="0.4">
      <c r="B1057" s="1" t="s">
        <v>5519</v>
      </c>
      <c r="C1057" s="46">
        <v>5500025</v>
      </c>
      <c r="D1057" s="1" t="s">
        <v>4225</v>
      </c>
      <c r="E1057" s="1" t="s">
        <v>4226</v>
      </c>
      <c r="F1057" s="1" t="s">
        <v>4227</v>
      </c>
      <c r="G1057" s="1">
        <v>39</v>
      </c>
      <c r="H1057" s="1">
        <f t="shared" si="28"/>
        <v>44</v>
      </c>
      <c r="I1057" s="1"/>
      <c r="J1057" s="1"/>
      <c r="K1057" s="1"/>
      <c r="L1057" s="1"/>
      <c r="M1057" s="1"/>
      <c r="N1057" s="76"/>
    </row>
    <row r="1058" spans="2:14" hidden="1" x14ac:dyDescent="0.4">
      <c r="B1058" s="1" t="s">
        <v>5519</v>
      </c>
      <c r="C1058" s="46">
        <v>5550012</v>
      </c>
      <c r="D1058" s="1" t="s">
        <v>4367</v>
      </c>
      <c r="E1058" s="1" t="s">
        <v>4368</v>
      </c>
      <c r="F1058" s="1" t="s">
        <v>4369</v>
      </c>
      <c r="G1058" s="1">
        <v>39</v>
      </c>
      <c r="H1058" s="1">
        <f t="shared" si="28"/>
        <v>44</v>
      </c>
      <c r="I1058" s="1"/>
      <c r="J1058" s="1"/>
      <c r="K1058" s="1"/>
      <c r="L1058" s="1"/>
      <c r="M1058" s="1"/>
      <c r="N1058" s="76"/>
    </row>
    <row r="1059" spans="2:14" hidden="1" x14ac:dyDescent="0.4">
      <c r="B1059" s="1" t="s">
        <v>5519</v>
      </c>
      <c r="C1059" s="46">
        <v>5460013</v>
      </c>
      <c r="D1059" s="1" t="s">
        <v>4843</v>
      </c>
      <c r="E1059" s="1" t="s">
        <v>4844</v>
      </c>
      <c r="F1059" s="1" t="s">
        <v>4845</v>
      </c>
      <c r="G1059" s="1">
        <v>39</v>
      </c>
      <c r="H1059" s="1">
        <f t="shared" si="28"/>
        <v>44</v>
      </c>
      <c r="I1059" s="1"/>
      <c r="J1059" s="1"/>
      <c r="K1059" s="1"/>
      <c r="L1059" s="1"/>
      <c r="M1059" s="1"/>
      <c r="N1059" s="76"/>
    </row>
    <row r="1060" spans="2:14" hidden="1" x14ac:dyDescent="0.4">
      <c r="B1060" s="2" t="s">
        <v>17</v>
      </c>
      <c r="C1060" s="2" t="s">
        <v>478</v>
      </c>
      <c r="D1060" s="2" t="s">
        <v>479</v>
      </c>
      <c r="E1060" s="2" t="s">
        <v>480</v>
      </c>
      <c r="F1060" s="2" t="s">
        <v>481</v>
      </c>
      <c r="G1060" s="31">
        <v>38</v>
      </c>
      <c r="H1060" s="1">
        <f t="shared" si="28"/>
        <v>43</v>
      </c>
      <c r="I1060" s="76"/>
      <c r="J1060" s="76"/>
      <c r="K1060" s="76"/>
      <c r="L1060" s="76"/>
      <c r="M1060" s="76"/>
      <c r="N1060" s="76"/>
    </row>
    <row r="1061" spans="2:14" hidden="1" x14ac:dyDescent="0.4">
      <c r="B1061" s="1" t="s">
        <v>1616</v>
      </c>
      <c r="C1061" s="1" t="s">
        <v>1649</v>
      </c>
      <c r="D1061" s="1" t="s">
        <v>1650</v>
      </c>
      <c r="E1061" s="1" t="s">
        <v>1651</v>
      </c>
      <c r="F1061" s="1" t="s">
        <v>1652</v>
      </c>
      <c r="G1061" s="1">
        <v>38</v>
      </c>
      <c r="H1061" s="1">
        <f t="shared" si="28"/>
        <v>43</v>
      </c>
      <c r="I1061" s="1"/>
      <c r="J1061" s="1"/>
      <c r="K1061" s="1"/>
      <c r="L1061" s="1"/>
      <c r="M1061" s="1"/>
      <c r="N1061" s="76"/>
    </row>
    <row r="1062" spans="2:14" hidden="1" x14ac:dyDescent="0.4">
      <c r="B1062" s="1" t="s">
        <v>17</v>
      </c>
      <c r="C1062" s="1" t="s">
        <v>1717</v>
      </c>
      <c r="D1062" s="1" t="s">
        <v>1718</v>
      </c>
      <c r="E1062" s="1" t="s">
        <v>1719</v>
      </c>
      <c r="F1062" s="1" t="s">
        <v>1720</v>
      </c>
      <c r="G1062" s="1">
        <v>38</v>
      </c>
      <c r="H1062" s="1">
        <f t="shared" si="28"/>
        <v>43</v>
      </c>
      <c r="I1062" s="1"/>
      <c r="J1062" s="1"/>
      <c r="K1062" s="1"/>
      <c r="L1062" s="1"/>
      <c r="M1062" s="1"/>
      <c r="N1062" s="76"/>
    </row>
    <row r="1063" spans="2:14" hidden="1" x14ac:dyDescent="0.4">
      <c r="B1063" s="1" t="s">
        <v>5519</v>
      </c>
      <c r="C1063" s="46">
        <v>5340013</v>
      </c>
      <c r="D1063" s="1" t="s">
        <v>4129</v>
      </c>
      <c r="E1063" s="1" t="s">
        <v>4130</v>
      </c>
      <c r="F1063" s="1" t="s">
        <v>4131</v>
      </c>
      <c r="G1063" s="1">
        <v>38</v>
      </c>
      <c r="H1063" s="1">
        <f t="shared" si="28"/>
        <v>43</v>
      </c>
      <c r="I1063" s="1"/>
      <c r="J1063" s="1"/>
      <c r="K1063" s="1"/>
      <c r="L1063" s="1"/>
      <c r="M1063" s="1"/>
      <c r="N1063" s="79"/>
    </row>
    <row r="1064" spans="2:14" hidden="1" x14ac:dyDescent="0.4">
      <c r="B1064" s="1" t="s">
        <v>5519</v>
      </c>
      <c r="C1064" s="46">
        <v>5440003</v>
      </c>
      <c r="D1064" s="1" t="s">
        <v>4548</v>
      </c>
      <c r="E1064" s="1" t="s">
        <v>4549</v>
      </c>
      <c r="F1064" s="1" t="s">
        <v>4550</v>
      </c>
      <c r="G1064" s="1">
        <v>38</v>
      </c>
      <c r="H1064" s="1">
        <f t="shared" si="28"/>
        <v>43</v>
      </c>
      <c r="I1064" s="1"/>
      <c r="J1064" s="1"/>
      <c r="K1064" s="1"/>
      <c r="L1064" s="1"/>
      <c r="M1064" s="1"/>
      <c r="N1064" s="76"/>
    </row>
    <row r="1065" spans="2:14" hidden="1" x14ac:dyDescent="0.4">
      <c r="B1065" s="1" t="s">
        <v>5519</v>
      </c>
      <c r="C1065" s="46">
        <v>5590011</v>
      </c>
      <c r="D1065" s="1" t="s">
        <v>4729</v>
      </c>
      <c r="E1065" s="1" t="s">
        <v>4730</v>
      </c>
      <c r="F1065" s="1" t="s">
        <v>4731</v>
      </c>
      <c r="G1065" s="1">
        <v>38</v>
      </c>
      <c r="H1065" s="1">
        <f t="shared" si="28"/>
        <v>43</v>
      </c>
      <c r="I1065" s="1"/>
      <c r="J1065" s="1"/>
      <c r="K1065" s="1"/>
      <c r="L1065" s="1"/>
      <c r="M1065" s="1"/>
      <c r="N1065" s="76"/>
    </row>
    <row r="1066" spans="2:14" hidden="1" x14ac:dyDescent="0.4">
      <c r="B1066" s="1" t="s">
        <v>17</v>
      </c>
      <c r="C1066" s="21" t="s">
        <v>87</v>
      </c>
      <c r="D1066" s="21" t="s">
        <v>88</v>
      </c>
      <c r="E1066" s="22" t="s">
        <v>89</v>
      </c>
      <c r="F1066" s="21" t="s">
        <v>90</v>
      </c>
      <c r="G1066" s="1">
        <v>37</v>
      </c>
      <c r="H1066" s="1">
        <f t="shared" si="28"/>
        <v>42</v>
      </c>
      <c r="I1066" s="1"/>
      <c r="J1066" s="1"/>
      <c r="K1066" s="1"/>
      <c r="L1066" s="1"/>
      <c r="M1066" s="1"/>
      <c r="N1066" s="76"/>
    </row>
    <row r="1067" spans="2:14" hidden="1" x14ac:dyDescent="0.4">
      <c r="B1067" s="1" t="s">
        <v>17</v>
      </c>
      <c r="C1067" s="21" t="s">
        <v>99</v>
      </c>
      <c r="D1067" s="21" t="s">
        <v>100</v>
      </c>
      <c r="E1067" s="22" t="s">
        <v>101</v>
      </c>
      <c r="F1067" s="21" t="s">
        <v>102</v>
      </c>
      <c r="G1067" s="1">
        <v>37</v>
      </c>
      <c r="H1067" s="1">
        <f t="shared" si="28"/>
        <v>42</v>
      </c>
      <c r="I1067" s="1"/>
      <c r="J1067" s="1"/>
      <c r="K1067" s="1"/>
      <c r="L1067" s="1"/>
      <c r="M1067" s="1"/>
      <c r="N1067" s="76"/>
    </row>
    <row r="1068" spans="2:14" hidden="1" x14ac:dyDescent="0.4">
      <c r="B1068" s="1" t="s">
        <v>225</v>
      </c>
      <c r="C1068" s="25" t="s">
        <v>238</v>
      </c>
      <c r="D1068" s="1" t="s">
        <v>239</v>
      </c>
      <c r="E1068" s="1" t="s">
        <v>240</v>
      </c>
      <c r="F1068" s="1" t="s">
        <v>241</v>
      </c>
      <c r="G1068" s="1">
        <v>37</v>
      </c>
      <c r="H1068" s="1">
        <f t="shared" si="28"/>
        <v>42</v>
      </c>
      <c r="I1068" s="1"/>
      <c r="J1068" s="1"/>
      <c r="K1068" s="1"/>
      <c r="L1068" s="1"/>
      <c r="M1068" s="1"/>
      <c r="N1068" s="76"/>
    </row>
    <row r="1069" spans="2:14" hidden="1" x14ac:dyDescent="0.4">
      <c r="B1069" s="2" t="s">
        <v>17</v>
      </c>
      <c r="C1069" s="2" t="s">
        <v>482</v>
      </c>
      <c r="D1069" s="2" t="s">
        <v>483</v>
      </c>
      <c r="E1069" s="2" t="s">
        <v>484</v>
      </c>
      <c r="F1069" s="2" t="s">
        <v>485</v>
      </c>
      <c r="G1069" s="31">
        <v>37</v>
      </c>
      <c r="H1069" s="1">
        <f t="shared" si="28"/>
        <v>42</v>
      </c>
      <c r="I1069" s="76"/>
      <c r="J1069" s="76"/>
      <c r="K1069" s="76"/>
      <c r="L1069" s="76"/>
      <c r="M1069" s="76"/>
      <c r="N1069" s="76"/>
    </row>
    <row r="1070" spans="2:14" hidden="1" x14ac:dyDescent="0.4">
      <c r="B1070" s="1" t="s">
        <v>17</v>
      </c>
      <c r="C1070" s="1" t="s">
        <v>897</v>
      </c>
      <c r="D1070" s="1" t="s">
        <v>898</v>
      </c>
      <c r="E1070" s="1" t="s">
        <v>899</v>
      </c>
      <c r="F1070" s="1" t="s">
        <v>900</v>
      </c>
      <c r="G1070" s="1">
        <v>37</v>
      </c>
      <c r="H1070" s="1">
        <f t="shared" si="28"/>
        <v>42</v>
      </c>
      <c r="I1070" s="1"/>
      <c r="J1070" s="1"/>
      <c r="K1070" s="1"/>
      <c r="L1070" s="1"/>
      <c r="M1070" s="1"/>
      <c r="N1070" s="76"/>
    </row>
    <row r="1071" spans="2:14" hidden="1" x14ac:dyDescent="0.4">
      <c r="B1071" s="1" t="s">
        <v>17</v>
      </c>
      <c r="C1071" s="1" t="s">
        <v>1598</v>
      </c>
      <c r="D1071" s="1" t="s">
        <v>1599</v>
      </c>
      <c r="E1071" s="1" t="s">
        <v>1600</v>
      </c>
      <c r="F1071" s="1" t="s">
        <v>1601</v>
      </c>
      <c r="G1071" s="1">
        <v>37</v>
      </c>
      <c r="H1071" s="1">
        <f t="shared" si="28"/>
        <v>42</v>
      </c>
      <c r="I1071" s="1"/>
      <c r="J1071" s="1"/>
      <c r="K1071" s="1"/>
      <c r="L1071" s="1"/>
      <c r="M1071" s="1"/>
      <c r="N1071" s="76"/>
    </row>
    <row r="1072" spans="2:14" hidden="1" x14ac:dyDescent="0.4">
      <c r="B1072" s="1" t="s">
        <v>1616</v>
      </c>
      <c r="C1072" s="1" t="s">
        <v>1665</v>
      </c>
      <c r="D1072" s="1" t="s">
        <v>1666</v>
      </c>
      <c r="E1072" s="1" t="s">
        <v>1667</v>
      </c>
      <c r="F1072" s="1" t="s">
        <v>1668</v>
      </c>
      <c r="G1072" s="1">
        <v>37</v>
      </c>
      <c r="H1072" s="1">
        <f t="shared" si="28"/>
        <v>42</v>
      </c>
      <c r="I1072" s="1"/>
      <c r="J1072" s="1"/>
      <c r="K1072" s="1"/>
      <c r="L1072" s="1"/>
      <c r="M1072" s="1"/>
      <c r="N1072" s="76"/>
    </row>
    <row r="1073" spans="2:21" hidden="1" x14ac:dyDescent="0.4">
      <c r="B1073" s="1" t="s">
        <v>17</v>
      </c>
      <c r="C1073" s="1" t="s">
        <v>1705</v>
      </c>
      <c r="D1073" s="1" t="s">
        <v>1706</v>
      </c>
      <c r="E1073" s="1" t="s">
        <v>1707</v>
      </c>
      <c r="F1073" s="1" t="s">
        <v>1708</v>
      </c>
      <c r="G1073" s="1">
        <v>37</v>
      </c>
      <c r="H1073" s="1">
        <f t="shared" si="28"/>
        <v>42</v>
      </c>
      <c r="I1073" s="1"/>
      <c r="J1073" s="1"/>
      <c r="K1073" s="1"/>
      <c r="L1073" s="1"/>
      <c r="M1073" s="1"/>
      <c r="N1073" s="76"/>
    </row>
    <row r="1074" spans="2:21" hidden="1" x14ac:dyDescent="0.4">
      <c r="B1074" s="1" t="s">
        <v>17</v>
      </c>
      <c r="C1074" s="1" t="s">
        <v>2291</v>
      </c>
      <c r="D1074" s="1" t="s">
        <v>2292</v>
      </c>
      <c r="E1074" s="1" t="s">
        <v>2293</v>
      </c>
      <c r="F1074" s="1" t="s">
        <v>2294</v>
      </c>
      <c r="G1074" s="1">
        <v>37</v>
      </c>
      <c r="H1074" s="1">
        <f t="shared" si="28"/>
        <v>42</v>
      </c>
      <c r="I1074" s="1"/>
      <c r="J1074" s="1"/>
      <c r="K1074" s="1"/>
      <c r="L1074" s="1"/>
      <c r="M1074" s="1"/>
      <c r="N1074" s="76"/>
    </row>
    <row r="1075" spans="2:21" hidden="1" x14ac:dyDescent="0.4">
      <c r="B1075" s="1" t="s">
        <v>17</v>
      </c>
      <c r="C1075" s="1" t="s">
        <v>2307</v>
      </c>
      <c r="D1075" s="1" t="s">
        <v>2308</v>
      </c>
      <c r="E1075" s="1" t="s">
        <v>2309</v>
      </c>
      <c r="F1075" s="1" t="s">
        <v>2310</v>
      </c>
      <c r="G1075" s="1">
        <v>37</v>
      </c>
      <c r="H1075" s="1">
        <f t="shared" si="28"/>
        <v>42</v>
      </c>
      <c r="I1075" s="1"/>
      <c r="J1075" s="1"/>
      <c r="K1075" s="1"/>
      <c r="L1075" s="1"/>
      <c r="M1075" s="1"/>
      <c r="N1075" s="79"/>
    </row>
    <row r="1076" spans="2:21" hidden="1" x14ac:dyDescent="0.4">
      <c r="B1076" s="1" t="s">
        <v>5519</v>
      </c>
      <c r="C1076" s="46">
        <v>5510021</v>
      </c>
      <c r="D1076" s="1" t="s">
        <v>4282</v>
      </c>
      <c r="E1076" s="1" t="s">
        <v>4283</v>
      </c>
      <c r="F1076" s="1" t="s">
        <v>4284</v>
      </c>
      <c r="G1076" s="1">
        <v>37</v>
      </c>
      <c r="H1076" s="1">
        <f t="shared" si="28"/>
        <v>42</v>
      </c>
      <c r="I1076" s="1"/>
      <c r="J1076" s="1"/>
      <c r="K1076" s="1"/>
      <c r="L1076" s="1"/>
      <c r="M1076" s="1"/>
      <c r="N1076" s="76"/>
    </row>
    <row r="1077" spans="2:21" ht="19.5" hidden="1" thickTop="1" x14ac:dyDescent="0.4">
      <c r="B1077" s="1" t="s">
        <v>5519</v>
      </c>
      <c r="C1077" s="81">
        <v>5440033</v>
      </c>
      <c r="D1077" s="1" t="s">
        <v>4527</v>
      </c>
      <c r="E1077" s="1" t="s">
        <v>4528</v>
      </c>
      <c r="F1077" s="1" t="s">
        <v>4529</v>
      </c>
      <c r="G1077" s="1">
        <v>37</v>
      </c>
      <c r="H1077" s="1">
        <f t="shared" si="28"/>
        <v>42</v>
      </c>
      <c r="I1077" s="1"/>
      <c r="J1077" s="1"/>
      <c r="K1077" s="1"/>
      <c r="L1077" s="1"/>
      <c r="M1077" s="1"/>
      <c r="N1077" s="76"/>
      <c r="Q1077" s="70"/>
      <c r="R1077" s="3"/>
      <c r="S1077" s="3"/>
      <c r="T1077" s="13"/>
      <c r="U1077" s="50"/>
    </row>
    <row r="1078" spans="2:21" hidden="1" x14ac:dyDescent="0.4">
      <c r="B1078" s="1" t="s">
        <v>5519</v>
      </c>
      <c r="C1078" s="81">
        <v>5460024</v>
      </c>
      <c r="D1078" s="1" t="s">
        <v>4837</v>
      </c>
      <c r="E1078" s="1" t="s">
        <v>4838</v>
      </c>
      <c r="F1078" s="1" t="s">
        <v>4839</v>
      </c>
      <c r="G1078" s="1">
        <v>37</v>
      </c>
      <c r="H1078" s="1">
        <f t="shared" si="28"/>
        <v>42</v>
      </c>
      <c r="I1078" s="1"/>
      <c r="J1078" s="1"/>
      <c r="K1078" s="1"/>
      <c r="L1078" s="1"/>
      <c r="M1078" s="1"/>
      <c r="N1078" s="76"/>
      <c r="Q1078" s="73"/>
      <c r="R1078" s="1"/>
      <c r="S1078" s="10"/>
      <c r="T1078" s="1"/>
      <c r="U1078" s="11"/>
    </row>
    <row r="1079" spans="2:21" hidden="1" x14ac:dyDescent="0.4">
      <c r="B1079" s="2" t="s">
        <v>17</v>
      </c>
      <c r="C1079" s="82" t="s">
        <v>577</v>
      </c>
      <c r="D1079" s="2" t="s">
        <v>578</v>
      </c>
      <c r="E1079" s="2" t="s">
        <v>579</v>
      </c>
      <c r="F1079" s="2" t="s">
        <v>580</v>
      </c>
      <c r="G1079" s="31">
        <v>36</v>
      </c>
      <c r="H1079" s="1">
        <f t="shared" si="28"/>
        <v>41</v>
      </c>
      <c r="I1079" s="1"/>
      <c r="J1079" s="1"/>
      <c r="K1079" s="1"/>
      <c r="L1079" s="1"/>
      <c r="M1079" s="1"/>
      <c r="N1079" s="76"/>
      <c r="Q1079" s="73"/>
      <c r="R1079" s="1"/>
      <c r="S1079" s="10"/>
      <c r="T1079" s="10"/>
      <c r="U1079" s="5"/>
    </row>
    <row r="1080" spans="2:21" hidden="1" x14ac:dyDescent="0.4">
      <c r="B1080" s="1" t="s">
        <v>17</v>
      </c>
      <c r="C1080" s="56" t="s">
        <v>1190</v>
      </c>
      <c r="D1080" s="65" t="s">
        <v>1191</v>
      </c>
      <c r="E1080" s="1" t="s">
        <v>1192</v>
      </c>
      <c r="F1080" s="1" t="s">
        <v>1193</v>
      </c>
      <c r="G1080" s="1">
        <v>36</v>
      </c>
      <c r="H1080" s="1">
        <f t="shared" si="28"/>
        <v>41</v>
      </c>
      <c r="I1080" s="1"/>
      <c r="J1080" s="1"/>
      <c r="K1080" s="1"/>
      <c r="L1080" s="1"/>
      <c r="M1080" s="1"/>
      <c r="N1080" s="76"/>
      <c r="Q1080" s="73"/>
      <c r="R1080" s="1"/>
      <c r="S1080" s="10"/>
      <c r="T1080" s="1"/>
      <c r="U1080" s="1"/>
    </row>
    <row r="1081" spans="2:21" hidden="1" x14ac:dyDescent="0.4">
      <c r="B1081" s="1" t="s">
        <v>1616</v>
      </c>
      <c r="C1081" s="56" t="s">
        <v>1637</v>
      </c>
      <c r="D1081" s="1" t="s">
        <v>1638</v>
      </c>
      <c r="E1081" s="1" t="s">
        <v>1639</v>
      </c>
      <c r="F1081" s="1" t="s">
        <v>1640</v>
      </c>
      <c r="G1081" s="1">
        <v>36</v>
      </c>
      <c r="H1081" s="1">
        <f t="shared" si="28"/>
        <v>41</v>
      </c>
      <c r="I1081" s="1"/>
      <c r="J1081" s="1"/>
      <c r="K1081" s="1"/>
      <c r="L1081" s="1"/>
      <c r="M1081" s="1"/>
      <c r="N1081" s="76"/>
      <c r="Q1081" s="73"/>
      <c r="R1081" s="1"/>
      <c r="S1081" s="3"/>
      <c r="T1081" s="10"/>
      <c r="U1081" s="11"/>
    </row>
    <row r="1082" spans="2:21" hidden="1" x14ac:dyDescent="0.4">
      <c r="B1082" s="1" t="s">
        <v>5519</v>
      </c>
      <c r="C1082" s="81">
        <v>5510031</v>
      </c>
      <c r="D1082" s="1" t="s">
        <v>4288</v>
      </c>
      <c r="E1082" s="1" t="s">
        <v>4289</v>
      </c>
      <c r="F1082" s="1" t="s">
        <v>4290</v>
      </c>
      <c r="G1082" s="1">
        <v>36</v>
      </c>
      <c r="H1082" s="1">
        <f t="shared" si="28"/>
        <v>41</v>
      </c>
      <c r="I1082" s="1"/>
      <c r="J1082" s="1"/>
      <c r="K1082" s="1"/>
      <c r="L1082" s="1"/>
      <c r="M1082" s="1"/>
      <c r="N1082" s="76"/>
      <c r="Q1082" s="73"/>
      <c r="R1082" s="1"/>
      <c r="S1082" s="10"/>
      <c r="T1082" s="1"/>
      <c r="U1082" s="11"/>
    </row>
    <row r="1083" spans="2:21" hidden="1" x14ac:dyDescent="0.4">
      <c r="B1083" s="1" t="s">
        <v>5519</v>
      </c>
      <c r="C1083" s="81">
        <v>5440022</v>
      </c>
      <c r="D1083" s="1" t="s">
        <v>4536</v>
      </c>
      <c r="E1083" s="1" t="s">
        <v>4537</v>
      </c>
      <c r="F1083" s="1" t="s">
        <v>4538</v>
      </c>
      <c r="G1083" s="1">
        <v>36</v>
      </c>
      <c r="H1083" s="1">
        <f t="shared" si="28"/>
        <v>41</v>
      </c>
      <c r="I1083" s="1"/>
      <c r="J1083" s="1"/>
      <c r="K1083" s="1"/>
      <c r="L1083" s="1"/>
      <c r="M1083" s="1"/>
      <c r="N1083" s="76"/>
      <c r="Q1083" s="73"/>
      <c r="R1083" s="1"/>
      <c r="S1083" s="3"/>
      <c r="T1083" s="10"/>
      <c r="U1083" s="11"/>
    </row>
    <row r="1084" spans="2:21" hidden="1" x14ac:dyDescent="0.4">
      <c r="B1084" s="1" t="s">
        <v>5519</v>
      </c>
      <c r="C1084" s="81">
        <v>5440005</v>
      </c>
      <c r="D1084" s="1" t="s">
        <v>4539</v>
      </c>
      <c r="E1084" s="1" t="s">
        <v>4540</v>
      </c>
      <c r="F1084" s="1" t="s">
        <v>4541</v>
      </c>
      <c r="G1084" s="1">
        <v>36</v>
      </c>
      <c r="H1084" s="1">
        <f t="shared" si="28"/>
        <v>41</v>
      </c>
      <c r="I1084" s="1"/>
      <c r="J1084" s="1"/>
      <c r="K1084" s="1"/>
      <c r="L1084" s="1"/>
      <c r="M1084" s="1"/>
      <c r="N1084" s="76"/>
      <c r="Q1084" s="73"/>
      <c r="R1084" s="51"/>
      <c r="S1084" s="10"/>
      <c r="T1084" s="3"/>
      <c r="U1084" s="3"/>
    </row>
    <row r="1085" spans="2:21" ht="19.5" hidden="1" thickBot="1" x14ac:dyDescent="0.45">
      <c r="B1085" s="1" t="s">
        <v>5519</v>
      </c>
      <c r="C1085" s="81">
        <v>5590001</v>
      </c>
      <c r="D1085" s="1" t="s">
        <v>4735</v>
      </c>
      <c r="E1085" s="1" t="s">
        <v>4736</v>
      </c>
      <c r="F1085" s="1" t="s">
        <v>4737</v>
      </c>
      <c r="G1085" s="1">
        <v>36</v>
      </c>
      <c r="H1085" s="1">
        <f t="shared" si="28"/>
        <v>41</v>
      </c>
      <c r="I1085" s="1"/>
      <c r="J1085" s="1"/>
      <c r="K1085" s="1"/>
      <c r="L1085" s="1"/>
      <c r="M1085" s="1"/>
      <c r="N1085" s="76"/>
      <c r="Q1085" s="72"/>
      <c r="R1085" s="4"/>
      <c r="S1085" s="12"/>
      <c r="T1085" s="12"/>
      <c r="U1085" s="8"/>
    </row>
    <row r="1086" spans="2:21" hidden="1" x14ac:dyDescent="0.4">
      <c r="B1086" s="1" t="s">
        <v>5519</v>
      </c>
      <c r="C1086" s="81">
        <v>5570012</v>
      </c>
      <c r="D1086" s="1" t="s">
        <v>4912</v>
      </c>
      <c r="E1086" s="1" t="s">
        <v>4913</v>
      </c>
      <c r="F1086" s="1" t="s">
        <v>4914</v>
      </c>
      <c r="G1086" s="1">
        <v>36</v>
      </c>
      <c r="H1086" s="1">
        <f t="shared" si="28"/>
        <v>41</v>
      </c>
      <c r="I1086" s="1"/>
      <c r="J1086" s="1"/>
      <c r="K1086" s="1"/>
      <c r="L1086" s="1"/>
      <c r="M1086" s="1"/>
      <c r="N1086" s="76"/>
    </row>
    <row r="1087" spans="2:21" hidden="1" x14ac:dyDescent="0.4">
      <c r="B1087" s="1" t="s">
        <v>225</v>
      </c>
      <c r="C1087" s="85" t="s">
        <v>274</v>
      </c>
      <c r="D1087" s="1" t="s">
        <v>275</v>
      </c>
      <c r="E1087" s="1" t="s">
        <v>276</v>
      </c>
      <c r="F1087" s="1" t="s">
        <v>277</v>
      </c>
      <c r="G1087" s="1">
        <v>35</v>
      </c>
      <c r="H1087" s="1">
        <f t="shared" si="28"/>
        <v>40</v>
      </c>
      <c r="I1087" s="1"/>
      <c r="J1087" s="1"/>
      <c r="K1087" s="1"/>
      <c r="L1087" s="1"/>
      <c r="M1087" s="1"/>
      <c r="N1087" s="79"/>
    </row>
    <row r="1088" spans="2:21" hidden="1" x14ac:dyDescent="0.4">
      <c r="B1088" s="1" t="s">
        <v>17</v>
      </c>
      <c r="C1088" s="82" t="s">
        <v>1342</v>
      </c>
      <c r="D1088" s="1" t="s">
        <v>1366</v>
      </c>
      <c r="E1088" s="1" t="s">
        <v>1367</v>
      </c>
      <c r="F1088" s="1" t="s">
        <v>1368</v>
      </c>
      <c r="G1088" s="1">
        <v>35</v>
      </c>
      <c r="H1088" s="1">
        <f t="shared" si="28"/>
        <v>40</v>
      </c>
      <c r="I1088" s="1"/>
      <c r="J1088" s="1"/>
      <c r="K1088" s="1"/>
      <c r="L1088" s="1"/>
      <c r="M1088" s="1"/>
      <c r="N1088" s="76"/>
    </row>
    <row r="1089" spans="2:14" hidden="1" x14ac:dyDescent="0.4">
      <c r="B1089" s="1" t="s">
        <v>17</v>
      </c>
      <c r="C1089" s="56" t="s">
        <v>1721</v>
      </c>
      <c r="D1089" s="1" t="s">
        <v>1722</v>
      </c>
      <c r="E1089" s="1" t="s">
        <v>1723</v>
      </c>
      <c r="F1089" s="1" t="s">
        <v>1724</v>
      </c>
      <c r="G1089" s="1">
        <v>35</v>
      </c>
      <c r="H1089" s="1">
        <f t="shared" ref="H1089:H1152" si="29">G1089+5</f>
        <v>40</v>
      </c>
      <c r="I1089" s="1"/>
      <c r="J1089" s="1"/>
      <c r="K1089" s="1"/>
      <c r="L1089" s="1"/>
      <c r="M1089" s="1"/>
      <c r="N1089" s="76"/>
    </row>
    <row r="1090" spans="2:14" hidden="1" x14ac:dyDescent="0.4">
      <c r="B1090" s="1" t="s">
        <v>17</v>
      </c>
      <c r="C1090" s="56" t="s">
        <v>1815</v>
      </c>
      <c r="D1090" s="1" t="s">
        <v>1816</v>
      </c>
      <c r="E1090" s="1" t="s">
        <v>1817</v>
      </c>
      <c r="F1090" s="1" t="s">
        <v>1818</v>
      </c>
      <c r="G1090" s="1">
        <v>35</v>
      </c>
      <c r="H1090" s="1">
        <f t="shared" si="29"/>
        <v>40</v>
      </c>
      <c r="I1090" s="1"/>
      <c r="J1090" s="1"/>
      <c r="K1090" s="1"/>
      <c r="L1090" s="1"/>
      <c r="M1090" s="1"/>
      <c r="N1090" s="76"/>
    </row>
    <row r="1091" spans="2:14" hidden="1" x14ac:dyDescent="0.4">
      <c r="B1091" s="1" t="s">
        <v>17</v>
      </c>
      <c r="C1091" s="56" t="s">
        <v>2253</v>
      </c>
      <c r="D1091" s="1" t="s">
        <v>2254</v>
      </c>
      <c r="E1091" s="1" t="s">
        <v>2255</v>
      </c>
      <c r="F1091" s="1" t="s">
        <v>2256</v>
      </c>
      <c r="G1091" s="1">
        <v>35</v>
      </c>
      <c r="H1091" s="1">
        <f t="shared" si="29"/>
        <v>40</v>
      </c>
      <c r="I1091" s="1"/>
      <c r="J1091" s="1"/>
      <c r="K1091" s="1"/>
      <c r="L1091" s="1"/>
      <c r="M1091" s="1"/>
      <c r="N1091" s="76"/>
    </row>
    <row r="1092" spans="2:14" hidden="1" x14ac:dyDescent="0.4">
      <c r="B1092" s="1" t="s">
        <v>5519</v>
      </c>
      <c r="C1092" s="81">
        <v>5330005</v>
      </c>
      <c r="D1092" s="1" t="s">
        <v>4449</v>
      </c>
      <c r="E1092" s="1" t="s">
        <v>4450</v>
      </c>
      <c r="F1092" s="1" t="s">
        <v>4451</v>
      </c>
      <c r="G1092" s="1">
        <v>35</v>
      </c>
      <c r="H1092" s="1">
        <f t="shared" si="29"/>
        <v>40</v>
      </c>
      <c r="I1092" s="1"/>
      <c r="J1092" s="1"/>
      <c r="K1092" s="1"/>
      <c r="L1092" s="1"/>
      <c r="M1092" s="1"/>
      <c r="N1092" s="76"/>
    </row>
    <row r="1093" spans="2:14" hidden="1" x14ac:dyDescent="0.4">
      <c r="B1093" s="1" t="s">
        <v>5519</v>
      </c>
      <c r="C1093" s="81">
        <v>5440011</v>
      </c>
      <c r="D1093" s="1" t="s">
        <v>4551</v>
      </c>
      <c r="E1093" s="1" t="s">
        <v>4552</v>
      </c>
      <c r="F1093" s="1" t="s">
        <v>4553</v>
      </c>
      <c r="G1093" s="1">
        <v>35</v>
      </c>
      <c r="H1093" s="1">
        <f t="shared" si="29"/>
        <v>40</v>
      </c>
      <c r="I1093" s="1"/>
      <c r="J1093" s="1"/>
      <c r="K1093" s="1"/>
      <c r="L1093" s="1"/>
      <c r="M1093" s="1"/>
      <c r="N1093" s="76"/>
    </row>
    <row r="1094" spans="2:14" hidden="1" x14ac:dyDescent="0.4">
      <c r="B1094" s="1" t="s">
        <v>225</v>
      </c>
      <c r="C1094" s="56" t="s">
        <v>788</v>
      </c>
      <c r="D1094" s="1" t="s">
        <v>816</v>
      </c>
      <c r="E1094" s="2" t="s">
        <v>817</v>
      </c>
      <c r="F1094" s="2" t="s">
        <v>818</v>
      </c>
      <c r="G1094" s="1">
        <v>34</v>
      </c>
      <c r="H1094" s="1">
        <f t="shared" si="29"/>
        <v>39</v>
      </c>
      <c r="I1094" s="1"/>
      <c r="J1094" s="1"/>
      <c r="K1094" s="1"/>
      <c r="L1094" s="1"/>
      <c r="M1094" s="1"/>
      <c r="N1094" s="76"/>
    </row>
    <row r="1095" spans="2:14" hidden="1" x14ac:dyDescent="0.4">
      <c r="B1095" s="1" t="s">
        <v>17</v>
      </c>
      <c r="C1095" s="56" t="s">
        <v>1217</v>
      </c>
      <c r="D1095" s="1" t="s">
        <v>1218</v>
      </c>
      <c r="E1095" s="1" t="s">
        <v>1219</v>
      </c>
      <c r="F1095" s="1" t="s">
        <v>1220</v>
      </c>
      <c r="G1095" s="1">
        <v>34</v>
      </c>
      <c r="H1095" s="1">
        <f t="shared" si="29"/>
        <v>39</v>
      </c>
      <c r="I1095" s="1"/>
      <c r="J1095" s="1"/>
      <c r="K1095" s="1"/>
      <c r="L1095" s="1"/>
      <c r="M1095" s="1"/>
      <c r="N1095" s="76"/>
    </row>
    <row r="1096" spans="2:14" hidden="1" x14ac:dyDescent="0.4">
      <c r="B1096" s="1" t="s">
        <v>17</v>
      </c>
      <c r="C1096" s="56" t="s">
        <v>1499</v>
      </c>
      <c r="D1096" s="1" t="s">
        <v>1500</v>
      </c>
      <c r="E1096" s="1" t="s">
        <v>1501</v>
      </c>
      <c r="F1096" s="1" t="s">
        <v>1502</v>
      </c>
      <c r="G1096" s="1">
        <v>34</v>
      </c>
      <c r="H1096" s="1">
        <f t="shared" si="29"/>
        <v>39</v>
      </c>
      <c r="I1096" s="1"/>
      <c r="J1096" s="1"/>
      <c r="K1096" s="1"/>
      <c r="L1096" s="1"/>
      <c r="M1096" s="1"/>
      <c r="N1096" s="76"/>
    </row>
    <row r="1097" spans="2:14" hidden="1" x14ac:dyDescent="0.4">
      <c r="B1097" s="1" t="s">
        <v>17</v>
      </c>
      <c r="C1097" s="56" t="s">
        <v>2096</v>
      </c>
      <c r="D1097" s="1" t="s">
        <v>2097</v>
      </c>
      <c r="E1097" s="1" t="s">
        <v>2098</v>
      </c>
      <c r="F1097" s="1" t="s">
        <v>2099</v>
      </c>
      <c r="G1097" s="1">
        <v>34</v>
      </c>
      <c r="H1097" s="1">
        <f t="shared" si="29"/>
        <v>39</v>
      </c>
      <c r="I1097" s="1"/>
      <c r="J1097" s="1"/>
      <c r="K1097" s="1"/>
      <c r="L1097" s="1"/>
      <c r="M1097" s="1"/>
      <c r="N1097" s="76"/>
    </row>
    <row r="1098" spans="2:14" hidden="1" x14ac:dyDescent="0.4">
      <c r="B1098" s="1" t="s">
        <v>17</v>
      </c>
      <c r="C1098" s="84" t="s">
        <v>2163</v>
      </c>
      <c r="D1098" s="36" t="s">
        <v>2164</v>
      </c>
      <c r="E1098" s="36" t="s">
        <v>2165</v>
      </c>
      <c r="F1098" s="36" t="s">
        <v>2166</v>
      </c>
      <c r="G1098" s="1">
        <v>34</v>
      </c>
      <c r="H1098" s="1">
        <f t="shared" si="29"/>
        <v>39</v>
      </c>
      <c r="I1098" s="1"/>
      <c r="J1098" s="1"/>
      <c r="K1098" s="1"/>
      <c r="L1098" s="1"/>
      <c r="M1098" s="1"/>
      <c r="N1098" s="76"/>
    </row>
    <row r="1099" spans="2:14" hidden="1" x14ac:dyDescent="0.4">
      <c r="B1099" s="1" t="s">
        <v>17</v>
      </c>
      <c r="C1099" s="36" t="s">
        <v>2175</v>
      </c>
      <c r="D1099" s="36" t="s">
        <v>2176</v>
      </c>
      <c r="E1099" s="36" t="s">
        <v>2177</v>
      </c>
      <c r="F1099" s="36" t="s">
        <v>2178</v>
      </c>
      <c r="G1099" s="1">
        <v>34</v>
      </c>
      <c r="H1099" s="1">
        <f t="shared" si="29"/>
        <v>39</v>
      </c>
      <c r="I1099" s="1"/>
      <c r="J1099" s="1"/>
      <c r="K1099" s="1"/>
      <c r="L1099" s="1"/>
      <c r="M1099" s="1"/>
      <c r="N1099" s="79"/>
    </row>
    <row r="1100" spans="2:14" hidden="1" x14ac:dyDescent="0.4">
      <c r="B1100" s="1" t="s">
        <v>17</v>
      </c>
      <c r="C1100" s="1" t="s">
        <v>2253</v>
      </c>
      <c r="D1100" s="1" t="s">
        <v>2277</v>
      </c>
      <c r="E1100" s="1" t="s">
        <v>2278</v>
      </c>
      <c r="F1100" s="1" t="s">
        <v>2279</v>
      </c>
      <c r="G1100" s="1">
        <v>34</v>
      </c>
      <c r="H1100" s="1">
        <f t="shared" si="29"/>
        <v>39</v>
      </c>
      <c r="I1100" s="1"/>
      <c r="J1100" s="1"/>
      <c r="K1100" s="1"/>
      <c r="L1100" s="1"/>
      <c r="M1100" s="1"/>
      <c r="N1100" s="76"/>
    </row>
    <row r="1101" spans="2:14" hidden="1" x14ac:dyDescent="0.4">
      <c r="B1101" s="1" t="s">
        <v>17</v>
      </c>
      <c r="C1101" s="1" t="s">
        <v>2280</v>
      </c>
      <c r="D1101" s="1" t="s">
        <v>2288</v>
      </c>
      <c r="E1101" s="1" t="s">
        <v>2289</v>
      </c>
      <c r="F1101" s="1" t="s">
        <v>2290</v>
      </c>
      <c r="G1101" s="1">
        <v>34</v>
      </c>
      <c r="H1101" s="1">
        <f t="shared" si="29"/>
        <v>39</v>
      </c>
      <c r="I1101" s="1"/>
      <c r="J1101" s="1"/>
      <c r="K1101" s="1"/>
      <c r="L1101" s="1"/>
      <c r="M1101" s="1"/>
      <c r="N1101" s="76"/>
    </row>
    <row r="1102" spans="2:14" hidden="1" x14ac:dyDescent="0.4">
      <c r="B1102" s="1" t="s">
        <v>5519</v>
      </c>
      <c r="C1102" s="46">
        <v>5320023</v>
      </c>
      <c r="D1102" s="1" t="s">
        <v>4404</v>
      </c>
      <c r="E1102" s="1" t="s">
        <v>4405</v>
      </c>
      <c r="F1102" s="1" t="s">
        <v>4406</v>
      </c>
      <c r="G1102" s="1">
        <v>34</v>
      </c>
      <c r="H1102" s="1">
        <f t="shared" si="29"/>
        <v>39</v>
      </c>
      <c r="I1102" s="1"/>
      <c r="J1102" s="1"/>
      <c r="K1102" s="1"/>
      <c r="L1102" s="1"/>
      <c r="M1102" s="1"/>
      <c r="N1102" s="76"/>
    </row>
    <row r="1103" spans="2:14" hidden="1" x14ac:dyDescent="0.4">
      <c r="B1103" s="1" t="s">
        <v>5519</v>
      </c>
      <c r="C1103" s="46">
        <v>5470013</v>
      </c>
      <c r="D1103" s="1" t="s">
        <v>4882</v>
      </c>
      <c r="E1103" s="1" t="s">
        <v>4883</v>
      </c>
      <c r="F1103" s="1" t="s">
        <v>4884</v>
      </c>
      <c r="G1103" s="1">
        <v>34</v>
      </c>
      <c r="H1103" s="1">
        <f t="shared" si="29"/>
        <v>39</v>
      </c>
      <c r="I1103" s="1"/>
      <c r="J1103" s="1"/>
      <c r="K1103" s="1"/>
      <c r="L1103" s="1"/>
      <c r="M1103" s="1"/>
      <c r="N1103" s="76"/>
    </row>
    <row r="1104" spans="2:14" hidden="1" x14ac:dyDescent="0.4">
      <c r="B1104" s="1" t="s">
        <v>5519</v>
      </c>
      <c r="C1104" s="46" t="s">
        <v>4943</v>
      </c>
      <c r="D1104" s="1" t="s">
        <v>4944</v>
      </c>
      <c r="E1104" s="1" t="s">
        <v>4945</v>
      </c>
      <c r="F1104" s="1" t="s">
        <v>4946</v>
      </c>
      <c r="G1104" s="1">
        <v>34</v>
      </c>
      <c r="H1104" s="1">
        <f t="shared" si="29"/>
        <v>39</v>
      </c>
      <c r="I1104" s="1"/>
      <c r="J1104" s="1"/>
      <c r="K1104" s="1"/>
      <c r="L1104" s="1"/>
      <c r="M1104" s="1"/>
      <c r="N1104" s="76"/>
    </row>
    <row r="1105" spans="2:14" hidden="1" x14ac:dyDescent="0.4">
      <c r="B1105" s="1" t="s">
        <v>17</v>
      </c>
      <c r="C1105" s="2" t="s">
        <v>1428</v>
      </c>
      <c r="D1105" s="1" t="s">
        <v>1429</v>
      </c>
      <c r="E1105" s="1" t="s">
        <v>1430</v>
      </c>
      <c r="F1105" s="1" t="s">
        <v>1431</v>
      </c>
      <c r="G1105" s="1">
        <v>33</v>
      </c>
      <c r="H1105" s="1">
        <f t="shared" si="29"/>
        <v>38</v>
      </c>
      <c r="I1105" s="1"/>
      <c r="J1105" s="1"/>
      <c r="K1105" s="1"/>
      <c r="L1105" s="1"/>
      <c r="M1105" s="1"/>
      <c r="N1105" s="76"/>
    </row>
    <row r="1106" spans="2:14" hidden="1" x14ac:dyDescent="0.4">
      <c r="B1106" s="1" t="s">
        <v>17</v>
      </c>
      <c r="C1106" s="1" t="s">
        <v>1729</v>
      </c>
      <c r="D1106" s="1" t="s">
        <v>1730</v>
      </c>
      <c r="E1106" s="1" t="s">
        <v>1731</v>
      </c>
      <c r="F1106" s="1" t="s">
        <v>1732</v>
      </c>
      <c r="G1106" s="1">
        <v>33</v>
      </c>
      <c r="H1106" s="1">
        <f t="shared" si="29"/>
        <v>38</v>
      </c>
      <c r="I1106" s="1"/>
      <c r="J1106" s="1"/>
      <c r="K1106" s="1"/>
      <c r="L1106" s="1"/>
      <c r="M1106" s="1"/>
      <c r="N1106" s="76"/>
    </row>
    <row r="1107" spans="2:14" hidden="1" x14ac:dyDescent="0.4">
      <c r="B1107" s="1" t="s">
        <v>17</v>
      </c>
      <c r="C1107" s="1" t="s">
        <v>2014</v>
      </c>
      <c r="D1107" s="1" t="s">
        <v>2018</v>
      </c>
      <c r="E1107" s="1" t="s">
        <v>2019</v>
      </c>
      <c r="F1107" s="1" t="s">
        <v>2020</v>
      </c>
      <c r="G1107" s="1">
        <v>33</v>
      </c>
      <c r="H1107" s="1">
        <f t="shared" si="29"/>
        <v>38</v>
      </c>
      <c r="I1107" s="1"/>
      <c r="J1107" s="1"/>
      <c r="K1107" s="1"/>
      <c r="L1107" s="1"/>
      <c r="M1107" s="1"/>
      <c r="N1107" s="76"/>
    </row>
    <row r="1108" spans="2:14" hidden="1" x14ac:dyDescent="0.4">
      <c r="B1108" s="1" t="s">
        <v>17</v>
      </c>
      <c r="C1108" s="1" t="s">
        <v>2151</v>
      </c>
      <c r="D1108" s="1" t="s">
        <v>2152</v>
      </c>
      <c r="E1108" s="1" t="s">
        <v>2153</v>
      </c>
      <c r="F1108" s="1" t="s">
        <v>2154</v>
      </c>
      <c r="G1108" s="1">
        <v>33</v>
      </c>
      <c r="H1108" s="1">
        <f t="shared" si="29"/>
        <v>38</v>
      </c>
      <c r="I1108" s="1"/>
      <c r="J1108" s="1"/>
      <c r="K1108" s="1"/>
      <c r="L1108" s="1"/>
      <c r="M1108" s="1"/>
      <c r="N1108" s="76"/>
    </row>
    <row r="1109" spans="2:14" hidden="1" x14ac:dyDescent="0.4">
      <c r="B1109" s="1" t="s">
        <v>5519</v>
      </c>
      <c r="C1109" s="46">
        <v>5540014</v>
      </c>
      <c r="D1109" s="1" t="s">
        <v>4171</v>
      </c>
      <c r="E1109" s="1" t="s">
        <v>4172</v>
      </c>
      <c r="F1109" s="1" t="s">
        <v>4173</v>
      </c>
      <c r="G1109" s="1">
        <v>33</v>
      </c>
      <c r="H1109" s="1">
        <f t="shared" si="29"/>
        <v>38</v>
      </c>
      <c r="I1109" s="1"/>
      <c r="J1109" s="1"/>
      <c r="K1109" s="1"/>
      <c r="L1109" s="1"/>
      <c r="M1109" s="1"/>
      <c r="N1109" s="76"/>
    </row>
    <row r="1110" spans="2:14" hidden="1" x14ac:dyDescent="0.4">
      <c r="B1110" s="1" t="s">
        <v>5519</v>
      </c>
      <c r="C1110" s="46">
        <v>5520023</v>
      </c>
      <c r="D1110" s="1" t="s">
        <v>4261</v>
      </c>
      <c r="E1110" s="1" t="s">
        <v>4262</v>
      </c>
      <c r="F1110" s="1" t="s">
        <v>4263</v>
      </c>
      <c r="G1110" s="1">
        <v>33</v>
      </c>
      <c r="H1110" s="1">
        <f t="shared" si="29"/>
        <v>38</v>
      </c>
      <c r="I1110" s="1"/>
      <c r="J1110" s="1"/>
      <c r="K1110" s="1"/>
      <c r="L1110" s="1"/>
      <c r="M1110" s="1"/>
      <c r="N1110" s="76"/>
    </row>
    <row r="1111" spans="2:14" hidden="1" x14ac:dyDescent="0.4">
      <c r="B1111" s="1" t="s">
        <v>5519</v>
      </c>
      <c r="C1111" s="46">
        <v>5430002</v>
      </c>
      <c r="D1111" s="1" t="s">
        <v>4318</v>
      </c>
      <c r="E1111" s="1" t="s">
        <v>4319</v>
      </c>
      <c r="F1111" s="1" t="s">
        <v>4320</v>
      </c>
      <c r="G1111" s="1">
        <v>33</v>
      </c>
      <c r="H1111" s="1">
        <f t="shared" si="29"/>
        <v>38</v>
      </c>
      <c r="I1111" s="1"/>
      <c r="J1111" s="1"/>
      <c r="K1111" s="1"/>
      <c r="L1111" s="1"/>
      <c r="M1111" s="1"/>
      <c r="N1111" s="79"/>
    </row>
    <row r="1112" spans="2:14" hidden="1" x14ac:dyDescent="0.4">
      <c r="B1112" s="1" t="s">
        <v>5519</v>
      </c>
      <c r="C1112" s="46">
        <v>5350031</v>
      </c>
      <c r="D1112" s="1" t="s">
        <v>4602</v>
      </c>
      <c r="E1112" s="1" t="s">
        <v>4603</v>
      </c>
      <c r="F1112" s="1" t="s">
        <v>4604</v>
      </c>
      <c r="G1112" s="1">
        <v>33</v>
      </c>
      <c r="H1112" s="1">
        <f t="shared" si="29"/>
        <v>38</v>
      </c>
      <c r="I1112" s="1"/>
      <c r="J1112" s="1"/>
      <c r="K1112" s="1"/>
      <c r="L1112" s="1"/>
      <c r="M1112" s="1"/>
      <c r="N1112" s="76"/>
    </row>
    <row r="1113" spans="2:14" hidden="1" x14ac:dyDescent="0.4">
      <c r="B1113" s="1" t="s">
        <v>17</v>
      </c>
      <c r="C1113" s="1" t="s">
        <v>294</v>
      </c>
      <c r="D1113" s="29" t="s">
        <v>295</v>
      </c>
      <c r="E1113" s="1" t="s">
        <v>296</v>
      </c>
      <c r="F1113" s="30" t="s">
        <v>297</v>
      </c>
      <c r="G1113" s="1">
        <v>32</v>
      </c>
      <c r="H1113" s="1">
        <f t="shared" si="29"/>
        <v>37</v>
      </c>
      <c r="I1113" s="1"/>
      <c r="J1113" s="1"/>
      <c r="K1113" s="1"/>
      <c r="L1113" s="1"/>
      <c r="M1113" s="1"/>
      <c r="N1113" s="76"/>
    </row>
    <row r="1114" spans="2:14" hidden="1" x14ac:dyDescent="0.4">
      <c r="B1114" s="1" t="s">
        <v>17</v>
      </c>
      <c r="C1114" s="1" t="s">
        <v>414</v>
      </c>
      <c r="D1114" s="1" t="s">
        <v>415</v>
      </c>
      <c r="E1114" s="1" t="s">
        <v>416</v>
      </c>
      <c r="F1114" s="1" t="s">
        <v>417</v>
      </c>
      <c r="G1114" s="1">
        <v>32</v>
      </c>
      <c r="H1114" s="1">
        <f t="shared" si="29"/>
        <v>37</v>
      </c>
      <c r="I1114" s="1"/>
      <c r="J1114" s="1"/>
      <c r="K1114" s="1"/>
      <c r="L1114" s="1"/>
      <c r="M1114" s="1"/>
      <c r="N1114" s="76"/>
    </row>
    <row r="1115" spans="2:14" hidden="1" x14ac:dyDescent="0.4">
      <c r="B1115" s="1" t="s">
        <v>17</v>
      </c>
      <c r="C1115" s="1" t="s">
        <v>1876</v>
      </c>
      <c r="D1115" s="41" t="s">
        <v>1877</v>
      </c>
      <c r="E1115" s="1" t="s">
        <v>1878</v>
      </c>
      <c r="F1115" s="1" t="s">
        <v>1879</v>
      </c>
      <c r="G1115" s="1">
        <v>32</v>
      </c>
      <c r="H1115" s="1">
        <f t="shared" si="29"/>
        <v>37</v>
      </c>
      <c r="I1115" s="1"/>
      <c r="J1115" s="1"/>
      <c r="K1115" s="1"/>
      <c r="L1115" s="1"/>
      <c r="M1115" s="1"/>
      <c r="N1115" s="76"/>
    </row>
    <row r="1116" spans="2:14" hidden="1" x14ac:dyDescent="0.4">
      <c r="B1116" s="1" t="s">
        <v>17</v>
      </c>
      <c r="C1116" s="1" t="s">
        <v>2036</v>
      </c>
      <c r="D1116" s="1" t="s">
        <v>2037</v>
      </c>
      <c r="E1116" s="1" t="s">
        <v>2038</v>
      </c>
      <c r="F1116" s="1" t="s">
        <v>2039</v>
      </c>
      <c r="G1116" s="1">
        <v>32</v>
      </c>
      <c r="H1116" s="1">
        <f t="shared" si="29"/>
        <v>37</v>
      </c>
      <c r="I1116" s="1"/>
      <c r="J1116" s="1"/>
      <c r="K1116" s="1"/>
      <c r="L1116" s="1"/>
      <c r="M1116" s="1"/>
      <c r="N1116" s="76"/>
    </row>
    <row r="1117" spans="2:14" hidden="1" x14ac:dyDescent="0.4">
      <c r="B1117" s="1" t="s">
        <v>17</v>
      </c>
      <c r="C1117" s="1" t="s">
        <v>2233</v>
      </c>
      <c r="D1117" s="1" t="s">
        <v>2234</v>
      </c>
      <c r="E1117" s="1" t="s">
        <v>2235</v>
      </c>
      <c r="F1117" s="1" t="s">
        <v>2236</v>
      </c>
      <c r="G1117" s="1">
        <v>32</v>
      </c>
      <c r="H1117" s="1">
        <f t="shared" si="29"/>
        <v>37</v>
      </c>
      <c r="I1117" s="1"/>
      <c r="J1117" s="1"/>
      <c r="K1117" s="1"/>
      <c r="L1117" s="1"/>
      <c r="M1117" s="1"/>
      <c r="N1117" s="76"/>
    </row>
    <row r="1118" spans="2:14" hidden="1" x14ac:dyDescent="0.4">
      <c r="B1118" s="1" t="s">
        <v>5519</v>
      </c>
      <c r="C1118" s="46">
        <v>5370014</v>
      </c>
      <c r="D1118" s="1" t="s">
        <v>4488</v>
      </c>
      <c r="E1118" s="1" t="s">
        <v>4489</v>
      </c>
      <c r="F1118" s="1" t="s">
        <v>4490</v>
      </c>
      <c r="G1118" s="1">
        <v>32</v>
      </c>
      <c r="H1118" s="1">
        <f t="shared" si="29"/>
        <v>37</v>
      </c>
      <c r="I1118" s="1"/>
      <c r="J1118" s="1"/>
      <c r="K1118" s="1"/>
      <c r="L1118" s="1"/>
      <c r="M1118" s="1"/>
      <c r="N1118" s="76"/>
    </row>
    <row r="1119" spans="2:14" hidden="1" x14ac:dyDescent="0.4">
      <c r="B1119" s="1" t="s">
        <v>5525</v>
      </c>
      <c r="C1119" s="1" t="s">
        <v>5698</v>
      </c>
      <c r="D1119" s="1" t="s">
        <v>5699</v>
      </c>
      <c r="E1119" s="1" t="s">
        <v>5700</v>
      </c>
      <c r="F1119" s="1" t="s">
        <v>5701</v>
      </c>
      <c r="G1119" s="1">
        <v>32</v>
      </c>
      <c r="H1119" s="1">
        <f t="shared" si="29"/>
        <v>37</v>
      </c>
      <c r="I1119" s="1"/>
      <c r="J1119" s="1"/>
      <c r="K1119" s="1"/>
      <c r="L1119" s="1"/>
      <c r="M1119" s="1"/>
      <c r="N1119" s="76"/>
    </row>
    <row r="1120" spans="2:14" hidden="1" x14ac:dyDescent="0.4">
      <c r="B1120" s="2" t="s">
        <v>17</v>
      </c>
      <c r="C1120" s="2" t="s">
        <v>474</v>
      </c>
      <c r="D1120" s="2" t="s">
        <v>475</v>
      </c>
      <c r="E1120" s="2" t="s">
        <v>476</v>
      </c>
      <c r="F1120" s="2" t="s">
        <v>477</v>
      </c>
      <c r="G1120" s="31">
        <v>31</v>
      </c>
      <c r="H1120" s="1">
        <f t="shared" si="29"/>
        <v>36</v>
      </c>
      <c r="I1120" s="76"/>
      <c r="J1120" s="76"/>
      <c r="K1120" s="76"/>
      <c r="L1120" s="76"/>
      <c r="M1120" s="76"/>
      <c r="N1120" s="76"/>
    </row>
    <row r="1121" spans="2:14" hidden="1" x14ac:dyDescent="0.4">
      <c r="B1121" s="1" t="s">
        <v>17</v>
      </c>
      <c r="C1121" s="2" t="s">
        <v>1409</v>
      </c>
      <c r="D1121" s="1" t="s">
        <v>1410</v>
      </c>
      <c r="E1121" s="1" t="s">
        <v>1411</v>
      </c>
      <c r="F1121" s="1" t="s">
        <v>1412</v>
      </c>
      <c r="G1121" s="1">
        <v>31</v>
      </c>
      <c r="H1121" s="1">
        <f t="shared" si="29"/>
        <v>36</v>
      </c>
      <c r="I1121" s="1"/>
      <c r="J1121" s="1"/>
      <c r="K1121" s="1"/>
      <c r="L1121" s="1"/>
      <c r="M1121" s="1"/>
      <c r="N1121" s="76"/>
    </row>
    <row r="1122" spans="2:14" hidden="1" x14ac:dyDescent="0.4">
      <c r="B1122" s="1" t="s">
        <v>17</v>
      </c>
      <c r="C1122" s="36" t="s">
        <v>2194</v>
      </c>
      <c r="D1122" s="36" t="s">
        <v>2195</v>
      </c>
      <c r="E1122" s="36" t="s">
        <v>2196</v>
      </c>
      <c r="F1122" s="36" t="s">
        <v>2197</v>
      </c>
      <c r="G1122" s="1">
        <v>31</v>
      </c>
      <c r="H1122" s="1">
        <f t="shared" si="29"/>
        <v>36</v>
      </c>
      <c r="I1122" s="1"/>
      <c r="J1122" s="1"/>
      <c r="K1122" s="1"/>
      <c r="L1122" s="1"/>
      <c r="M1122" s="1"/>
      <c r="N1122" s="76"/>
    </row>
    <row r="1123" spans="2:14" hidden="1" x14ac:dyDescent="0.4">
      <c r="B1123" s="1" t="s">
        <v>5519</v>
      </c>
      <c r="C1123" s="46">
        <v>5510031</v>
      </c>
      <c r="D1123" s="1" t="s">
        <v>4276</v>
      </c>
      <c r="E1123" s="1" t="s">
        <v>4277</v>
      </c>
      <c r="F1123" s="1" t="s">
        <v>4278</v>
      </c>
      <c r="G1123" s="1">
        <v>31</v>
      </c>
      <c r="H1123" s="1">
        <f t="shared" si="29"/>
        <v>36</v>
      </c>
      <c r="I1123" s="1"/>
      <c r="J1123" s="1"/>
      <c r="K1123" s="1"/>
      <c r="L1123" s="1"/>
      <c r="M1123" s="1"/>
      <c r="N1123" s="79"/>
    </row>
    <row r="1124" spans="2:14" hidden="1" x14ac:dyDescent="0.4">
      <c r="B1124" s="1" t="s">
        <v>5519</v>
      </c>
      <c r="C1124" s="46">
        <v>5550001</v>
      </c>
      <c r="D1124" s="1" t="s">
        <v>4364</v>
      </c>
      <c r="E1124" s="1" t="s">
        <v>4365</v>
      </c>
      <c r="F1124" s="1" t="s">
        <v>4366</v>
      </c>
      <c r="G1124" s="1">
        <v>31</v>
      </c>
      <c r="H1124" s="1">
        <f t="shared" si="29"/>
        <v>36</v>
      </c>
      <c r="I1124" s="1"/>
      <c r="J1124" s="1"/>
      <c r="K1124" s="1"/>
      <c r="L1124" s="1"/>
      <c r="M1124" s="1"/>
      <c r="N1124" s="76"/>
    </row>
    <row r="1125" spans="2:14" hidden="1" x14ac:dyDescent="0.4">
      <c r="B1125" s="1" t="s">
        <v>5519</v>
      </c>
      <c r="C1125" s="46">
        <v>5550021</v>
      </c>
      <c r="D1125" s="1" t="s">
        <v>4370</v>
      </c>
      <c r="E1125" s="1" t="s">
        <v>4371</v>
      </c>
      <c r="F1125" s="1" t="s">
        <v>4372</v>
      </c>
      <c r="G1125" s="1">
        <v>31</v>
      </c>
      <c r="H1125" s="1">
        <f t="shared" si="29"/>
        <v>36</v>
      </c>
      <c r="I1125" s="1"/>
      <c r="J1125" s="1"/>
      <c r="K1125" s="1"/>
      <c r="L1125" s="1"/>
      <c r="M1125" s="1"/>
      <c r="N1125" s="76"/>
    </row>
    <row r="1126" spans="2:14" hidden="1" x14ac:dyDescent="0.4">
      <c r="B1126" s="1" t="s">
        <v>5519</v>
      </c>
      <c r="C1126" s="46">
        <v>5440021</v>
      </c>
      <c r="D1126" s="1" t="s">
        <v>4530</v>
      </c>
      <c r="E1126" s="1" t="s">
        <v>4531</v>
      </c>
      <c r="F1126" s="1" t="s">
        <v>4532</v>
      </c>
      <c r="G1126" s="1">
        <v>31</v>
      </c>
      <c r="H1126" s="1">
        <f t="shared" si="29"/>
        <v>36</v>
      </c>
      <c r="I1126" s="1"/>
      <c r="J1126" s="1"/>
      <c r="K1126" s="1"/>
      <c r="L1126" s="1"/>
      <c r="M1126" s="1"/>
      <c r="N1126" s="76"/>
    </row>
    <row r="1127" spans="2:14" hidden="1" x14ac:dyDescent="0.4">
      <c r="B1127" s="1" t="s">
        <v>5519</v>
      </c>
      <c r="C1127" s="46">
        <v>5590033</v>
      </c>
      <c r="D1127" s="1" t="s">
        <v>4750</v>
      </c>
      <c r="E1127" s="1" t="s">
        <v>4751</v>
      </c>
      <c r="F1127" s="1" t="s">
        <v>4752</v>
      </c>
      <c r="G1127" s="1">
        <v>31</v>
      </c>
      <c r="H1127" s="1">
        <f t="shared" si="29"/>
        <v>36</v>
      </c>
      <c r="I1127" s="1"/>
      <c r="J1127" s="1"/>
      <c r="K1127" s="1"/>
      <c r="L1127" s="1"/>
      <c r="M1127" s="1"/>
      <c r="N1127" s="76"/>
    </row>
    <row r="1128" spans="2:14" hidden="1" x14ac:dyDescent="0.4">
      <c r="B1128" s="1" t="s">
        <v>5519</v>
      </c>
      <c r="C1128" s="46" t="s">
        <v>4927</v>
      </c>
      <c r="D1128" s="1" t="s">
        <v>4928</v>
      </c>
      <c r="E1128" s="1" t="s">
        <v>4929</v>
      </c>
      <c r="F1128" s="1" t="s">
        <v>4930</v>
      </c>
      <c r="G1128" s="1">
        <v>31</v>
      </c>
      <c r="H1128" s="1">
        <f t="shared" si="29"/>
        <v>36</v>
      </c>
      <c r="I1128" s="1"/>
      <c r="J1128" s="1"/>
      <c r="K1128" s="1"/>
      <c r="L1128" s="1"/>
      <c r="M1128" s="1"/>
      <c r="N1128" s="76"/>
    </row>
    <row r="1129" spans="2:14" hidden="1" x14ac:dyDescent="0.4">
      <c r="B1129" s="1" t="s">
        <v>225</v>
      </c>
      <c r="C1129" s="1" t="s">
        <v>819</v>
      </c>
      <c r="D1129" s="1" t="s">
        <v>820</v>
      </c>
      <c r="E1129" s="2" t="s">
        <v>821</v>
      </c>
      <c r="F1129" s="2" t="s">
        <v>822</v>
      </c>
      <c r="G1129" s="1">
        <v>30</v>
      </c>
      <c r="H1129" s="1">
        <f t="shared" si="29"/>
        <v>35</v>
      </c>
      <c r="I1129" s="1"/>
      <c r="J1129" s="1"/>
      <c r="K1129" s="1"/>
      <c r="L1129" s="1"/>
      <c r="M1129" s="1"/>
      <c r="N1129" s="76"/>
    </row>
    <row r="1130" spans="2:14" hidden="1" x14ac:dyDescent="0.4">
      <c r="B1130" s="1" t="s">
        <v>17</v>
      </c>
      <c r="C1130" s="1" t="s">
        <v>1899</v>
      </c>
      <c r="D1130" s="1" t="s">
        <v>1900</v>
      </c>
      <c r="E1130" s="1" t="s">
        <v>1901</v>
      </c>
      <c r="F1130" s="1" t="s">
        <v>1902</v>
      </c>
      <c r="G1130" s="1">
        <v>30</v>
      </c>
      <c r="H1130" s="1">
        <f t="shared" si="29"/>
        <v>35</v>
      </c>
      <c r="I1130" s="1"/>
      <c r="J1130" s="1"/>
      <c r="K1130" s="1"/>
      <c r="L1130" s="1"/>
      <c r="M1130" s="1"/>
      <c r="N1130" s="76"/>
    </row>
    <row r="1131" spans="2:14" hidden="1" x14ac:dyDescent="0.4">
      <c r="B1131" s="1" t="s">
        <v>17</v>
      </c>
      <c r="C1131" s="1" t="s">
        <v>1962</v>
      </c>
      <c r="D1131" s="1" t="s">
        <v>1963</v>
      </c>
      <c r="E1131" s="1" t="s">
        <v>1964</v>
      </c>
      <c r="F1131" s="1" t="s">
        <v>1965</v>
      </c>
      <c r="G1131" s="1">
        <v>30</v>
      </c>
      <c r="H1131" s="1">
        <f t="shared" si="29"/>
        <v>35</v>
      </c>
      <c r="I1131" s="1"/>
      <c r="J1131" s="1"/>
      <c r="K1131" s="1"/>
      <c r="L1131" s="1"/>
      <c r="M1131" s="1"/>
      <c r="N1131" s="76"/>
    </row>
    <row r="1132" spans="2:14" hidden="1" x14ac:dyDescent="0.4">
      <c r="B1132" s="1" t="s">
        <v>5519</v>
      </c>
      <c r="C1132" s="46">
        <v>5310072</v>
      </c>
      <c r="D1132" s="1" t="s">
        <v>4104</v>
      </c>
      <c r="E1132" s="1" t="s">
        <v>4105</v>
      </c>
      <c r="F1132" s="1" t="s">
        <v>4106</v>
      </c>
      <c r="G1132" s="1">
        <v>30</v>
      </c>
      <c r="H1132" s="1">
        <f t="shared" si="29"/>
        <v>35</v>
      </c>
      <c r="I1132" s="1"/>
      <c r="J1132" s="1"/>
      <c r="K1132" s="1"/>
      <c r="L1132" s="1"/>
      <c r="M1132" s="1"/>
      <c r="N1132" s="76"/>
    </row>
    <row r="1133" spans="2:14" hidden="1" x14ac:dyDescent="0.4">
      <c r="B1133" s="1" t="s">
        <v>5519</v>
      </c>
      <c r="C1133" s="46">
        <v>5520014</v>
      </c>
      <c r="D1133" s="1" t="s">
        <v>4249</v>
      </c>
      <c r="E1133" s="1" t="s">
        <v>4250</v>
      </c>
      <c r="F1133" s="1" t="s">
        <v>4251</v>
      </c>
      <c r="G1133" s="1">
        <v>30</v>
      </c>
      <c r="H1133" s="1">
        <f t="shared" si="29"/>
        <v>35</v>
      </c>
      <c r="I1133" s="1"/>
      <c r="J1133" s="1"/>
      <c r="K1133" s="1"/>
      <c r="L1133" s="1"/>
      <c r="M1133" s="1"/>
      <c r="N1133" s="76"/>
    </row>
    <row r="1134" spans="2:14" hidden="1" x14ac:dyDescent="0.4">
      <c r="B1134" s="1" t="s">
        <v>5519</v>
      </c>
      <c r="C1134" s="46">
        <v>5370023</v>
      </c>
      <c r="D1134" s="1" t="s">
        <v>4491</v>
      </c>
      <c r="E1134" s="1" t="s">
        <v>4492</v>
      </c>
      <c r="F1134" s="1" t="s">
        <v>4493</v>
      </c>
      <c r="G1134" s="1">
        <v>30</v>
      </c>
      <c r="H1134" s="1">
        <f t="shared" si="29"/>
        <v>35</v>
      </c>
      <c r="I1134" s="1"/>
      <c r="J1134" s="1"/>
      <c r="K1134" s="1"/>
      <c r="L1134" s="1"/>
      <c r="M1134" s="1"/>
      <c r="N1134" s="76"/>
    </row>
    <row r="1135" spans="2:14" hidden="1" x14ac:dyDescent="0.4">
      <c r="B1135" s="1" t="s">
        <v>5519</v>
      </c>
      <c r="C1135" s="46">
        <v>5440021</v>
      </c>
      <c r="D1135" s="1" t="s">
        <v>4554</v>
      </c>
      <c r="E1135" s="1" t="s">
        <v>4555</v>
      </c>
      <c r="F1135" s="1" t="s">
        <v>4556</v>
      </c>
      <c r="G1135" s="1">
        <v>30</v>
      </c>
      <c r="H1135" s="1">
        <f t="shared" si="29"/>
        <v>35</v>
      </c>
      <c r="I1135" s="1"/>
      <c r="J1135" s="1"/>
      <c r="K1135" s="1"/>
      <c r="L1135" s="1"/>
      <c r="M1135" s="1"/>
      <c r="N1135" s="79"/>
    </row>
    <row r="1136" spans="2:14" hidden="1" x14ac:dyDescent="0.4">
      <c r="B1136" s="1" t="s">
        <v>5525</v>
      </c>
      <c r="C1136" s="1" t="s">
        <v>3498</v>
      </c>
      <c r="D1136" s="1" t="s">
        <v>5829</v>
      </c>
      <c r="E1136" s="1" t="s">
        <v>5830</v>
      </c>
      <c r="F1136" s="1" t="s">
        <v>5831</v>
      </c>
      <c r="G1136" s="1">
        <v>30</v>
      </c>
      <c r="H1136" s="1">
        <f t="shared" si="29"/>
        <v>35</v>
      </c>
      <c r="I1136" s="1"/>
      <c r="J1136" s="1"/>
      <c r="K1136" s="1"/>
      <c r="L1136" s="1"/>
      <c r="M1136" s="1"/>
      <c r="N1136" s="76"/>
    </row>
    <row r="1137" spans="2:14" hidden="1" x14ac:dyDescent="0.4">
      <c r="B1137" s="1" t="s">
        <v>17</v>
      </c>
      <c r="C1137" s="1" t="s">
        <v>2064</v>
      </c>
      <c r="D1137" s="1" t="s">
        <v>2065</v>
      </c>
      <c r="E1137" s="1" t="s">
        <v>2066</v>
      </c>
      <c r="F1137" s="1" t="s">
        <v>2067</v>
      </c>
      <c r="G1137" s="1">
        <v>29</v>
      </c>
      <c r="H1137" s="1">
        <f t="shared" si="29"/>
        <v>34</v>
      </c>
      <c r="I1137" s="1"/>
      <c r="J1137" s="1"/>
      <c r="K1137" s="1"/>
      <c r="L1137" s="1"/>
      <c r="M1137" s="1"/>
      <c r="N1137" s="76"/>
    </row>
    <row r="1138" spans="2:14" hidden="1" x14ac:dyDescent="0.4">
      <c r="B1138" s="1" t="s">
        <v>17</v>
      </c>
      <c r="C1138" s="1" t="s">
        <v>2273</v>
      </c>
      <c r="D1138" s="1" t="s">
        <v>2274</v>
      </c>
      <c r="E1138" s="1" t="s">
        <v>2275</v>
      </c>
      <c r="F1138" s="1" t="s">
        <v>2276</v>
      </c>
      <c r="G1138" s="1">
        <v>29</v>
      </c>
      <c r="H1138" s="1">
        <f t="shared" si="29"/>
        <v>34</v>
      </c>
      <c r="I1138" s="1"/>
      <c r="J1138" s="1"/>
      <c r="K1138" s="1"/>
      <c r="L1138" s="1"/>
      <c r="M1138" s="1"/>
      <c r="N1138" s="76"/>
    </row>
    <row r="1139" spans="2:14" hidden="1" x14ac:dyDescent="0.4">
      <c r="B1139" s="1" t="s">
        <v>5519</v>
      </c>
      <c r="C1139" s="46">
        <v>5420072</v>
      </c>
      <c r="D1139" s="1" t="s">
        <v>4201</v>
      </c>
      <c r="E1139" s="1" t="s">
        <v>4202</v>
      </c>
      <c r="F1139" s="1" t="s">
        <v>4203</v>
      </c>
      <c r="G1139" s="1">
        <v>29</v>
      </c>
      <c r="H1139" s="1">
        <f t="shared" si="29"/>
        <v>34</v>
      </c>
      <c r="I1139" s="1"/>
      <c r="J1139" s="1"/>
      <c r="K1139" s="1"/>
      <c r="L1139" s="1"/>
      <c r="M1139" s="1"/>
      <c r="N1139" s="76"/>
    </row>
    <row r="1140" spans="2:14" hidden="1" x14ac:dyDescent="0.4">
      <c r="B1140" s="1" t="s">
        <v>5519</v>
      </c>
      <c r="C1140" s="46">
        <v>5420083</v>
      </c>
      <c r="D1140" s="1" t="s">
        <v>4204</v>
      </c>
      <c r="E1140" s="1" t="s">
        <v>4205</v>
      </c>
      <c r="F1140" s="1" t="s">
        <v>4206</v>
      </c>
      <c r="G1140" s="1">
        <v>29</v>
      </c>
      <c r="H1140" s="1">
        <f t="shared" si="29"/>
        <v>34</v>
      </c>
      <c r="I1140" s="1"/>
      <c r="J1140" s="1"/>
      <c r="K1140" s="1"/>
      <c r="L1140" s="1"/>
      <c r="M1140" s="1"/>
      <c r="N1140" s="76"/>
    </row>
    <row r="1141" spans="2:14" hidden="1" x14ac:dyDescent="0.4">
      <c r="B1141" s="1" t="s">
        <v>5519</v>
      </c>
      <c r="C1141" s="46">
        <v>5560025</v>
      </c>
      <c r="D1141" s="1" t="s">
        <v>4324</v>
      </c>
      <c r="E1141" s="1" t="s">
        <v>4325</v>
      </c>
      <c r="F1141" s="1" t="s">
        <v>4326</v>
      </c>
      <c r="G1141" s="1">
        <v>29</v>
      </c>
      <c r="H1141" s="1">
        <f t="shared" si="29"/>
        <v>34</v>
      </c>
      <c r="I1141" s="1"/>
      <c r="J1141" s="1"/>
      <c r="K1141" s="1"/>
      <c r="L1141" s="1"/>
      <c r="M1141" s="1"/>
      <c r="N1141" s="76"/>
    </row>
    <row r="1142" spans="2:14" hidden="1" x14ac:dyDescent="0.4">
      <c r="B1142" s="1" t="s">
        <v>5519</v>
      </c>
      <c r="C1142" s="46">
        <v>5580011</v>
      </c>
      <c r="D1142" s="1" t="s">
        <v>4795</v>
      </c>
      <c r="E1142" s="1" t="s">
        <v>4796</v>
      </c>
      <c r="F1142" s="1" t="s">
        <v>4797</v>
      </c>
      <c r="G1142" s="1">
        <v>29</v>
      </c>
      <c r="H1142" s="1">
        <f t="shared" si="29"/>
        <v>34</v>
      </c>
      <c r="I1142" s="1"/>
      <c r="J1142" s="1"/>
      <c r="K1142" s="1"/>
      <c r="L1142" s="1"/>
      <c r="M1142" s="1"/>
      <c r="N1142" s="76"/>
    </row>
    <row r="1143" spans="2:14" hidden="1" x14ac:dyDescent="0.4">
      <c r="B1143" s="2" t="s">
        <v>17</v>
      </c>
      <c r="C1143" s="2" t="s">
        <v>546</v>
      </c>
      <c r="D1143" s="2" t="s">
        <v>547</v>
      </c>
      <c r="E1143" s="2" t="s">
        <v>548</v>
      </c>
      <c r="F1143" s="2" t="s">
        <v>549</v>
      </c>
      <c r="G1143" s="31">
        <v>28</v>
      </c>
      <c r="H1143" s="1">
        <f t="shared" si="29"/>
        <v>33</v>
      </c>
      <c r="I1143" s="1"/>
      <c r="J1143" s="1"/>
      <c r="K1143" s="1"/>
      <c r="L1143" s="1"/>
      <c r="M1143" s="1"/>
      <c r="N1143" s="76"/>
    </row>
    <row r="1144" spans="2:14" hidden="1" x14ac:dyDescent="0.4">
      <c r="B1144" s="1" t="s">
        <v>17</v>
      </c>
      <c r="C1144" s="2" t="s">
        <v>1413</v>
      </c>
      <c r="D1144" s="1" t="s">
        <v>1414</v>
      </c>
      <c r="E1144" s="1" t="s">
        <v>1415</v>
      </c>
      <c r="F1144" s="1" t="s">
        <v>1416</v>
      </c>
      <c r="G1144" s="1">
        <v>28</v>
      </c>
      <c r="H1144" s="1">
        <f t="shared" si="29"/>
        <v>33</v>
      </c>
      <c r="I1144" s="1"/>
      <c r="J1144" s="1"/>
      <c r="K1144" s="1"/>
      <c r="L1144" s="1"/>
      <c r="M1144" s="1"/>
      <c r="N1144" s="76"/>
    </row>
    <row r="1145" spans="2:14" hidden="1" x14ac:dyDescent="0.4">
      <c r="B1145" s="1" t="s">
        <v>17</v>
      </c>
      <c r="C1145" s="1" t="s">
        <v>2072</v>
      </c>
      <c r="D1145" s="1" t="s">
        <v>2073</v>
      </c>
      <c r="E1145" s="1" t="s">
        <v>2074</v>
      </c>
      <c r="F1145" s="1" t="s">
        <v>2075</v>
      </c>
      <c r="G1145" s="1">
        <v>28</v>
      </c>
      <c r="H1145" s="1">
        <f t="shared" si="29"/>
        <v>33</v>
      </c>
      <c r="I1145" s="1"/>
      <c r="J1145" s="1"/>
      <c r="K1145" s="1"/>
      <c r="L1145" s="1"/>
      <c r="M1145" s="1"/>
      <c r="N1145" s="76"/>
    </row>
    <row r="1146" spans="2:14" hidden="1" x14ac:dyDescent="0.4">
      <c r="B1146" s="1" t="s">
        <v>17</v>
      </c>
      <c r="C1146" s="1" t="s">
        <v>865</v>
      </c>
      <c r="D1146" s="1" t="s">
        <v>866</v>
      </c>
      <c r="E1146" s="1" t="s">
        <v>867</v>
      </c>
      <c r="F1146" s="1" t="s">
        <v>868</v>
      </c>
      <c r="G1146" s="1">
        <v>27</v>
      </c>
      <c r="H1146" s="1">
        <f t="shared" si="29"/>
        <v>32</v>
      </c>
      <c r="I1146" s="1"/>
      <c r="J1146" s="1"/>
      <c r="K1146" s="1"/>
      <c r="L1146" s="1"/>
      <c r="M1146" s="1"/>
      <c r="N1146" s="76"/>
    </row>
    <row r="1147" spans="2:14" hidden="1" x14ac:dyDescent="0.4">
      <c r="B1147" s="1" t="s">
        <v>17</v>
      </c>
      <c r="C1147" s="1" t="s">
        <v>1697</v>
      </c>
      <c r="D1147" s="1" t="s">
        <v>1698</v>
      </c>
      <c r="E1147" s="1" t="s">
        <v>1699</v>
      </c>
      <c r="F1147" s="1" t="s">
        <v>1700</v>
      </c>
      <c r="G1147" s="1">
        <v>27</v>
      </c>
      <c r="H1147" s="1">
        <f t="shared" si="29"/>
        <v>32</v>
      </c>
      <c r="I1147" s="1"/>
      <c r="J1147" s="1"/>
      <c r="K1147" s="1"/>
      <c r="L1147" s="1"/>
      <c r="M1147" s="1"/>
      <c r="N1147" s="79"/>
    </row>
    <row r="1148" spans="2:14" hidden="1" x14ac:dyDescent="0.4">
      <c r="B1148" s="1" t="s">
        <v>17</v>
      </c>
      <c r="C1148" s="36" t="s">
        <v>2183</v>
      </c>
      <c r="D1148" s="36" t="s">
        <v>2184</v>
      </c>
      <c r="E1148" s="36" t="s">
        <v>2185</v>
      </c>
      <c r="F1148" s="36" t="s">
        <v>2186</v>
      </c>
      <c r="G1148" s="1">
        <v>27</v>
      </c>
      <c r="H1148" s="1">
        <f t="shared" si="29"/>
        <v>32</v>
      </c>
      <c r="I1148" s="1"/>
      <c r="J1148" s="1"/>
      <c r="K1148" s="1"/>
      <c r="L1148" s="1"/>
      <c r="M1148" s="1"/>
      <c r="N1148" s="76"/>
    </row>
    <row r="1149" spans="2:14" hidden="1" x14ac:dyDescent="0.4">
      <c r="B1149" s="1" t="s">
        <v>5519</v>
      </c>
      <c r="C1149" s="46">
        <v>5510001</v>
      </c>
      <c r="D1149" s="1" t="s">
        <v>4270</v>
      </c>
      <c r="E1149" s="1" t="s">
        <v>4271</v>
      </c>
      <c r="F1149" s="1" t="s">
        <v>4272</v>
      </c>
      <c r="G1149" s="1">
        <v>27</v>
      </c>
      <c r="H1149" s="1">
        <f t="shared" si="29"/>
        <v>32</v>
      </c>
      <c r="I1149" s="1"/>
      <c r="J1149" s="1"/>
      <c r="K1149" s="1"/>
      <c r="L1149" s="1"/>
      <c r="M1149" s="1"/>
      <c r="N1149" s="76"/>
    </row>
    <row r="1150" spans="2:14" hidden="1" x14ac:dyDescent="0.4">
      <c r="B1150" s="1" t="s">
        <v>5519</v>
      </c>
      <c r="C1150" s="46">
        <v>5440023</v>
      </c>
      <c r="D1150" s="1" t="s">
        <v>4557</v>
      </c>
      <c r="E1150" s="1" t="s">
        <v>4558</v>
      </c>
      <c r="F1150" s="1" t="s">
        <v>4559</v>
      </c>
      <c r="G1150" s="1">
        <v>27</v>
      </c>
      <c r="H1150" s="1">
        <f t="shared" si="29"/>
        <v>32</v>
      </c>
      <c r="I1150" s="1"/>
      <c r="J1150" s="1"/>
      <c r="K1150" s="1"/>
      <c r="L1150" s="1"/>
      <c r="M1150" s="1"/>
      <c r="N1150" s="76"/>
    </row>
    <row r="1151" spans="2:14" hidden="1" x14ac:dyDescent="0.4">
      <c r="B1151" s="24" t="s">
        <v>17</v>
      </c>
      <c r="C1151" s="57" t="s">
        <v>721</v>
      </c>
      <c r="D1151" s="33" t="s">
        <v>722</v>
      </c>
      <c r="E1151" s="35" t="s">
        <v>723</v>
      </c>
      <c r="F1151" s="34" t="s">
        <v>724</v>
      </c>
      <c r="G1151" s="24">
        <v>26</v>
      </c>
      <c r="H1151" s="1">
        <f t="shared" si="29"/>
        <v>31</v>
      </c>
      <c r="I1151" s="24"/>
      <c r="J1151" s="24"/>
      <c r="K1151" s="24"/>
      <c r="L1151" s="24"/>
      <c r="M1151" s="24"/>
      <c r="N1151" s="76"/>
    </row>
    <row r="1152" spans="2:14" hidden="1" x14ac:dyDescent="0.4">
      <c r="B1152" s="1" t="s">
        <v>17</v>
      </c>
      <c r="C1152" s="1" t="s">
        <v>1783</v>
      </c>
      <c r="D1152" s="1" t="s">
        <v>1784</v>
      </c>
      <c r="E1152" s="1" t="s">
        <v>1785</v>
      </c>
      <c r="F1152" s="1" t="s">
        <v>1786</v>
      </c>
      <c r="G1152" s="1">
        <v>26</v>
      </c>
      <c r="H1152" s="1">
        <f t="shared" si="29"/>
        <v>31</v>
      </c>
      <c r="I1152" s="1"/>
      <c r="J1152" s="1"/>
      <c r="K1152" s="1"/>
      <c r="L1152" s="1"/>
      <c r="M1152" s="1"/>
      <c r="N1152" s="76"/>
    </row>
    <row r="1153" spans="2:21" hidden="1" x14ac:dyDescent="0.4">
      <c r="B1153" s="1" t="s">
        <v>5519</v>
      </c>
      <c r="C1153" s="46">
        <v>5440034</v>
      </c>
      <c r="D1153" s="1" t="s">
        <v>4524</v>
      </c>
      <c r="E1153" s="1" t="s">
        <v>4525</v>
      </c>
      <c r="F1153" s="1" t="s">
        <v>4526</v>
      </c>
      <c r="G1153" s="1">
        <v>26</v>
      </c>
      <c r="H1153" s="1">
        <f t="shared" ref="H1153:H1216" si="30">G1153+5</f>
        <v>31</v>
      </c>
      <c r="I1153" s="1"/>
      <c r="J1153" s="1"/>
      <c r="K1153" s="1"/>
      <c r="L1153" s="1"/>
      <c r="M1153" s="1"/>
      <c r="N1153" s="76"/>
    </row>
    <row r="1154" spans="2:21" hidden="1" x14ac:dyDescent="0.4">
      <c r="B1154" s="1" t="s">
        <v>5519</v>
      </c>
      <c r="C1154" s="46">
        <v>5450051</v>
      </c>
      <c r="D1154" s="1" t="s">
        <v>4696</v>
      </c>
      <c r="E1154" s="1" t="s">
        <v>4697</v>
      </c>
      <c r="F1154" s="1" t="s">
        <v>4698</v>
      </c>
      <c r="G1154" s="1">
        <v>26</v>
      </c>
      <c r="H1154" s="1">
        <f t="shared" si="30"/>
        <v>31</v>
      </c>
      <c r="I1154" s="1"/>
      <c r="J1154" s="1"/>
      <c r="K1154" s="1"/>
      <c r="L1154" s="1"/>
      <c r="M1154" s="1"/>
      <c r="N1154" s="76"/>
    </row>
    <row r="1155" spans="2:21" hidden="1" x14ac:dyDescent="0.4">
      <c r="B1155" s="1" t="s">
        <v>5519</v>
      </c>
      <c r="C1155" s="46">
        <v>5460021</v>
      </c>
      <c r="D1155" s="1" t="s">
        <v>4840</v>
      </c>
      <c r="E1155" s="1" t="s">
        <v>4841</v>
      </c>
      <c r="F1155" s="1" t="s">
        <v>4842</v>
      </c>
      <c r="G1155" s="1">
        <v>26</v>
      </c>
      <c r="H1155" s="1">
        <f t="shared" si="30"/>
        <v>31</v>
      </c>
      <c r="I1155" s="1"/>
      <c r="J1155" s="1"/>
      <c r="K1155" s="1"/>
      <c r="L1155" s="1"/>
      <c r="M1155" s="1"/>
      <c r="N1155" s="76"/>
    </row>
    <row r="1156" spans="2:21" hidden="1" x14ac:dyDescent="0.4">
      <c r="B1156" s="1" t="s">
        <v>5519</v>
      </c>
      <c r="C1156" s="46">
        <v>5570025</v>
      </c>
      <c r="D1156" s="1" t="s">
        <v>4934</v>
      </c>
      <c r="E1156" s="1" t="s">
        <v>4935</v>
      </c>
      <c r="F1156" s="1" t="s">
        <v>4936</v>
      </c>
      <c r="G1156" s="1">
        <v>26</v>
      </c>
      <c r="H1156" s="1">
        <f t="shared" si="30"/>
        <v>31</v>
      </c>
      <c r="I1156" s="1"/>
      <c r="J1156" s="1"/>
      <c r="K1156" s="1"/>
      <c r="L1156" s="1"/>
      <c r="M1156" s="1"/>
      <c r="N1156" s="76"/>
    </row>
    <row r="1157" spans="2:21" hidden="1" x14ac:dyDescent="0.4">
      <c r="B1157" s="1" t="s">
        <v>17</v>
      </c>
      <c r="C1157" s="1" t="s">
        <v>1693</v>
      </c>
      <c r="D1157" s="1" t="s">
        <v>1694</v>
      </c>
      <c r="E1157" s="1" t="s">
        <v>1695</v>
      </c>
      <c r="F1157" s="1" t="s">
        <v>1696</v>
      </c>
      <c r="G1157" s="1">
        <v>25</v>
      </c>
      <c r="H1157" s="1">
        <f t="shared" si="30"/>
        <v>30</v>
      </c>
      <c r="I1157" s="1"/>
      <c r="J1157" s="1"/>
      <c r="K1157" s="1"/>
      <c r="L1157" s="1"/>
      <c r="M1157" s="1"/>
      <c r="N1157" s="76"/>
    </row>
    <row r="1158" spans="2:21" hidden="1" x14ac:dyDescent="0.4">
      <c r="B1158" s="1" t="s">
        <v>17</v>
      </c>
      <c r="C1158" s="1" t="s">
        <v>1733</v>
      </c>
      <c r="D1158" s="1" t="s">
        <v>1769</v>
      </c>
      <c r="E1158" s="1" t="s">
        <v>1770</v>
      </c>
      <c r="F1158" s="1" t="s">
        <v>1771</v>
      </c>
      <c r="G1158" s="1">
        <v>25</v>
      </c>
      <c r="H1158" s="1">
        <f t="shared" si="30"/>
        <v>30</v>
      </c>
      <c r="I1158" s="1"/>
      <c r="J1158" s="1"/>
      <c r="K1158" s="1"/>
      <c r="L1158" s="1"/>
      <c r="M1158" s="1"/>
      <c r="N1158" s="79"/>
    </row>
    <row r="1159" spans="2:21" hidden="1" x14ac:dyDescent="0.4">
      <c r="B1159" s="1" t="s">
        <v>5519</v>
      </c>
      <c r="C1159" s="46">
        <v>5360024</v>
      </c>
      <c r="D1159" s="1" t="s">
        <v>4623</v>
      </c>
      <c r="E1159" s="1" t="s">
        <v>4624</v>
      </c>
      <c r="F1159" s="1" t="s">
        <v>4625</v>
      </c>
      <c r="G1159" s="1">
        <v>25</v>
      </c>
      <c r="H1159" s="1">
        <f t="shared" si="30"/>
        <v>30</v>
      </c>
      <c r="I1159" s="1"/>
      <c r="J1159" s="1"/>
      <c r="K1159" s="1"/>
      <c r="L1159" s="1"/>
      <c r="M1159" s="1"/>
      <c r="N1159" s="76"/>
    </row>
    <row r="1160" spans="2:21" hidden="1" x14ac:dyDescent="0.4">
      <c r="B1160" s="1" t="s">
        <v>17</v>
      </c>
      <c r="C1160" s="24" t="s">
        <v>286</v>
      </c>
      <c r="D1160" s="24" t="s">
        <v>287</v>
      </c>
      <c r="E1160" s="24" t="s">
        <v>288</v>
      </c>
      <c r="F1160" s="28" t="s">
        <v>289</v>
      </c>
      <c r="G1160" s="1">
        <v>24</v>
      </c>
      <c r="H1160" s="1">
        <f t="shared" si="30"/>
        <v>29</v>
      </c>
      <c r="I1160" s="1"/>
      <c r="J1160" s="1"/>
      <c r="K1160" s="1"/>
      <c r="L1160" s="1"/>
      <c r="M1160" s="1"/>
      <c r="N1160" s="76"/>
    </row>
    <row r="1161" spans="2:21" hidden="1" x14ac:dyDescent="0.4">
      <c r="B1161" s="1" t="s">
        <v>17</v>
      </c>
      <c r="C1161" s="1" t="s">
        <v>384</v>
      </c>
      <c r="D1161" s="1" t="s">
        <v>388</v>
      </c>
      <c r="E1161" s="1" t="s">
        <v>389</v>
      </c>
      <c r="F1161" s="1" t="s">
        <v>390</v>
      </c>
      <c r="G1161" s="1">
        <v>24</v>
      </c>
      <c r="H1161" s="1">
        <f t="shared" si="30"/>
        <v>29</v>
      </c>
      <c r="I1161" s="1"/>
      <c r="J1161" s="1"/>
      <c r="K1161" s="1"/>
      <c r="L1161" s="1"/>
      <c r="M1161" s="1"/>
      <c r="N1161" s="76"/>
    </row>
    <row r="1162" spans="2:21" hidden="1" x14ac:dyDescent="0.4">
      <c r="B1162" s="1" t="s">
        <v>17</v>
      </c>
      <c r="C1162" s="1" t="s">
        <v>979</v>
      </c>
      <c r="D1162" s="1" t="s">
        <v>980</v>
      </c>
      <c r="E1162" s="1" t="s">
        <v>981</v>
      </c>
      <c r="F1162" s="1" t="s">
        <v>982</v>
      </c>
      <c r="G1162" s="1">
        <v>24</v>
      </c>
      <c r="H1162" s="1">
        <f t="shared" si="30"/>
        <v>29</v>
      </c>
      <c r="I1162" s="1"/>
      <c r="J1162" s="1"/>
      <c r="K1162" s="1"/>
      <c r="L1162" s="1"/>
      <c r="M1162" s="1"/>
      <c r="N1162" s="76"/>
    </row>
    <row r="1163" spans="2:21" hidden="1" x14ac:dyDescent="0.4">
      <c r="B1163" s="1" t="s">
        <v>17</v>
      </c>
      <c r="C1163" s="1" t="s">
        <v>1245</v>
      </c>
      <c r="D1163" s="1" t="s">
        <v>1261</v>
      </c>
      <c r="E1163" s="1" t="s">
        <v>1262</v>
      </c>
      <c r="F1163" s="1" t="s">
        <v>1263</v>
      </c>
      <c r="G1163" s="1">
        <v>24</v>
      </c>
      <c r="H1163" s="1">
        <f t="shared" si="30"/>
        <v>29</v>
      </c>
      <c r="I1163" s="1"/>
      <c r="J1163" s="1"/>
      <c r="K1163" s="1"/>
      <c r="L1163" s="1"/>
      <c r="M1163" s="1"/>
      <c r="N1163" s="76"/>
    </row>
    <row r="1164" spans="2:21" hidden="1" x14ac:dyDescent="0.4">
      <c r="B1164" s="1" t="s">
        <v>17</v>
      </c>
      <c r="C1164" s="2" t="s">
        <v>1436</v>
      </c>
      <c r="D1164" s="1" t="s">
        <v>1437</v>
      </c>
      <c r="E1164" s="1" t="s">
        <v>1438</v>
      </c>
      <c r="F1164" s="1" t="s">
        <v>1439</v>
      </c>
      <c r="G1164" s="1">
        <v>24</v>
      </c>
      <c r="H1164" s="1">
        <f t="shared" si="30"/>
        <v>29</v>
      </c>
      <c r="I1164" s="1"/>
      <c r="J1164" s="1"/>
      <c r="K1164" s="1"/>
      <c r="L1164" s="1"/>
      <c r="M1164" s="1"/>
      <c r="N1164" s="76"/>
    </row>
    <row r="1165" spans="2:21" hidden="1" x14ac:dyDescent="0.4">
      <c r="B1165" s="1" t="s">
        <v>17</v>
      </c>
      <c r="C1165" s="1" t="s">
        <v>952</v>
      </c>
      <c r="D1165" s="1" t="s">
        <v>953</v>
      </c>
      <c r="E1165" s="1" t="s">
        <v>954</v>
      </c>
      <c r="F1165" s="1" t="s">
        <v>955</v>
      </c>
      <c r="G1165" s="1">
        <v>23</v>
      </c>
      <c r="H1165" s="1">
        <f t="shared" si="30"/>
        <v>28</v>
      </c>
      <c r="I1165" s="1"/>
      <c r="J1165" s="1"/>
      <c r="K1165" s="1"/>
      <c r="L1165" s="1"/>
      <c r="M1165" s="1"/>
      <c r="N1165" s="76"/>
    </row>
    <row r="1166" spans="2:21" hidden="1" x14ac:dyDescent="0.4">
      <c r="B1166" s="1" t="s">
        <v>17</v>
      </c>
      <c r="C1166" s="1" t="s">
        <v>1090</v>
      </c>
      <c r="D1166" s="1" t="s">
        <v>1091</v>
      </c>
      <c r="E1166" s="1" t="s">
        <v>1092</v>
      </c>
      <c r="F1166" s="1" t="s">
        <v>1093</v>
      </c>
      <c r="G1166" s="1">
        <v>23</v>
      </c>
      <c r="H1166" s="1">
        <f t="shared" si="30"/>
        <v>28</v>
      </c>
      <c r="I1166" s="1"/>
      <c r="J1166" s="1"/>
      <c r="K1166" s="1"/>
      <c r="L1166" s="1"/>
      <c r="M1166" s="1"/>
      <c r="N1166" s="76"/>
    </row>
    <row r="1167" spans="2:21" hidden="1" x14ac:dyDescent="0.4">
      <c r="B1167" s="1" t="s">
        <v>17</v>
      </c>
      <c r="C1167" s="1" t="s">
        <v>2245</v>
      </c>
      <c r="D1167" s="1" t="s">
        <v>2246</v>
      </c>
      <c r="E1167" s="1" t="s">
        <v>2247</v>
      </c>
      <c r="F1167" s="1" t="s">
        <v>2248</v>
      </c>
      <c r="G1167" s="1">
        <v>23</v>
      </c>
      <c r="H1167" s="1">
        <f t="shared" si="30"/>
        <v>28</v>
      </c>
      <c r="I1167" s="1"/>
      <c r="J1167" s="1"/>
      <c r="K1167" s="1"/>
      <c r="L1167" s="1"/>
      <c r="M1167" s="1"/>
      <c r="N1167" s="76"/>
    </row>
    <row r="1168" spans="2:21" hidden="1" x14ac:dyDescent="0.4">
      <c r="B1168" s="1" t="s">
        <v>5519</v>
      </c>
      <c r="C1168" s="46">
        <v>5310062</v>
      </c>
      <c r="D1168" s="1" t="s">
        <v>4089</v>
      </c>
      <c r="E1168" s="1" t="s">
        <v>4090</v>
      </c>
      <c r="F1168" s="1" t="s">
        <v>4091</v>
      </c>
      <c r="G1168" s="1">
        <v>23</v>
      </c>
      <c r="H1168" s="1">
        <f t="shared" si="30"/>
        <v>28</v>
      </c>
      <c r="I1168" s="1"/>
      <c r="J1168" s="1"/>
      <c r="K1168" s="1"/>
      <c r="L1168" s="1"/>
      <c r="M1168" s="1"/>
      <c r="N1168" s="76"/>
      <c r="Q1168" s="71" t="s">
        <v>6515</v>
      </c>
      <c r="R1168" s="55"/>
      <c r="S1168" s="55"/>
      <c r="T1168" s="55"/>
      <c r="U1168" s="55"/>
    </row>
    <row r="1169" spans="2:14" hidden="1" x14ac:dyDescent="0.4">
      <c r="B1169" s="1" t="s">
        <v>5519</v>
      </c>
      <c r="C1169" s="46">
        <v>5520021</v>
      </c>
      <c r="D1169" s="1" t="s">
        <v>4255</v>
      </c>
      <c r="E1169" s="1" t="s">
        <v>4256</v>
      </c>
      <c r="F1169" s="1" t="s">
        <v>4257</v>
      </c>
      <c r="G1169" s="1">
        <v>23</v>
      </c>
      <c r="H1169" s="1">
        <f t="shared" si="30"/>
        <v>28</v>
      </c>
      <c r="I1169" s="1"/>
      <c r="J1169" s="1"/>
      <c r="K1169" s="1"/>
      <c r="L1169" s="1"/>
      <c r="M1169" s="1"/>
      <c r="N1169" s="76"/>
    </row>
    <row r="1170" spans="2:14" hidden="1" x14ac:dyDescent="0.4">
      <c r="B1170" s="1" t="s">
        <v>5519</v>
      </c>
      <c r="C1170" s="46">
        <v>5510011</v>
      </c>
      <c r="D1170" s="1" t="s">
        <v>4297</v>
      </c>
      <c r="E1170" s="1" t="s">
        <v>4298</v>
      </c>
      <c r="F1170" s="1" t="s">
        <v>4299</v>
      </c>
      <c r="G1170" s="1">
        <v>23</v>
      </c>
      <c r="H1170" s="1">
        <f t="shared" si="30"/>
        <v>28</v>
      </c>
      <c r="I1170" s="1"/>
      <c r="J1170" s="1"/>
      <c r="K1170" s="1"/>
      <c r="L1170" s="1"/>
      <c r="M1170" s="1"/>
      <c r="N1170" s="76"/>
    </row>
    <row r="1171" spans="2:14" hidden="1" x14ac:dyDescent="0.4">
      <c r="B1171" s="1" t="s">
        <v>5519</v>
      </c>
      <c r="C1171" s="46">
        <v>5440023</v>
      </c>
      <c r="D1171" s="1" t="s">
        <v>4533</v>
      </c>
      <c r="E1171" s="1" t="s">
        <v>4534</v>
      </c>
      <c r="F1171" s="1" t="s">
        <v>4535</v>
      </c>
      <c r="G1171" s="1">
        <v>23</v>
      </c>
      <c r="H1171" s="1">
        <f t="shared" si="30"/>
        <v>28</v>
      </c>
      <c r="I1171" s="1"/>
      <c r="J1171" s="1"/>
      <c r="K1171" s="1"/>
      <c r="L1171" s="1"/>
      <c r="M1171" s="1"/>
      <c r="N1171" s="76"/>
    </row>
    <row r="1172" spans="2:14" hidden="1" x14ac:dyDescent="0.4">
      <c r="B1172" s="24" t="s">
        <v>17</v>
      </c>
      <c r="C1172" s="57" t="s">
        <v>626</v>
      </c>
      <c r="D1172" s="33" t="s">
        <v>627</v>
      </c>
      <c r="E1172" s="34" t="s">
        <v>628</v>
      </c>
      <c r="F1172" s="34" t="s">
        <v>629</v>
      </c>
      <c r="G1172" s="24">
        <v>22</v>
      </c>
      <c r="H1172" s="1">
        <f t="shared" si="30"/>
        <v>27</v>
      </c>
      <c r="I1172" s="24"/>
      <c r="J1172" s="24"/>
      <c r="K1172" s="24"/>
      <c r="L1172" s="24"/>
      <c r="M1172" s="24"/>
      <c r="N1172" s="76"/>
    </row>
    <row r="1173" spans="2:14" hidden="1" x14ac:dyDescent="0.4">
      <c r="B1173" s="1" t="s">
        <v>17</v>
      </c>
      <c r="C1173" s="1" t="s">
        <v>2284</v>
      </c>
      <c r="D1173" s="1" t="s">
        <v>2285</v>
      </c>
      <c r="E1173" s="1" t="s">
        <v>2286</v>
      </c>
      <c r="F1173" s="1" t="s">
        <v>2287</v>
      </c>
      <c r="G1173" s="1">
        <v>22</v>
      </c>
      <c r="H1173" s="1">
        <f t="shared" si="30"/>
        <v>27</v>
      </c>
      <c r="I1173" s="1"/>
      <c r="J1173" s="1"/>
      <c r="K1173" s="1"/>
      <c r="L1173" s="1"/>
      <c r="M1173" s="1"/>
      <c r="N1173" s="76"/>
    </row>
    <row r="1174" spans="2:14" hidden="1" x14ac:dyDescent="0.4">
      <c r="B1174" s="1" t="s">
        <v>5519</v>
      </c>
      <c r="C1174" s="46">
        <v>5370012</v>
      </c>
      <c r="D1174" s="1" t="s">
        <v>4503</v>
      </c>
      <c r="E1174" s="1" t="s">
        <v>4504</v>
      </c>
      <c r="F1174" s="1" t="s">
        <v>4505</v>
      </c>
      <c r="G1174" s="1">
        <v>22</v>
      </c>
      <c r="H1174" s="1">
        <f t="shared" si="30"/>
        <v>27</v>
      </c>
      <c r="I1174" s="1"/>
      <c r="J1174" s="1"/>
      <c r="K1174" s="1"/>
      <c r="L1174" s="1"/>
      <c r="M1174" s="1"/>
      <c r="N1174" s="76"/>
    </row>
    <row r="1175" spans="2:14" hidden="1" x14ac:dyDescent="0.4">
      <c r="B1175" s="1" t="s">
        <v>5519</v>
      </c>
      <c r="C1175" s="46">
        <v>5350004</v>
      </c>
      <c r="D1175" s="1" t="s">
        <v>4590</v>
      </c>
      <c r="E1175" s="1" t="s">
        <v>4591</v>
      </c>
      <c r="F1175" s="1" t="s">
        <v>4592</v>
      </c>
      <c r="G1175" s="1">
        <v>22</v>
      </c>
      <c r="H1175" s="1">
        <f t="shared" si="30"/>
        <v>27</v>
      </c>
      <c r="I1175" s="1"/>
      <c r="J1175" s="1"/>
      <c r="K1175" s="1"/>
      <c r="L1175" s="1"/>
      <c r="M1175" s="1"/>
      <c r="N1175" s="76"/>
    </row>
    <row r="1176" spans="2:14" hidden="1" x14ac:dyDescent="0.4">
      <c r="B1176" s="1" t="s">
        <v>17</v>
      </c>
      <c r="C1176" s="1" t="s">
        <v>1162</v>
      </c>
      <c r="D1176" s="65" t="s">
        <v>1202</v>
      </c>
      <c r="E1176" s="1" t="s">
        <v>1203</v>
      </c>
      <c r="F1176" s="1" t="s">
        <v>1204</v>
      </c>
      <c r="G1176" s="1">
        <v>21</v>
      </c>
      <c r="H1176" s="1">
        <f t="shared" si="30"/>
        <v>26</v>
      </c>
      <c r="I1176" s="1"/>
      <c r="J1176" s="1"/>
      <c r="K1176" s="1"/>
      <c r="L1176" s="1"/>
      <c r="M1176" s="1"/>
      <c r="N1176" s="76"/>
    </row>
    <row r="1177" spans="2:14" hidden="1" x14ac:dyDescent="0.4">
      <c r="B1177" s="1" t="s">
        <v>17</v>
      </c>
      <c r="C1177" s="2" t="s">
        <v>1444</v>
      </c>
      <c r="D1177" s="1" t="s">
        <v>1445</v>
      </c>
      <c r="E1177" s="1" t="s">
        <v>1446</v>
      </c>
      <c r="F1177" s="1" t="s">
        <v>1447</v>
      </c>
      <c r="G1177" s="1">
        <v>21</v>
      </c>
      <c r="H1177" s="1">
        <f t="shared" si="30"/>
        <v>26</v>
      </c>
      <c r="I1177" s="1"/>
      <c r="J1177" s="1"/>
      <c r="K1177" s="1"/>
      <c r="L1177" s="1"/>
      <c r="M1177" s="1"/>
      <c r="N1177" s="79"/>
    </row>
    <row r="1178" spans="2:14" hidden="1" x14ac:dyDescent="0.4">
      <c r="B1178" s="1" t="s">
        <v>17</v>
      </c>
      <c r="C1178" s="1" t="s">
        <v>1998</v>
      </c>
      <c r="D1178" s="1" t="s">
        <v>1999</v>
      </c>
      <c r="E1178" s="1" t="s">
        <v>2000</v>
      </c>
      <c r="F1178" s="1" t="s">
        <v>2001</v>
      </c>
      <c r="G1178" s="1">
        <v>21</v>
      </c>
      <c r="H1178" s="1">
        <f t="shared" si="30"/>
        <v>26</v>
      </c>
      <c r="I1178" s="1"/>
      <c r="J1178" s="1"/>
      <c r="K1178" s="1"/>
      <c r="L1178" s="1"/>
      <c r="M1178" s="1"/>
      <c r="N1178" s="76"/>
    </row>
    <row r="1179" spans="2:14" hidden="1" x14ac:dyDescent="0.4">
      <c r="B1179" s="1" t="s">
        <v>5519</v>
      </c>
      <c r="C1179" s="46">
        <v>5560012</v>
      </c>
      <c r="D1179" s="1" t="s">
        <v>4337</v>
      </c>
      <c r="E1179" s="1" t="s">
        <v>4338</v>
      </c>
      <c r="F1179" s="1" t="s">
        <v>4339</v>
      </c>
      <c r="G1179" s="1">
        <v>21</v>
      </c>
      <c r="H1179" s="1">
        <f t="shared" si="30"/>
        <v>26</v>
      </c>
      <c r="I1179" s="1"/>
      <c r="J1179" s="1"/>
      <c r="K1179" s="1"/>
      <c r="L1179" s="1"/>
      <c r="M1179" s="1"/>
      <c r="N1179" s="76"/>
    </row>
    <row r="1180" spans="2:14" hidden="1" x14ac:dyDescent="0.4">
      <c r="B1180" s="1" t="s">
        <v>5519</v>
      </c>
      <c r="C1180" s="46">
        <v>5440031</v>
      </c>
      <c r="D1180" s="1" t="s">
        <v>4518</v>
      </c>
      <c r="E1180" s="1" t="s">
        <v>4519</v>
      </c>
      <c r="F1180" s="1" t="s">
        <v>4520</v>
      </c>
      <c r="G1180" s="1">
        <v>21</v>
      </c>
      <c r="H1180" s="1">
        <f t="shared" si="30"/>
        <v>26</v>
      </c>
      <c r="I1180" s="1"/>
      <c r="J1180" s="1"/>
      <c r="K1180" s="1"/>
      <c r="L1180" s="1"/>
      <c r="M1180" s="1"/>
      <c r="N1180" s="76"/>
    </row>
    <row r="1181" spans="2:14" hidden="1" x14ac:dyDescent="0.4">
      <c r="B1181" s="1" t="s">
        <v>17</v>
      </c>
      <c r="C1181" s="1" t="s">
        <v>1837</v>
      </c>
      <c r="D1181" s="1" t="s">
        <v>1838</v>
      </c>
      <c r="E1181" s="1" t="s">
        <v>1839</v>
      </c>
      <c r="F1181" s="1" t="s">
        <v>1840</v>
      </c>
      <c r="G1181" s="1">
        <v>20</v>
      </c>
      <c r="H1181" s="1">
        <f t="shared" si="30"/>
        <v>25</v>
      </c>
      <c r="I1181" s="1"/>
      <c r="J1181" s="1"/>
      <c r="K1181" s="1"/>
      <c r="L1181" s="1"/>
      <c r="M1181" s="1"/>
      <c r="N1181" s="76"/>
    </row>
    <row r="1182" spans="2:14" hidden="1" x14ac:dyDescent="0.4">
      <c r="B1182" s="1" t="s">
        <v>17</v>
      </c>
      <c r="C1182" s="1" t="s">
        <v>2092</v>
      </c>
      <c r="D1182" s="1" t="s">
        <v>2093</v>
      </c>
      <c r="E1182" s="1" t="s">
        <v>2094</v>
      </c>
      <c r="F1182" s="1" t="s">
        <v>2095</v>
      </c>
      <c r="G1182" s="1">
        <v>20</v>
      </c>
      <c r="H1182" s="1">
        <f t="shared" si="30"/>
        <v>25</v>
      </c>
      <c r="I1182" s="1"/>
      <c r="J1182" s="1"/>
      <c r="K1182" s="1"/>
      <c r="L1182" s="1"/>
      <c r="M1182" s="1"/>
      <c r="N1182" s="76"/>
    </row>
    <row r="1183" spans="2:14" hidden="1" x14ac:dyDescent="0.4">
      <c r="B1183" s="1" t="s">
        <v>5519</v>
      </c>
      <c r="C1183" s="46">
        <v>5530001</v>
      </c>
      <c r="D1183" s="1" t="s">
        <v>4162</v>
      </c>
      <c r="E1183" s="1" t="s">
        <v>4163</v>
      </c>
      <c r="F1183" s="1" t="s">
        <v>4164</v>
      </c>
      <c r="G1183" s="1">
        <v>20</v>
      </c>
      <c r="H1183" s="1">
        <f t="shared" si="30"/>
        <v>25</v>
      </c>
      <c r="I1183" s="1"/>
      <c r="J1183" s="1"/>
      <c r="K1183" s="1"/>
      <c r="L1183" s="1"/>
      <c r="M1183" s="1"/>
      <c r="N1183" s="76"/>
    </row>
    <row r="1184" spans="2:14" hidden="1" x14ac:dyDescent="0.4">
      <c r="B1184" s="1" t="s">
        <v>5519</v>
      </c>
      <c r="C1184" s="46">
        <v>5520015</v>
      </c>
      <c r="D1184" s="1" t="s">
        <v>4267</v>
      </c>
      <c r="E1184" s="1" t="s">
        <v>4268</v>
      </c>
      <c r="F1184" s="1" t="s">
        <v>4269</v>
      </c>
      <c r="G1184" s="1">
        <v>20</v>
      </c>
      <c r="H1184" s="1">
        <f t="shared" si="30"/>
        <v>25</v>
      </c>
      <c r="I1184" s="1"/>
      <c r="J1184" s="1"/>
      <c r="K1184" s="1"/>
      <c r="L1184" s="1"/>
      <c r="M1184" s="1"/>
      <c r="N1184" s="76"/>
    </row>
    <row r="1185" spans="2:14" hidden="1" x14ac:dyDescent="0.4">
      <c r="B1185" s="1" t="s">
        <v>5519</v>
      </c>
      <c r="C1185" s="46">
        <v>5360003</v>
      </c>
      <c r="D1185" s="1" t="s">
        <v>4614</v>
      </c>
      <c r="E1185" s="1" t="s">
        <v>4615</v>
      </c>
      <c r="F1185" s="1" t="s">
        <v>4616</v>
      </c>
      <c r="G1185" s="1">
        <v>20</v>
      </c>
      <c r="H1185" s="1">
        <f t="shared" si="30"/>
        <v>25</v>
      </c>
      <c r="I1185" s="1"/>
      <c r="J1185" s="1"/>
      <c r="K1185" s="1"/>
      <c r="L1185" s="1"/>
      <c r="M1185" s="1"/>
      <c r="N1185" s="76"/>
    </row>
    <row r="1186" spans="2:14" hidden="1" x14ac:dyDescent="0.4">
      <c r="B1186" s="1" t="s">
        <v>5519</v>
      </c>
      <c r="C1186" s="46">
        <v>5360025</v>
      </c>
      <c r="D1186" s="1" t="s">
        <v>4647</v>
      </c>
      <c r="E1186" s="1" t="s">
        <v>4648</v>
      </c>
      <c r="F1186" s="1" t="s">
        <v>4649</v>
      </c>
      <c r="G1186" s="1">
        <v>20</v>
      </c>
      <c r="H1186" s="1">
        <f t="shared" si="30"/>
        <v>25</v>
      </c>
      <c r="I1186" s="1"/>
      <c r="J1186" s="1"/>
      <c r="K1186" s="1"/>
      <c r="L1186" s="1"/>
      <c r="M1186" s="1"/>
      <c r="N1186" s="79"/>
    </row>
    <row r="1187" spans="2:14" hidden="1" x14ac:dyDescent="0.4">
      <c r="B1187" s="1" t="s">
        <v>5525</v>
      </c>
      <c r="C1187" s="1" t="s">
        <v>5821</v>
      </c>
      <c r="D1187" s="1" t="s">
        <v>5822</v>
      </c>
      <c r="E1187" s="1" t="s">
        <v>5823</v>
      </c>
      <c r="F1187" s="1" t="s">
        <v>5824</v>
      </c>
      <c r="G1187" s="1">
        <v>20</v>
      </c>
      <c r="H1187" s="1">
        <f t="shared" si="30"/>
        <v>25</v>
      </c>
      <c r="I1187" s="1"/>
      <c r="J1187" s="1"/>
      <c r="K1187" s="1"/>
      <c r="L1187" s="1"/>
      <c r="M1187" s="1"/>
      <c r="N1187" s="76"/>
    </row>
    <row r="1188" spans="2:14" hidden="1" x14ac:dyDescent="0.4">
      <c r="B1188" s="1" t="s">
        <v>17</v>
      </c>
      <c r="C1188" s="1" t="s">
        <v>1491</v>
      </c>
      <c r="D1188" s="1" t="s">
        <v>1492</v>
      </c>
      <c r="E1188" s="1" t="s">
        <v>1493</v>
      </c>
      <c r="F1188" s="1" t="s">
        <v>1494</v>
      </c>
      <c r="G1188" s="1">
        <v>19</v>
      </c>
      <c r="H1188" s="1">
        <f t="shared" si="30"/>
        <v>24</v>
      </c>
      <c r="I1188" s="1"/>
      <c r="J1188" s="1"/>
      <c r="K1188" s="1"/>
      <c r="L1188" s="1"/>
      <c r="M1188" s="1"/>
      <c r="N1188" s="76"/>
    </row>
    <row r="1189" spans="2:14" hidden="1" x14ac:dyDescent="0.4">
      <c r="B1189" s="1" t="s">
        <v>17</v>
      </c>
      <c r="C1189" s="1" t="s">
        <v>2006</v>
      </c>
      <c r="D1189" s="1" t="s">
        <v>2007</v>
      </c>
      <c r="E1189" s="1" t="s">
        <v>2008</v>
      </c>
      <c r="F1189" s="1" t="s">
        <v>2009</v>
      </c>
      <c r="G1189" s="1">
        <v>19</v>
      </c>
      <c r="H1189" s="1">
        <f t="shared" si="30"/>
        <v>24</v>
      </c>
      <c r="I1189" s="1"/>
      <c r="J1189" s="1"/>
      <c r="K1189" s="1"/>
      <c r="L1189" s="1"/>
      <c r="M1189" s="1"/>
      <c r="N1189" s="76"/>
    </row>
    <row r="1190" spans="2:14" hidden="1" x14ac:dyDescent="0.4">
      <c r="B1190" s="1" t="s">
        <v>17</v>
      </c>
      <c r="C1190" s="1" t="s">
        <v>2261</v>
      </c>
      <c r="D1190" s="1" t="s">
        <v>2262</v>
      </c>
      <c r="E1190" s="1" t="s">
        <v>2263</v>
      </c>
      <c r="F1190" s="1" t="s">
        <v>2264</v>
      </c>
      <c r="G1190" s="1">
        <v>19</v>
      </c>
      <c r="H1190" s="1">
        <f t="shared" si="30"/>
        <v>24</v>
      </c>
      <c r="I1190" s="1"/>
      <c r="J1190" s="1"/>
      <c r="K1190" s="1"/>
      <c r="L1190" s="1"/>
      <c r="M1190" s="1"/>
      <c r="N1190" s="76"/>
    </row>
    <row r="1191" spans="2:14" hidden="1" x14ac:dyDescent="0.4">
      <c r="B1191" s="1" t="s">
        <v>5519</v>
      </c>
      <c r="C1191" s="46">
        <v>5560014</v>
      </c>
      <c r="D1191" s="1" t="s">
        <v>4330</v>
      </c>
      <c r="E1191" s="1" t="s">
        <v>4331</v>
      </c>
      <c r="F1191" s="1" t="s">
        <v>4332</v>
      </c>
      <c r="G1191" s="1">
        <v>19</v>
      </c>
      <c r="H1191" s="1">
        <f t="shared" si="30"/>
        <v>24</v>
      </c>
      <c r="I1191" s="1"/>
      <c r="J1191" s="1"/>
      <c r="K1191" s="1"/>
      <c r="L1191" s="1"/>
      <c r="M1191" s="1"/>
      <c r="N1191" s="76"/>
    </row>
    <row r="1192" spans="2:14" hidden="1" x14ac:dyDescent="0.4">
      <c r="B1192" s="1" t="s">
        <v>5519</v>
      </c>
      <c r="C1192" s="46">
        <v>5590025</v>
      </c>
      <c r="D1192" s="1" t="s">
        <v>4741</v>
      </c>
      <c r="E1192" s="1" t="s">
        <v>4742</v>
      </c>
      <c r="F1192" s="1" t="s">
        <v>4743</v>
      </c>
      <c r="G1192" s="1">
        <v>19</v>
      </c>
      <c r="H1192" s="1">
        <f t="shared" si="30"/>
        <v>24</v>
      </c>
      <c r="I1192" s="1"/>
      <c r="J1192" s="1"/>
      <c r="K1192" s="1"/>
      <c r="L1192" s="1"/>
      <c r="M1192" s="1"/>
      <c r="N1192" s="76"/>
    </row>
    <row r="1193" spans="2:14" hidden="1" x14ac:dyDescent="0.4">
      <c r="B1193" s="1" t="s">
        <v>17</v>
      </c>
      <c r="C1193" s="1" t="s">
        <v>2002</v>
      </c>
      <c r="D1193" s="1" t="s">
        <v>2003</v>
      </c>
      <c r="E1193" s="1" t="s">
        <v>2004</v>
      </c>
      <c r="F1193" s="1" t="s">
        <v>2005</v>
      </c>
      <c r="G1193" s="1">
        <v>18</v>
      </c>
      <c r="H1193" s="1">
        <f t="shared" si="30"/>
        <v>23</v>
      </c>
      <c r="I1193" s="1"/>
      <c r="J1193" s="1"/>
      <c r="K1193" s="1"/>
      <c r="L1193" s="1"/>
      <c r="M1193" s="1"/>
      <c r="N1193" s="76"/>
    </row>
    <row r="1194" spans="2:14" hidden="1" x14ac:dyDescent="0.4">
      <c r="B1194" s="1" t="s">
        <v>17</v>
      </c>
      <c r="C1194" s="1" t="s">
        <v>2210</v>
      </c>
      <c r="D1194" s="1" t="s">
        <v>2211</v>
      </c>
      <c r="E1194" s="1" t="s">
        <v>2212</v>
      </c>
      <c r="F1194" s="1" t="s">
        <v>2213</v>
      </c>
      <c r="G1194" s="1">
        <v>18</v>
      </c>
      <c r="H1194" s="1">
        <f t="shared" si="30"/>
        <v>23</v>
      </c>
      <c r="I1194" s="1"/>
      <c r="J1194" s="1"/>
      <c r="K1194" s="1"/>
      <c r="L1194" s="1"/>
      <c r="M1194" s="1"/>
      <c r="N1194" s="76"/>
    </row>
    <row r="1195" spans="2:14" hidden="1" x14ac:dyDescent="0.4">
      <c r="B1195" s="1" t="s">
        <v>5519</v>
      </c>
      <c r="C1195" s="46">
        <v>5550034</v>
      </c>
      <c r="D1195" s="1" t="s">
        <v>4355</v>
      </c>
      <c r="E1195" s="1" t="s">
        <v>4356</v>
      </c>
      <c r="F1195" s="1" t="s">
        <v>4357</v>
      </c>
      <c r="G1195" s="1">
        <v>18</v>
      </c>
      <c r="H1195" s="1">
        <f t="shared" si="30"/>
        <v>23</v>
      </c>
      <c r="I1195" s="1"/>
      <c r="J1195" s="1"/>
      <c r="K1195" s="1"/>
      <c r="L1195" s="1"/>
      <c r="M1195" s="1"/>
      <c r="N1195" s="79"/>
    </row>
    <row r="1196" spans="2:14" hidden="1" x14ac:dyDescent="0.4">
      <c r="B1196" s="1" t="s">
        <v>5519</v>
      </c>
      <c r="C1196" s="46">
        <v>5320012</v>
      </c>
      <c r="D1196" s="1" t="s">
        <v>4422</v>
      </c>
      <c r="E1196" s="1" t="s">
        <v>4423</v>
      </c>
      <c r="F1196" s="1" t="s">
        <v>4424</v>
      </c>
      <c r="G1196" s="1">
        <v>18</v>
      </c>
      <c r="H1196" s="1">
        <f t="shared" si="30"/>
        <v>23</v>
      </c>
      <c r="I1196" s="1"/>
      <c r="J1196" s="1"/>
      <c r="K1196" s="1"/>
      <c r="L1196" s="1"/>
      <c r="M1196" s="1"/>
      <c r="N1196" s="76"/>
    </row>
    <row r="1197" spans="2:14" hidden="1" x14ac:dyDescent="0.4">
      <c r="B1197" s="1" t="s">
        <v>17</v>
      </c>
      <c r="C1197" s="1" t="s">
        <v>1511</v>
      </c>
      <c r="D1197" s="1" t="s">
        <v>1512</v>
      </c>
      <c r="E1197" s="1" t="s">
        <v>1513</v>
      </c>
      <c r="F1197" s="1" t="s">
        <v>1514</v>
      </c>
      <c r="G1197" s="1">
        <v>17</v>
      </c>
      <c r="H1197" s="1">
        <f t="shared" si="30"/>
        <v>22</v>
      </c>
      <c r="I1197" s="1"/>
      <c r="J1197" s="1"/>
      <c r="K1197" s="1"/>
      <c r="L1197" s="1"/>
      <c r="M1197" s="1"/>
      <c r="N1197" s="76"/>
    </row>
    <row r="1198" spans="2:14" hidden="1" x14ac:dyDescent="0.4">
      <c r="B1198" s="1" t="s">
        <v>5519</v>
      </c>
      <c r="C1198" s="46">
        <v>5500027</v>
      </c>
      <c r="D1198" s="1" t="s">
        <v>4222</v>
      </c>
      <c r="E1198" s="1" t="s">
        <v>4223</v>
      </c>
      <c r="F1198" s="1" t="s">
        <v>4224</v>
      </c>
      <c r="G1198" s="1">
        <v>17</v>
      </c>
      <c r="H1198" s="1">
        <f t="shared" si="30"/>
        <v>22</v>
      </c>
      <c r="I1198" s="1"/>
      <c r="J1198" s="1"/>
      <c r="K1198" s="1"/>
      <c r="L1198" s="1"/>
      <c r="M1198" s="1"/>
      <c r="N1198" s="76"/>
    </row>
    <row r="1199" spans="2:14" hidden="1" x14ac:dyDescent="0.4">
      <c r="B1199" s="1" t="s">
        <v>17</v>
      </c>
      <c r="C1199" s="1" t="s">
        <v>1915</v>
      </c>
      <c r="D1199" s="1" t="s">
        <v>1916</v>
      </c>
      <c r="E1199" s="1" t="s">
        <v>1917</v>
      </c>
      <c r="F1199" s="1" t="s">
        <v>1918</v>
      </c>
      <c r="G1199" s="1">
        <v>16</v>
      </c>
      <c r="H1199" s="1">
        <f t="shared" si="30"/>
        <v>21</v>
      </c>
      <c r="I1199" s="1"/>
      <c r="J1199" s="1"/>
      <c r="K1199" s="1"/>
      <c r="L1199" s="1"/>
      <c r="M1199" s="1"/>
      <c r="N1199" s="76"/>
    </row>
    <row r="1200" spans="2:14" hidden="1" x14ac:dyDescent="0.4">
      <c r="B1200" s="1" t="s">
        <v>17</v>
      </c>
      <c r="C1200" s="1" t="s">
        <v>2155</v>
      </c>
      <c r="D1200" s="1" t="s">
        <v>2156</v>
      </c>
      <c r="E1200" s="1" t="s">
        <v>2157</v>
      </c>
      <c r="F1200" s="1" t="s">
        <v>2158</v>
      </c>
      <c r="G1200" s="1">
        <v>16</v>
      </c>
      <c r="H1200" s="1">
        <f t="shared" si="30"/>
        <v>21</v>
      </c>
      <c r="I1200" s="1"/>
      <c r="J1200" s="1"/>
      <c r="K1200" s="1"/>
      <c r="L1200" s="1"/>
      <c r="M1200" s="1"/>
      <c r="N1200" s="76"/>
    </row>
    <row r="1201" spans="2:14" hidden="1" x14ac:dyDescent="0.4">
      <c r="B1201" s="1" t="s">
        <v>17</v>
      </c>
      <c r="C1201" s="1" t="s">
        <v>2295</v>
      </c>
      <c r="D1201" s="1" t="s">
        <v>2296</v>
      </c>
      <c r="E1201" s="1" t="s">
        <v>2297</v>
      </c>
      <c r="F1201" s="1" t="s">
        <v>2298</v>
      </c>
      <c r="G1201" s="1">
        <v>15</v>
      </c>
      <c r="H1201" s="1">
        <f t="shared" si="30"/>
        <v>20</v>
      </c>
      <c r="I1201" s="1"/>
      <c r="J1201" s="1"/>
      <c r="K1201" s="1"/>
      <c r="L1201" s="1"/>
      <c r="M1201" s="1"/>
      <c r="N1201" s="76"/>
    </row>
    <row r="1202" spans="2:14" hidden="1" x14ac:dyDescent="0.4">
      <c r="B1202" s="1" t="s">
        <v>17</v>
      </c>
      <c r="C1202" s="1" t="s">
        <v>3922</v>
      </c>
      <c r="D1202" s="1" t="s">
        <v>3923</v>
      </c>
      <c r="E1202" s="1" t="s">
        <v>3924</v>
      </c>
      <c r="F1202" s="1" t="s">
        <v>3925</v>
      </c>
      <c r="G1202" s="1">
        <v>15</v>
      </c>
      <c r="H1202" s="1">
        <f t="shared" si="30"/>
        <v>20</v>
      </c>
      <c r="I1202" s="1">
        <v>6</v>
      </c>
      <c r="J1202" s="1">
        <f>I1202+5</f>
        <v>11</v>
      </c>
      <c r="K1202" s="1">
        <v>0</v>
      </c>
      <c r="L1202" s="1"/>
      <c r="M1202" s="1">
        <f>J1202+L1202</f>
        <v>11</v>
      </c>
      <c r="N1202" s="76"/>
    </row>
    <row r="1203" spans="2:14" hidden="1" x14ac:dyDescent="0.4">
      <c r="B1203" s="1" t="s">
        <v>5519</v>
      </c>
      <c r="C1203" s="46">
        <v>5370024</v>
      </c>
      <c r="D1203" s="1" t="s">
        <v>4485</v>
      </c>
      <c r="E1203" s="1" t="s">
        <v>4486</v>
      </c>
      <c r="F1203" s="1" t="s">
        <v>4487</v>
      </c>
      <c r="G1203" s="1">
        <v>15</v>
      </c>
      <c r="H1203" s="1">
        <f t="shared" si="30"/>
        <v>20</v>
      </c>
      <c r="I1203" s="1"/>
      <c r="J1203" s="1"/>
      <c r="K1203" s="1"/>
      <c r="L1203" s="1"/>
      <c r="M1203" s="1"/>
      <c r="N1203" s="76"/>
    </row>
    <row r="1204" spans="2:14" hidden="1" x14ac:dyDescent="0.4">
      <c r="B1204" s="1" t="s">
        <v>5519</v>
      </c>
      <c r="C1204" s="46">
        <v>5570061</v>
      </c>
      <c r="D1204" s="1" t="s">
        <v>4937</v>
      </c>
      <c r="E1204" s="1" t="s">
        <v>4938</v>
      </c>
      <c r="F1204" s="1" t="s">
        <v>4939</v>
      </c>
      <c r="G1204" s="1">
        <v>15</v>
      </c>
      <c r="H1204" s="1">
        <f t="shared" si="30"/>
        <v>20</v>
      </c>
      <c r="I1204" s="1"/>
      <c r="J1204" s="1"/>
      <c r="K1204" s="1"/>
      <c r="L1204" s="1"/>
      <c r="M1204" s="1"/>
      <c r="N1204" s="79"/>
    </row>
    <row r="1205" spans="2:14" hidden="1" x14ac:dyDescent="0.4">
      <c r="B1205" s="1" t="s">
        <v>17</v>
      </c>
      <c r="C1205" s="1" t="s">
        <v>298</v>
      </c>
      <c r="D1205" s="29" t="s">
        <v>299</v>
      </c>
      <c r="E1205" s="1" t="s">
        <v>300</v>
      </c>
      <c r="F1205" s="30" t="s">
        <v>301</v>
      </c>
      <c r="G1205" s="1">
        <v>14</v>
      </c>
      <c r="H1205" s="1">
        <f t="shared" si="30"/>
        <v>19</v>
      </c>
      <c r="I1205" s="1"/>
      <c r="J1205" s="1"/>
      <c r="K1205" s="1"/>
      <c r="L1205" s="1"/>
      <c r="M1205" s="1"/>
      <c r="N1205" s="76"/>
    </row>
    <row r="1206" spans="2:14" hidden="1" x14ac:dyDescent="0.4">
      <c r="B1206" s="1" t="s">
        <v>1616</v>
      </c>
      <c r="C1206" s="1" t="s">
        <v>1645</v>
      </c>
      <c r="D1206" s="1" t="s">
        <v>1646</v>
      </c>
      <c r="E1206" s="1" t="s">
        <v>1647</v>
      </c>
      <c r="F1206" s="1" t="s">
        <v>1648</v>
      </c>
      <c r="G1206" s="1">
        <v>14</v>
      </c>
      <c r="H1206" s="1">
        <f t="shared" si="30"/>
        <v>19</v>
      </c>
      <c r="I1206" s="1"/>
      <c r="J1206" s="1"/>
      <c r="K1206" s="1"/>
      <c r="L1206" s="1"/>
      <c r="M1206" s="1"/>
      <c r="N1206" s="76"/>
    </row>
    <row r="1207" spans="2:14" hidden="1" x14ac:dyDescent="0.4">
      <c r="B1207" s="1" t="s">
        <v>17</v>
      </c>
      <c r="C1207" s="1" t="s">
        <v>1795</v>
      </c>
      <c r="D1207" s="1" t="s">
        <v>1796</v>
      </c>
      <c r="E1207" s="1" t="s">
        <v>1797</v>
      </c>
      <c r="F1207" s="1" t="s">
        <v>1798</v>
      </c>
      <c r="G1207" s="1">
        <v>14</v>
      </c>
      <c r="H1207" s="1">
        <f t="shared" si="30"/>
        <v>19</v>
      </c>
      <c r="I1207" s="1"/>
      <c r="J1207" s="1"/>
      <c r="K1207" s="1"/>
      <c r="L1207" s="1"/>
      <c r="M1207" s="1"/>
      <c r="N1207" s="76"/>
    </row>
    <row r="1208" spans="2:14" hidden="1" x14ac:dyDescent="0.4">
      <c r="B1208" s="1" t="s">
        <v>17</v>
      </c>
      <c r="C1208" s="1" t="s">
        <v>2355</v>
      </c>
      <c r="D1208" s="1" t="s">
        <v>2356</v>
      </c>
      <c r="E1208" s="1" t="s">
        <v>2357</v>
      </c>
      <c r="F1208" s="1" t="s">
        <v>2358</v>
      </c>
      <c r="G1208" s="1">
        <v>13</v>
      </c>
      <c r="H1208" s="1">
        <f t="shared" si="30"/>
        <v>18</v>
      </c>
      <c r="I1208" s="1"/>
      <c r="J1208" s="1"/>
      <c r="K1208" s="1"/>
      <c r="L1208" s="1"/>
      <c r="M1208" s="1"/>
      <c r="N1208" s="76"/>
    </row>
    <row r="1209" spans="2:14" hidden="1" x14ac:dyDescent="0.4">
      <c r="B1209" s="1" t="s">
        <v>5519</v>
      </c>
      <c r="C1209" s="46">
        <v>5570032</v>
      </c>
      <c r="D1209" s="1" t="s">
        <v>4931</v>
      </c>
      <c r="E1209" s="1" t="s">
        <v>4932</v>
      </c>
      <c r="F1209" s="1" t="s">
        <v>4933</v>
      </c>
      <c r="G1209" s="1">
        <v>13</v>
      </c>
      <c r="H1209" s="1">
        <f t="shared" si="30"/>
        <v>18</v>
      </c>
      <c r="I1209" s="1"/>
      <c r="J1209" s="1"/>
      <c r="K1209" s="1"/>
      <c r="L1209" s="1"/>
      <c r="M1209" s="1"/>
      <c r="N1209" s="76"/>
    </row>
    <row r="1210" spans="2:14" hidden="1" x14ac:dyDescent="0.4">
      <c r="B1210" s="2" t="s">
        <v>17</v>
      </c>
      <c r="C1210" s="2" t="s">
        <v>486</v>
      </c>
      <c r="D1210" s="2" t="s">
        <v>487</v>
      </c>
      <c r="E1210" s="2" t="s">
        <v>488</v>
      </c>
      <c r="F1210" s="2" t="s">
        <v>489</v>
      </c>
      <c r="G1210" s="31">
        <v>12</v>
      </c>
      <c r="H1210" s="1">
        <f t="shared" si="30"/>
        <v>17</v>
      </c>
      <c r="I1210" s="76"/>
      <c r="J1210" s="76"/>
      <c r="K1210" s="76"/>
      <c r="L1210" s="76"/>
      <c r="M1210" s="76"/>
      <c r="N1210" s="76"/>
    </row>
    <row r="1211" spans="2:14" hidden="1" x14ac:dyDescent="0.4">
      <c r="B1211" s="1" t="s">
        <v>17</v>
      </c>
      <c r="C1211" s="1" t="s">
        <v>1911</v>
      </c>
      <c r="D1211" s="1" t="s">
        <v>1912</v>
      </c>
      <c r="E1211" s="1" t="s">
        <v>1913</v>
      </c>
      <c r="F1211" s="1" t="s">
        <v>1914</v>
      </c>
      <c r="G1211" s="1">
        <v>12</v>
      </c>
      <c r="H1211" s="1">
        <f t="shared" si="30"/>
        <v>17</v>
      </c>
      <c r="I1211" s="1"/>
      <c r="J1211" s="1"/>
      <c r="K1211" s="1"/>
      <c r="L1211" s="1"/>
      <c r="M1211" s="1"/>
      <c r="N1211" s="76"/>
    </row>
    <row r="1212" spans="2:14" hidden="1" x14ac:dyDescent="0.4">
      <c r="B1212" s="1" t="s">
        <v>5519</v>
      </c>
      <c r="C1212" s="46">
        <v>5440034</v>
      </c>
      <c r="D1212" s="1" t="s">
        <v>4521</v>
      </c>
      <c r="E1212" s="1" t="s">
        <v>4522</v>
      </c>
      <c r="F1212" s="1" t="s">
        <v>4523</v>
      </c>
      <c r="G1212" s="1">
        <v>12</v>
      </c>
      <c r="H1212" s="1">
        <f t="shared" si="30"/>
        <v>17</v>
      </c>
      <c r="I1212" s="1"/>
      <c r="J1212" s="1"/>
      <c r="K1212" s="1"/>
      <c r="L1212" s="1"/>
      <c r="M1212" s="1"/>
      <c r="N1212" s="76"/>
    </row>
    <row r="1213" spans="2:14" hidden="1" x14ac:dyDescent="0.4">
      <c r="B1213" s="1" t="s">
        <v>5519</v>
      </c>
      <c r="C1213" s="46">
        <v>5460023</v>
      </c>
      <c r="D1213" s="1" t="s">
        <v>4831</v>
      </c>
      <c r="E1213" s="1" t="s">
        <v>4832</v>
      </c>
      <c r="F1213" s="1" t="s">
        <v>4833</v>
      </c>
      <c r="G1213" s="1">
        <v>12</v>
      </c>
      <c r="H1213" s="1">
        <f t="shared" si="30"/>
        <v>17</v>
      </c>
      <c r="I1213" s="1"/>
      <c r="J1213" s="1"/>
      <c r="K1213" s="1"/>
      <c r="L1213" s="1"/>
      <c r="M1213" s="1"/>
      <c r="N1213" s="76"/>
    </row>
    <row r="1214" spans="2:14" hidden="1" x14ac:dyDescent="0.4">
      <c r="B1214" s="1" t="s">
        <v>17</v>
      </c>
      <c r="C1214" s="24" t="s">
        <v>290</v>
      </c>
      <c r="D1214" s="24" t="s">
        <v>291</v>
      </c>
      <c r="E1214" s="24" t="s">
        <v>292</v>
      </c>
      <c r="F1214" s="28" t="s">
        <v>293</v>
      </c>
      <c r="G1214" s="1">
        <v>10</v>
      </c>
      <c r="H1214" s="1">
        <f t="shared" si="30"/>
        <v>15</v>
      </c>
      <c r="I1214" s="1"/>
      <c r="J1214" s="1"/>
      <c r="K1214" s="1"/>
      <c r="L1214" s="1"/>
      <c r="M1214" s="1"/>
      <c r="N1214" s="76"/>
    </row>
    <row r="1215" spans="2:14" hidden="1" x14ac:dyDescent="0.4">
      <c r="B1215" s="1" t="s">
        <v>17</v>
      </c>
      <c r="C1215" s="1" t="s">
        <v>1610</v>
      </c>
      <c r="D1215" s="1" t="s">
        <v>1611</v>
      </c>
      <c r="E1215" s="1" t="s">
        <v>1612</v>
      </c>
      <c r="F1215" s="1" t="s">
        <v>1613</v>
      </c>
      <c r="G1215" s="1">
        <v>10</v>
      </c>
      <c r="H1215" s="1">
        <f t="shared" si="30"/>
        <v>15</v>
      </c>
      <c r="I1215" s="1"/>
      <c r="J1215" s="1"/>
      <c r="K1215" s="1"/>
      <c r="L1215" s="1"/>
      <c r="M1215" s="1"/>
      <c r="N1215" s="76"/>
    </row>
    <row r="1216" spans="2:14" hidden="1" x14ac:dyDescent="0.4">
      <c r="B1216" s="1" t="s">
        <v>17</v>
      </c>
      <c r="C1216" s="1" t="s">
        <v>2351</v>
      </c>
      <c r="D1216" s="1" t="s">
        <v>2352</v>
      </c>
      <c r="E1216" s="1" t="s">
        <v>2353</v>
      </c>
      <c r="F1216" s="1" t="s">
        <v>2354</v>
      </c>
      <c r="G1216" s="1">
        <v>10</v>
      </c>
      <c r="H1216" s="1">
        <f t="shared" si="30"/>
        <v>15</v>
      </c>
      <c r="I1216" s="1"/>
      <c r="J1216" s="1"/>
      <c r="K1216" s="1"/>
      <c r="L1216" s="1"/>
      <c r="M1216" s="1"/>
      <c r="N1216" s="76"/>
    </row>
    <row r="1217" spans="2:21" hidden="1" x14ac:dyDescent="0.4">
      <c r="B1217" s="1" t="s">
        <v>5519</v>
      </c>
      <c r="C1217" s="46">
        <v>5440024</v>
      </c>
      <c r="D1217" s="1" t="s">
        <v>4566</v>
      </c>
      <c r="E1217" s="1" t="s">
        <v>4567</v>
      </c>
      <c r="F1217" s="1" t="s">
        <v>4568</v>
      </c>
      <c r="G1217" s="1">
        <v>10</v>
      </c>
      <c r="H1217" s="1">
        <f t="shared" ref="H1217:H1231" si="31">G1217+5</f>
        <v>15</v>
      </c>
      <c r="I1217" s="1"/>
      <c r="J1217" s="1"/>
      <c r="K1217" s="1"/>
      <c r="L1217" s="1"/>
      <c r="M1217" s="1"/>
      <c r="N1217" s="76"/>
    </row>
    <row r="1218" spans="2:21" hidden="1" x14ac:dyDescent="0.4">
      <c r="B1218" s="1" t="s">
        <v>5525</v>
      </c>
      <c r="C1218" s="1" t="s">
        <v>5550</v>
      </c>
      <c r="D1218" s="1" t="s">
        <v>5551</v>
      </c>
      <c r="E1218" s="1" t="s">
        <v>5552</v>
      </c>
      <c r="F1218" s="1" t="s">
        <v>5553</v>
      </c>
      <c r="G1218" s="1">
        <v>10</v>
      </c>
      <c r="H1218" s="1">
        <f t="shared" si="31"/>
        <v>15</v>
      </c>
      <c r="I1218" s="1"/>
      <c r="J1218" s="1"/>
      <c r="K1218" s="1"/>
      <c r="L1218" s="1"/>
      <c r="M1218" s="1"/>
      <c r="N1218" s="76"/>
      <c r="Q1218" s="71" t="s">
        <v>6518</v>
      </c>
      <c r="R1218" s="55"/>
      <c r="S1218" s="55"/>
      <c r="T1218" s="55"/>
      <c r="U1218" s="55"/>
    </row>
    <row r="1219" spans="2:21" hidden="1" x14ac:dyDescent="0.4">
      <c r="B1219" s="24" t="s">
        <v>17</v>
      </c>
      <c r="C1219" s="57" t="s">
        <v>642</v>
      </c>
      <c r="D1219" s="33" t="s">
        <v>643</v>
      </c>
      <c r="E1219" s="35" t="s">
        <v>644</v>
      </c>
      <c r="F1219" s="34" t="s">
        <v>645</v>
      </c>
      <c r="G1219" s="24">
        <v>8</v>
      </c>
      <c r="H1219" s="1">
        <f t="shared" si="31"/>
        <v>13</v>
      </c>
      <c r="I1219" s="24"/>
      <c r="J1219" s="24"/>
      <c r="K1219" s="24"/>
      <c r="L1219" s="24"/>
      <c r="M1219" s="24"/>
      <c r="N1219" s="79"/>
    </row>
    <row r="1220" spans="2:21" hidden="1" x14ac:dyDescent="0.4">
      <c r="B1220" s="1" t="s">
        <v>17</v>
      </c>
      <c r="C1220" s="36" t="s">
        <v>2179</v>
      </c>
      <c r="D1220" s="36" t="s">
        <v>2191</v>
      </c>
      <c r="E1220" s="36" t="s">
        <v>2192</v>
      </c>
      <c r="F1220" s="36" t="s">
        <v>2193</v>
      </c>
      <c r="G1220" s="1">
        <v>8</v>
      </c>
      <c r="H1220" s="1">
        <f t="shared" si="31"/>
        <v>13</v>
      </c>
      <c r="I1220" s="1"/>
      <c r="J1220" s="1"/>
      <c r="K1220" s="1"/>
      <c r="L1220" s="1"/>
      <c r="M1220" s="1"/>
      <c r="N1220" s="76"/>
    </row>
    <row r="1221" spans="2:21" hidden="1" x14ac:dyDescent="0.4">
      <c r="B1221" s="1" t="s">
        <v>17</v>
      </c>
      <c r="C1221" s="1" t="s">
        <v>1709</v>
      </c>
      <c r="D1221" s="1" t="s">
        <v>1710</v>
      </c>
      <c r="E1221" s="1" t="s">
        <v>1711</v>
      </c>
      <c r="F1221" s="1" t="s">
        <v>1712</v>
      </c>
      <c r="G1221" s="1">
        <v>7</v>
      </c>
      <c r="H1221" s="1">
        <f t="shared" si="31"/>
        <v>12</v>
      </c>
      <c r="I1221" s="1"/>
      <c r="J1221" s="1"/>
      <c r="K1221" s="1"/>
      <c r="L1221" s="1"/>
      <c r="M1221" s="1"/>
      <c r="N1221" s="76"/>
    </row>
    <row r="1222" spans="2:21" hidden="1" x14ac:dyDescent="0.4">
      <c r="B1222" s="1" t="s">
        <v>17</v>
      </c>
      <c r="C1222" s="1" t="s">
        <v>2100</v>
      </c>
      <c r="D1222" s="1" t="s">
        <v>2101</v>
      </c>
      <c r="E1222" s="1" t="s">
        <v>2102</v>
      </c>
      <c r="F1222" s="1" t="s">
        <v>2103</v>
      </c>
      <c r="G1222" s="1">
        <v>7</v>
      </c>
      <c r="H1222" s="1">
        <f t="shared" si="31"/>
        <v>12</v>
      </c>
      <c r="I1222" s="1"/>
      <c r="J1222" s="1"/>
      <c r="K1222" s="1"/>
      <c r="L1222" s="1"/>
      <c r="M1222" s="1"/>
      <c r="N1222" s="76"/>
    </row>
    <row r="1223" spans="2:21" hidden="1" x14ac:dyDescent="0.4">
      <c r="B1223" s="1" t="s">
        <v>17</v>
      </c>
      <c r="C1223" s="1" t="s">
        <v>2229</v>
      </c>
      <c r="D1223" s="1" t="s">
        <v>2230</v>
      </c>
      <c r="E1223" s="1" t="s">
        <v>2231</v>
      </c>
      <c r="F1223" s="1" t="s">
        <v>2232</v>
      </c>
      <c r="G1223" s="1">
        <v>7</v>
      </c>
      <c r="H1223" s="1">
        <f t="shared" si="31"/>
        <v>12</v>
      </c>
      <c r="I1223" s="1"/>
      <c r="J1223" s="1"/>
      <c r="K1223" s="1"/>
      <c r="L1223" s="1"/>
      <c r="M1223" s="1"/>
      <c r="N1223" s="76"/>
    </row>
    <row r="1224" spans="2:21" hidden="1" x14ac:dyDescent="0.4">
      <c r="B1224" s="1" t="s">
        <v>17</v>
      </c>
      <c r="C1224" s="1" t="s">
        <v>3926</v>
      </c>
      <c r="D1224" s="1" t="s">
        <v>3927</v>
      </c>
      <c r="E1224" s="1" t="s">
        <v>3928</v>
      </c>
      <c r="F1224" s="1" t="s">
        <v>3929</v>
      </c>
      <c r="G1224" s="1">
        <v>6</v>
      </c>
      <c r="H1224" s="1">
        <f t="shared" si="31"/>
        <v>11</v>
      </c>
      <c r="I1224" s="1">
        <v>3</v>
      </c>
      <c r="J1224" s="1">
        <f>I1224+5</f>
        <v>8</v>
      </c>
      <c r="K1224" s="1">
        <v>0</v>
      </c>
      <c r="L1224" s="1"/>
      <c r="M1224" s="1">
        <f>J1224+L1224</f>
        <v>8</v>
      </c>
      <c r="N1224" s="76"/>
    </row>
    <row r="1225" spans="2:21" hidden="1" x14ac:dyDescent="0.4">
      <c r="B1225" s="1" t="s">
        <v>5519</v>
      </c>
      <c r="C1225" s="46">
        <v>5320011</v>
      </c>
      <c r="D1225" s="1" t="s">
        <v>4416</v>
      </c>
      <c r="E1225" s="1" t="s">
        <v>4417</v>
      </c>
      <c r="F1225" s="1" t="s">
        <v>4418</v>
      </c>
      <c r="G1225" s="1">
        <v>6</v>
      </c>
      <c r="H1225" s="1">
        <f t="shared" si="31"/>
        <v>11</v>
      </c>
      <c r="I1225" s="1"/>
      <c r="J1225" s="1"/>
      <c r="K1225" s="1"/>
      <c r="L1225" s="1"/>
      <c r="M1225" s="1"/>
      <c r="N1225" s="76"/>
    </row>
    <row r="1226" spans="2:21" hidden="1" x14ac:dyDescent="0.4">
      <c r="B1226" s="24" t="s">
        <v>17</v>
      </c>
      <c r="C1226" s="57" t="s">
        <v>638</v>
      </c>
      <c r="D1226" s="33" t="s">
        <v>639</v>
      </c>
      <c r="E1226" s="34" t="s">
        <v>640</v>
      </c>
      <c r="F1226" s="34" t="s">
        <v>641</v>
      </c>
      <c r="G1226" s="24">
        <v>4</v>
      </c>
      <c r="H1226" s="1">
        <f t="shared" si="31"/>
        <v>9</v>
      </c>
      <c r="I1226" s="24"/>
      <c r="J1226" s="24"/>
      <c r="K1226" s="24"/>
      <c r="L1226" s="24"/>
      <c r="M1226" s="24"/>
      <c r="N1226" s="76"/>
    </row>
    <row r="1227" spans="2:21" hidden="1" x14ac:dyDescent="0.4">
      <c r="B1227" s="1" t="s">
        <v>5519</v>
      </c>
      <c r="C1227" s="46">
        <v>5550001</v>
      </c>
      <c r="D1227" s="1" t="s">
        <v>4379</v>
      </c>
      <c r="E1227" s="1" t="s">
        <v>4380</v>
      </c>
      <c r="F1227" s="1" t="s">
        <v>4381</v>
      </c>
      <c r="G1227" s="1">
        <v>4</v>
      </c>
      <c r="H1227" s="1">
        <f t="shared" si="31"/>
        <v>9</v>
      </c>
      <c r="I1227" s="1"/>
      <c r="J1227" s="1"/>
      <c r="K1227" s="1"/>
      <c r="L1227" s="1"/>
      <c r="M1227" s="1"/>
      <c r="N1227" s="76"/>
    </row>
    <row r="1228" spans="2:21" hidden="1" x14ac:dyDescent="0.4">
      <c r="B1228" s="1" t="s">
        <v>17</v>
      </c>
      <c r="C1228" s="1" t="s">
        <v>1586</v>
      </c>
      <c r="D1228" s="24" t="s">
        <v>1587</v>
      </c>
      <c r="E1228" s="1" t="s">
        <v>1588</v>
      </c>
      <c r="F1228" s="1" t="s">
        <v>1589</v>
      </c>
      <c r="G1228" s="1">
        <v>3</v>
      </c>
      <c r="H1228" s="1">
        <f t="shared" si="31"/>
        <v>8</v>
      </c>
      <c r="I1228" s="1"/>
      <c r="J1228" s="1"/>
      <c r="K1228" s="1"/>
      <c r="L1228" s="1"/>
      <c r="M1228" s="1"/>
      <c r="N1228" s="76"/>
    </row>
    <row r="1229" spans="2:21" hidden="1" x14ac:dyDescent="0.4">
      <c r="B1229" s="1" t="s">
        <v>17</v>
      </c>
      <c r="C1229" s="1" t="s">
        <v>4073</v>
      </c>
      <c r="D1229" s="1" t="s">
        <v>4074</v>
      </c>
      <c r="E1229" s="1" t="s">
        <v>4075</v>
      </c>
      <c r="F1229" s="1" t="s">
        <v>4076</v>
      </c>
      <c r="G1229" s="1">
        <v>2</v>
      </c>
      <c r="H1229" s="1">
        <f t="shared" si="31"/>
        <v>7</v>
      </c>
      <c r="I1229" s="1">
        <v>3</v>
      </c>
      <c r="J1229" s="1">
        <f>I1229+5</f>
        <v>8</v>
      </c>
      <c r="K1229" s="1">
        <v>0</v>
      </c>
      <c r="L1229" s="1"/>
      <c r="M1229" s="1">
        <f>J1229+L1229</f>
        <v>8</v>
      </c>
      <c r="N1229" s="76"/>
    </row>
    <row r="1230" spans="2:21" hidden="1" x14ac:dyDescent="0.4">
      <c r="B1230" s="1" t="s">
        <v>17</v>
      </c>
      <c r="C1230" s="1" t="s">
        <v>4022</v>
      </c>
      <c r="D1230" s="1" t="s">
        <v>4023</v>
      </c>
      <c r="E1230" s="1" t="s">
        <v>4024</v>
      </c>
      <c r="F1230" s="1" t="s">
        <v>4025</v>
      </c>
      <c r="G1230" s="1">
        <v>1</v>
      </c>
      <c r="H1230" s="1">
        <f t="shared" si="31"/>
        <v>6</v>
      </c>
      <c r="I1230" s="1">
        <v>3</v>
      </c>
      <c r="J1230" s="1">
        <f>I1230+5</f>
        <v>8</v>
      </c>
      <c r="K1230" s="1">
        <v>0</v>
      </c>
      <c r="L1230" s="1"/>
      <c r="M1230" s="1">
        <f>J1230+L1230</f>
        <v>8</v>
      </c>
      <c r="N1230" s="76"/>
    </row>
    <row r="1231" spans="2:21" hidden="1" x14ac:dyDescent="0.4">
      <c r="B1231" s="1" t="s">
        <v>5519</v>
      </c>
      <c r="C1231" s="46">
        <v>5650874</v>
      </c>
      <c r="D1231" s="1" t="s">
        <v>4110</v>
      </c>
      <c r="E1231" s="1" t="s">
        <v>4111</v>
      </c>
      <c r="F1231" s="1" t="s">
        <v>4112</v>
      </c>
      <c r="G1231" s="1">
        <v>1</v>
      </c>
      <c r="H1231" s="1">
        <f t="shared" si="31"/>
        <v>6</v>
      </c>
      <c r="I1231" s="1"/>
      <c r="J1231" s="1"/>
      <c r="K1231" s="1"/>
      <c r="L1231" s="1"/>
      <c r="M1231" s="1"/>
      <c r="N1231" s="76"/>
    </row>
    <row r="1232" spans="2:21" hidden="1" x14ac:dyDescent="0.4">
      <c r="B1232" s="1" t="s">
        <v>5520</v>
      </c>
      <c r="C1232" s="1" t="s">
        <v>5521</v>
      </c>
      <c r="D1232" s="1" t="s">
        <v>5522</v>
      </c>
      <c r="E1232" s="1" t="s">
        <v>5523</v>
      </c>
      <c r="F1232" s="1" t="s">
        <v>5524</v>
      </c>
      <c r="G1232" s="1">
        <v>5</v>
      </c>
      <c r="H1232" s="1">
        <v>5</v>
      </c>
      <c r="I1232" s="1">
        <v>5</v>
      </c>
      <c r="J1232" s="1">
        <v>5</v>
      </c>
      <c r="K1232" s="1"/>
      <c r="L1232" s="1"/>
      <c r="M1232" s="1"/>
      <c r="N1232" s="76"/>
      <c r="Q1232" s="71" t="s">
        <v>6511</v>
      </c>
      <c r="R1232" s="55">
        <f>COUNTA(E1239:E1240,E1242,E1277,E1292,E1310,E1312,E1317,E1319,E1321:E1322)</f>
        <v>11</v>
      </c>
      <c r="S1232" s="55">
        <f>SUM(H1239:H1240,H1242,H1277,H1292,H1310,H1312,H1317,H1319,H1321:H1322)</f>
        <v>0</v>
      </c>
      <c r="T1232" s="55"/>
      <c r="U1232" s="55"/>
    </row>
    <row r="1233" spans="2:14" hidden="1" x14ac:dyDescent="0.4">
      <c r="B1233" s="1" t="s">
        <v>17</v>
      </c>
      <c r="C1233" s="21" t="s">
        <v>2359</v>
      </c>
      <c r="D1233" s="21" t="s">
        <v>2360</v>
      </c>
      <c r="E1233" s="23" t="s">
        <v>2361</v>
      </c>
      <c r="F1233" s="21" t="s">
        <v>2362</v>
      </c>
      <c r="G1233" s="1"/>
      <c r="H1233" s="1"/>
      <c r="I1233" s="1">
        <v>198</v>
      </c>
      <c r="J1233" s="1">
        <f t="shared" ref="J1233:J1296" si="32">I1233+5</f>
        <v>203</v>
      </c>
      <c r="K1233" s="1"/>
      <c r="L1233" s="1"/>
      <c r="M1233" s="1">
        <f t="shared" ref="M1233:M1296" si="33">J1233+L1233</f>
        <v>203</v>
      </c>
      <c r="N1233" s="1"/>
    </row>
    <row r="1234" spans="2:14" hidden="1" x14ac:dyDescent="0.4">
      <c r="B1234" s="1" t="s">
        <v>17</v>
      </c>
      <c r="C1234" s="21" t="s">
        <v>2363</v>
      </c>
      <c r="D1234" s="21" t="s">
        <v>2364</v>
      </c>
      <c r="E1234" s="23" t="s">
        <v>2365</v>
      </c>
      <c r="F1234" s="21" t="s">
        <v>2366</v>
      </c>
      <c r="G1234" s="1"/>
      <c r="H1234" s="1"/>
      <c r="I1234" s="1">
        <v>187</v>
      </c>
      <c r="J1234" s="1">
        <f t="shared" si="32"/>
        <v>192</v>
      </c>
      <c r="K1234" s="1"/>
      <c r="L1234" s="1"/>
      <c r="M1234" s="1">
        <f t="shared" si="33"/>
        <v>192</v>
      </c>
      <c r="N1234" s="1"/>
    </row>
    <row r="1235" spans="2:14" hidden="1" x14ac:dyDescent="0.4">
      <c r="B1235" s="1" t="s">
        <v>17</v>
      </c>
      <c r="C1235" s="21" t="s">
        <v>2367</v>
      </c>
      <c r="D1235" s="21" t="s">
        <v>2368</v>
      </c>
      <c r="E1235" s="23" t="s">
        <v>2369</v>
      </c>
      <c r="F1235" s="21" t="s">
        <v>2370</v>
      </c>
      <c r="G1235" s="1"/>
      <c r="H1235" s="1"/>
      <c r="I1235" s="1">
        <v>305</v>
      </c>
      <c r="J1235" s="1">
        <f t="shared" si="32"/>
        <v>310</v>
      </c>
      <c r="K1235" s="1"/>
      <c r="L1235" s="1"/>
      <c r="M1235" s="1">
        <f t="shared" si="33"/>
        <v>310</v>
      </c>
      <c r="N1235" s="1"/>
    </row>
    <row r="1236" spans="2:14" hidden="1" x14ac:dyDescent="0.4">
      <c r="B1236" s="1" t="s">
        <v>17</v>
      </c>
      <c r="C1236" s="21" t="s">
        <v>2371</v>
      </c>
      <c r="D1236" s="21" t="s">
        <v>2372</v>
      </c>
      <c r="E1236" s="23" t="s">
        <v>2373</v>
      </c>
      <c r="F1236" s="21" t="s">
        <v>2374</v>
      </c>
      <c r="G1236" s="1"/>
      <c r="H1236" s="1"/>
      <c r="I1236" s="1">
        <v>189</v>
      </c>
      <c r="J1236" s="1">
        <f t="shared" si="32"/>
        <v>194</v>
      </c>
      <c r="K1236" s="1"/>
      <c r="L1236" s="1"/>
      <c r="M1236" s="1">
        <f t="shared" si="33"/>
        <v>194</v>
      </c>
      <c r="N1236" s="1"/>
    </row>
    <row r="1237" spans="2:14" hidden="1" x14ac:dyDescent="0.4">
      <c r="B1237" s="1" t="s">
        <v>17</v>
      </c>
      <c r="C1237" s="21" t="s">
        <v>2371</v>
      </c>
      <c r="D1237" s="21" t="s">
        <v>2372</v>
      </c>
      <c r="E1237" s="23" t="s">
        <v>2375</v>
      </c>
      <c r="F1237" s="21" t="s">
        <v>2376</v>
      </c>
      <c r="G1237" s="1"/>
      <c r="H1237" s="1"/>
      <c r="I1237" s="1">
        <v>10</v>
      </c>
      <c r="J1237" s="1">
        <f t="shared" si="32"/>
        <v>15</v>
      </c>
      <c r="K1237" s="1"/>
      <c r="L1237" s="1"/>
      <c r="M1237" s="1">
        <f t="shared" si="33"/>
        <v>15</v>
      </c>
      <c r="N1237" s="1"/>
    </row>
    <row r="1238" spans="2:14" hidden="1" x14ac:dyDescent="0.4">
      <c r="B1238" s="1" t="s">
        <v>17</v>
      </c>
      <c r="C1238" s="21" t="s">
        <v>2377</v>
      </c>
      <c r="D1238" s="21" t="s">
        <v>2378</v>
      </c>
      <c r="E1238" s="23" t="s">
        <v>2379</v>
      </c>
      <c r="F1238" s="21" t="s">
        <v>2380</v>
      </c>
      <c r="G1238" s="1"/>
      <c r="H1238" s="1"/>
      <c r="I1238" s="1">
        <v>119</v>
      </c>
      <c r="J1238" s="1">
        <f t="shared" si="32"/>
        <v>124</v>
      </c>
      <c r="K1238" s="1"/>
      <c r="L1238" s="1"/>
      <c r="M1238" s="1">
        <f t="shared" si="33"/>
        <v>124</v>
      </c>
      <c r="N1238" s="1"/>
    </row>
    <row r="1239" spans="2:14" hidden="1" x14ac:dyDescent="0.4">
      <c r="B1239" s="1" t="s">
        <v>17</v>
      </c>
      <c r="C1239" s="21" t="s">
        <v>83</v>
      </c>
      <c r="D1239" s="21" t="s">
        <v>2381</v>
      </c>
      <c r="E1239" s="23" t="s">
        <v>2382</v>
      </c>
      <c r="F1239" s="21" t="s">
        <v>2383</v>
      </c>
      <c r="G1239" s="1"/>
      <c r="H1239" s="1"/>
      <c r="I1239" s="1">
        <v>88</v>
      </c>
      <c r="J1239" s="1">
        <f t="shared" si="32"/>
        <v>93</v>
      </c>
      <c r="K1239" s="1"/>
      <c r="L1239" s="1"/>
      <c r="M1239" s="1">
        <f t="shared" si="33"/>
        <v>93</v>
      </c>
      <c r="N1239" s="1"/>
    </row>
    <row r="1240" spans="2:14" hidden="1" x14ac:dyDescent="0.4">
      <c r="B1240" s="1" t="s">
        <v>17</v>
      </c>
      <c r="C1240" s="21" t="s">
        <v>99</v>
      </c>
      <c r="D1240" s="21" t="s">
        <v>2384</v>
      </c>
      <c r="E1240" s="23" t="s">
        <v>2385</v>
      </c>
      <c r="F1240" s="21" t="s">
        <v>2386</v>
      </c>
      <c r="G1240" s="1"/>
      <c r="H1240" s="1"/>
      <c r="I1240" s="1">
        <v>92</v>
      </c>
      <c r="J1240" s="1">
        <f t="shared" si="32"/>
        <v>97</v>
      </c>
      <c r="K1240" s="1"/>
      <c r="L1240" s="1"/>
      <c r="M1240" s="1">
        <f t="shared" si="33"/>
        <v>97</v>
      </c>
      <c r="N1240" s="1"/>
    </row>
    <row r="1241" spans="2:14" hidden="1" x14ac:dyDescent="0.4">
      <c r="B1241" s="1" t="s">
        <v>17</v>
      </c>
      <c r="C1241" s="21" t="s">
        <v>111</v>
      </c>
      <c r="D1241" s="21" t="s">
        <v>2387</v>
      </c>
      <c r="E1241" s="23" t="s">
        <v>2388</v>
      </c>
      <c r="F1241" s="21" t="s">
        <v>2389</v>
      </c>
      <c r="G1241" s="1"/>
      <c r="H1241" s="1"/>
      <c r="I1241" s="1">
        <v>72</v>
      </c>
      <c r="J1241" s="1">
        <f t="shared" si="32"/>
        <v>77</v>
      </c>
      <c r="K1241" s="1"/>
      <c r="L1241" s="1"/>
      <c r="M1241" s="1">
        <f t="shared" si="33"/>
        <v>77</v>
      </c>
      <c r="N1241" s="1"/>
    </row>
    <row r="1242" spans="2:14" hidden="1" x14ac:dyDescent="0.4">
      <c r="B1242" s="1" t="s">
        <v>17</v>
      </c>
      <c r="C1242" s="21" t="s">
        <v>135</v>
      </c>
      <c r="D1242" s="21" t="s">
        <v>2390</v>
      </c>
      <c r="E1242" s="23" t="s">
        <v>2391</v>
      </c>
      <c r="F1242" s="21" t="s">
        <v>2392</v>
      </c>
      <c r="G1242" s="1"/>
      <c r="H1242" s="1"/>
      <c r="I1242" s="1">
        <v>301</v>
      </c>
      <c r="J1242" s="1">
        <f t="shared" si="32"/>
        <v>306</v>
      </c>
      <c r="K1242" s="1"/>
      <c r="L1242" s="1"/>
      <c r="M1242" s="1">
        <f t="shared" si="33"/>
        <v>306</v>
      </c>
      <c r="N1242" s="1"/>
    </row>
    <row r="1243" spans="2:14" hidden="1" x14ac:dyDescent="0.4">
      <c r="B1243" s="1" t="s">
        <v>17</v>
      </c>
      <c r="C1243" s="21" t="s">
        <v>95</v>
      </c>
      <c r="D1243" s="21" t="s">
        <v>2393</v>
      </c>
      <c r="E1243" s="23" t="s">
        <v>2394</v>
      </c>
      <c r="F1243" s="21" t="s">
        <v>2395</v>
      </c>
      <c r="G1243" s="1"/>
      <c r="H1243" s="1"/>
      <c r="I1243" s="1">
        <v>79</v>
      </c>
      <c r="J1243" s="1">
        <f t="shared" si="32"/>
        <v>84</v>
      </c>
      <c r="K1243" s="1"/>
      <c r="L1243" s="1"/>
      <c r="M1243" s="1">
        <f t="shared" si="33"/>
        <v>84</v>
      </c>
      <c r="N1243" s="1"/>
    </row>
    <row r="1244" spans="2:14" hidden="1" x14ac:dyDescent="0.4">
      <c r="B1244" s="1" t="s">
        <v>17</v>
      </c>
      <c r="C1244" s="21" t="s">
        <v>147</v>
      </c>
      <c r="D1244" s="21" t="s">
        <v>2396</v>
      </c>
      <c r="E1244" s="23" t="s">
        <v>2397</v>
      </c>
      <c r="F1244" s="21" t="s">
        <v>2398</v>
      </c>
      <c r="G1244" s="1"/>
      <c r="H1244" s="1"/>
      <c r="I1244" s="1">
        <v>342</v>
      </c>
      <c r="J1244" s="1">
        <f t="shared" si="32"/>
        <v>347</v>
      </c>
      <c r="K1244" s="1"/>
      <c r="L1244" s="1"/>
      <c r="M1244" s="1">
        <f t="shared" si="33"/>
        <v>347</v>
      </c>
      <c r="N1244" s="1"/>
    </row>
    <row r="1245" spans="2:14" hidden="1" x14ac:dyDescent="0.4">
      <c r="B1245" s="1" t="s">
        <v>17</v>
      </c>
      <c r="C1245" s="21" t="s">
        <v>2399</v>
      </c>
      <c r="D1245" s="21" t="s">
        <v>2400</v>
      </c>
      <c r="E1245" s="23" t="s">
        <v>2401</v>
      </c>
      <c r="F1245" s="21" t="s">
        <v>2402</v>
      </c>
      <c r="G1245" s="1"/>
      <c r="H1245" s="1"/>
      <c r="I1245" s="1">
        <v>124</v>
      </c>
      <c r="J1245" s="1">
        <f t="shared" si="32"/>
        <v>129</v>
      </c>
      <c r="K1245" s="1"/>
      <c r="L1245" s="1"/>
      <c r="M1245" s="1">
        <f t="shared" si="33"/>
        <v>129</v>
      </c>
      <c r="N1245" s="1"/>
    </row>
    <row r="1246" spans="2:14" hidden="1" x14ac:dyDescent="0.4">
      <c r="B1246" s="1" t="s">
        <v>17</v>
      </c>
      <c r="C1246" s="21" t="s">
        <v>43</v>
      </c>
      <c r="D1246" s="21" t="s">
        <v>2403</v>
      </c>
      <c r="E1246" s="23" t="s">
        <v>2404</v>
      </c>
      <c r="F1246" s="21" t="s">
        <v>2405</v>
      </c>
      <c r="G1246" s="1"/>
      <c r="H1246" s="1"/>
      <c r="I1246" s="1">
        <v>219</v>
      </c>
      <c r="J1246" s="1">
        <f t="shared" si="32"/>
        <v>224</v>
      </c>
      <c r="K1246" s="1"/>
      <c r="L1246" s="1"/>
      <c r="M1246" s="1">
        <f t="shared" si="33"/>
        <v>224</v>
      </c>
      <c r="N1246" s="1"/>
    </row>
    <row r="1247" spans="2:14" hidden="1" x14ac:dyDescent="0.4">
      <c r="B1247" s="1" t="s">
        <v>17</v>
      </c>
      <c r="C1247" s="21" t="s">
        <v>182</v>
      </c>
      <c r="D1247" s="21" t="s">
        <v>2406</v>
      </c>
      <c r="E1247" s="23" t="s">
        <v>2407</v>
      </c>
      <c r="F1247" s="21" t="s">
        <v>2408</v>
      </c>
      <c r="G1247" s="1"/>
      <c r="H1247" s="1"/>
      <c r="I1247" s="1">
        <v>156</v>
      </c>
      <c r="J1247" s="1">
        <f t="shared" si="32"/>
        <v>161</v>
      </c>
      <c r="K1247" s="1"/>
      <c r="L1247" s="1"/>
      <c r="M1247" s="1">
        <f t="shared" si="33"/>
        <v>161</v>
      </c>
      <c r="N1247" s="1"/>
    </row>
    <row r="1248" spans="2:14" hidden="1" x14ac:dyDescent="0.4">
      <c r="B1248" s="1" t="s">
        <v>17</v>
      </c>
      <c r="C1248" s="21" t="s">
        <v>2409</v>
      </c>
      <c r="D1248" s="21" t="s">
        <v>2410</v>
      </c>
      <c r="E1248" s="23" t="s">
        <v>2411</v>
      </c>
      <c r="F1248" s="21" t="s">
        <v>2412</v>
      </c>
      <c r="G1248" s="1"/>
      <c r="H1248" s="1"/>
      <c r="I1248" s="1">
        <v>164</v>
      </c>
      <c r="J1248" s="1">
        <f t="shared" si="32"/>
        <v>169</v>
      </c>
      <c r="K1248" s="1"/>
      <c r="L1248" s="1"/>
      <c r="M1248" s="1">
        <f t="shared" si="33"/>
        <v>169</v>
      </c>
      <c r="N1248" s="1"/>
    </row>
    <row r="1249" spans="2:14" hidden="1" x14ac:dyDescent="0.4">
      <c r="B1249" s="1" t="s">
        <v>17</v>
      </c>
      <c r="C1249" s="21" t="s">
        <v>162</v>
      </c>
      <c r="D1249" s="21" t="s">
        <v>2413</v>
      </c>
      <c r="E1249" s="23" t="s">
        <v>2414</v>
      </c>
      <c r="F1249" s="21" t="s">
        <v>2415</v>
      </c>
      <c r="G1249" s="1"/>
      <c r="H1249" s="1"/>
      <c r="I1249" s="1">
        <v>137</v>
      </c>
      <c r="J1249" s="1">
        <f t="shared" si="32"/>
        <v>142</v>
      </c>
      <c r="K1249" s="1"/>
      <c r="L1249" s="1"/>
      <c r="M1249" s="1">
        <f t="shared" si="33"/>
        <v>142</v>
      </c>
      <c r="N1249" s="1"/>
    </row>
    <row r="1250" spans="2:14" hidden="1" x14ac:dyDescent="0.4">
      <c r="B1250" s="1" t="s">
        <v>17</v>
      </c>
      <c r="C1250" s="21" t="s">
        <v>143</v>
      </c>
      <c r="D1250" s="21" t="s">
        <v>2416</v>
      </c>
      <c r="E1250" s="23" t="s">
        <v>2417</v>
      </c>
      <c r="F1250" s="21" t="s">
        <v>2418</v>
      </c>
      <c r="G1250" s="1"/>
      <c r="H1250" s="1"/>
      <c r="I1250" s="1">
        <v>258</v>
      </c>
      <c r="J1250" s="1">
        <f t="shared" si="32"/>
        <v>263</v>
      </c>
      <c r="K1250" s="1"/>
      <c r="L1250" s="1"/>
      <c r="M1250" s="1">
        <f t="shared" si="33"/>
        <v>263</v>
      </c>
      <c r="N1250" s="1"/>
    </row>
    <row r="1251" spans="2:14" hidden="1" x14ac:dyDescent="0.4">
      <c r="B1251" s="1" t="s">
        <v>17</v>
      </c>
      <c r="C1251" s="21" t="s">
        <v>39</v>
      </c>
      <c r="D1251" s="21" t="s">
        <v>2419</v>
      </c>
      <c r="E1251" s="23" t="s">
        <v>2420</v>
      </c>
      <c r="F1251" s="21" t="s">
        <v>2421</v>
      </c>
      <c r="G1251" s="1"/>
      <c r="H1251" s="1"/>
      <c r="I1251" s="1">
        <v>71</v>
      </c>
      <c r="J1251" s="1">
        <f t="shared" si="32"/>
        <v>76</v>
      </c>
      <c r="K1251" s="1"/>
      <c r="L1251" s="1"/>
      <c r="M1251" s="1">
        <f t="shared" si="33"/>
        <v>76</v>
      </c>
      <c r="N1251" s="1"/>
    </row>
    <row r="1252" spans="2:14" hidden="1" x14ac:dyDescent="0.4">
      <c r="B1252" s="1" t="s">
        <v>17</v>
      </c>
      <c r="C1252" s="1" t="s">
        <v>2422</v>
      </c>
      <c r="D1252" s="1" t="s">
        <v>2423</v>
      </c>
      <c r="E1252" s="1" t="s">
        <v>2424</v>
      </c>
      <c r="F1252" s="1" t="s">
        <v>2425</v>
      </c>
      <c r="G1252" s="1"/>
      <c r="H1252" s="1"/>
      <c r="I1252" s="1">
        <v>225</v>
      </c>
      <c r="J1252" s="1">
        <f t="shared" si="32"/>
        <v>230</v>
      </c>
      <c r="K1252" s="1"/>
      <c r="L1252" s="1"/>
      <c r="M1252" s="1">
        <f t="shared" si="33"/>
        <v>230</v>
      </c>
      <c r="N1252" s="1"/>
    </row>
    <row r="1253" spans="2:14" hidden="1" x14ac:dyDescent="0.4">
      <c r="B1253" s="1" t="s">
        <v>17</v>
      </c>
      <c r="C1253" s="1" t="s">
        <v>209</v>
      </c>
      <c r="D1253" s="1" t="s">
        <v>2426</v>
      </c>
      <c r="E1253" s="1" t="s">
        <v>2427</v>
      </c>
      <c r="F1253" s="1" t="s">
        <v>2428</v>
      </c>
      <c r="G1253" s="1"/>
      <c r="H1253" s="1"/>
      <c r="I1253" s="1">
        <v>258</v>
      </c>
      <c r="J1253" s="1">
        <f t="shared" si="32"/>
        <v>263</v>
      </c>
      <c r="K1253" s="1"/>
      <c r="L1253" s="1"/>
      <c r="M1253" s="1">
        <f t="shared" si="33"/>
        <v>263</v>
      </c>
      <c r="N1253" s="1"/>
    </row>
    <row r="1254" spans="2:14" hidden="1" x14ac:dyDescent="0.4">
      <c r="B1254" s="1" t="s">
        <v>17</v>
      </c>
      <c r="C1254" s="1" t="s">
        <v>197</v>
      </c>
      <c r="D1254" s="1" t="s">
        <v>2429</v>
      </c>
      <c r="E1254" s="1" t="s">
        <v>2430</v>
      </c>
      <c r="F1254" s="1" t="s">
        <v>2431</v>
      </c>
      <c r="G1254" s="1"/>
      <c r="H1254" s="1"/>
      <c r="I1254" s="1">
        <v>120</v>
      </c>
      <c r="J1254" s="1">
        <f t="shared" si="32"/>
        <v>125</v>
      </c>
      <c r="K1254" s="1"/>
      <c r="L1254" s="1"/>
      <c r="M1254" s="1">
        <f t="shared" si="33"/>
        <v>125</v>
      </c>
      <c r="N1254" s="1"/>
    </row>
    <row r="1255" spans="2:14" hidden="1" x14ac:dyDescent="0.4">
      <c r="B1255" s="1" t="s">
        <v>17</v>
      </c>
      <c r="C1255" s="24" t="s">
        <v>205</v>
      </c>
      <c r="D1255" s="1" t="s">
        <v>2432</v>
      </c>
      <c r="E1255" s="1" t="s">
        <v>2433</v>
      </c>
      <c r="F1255" s="1" t="s">
        <v>2434</v>
      </c>
      <c r="G1255" s="1"/>
      <c r="H1255" s="1"/>
      <c r="I1255" s="1">
        <v>131</v>
      </c>
      <c r="J1255" s="1">
        <f t="shared" si="32"/>
        <v>136</v>
      </c>
      <c r="K1255" s="1"/>
      <c r="L1255" s="1"/>
      <c r="M1255" s="1">
        <f t="shared" si="33"/>
        <v>136</v>
      </c>
      <c r="N1255" s="1"/>
    </row>
    <row r="1256" spans="2:14" hidden="1" x14ac:dyDescent="0.4">
      <c r="B1256" s="1" t="s">
        <v>225</v>
      </c>
      <c r="C1256" s="24" t="s">
        <v>246</v>
      </c>
      <c r="D1256" s="1" t="s">
        <v>2435</v>
      </c>
      <c r="E1256" s="1" t="s">
        <v>2436</v>
      </c>
      <c r="F1256" s="1" t="s">
        <v>2437</v>
      </c>
      <c r="G1256" s="1"/>
      <c r="H1256" s="1"/>
      <c r="I1256" s="1">
        <v>202</v>
      </c>
      <c r="J1256" s="1">
        <f t="shared" si="32"/>
        <v>207</v>
      </c>
      <c r="K1256" s="1"/>
      <c r="L1256" s="1"/>
      <c r="M1256" s="1">
        <f t="shared" si="33"/>
        <v>207</v>
      </c>
      <c r="N1256" s="1"/>
    </row>
    <row r="1257" spans="2:14" hidden="1" x14ac:dyDescent="0.4">
      <c r="B1257" s="1" t="s">
        <v>225</v>
      </c>
      <c r="C1257" s="24" t="s">
        <v>230</v>
      </c>
      <c r="D1257" s="1" t="s">
        <v>231</v>
      </c>
      <c r="E1257" s="1" t="s">
        <v>2438</v>
      </c>
      <c r="F1257" s="1" t="s">
        <v>233</v>
      </c>
      <c r="G1257" s="1"/>
      <c r="H1257" s="1"/>
      <c r="I1257" s="1">
        <v>665</v>
      </c>
      <c r="J1257" s="1">
        <f t="shared" si="32"/>
        <v>670</v>
      </c>
      <c r="K1257" s="1"/>
      <c r="L1257" s="1"/>
      <c r="M1257" s="1">
        <f t="shared" si="33"/>
        <v>670</v>
      </c>
      <c r="N1257" s="1"/>
    </row>
    <row r="1258" spans="2:14" hidden="1" x14ac:dyDescent="0.4">
      <c r="B1258" s="1" t="s">
        <v>225</v>
      </c>
      <c r="C1258" s="24" t="s">
        <v>234</v>
      </c>
      <c r="D1258" s="1" t="s">
        <v>2439</v>
      </c>
      <c r="E1258" s="1" t="s">
        <v>2440</v>
      </c>
      <c r="F1258" s="1" t="s">
        <v>2441</v>
      </c>
      <c r="G1258" s="1"/>
      <c r="H1258" s="1"/>
      <c r="I1258" s="1">
        <v>132</v>
      </c>
      <c r="J1258" s="1">
        <f t="shared" si="32"/>
        <v>137</v>
      </c>
      <c r="K1258" s="1"/>
      <c r="L1258" s="1"/>
      <c r="M1258" s="1">
        <f t="shared" si="33"/>
        <v>137</v>
      </c>
      <c r="N1258" s="1"/>
    </row>
    <row r="1259" spans="2:14" hidden="1" x14ac:dyDescent="0.4">
      <c r="B1259" s="1" t="s">
        <v>225</v>
      </c>
      <c r="C1259" s="25" t="s">
        <v>254</v>
      </c>
      <c r="D1259" s="1" t="s">
        <v>2442</v>
      </c>
      <c r="E1259" s="1" t="s">
        <v>2443</v>
      </c>
      <c r="F1259" s="1" t="s">
        <v>2444</v>
      </c>
      <c r="G1259" s="1"/>
      <c r="H1259" s="1"/>
      <c r="I1259" s="1">
        <v>196</v>
      </c>
      <c r="J1259" s="1">
        <f t="shared" si="32"/>
        <v>201</v>
      </c>
      <c r="K1259" s="1"/>
      <c r="L1259" s="1"/>
      <c r="M1259" s="1">
        <f t="shared" si="33"/>
        <v>201</v>
      </c>
      <c r="N1259" s="1"/>
    </row>
    <row r="1260" spans="2:14" hidden="1" x14ac:dyDescent="0.4">
      <c r="B1260" s="1" t="s">
        <v>225</v>
      </c>
      <c r="C1260" s="25" t="s">
        <v>258</v>
      </c>
      <c r="D1260" s="1" t="s">
        <v>2445</v>
      </c>
      <c r="E1260" s="1" t="s">
        <v>2446</v>
      </c>
      <c r="F1260" s="1" t="s">
        <v>2447</v>
      </c>
      <c r="G1260" s="1"/>
      <c r="H1260" s="1"/>
      <c r="I1260" s="1">
        <v>235</v>
      </c>
      <c r="J1260" s="1">
        <f t="shared" si="32"/>
        <v>240</v>
      </c>
      <c r="K1260" s="1"/>
      <c r="L1260" s="1"/>
      <c r="M1260" s="1">
        <f t="shared" si="33"/>
        <v>240</v>
      </c>
      <c r="N1260" s="1"/>
    </row>
    <row r="1261" spans="2:14" hidden="1" x14ac:dyDescent="0.4">
      <c r="B1261" s="1" t="s">
        <v>225</v>
      </c>
      <c r="C1261" s="24" t="s">
        <v>266</v>
      </c>
      <c r="D1261" s="1" t="s">
        <v>2448</v>
      </c>
      <c r="E1261" s="1" t="s">
        <v>2449</v>
      </c>
      <c r="F1261" s="1" t="s">
        <v>2450</v>
      </c>
      <c r="G1261" s="1"/>
      <c r="H1261" s="1"/>
      <c r="I1261" s="1">
        <v>175</v>
      </c>
      <c r="J1261" s="1">
        <f t="shared" si="32"/>
        <v>180</v>
      </c>
      <c r="K1261" s="1"/>
      <c r="L1261" s="1"/>
      <c r="M1261" s="1">
        <f t="shared" si="33"/>
        <v>180</v>
      </c>
      <c r="N1261" s="1"/>
    </row>
    <row r="1262" spans="2:14" hidden="1" x14ac:dyDescent="0.4">
      <c r="B1262" s="1" t="s">
        <v>225</v>
      </c>
      <c r="C1262" s="24" t="s">
        <v>262</v>
      </c>
      <c r="D1262" s="1" t="s">
        <v>2451</v>
      </c>
      <c r="E1262" s="1" t="s">
        <v>2452</v>
      </c>
      <c r="F1262" s="1" t="s">
        <v>2453</v>
      </c>
      <c r="G1262" s="1"/>
      <c r="H1262" s="1"/>
      <c r="I1262" s="1">
        <v>142</v>
      </c>
      <c r="J1262" s="1">
        <f t="shared" si="32"/>
        <v>147</v>
      </c>
      <c r="K1262" s="1"/>
      <c r="L1262" s="1"/>
      <c r="M1262" s="1">
        <f t="shared" si="33"/>
        <v>147</v>
      </c>
      <c r="N1262" s="1"/>
    </row>
    <row r="1263" spans="2:14" hidden="1" x14ac:dyDescent="0.4">
      <c r="B1263" s="1" t="s">
        <v>225</v>
      </c>
      <c r="C1263" s="24" t="s">
        <v>278</v>
      </c>
      <c r="D1263" s="1" t="s">
        <v>279</v>
      </c>
      <c r="E1263" s="1" t="s">
        <v>2454</v>
      </c>
      <c r="F1263" s="1" t="s">
        <v>281</v>
      </c>
      <c r="G1263" s="1"/>
      <c r="H1263" s="1"/>
      <c r="I1263" s="1">
        <v>105</v>
      </c>
      <c r="J1263" s="1">
        <f t="shared" si="32"/>
        <v>110</v>
      </c>
      <c r="K1263" s="1"/>
      <c r="L1263" s="1"/>
      <c r="M1263" s="1">
        <f t="shared" si="33"/>
        <v>110</v>
      </c>
      <c r="N1263" s="1"/>
    </row>
    <row r="1264" spans="2:14" hidden="1" x14ac:dyDescent="0.4">
      <c r="B1264" s="1" t="s">
        <v>17</v>
      </c>
      <c r="C1264" s="24" t="s">
        <v>282</v>
      </c>
      <c r="D1264" s="24" t="s">
        <v>283</v>
      </c>
      <c r="E1264" s="24" t="s">
        <v>2455</v>
      </c>
      <c r="F1264" s="24" t="s">
        <v>285</v>
      </c>
      <c r="G1264" s="1"/>
      <c r="H1264" s="1"/>
      <c r="I1264" s="1">
        <v>71</v>
      </c>
      <c r="J1264" s="1">
        <f t="shared" si="32"/>
        <v>76</v>
      </c>
      <c r="K1264" s="1"/>
      <c r="L1264" s="1"/>
      <c r="M1264" s="1">
        <f t="shared" si="33"/>
        <v>76</v>
      </c>
      <c r="N1264" s="1"/>
    </row>
    <row r="1265" spans="2:14" hidden="1" x14ac:dyDescent="0.4">
      <c r="B1265" s="1" t="s">
        <v>17</v>
      </c>
      <c r="C1265" s="24" t="s">
        <v>286</v>
      </c>
      <c r="D1265" s="24" t="s">
        <v>2456</v>
      </c>
      <c r="E1265" s="24" t="s">
        <v>2457</v>
      </c>
      <c r="F1265" s="28" t="s">
        <v>2458</v>
      </c>
      <c r="G1265" s="1"/>
      <c r="H1265" s="1"/>
      <c r="I1265" s="1">
        <v>24</v>
      </c>
      <c r="J1265" s="1">
        <f t="shared" si="32"/>
        <v>29</v>
      </c>
      <c r="K1265" s="1"/>
      <c r="L1265" s="1"/>
      <c r="M1265" s="1">
        <f t="shared" si="33"/>
        <v>29</v>
      </c>
      <c r="N1265" s="1"/>
    </row>
    <row r="1266" spans="2:14" hidden="1" x14ac:dyDescent="0.4">
      <c r="B1266" s="1" t="s">
        <v>17</v>
      </c>
      <c r="C1266" s="24" t="s">
        <v>298</v>
      </c>
      <c r="D1266" s="42" t="s">
        <v>2459</v>
      </c>
      <c r="E1266" s="24" t="s">
        <v>2460</v>
      </c>
      <c r="F1266" s="28" t="s">
        <v>2461</v>
      </c>
      <c r="G1266" s="1"/>
      <c r="H1266" s="1"/>
      <c r="I1266" s="1">
        <v>92</v>
      </c>
      <c r="J1266" s="1">
        <f t="shared" si="32"/>
        <v>97</v>
      </c>
      <c r="K1266" s="1"/>
      <c r="L1266" s="1"/>
      <c r="M1266" s="1">
        <f t="shared" si="33"/>
        <v>97</v>
      </c>
      <c r="N1266" s="1"/>
    </row>
    <row r="1267" spans="2:14" hidden="1" x14ac:dyDescent="0.4">
      <c r="B1267" s="1" t="s">
        <v>17</v>
      </c>
      <c r="C1267" s="1" t="s">
        <v>334</v>
      </c>
      <c r="D1267" s="1" t="s">
        <v>2462</v>
      </c>
      <c r="E1267" s="1" t="s">
        <v>2463</v>
      </c>
      <c r="F1267" s="1" t="s">
        <v>2464</v>
      </c>
      <c r="G1267" s="1"/>
      <c r="H1267" s="1"/>
      <c r="I1267" s="1">
        <v>257</v>
      </c>
      <c r="J1267" s="1">
        <f t="shared" si="32"/>
        <v>262</v>
      </c>
      <c r="K1267" s="1"/>
      <c r="L1267" s="1"/>
      <c r="M1267" s="1">
        <f t="shared" si="33"/>
        <v>262</v>
      </c>
      <c r="N1267" s="1"/>
    </row>
    <row r="1268" spans="2:14" hidden="1" x14ac:dyDescent="0.4">
      <c r="B1268" s="1" t="s">
        <v>17</v>
      </c>
      <c r="C1268" s="1" t="s">
        <v>354</v>
      </c>
      <c r="D1268" s="1" t="s">
        <v>2465</v>
      </c>
      <c r="E1268" s="1" t="s">
        <v>2466</v>
      </c>
      <c r="F1268" s="1" t="s">
        <v>2467</v>
      </c>
      <c r="G1268" s="1"/>
      <c r="H1268" s="1"/>
      <c r="I1268" s="1">
        <v>135</v>
      </c>
      <c r="J1268" s="1">
        <f t="shared" si="32"/>
        <v>140</v>
      </c>
      <c r="K1268" s="1"/>
      <c r="L1268" s="1"/>
      <c r="M1268" s="1">
        <f t="shared" si="33"/>
        <v>140</v>
      </c>
      <c r="N1268" s="1"/>
    </row>
    <row r="1269" spans="2:14" hidden="1" x14ac:dyDescent="0.4">
      <c r="B1269" s="1" t="s">
        <v>17</v>
      </c>
      <c r="C1269" s="1" t="s">
        <v>2468</v>
      </c>
      <c r="D1269" s="1" t="s">
        <v>2469</v>
      </c>
      <c r="E1269" s="1" t="s">
        <v>2470</v>
      </c>
      <c r="F1269" s="1" t="s">
        <v>2471</v>
      </c>
      <c r="G1269" s="1"/>
      <c r="H1269" s="1"/>
      <c r="I1269" s="1">
        <v>96</v>
      </c>
      <c r="J1269" s="1">
        <f t="shared" si="32"/>
        <v>101</v>
      </c>
      <c r="K1269" s="1"/>
      <c r="L1269" s="1"/>
      <c r="M1269" s="1">
        <f t="shared" si="33"/>
        <v>101</v>
      </c>
      <c r="N1269" s="1"/>
    </row>
    <row r="1270" spans="2:14" hidden="1" x14ac:dyDescent="0.4">
      <c r="B1270" s="1" t="s">
        <v>17</v>
      </c>
      <c r="C1270" s="1" t="s">
        <v>314</v>
      </c>
      <c r="D1270" s="1" t="s">
        <v>2472</v>
      </c>
      <c r="E1270" s="1" t="s">
        <v>2473</v>
      </c>
      <c r="F1270" s="1" t="s">
        <v>2474</v>
      </c>
      <c r="G1270" s="1"/>
      <c r="H1270" s="1"/>
      <c r="I1270" s="1">
        <v>124</v>
      </c>
      <c r="J1270" s="1">
        <f t="shared" si="32"/>
        <v>129</v>
      </c>
      <c r="K1270" s="1"/>
      <c r="L1270" s="1"/>
      <c r="M1270" s="1">
        <f t="shared" si="33"/>
        <v>129</v>
      </c>
      <c r="N1270" s="1"/>
    </row>
    <row r="1271" spans="2:14" hidden="1" x14ac:dyDescent="0.4">
      <c r="B1271" s="1" t="s">
        <v>17</v>
      </c>
      <c r="C1271" s="1" t="s">
        <v>2475</v>
      </c>
      <c r="D1271" s="1" t="s">
        <v>2476</v>
      </c>
      <c r="E1271" s="1" t="s">
        <v>2477</v>
      </c>
      <c r="F1271" s="1" t="s">
        <v>2478</v>
      </c>
      <c r="G1271" s="1"/>
      <c r="H1271" s="1"/>
      <c r="I1271" s="1">
        <v>145</v>
      </c>
      <c r="J1271" s="1">
        <f t="shared" si="32"/>
        <v>150</v>
      </c>
      <c r="K1271" s="1"/>
      <c r="L1271" s="1"/>
      <c r="M1271" s="1">
        <f t="shared" si="33"/>
        <v>150</v>
      </c>
      <c r="N1271" s="1"/>
    </row>
    <row r="1272" spans="2:14" hidden="1" x14ac:dyDescent="0.4">
      <c r="B1272" s="1" t="s">
        <v>17</v>
      </c>
      <c r="C1272" s="1" t="s">
        <v>2479</v>
      </c>
      <c r="D1272" s="1" t="s">
        <v>2480</v>
      </c>
      <c r="E1272" s="1" t="s">
        <v>2481</v>
      </c>
      <c r="F1272" s="1" t="s">
        <v>2482</v>
      </c>
      <c r="G1272" s="1"/>
      <c r="H1272" s="1"/>
      <c r="I1272" s="1">
        <v>218</v>
      </c>
      <c r="J1272" s="1">
        <f t="shared" si="32"/>
        <v>223</v>
      </c>
      <c r="K1272" s="1"/>
      <c r="L1272" s="1"/>
      <c r="M1272" s="1">
        <f t="shared" si="33"/>
        <v>223</v>
      </c>
      <c r="N1272" s="1"/>
    </row>
    <row r="1273" spans="2:14" hidden="1" x14ac:dyDescent="0.4">
      <c r="B1273" s="1" t="s">
        <v>17</v>
      </c>
      <c r="C1273" s="1" t="s">
        <v>2483</v>
      </c>
      <c r="D1273" s="1" t="s">
        <v>2484</v>
      </c>
      <c r="E1273" s="1" t="s">
        <v>2485</v>
      </c>
      <c r="F1273" s="1" t="s">
        <v>2486</v>
      </c>
      <c r="G1273" s="1"/>
      <c r="H1273" s="1"/>
      <c r="I1273" s="1">
        <v>198</v>
      </c>
      <c r="J1273" s="1">
        <f t="shared" si="32"/>
        <v>203</v>
      </c>
      <c r="K1273" s="1"/>
      <c r="L1273" s="1"/>
      <c r="M1273" s="1">
        <f t="shared" si="33"/>
        <v>203</v>
      </c>
      <c r="N1273" s="1"/>
    </row>
    <row r="1274" spans="2:14" hidden="1" x14ac:dyDescent="0.4">
      <c r="B1274" s="1" t="s">
        <v>17</v>
      </c>
      <c r="C1274" s="1" t="s">
        <v>434</v>
      </c>
      <c r="D1274" s="1" t="s">
        <v>2487</v>
      </c>
      <c r="E1274" s="1" t="s">
        <v>2488</v>
      </c>
      <c r="F1274" s="1" t="s">
        <v>2489</v>
      </c>
      <c r="G1274" s="1"/>
      <c r="H1274" s="1"/>
      <c r="I1274" s="1">
        <v>119</v>
      </c>
      <c r="J1274" s="1">
        <f t="shared" si="32"/>
        <v>124</v>
      </c>
      <c r="K1274" s="1"/>
      <c r="L1274" s="1"/>
      <c r="M1274" s="1">
        <f t="shared" si="33"/>
        <v>124</v>
      </c>
      <c r="N1274" s="1"/>
    </row>
    <row r="1275" spans="2:14" hidden="1" x14ac:dyDescent="0.4">
      <c r="B1275" s="1" t="s">
        <v>17</v>
      </c>
      <c r="C1275" s="1" t="s">
        <v>2490</v>
      </c>
      <c r="D1275" s="1" t="s">
        <v>2491</v>
      </c>
      <c r="E1275" s="1" t="s">
        <v>2492</v>
      </c>
      <c r="F1275" s="1" t="s">
        <v>2493</v>
      </c>
      <c r="G1275" s="1"/>
      <c r="H1275" s="1"/>
      <c r="I1275" s="1">
        <v>222</v>
      </c>
      <c r="J1275" s="1">
        <f t="shared" si="32"/>
        <v>227</v>
      </c>
      <c r="K1275" s="1"/>
      <c r="L1275" s="1"/>
      <c r="M1275" s="1">
        <f t="shared" si="33"/>
        <v>227</v>
      </c>
      <c r="N1275" s="1"/>
    </row>
    <row r="1276" spans="2:14" hidden="1" x14ac:dyDescent="0.4">
      <c r="B1276" s="1" t="s">
        <v>17</v>
      </c>
      <c r="C1276" s="1" t="s">
        <v>2494</v>
      </c>
      <c r="D1276" s="1" t="s">
        <v>2495</v>
      </c>
      <c r="E1276" s="1" t="s">
        <v>2496</v>
      </c>
      <c r="F1276" s="1" t="s">
        <v>2497</v>
      </c>
      <c r="G1276" s="1"/>
      <c r="H1276" s="1"/>
      <c r="I1276" s="1">
        <v>135</v>
      </c>
      <c r="J1276" s="1">
        <f t="shared" si="32"/>
        <v>140</v>
      </c>
      <c r="K1276" s="1"/>
      <c r="L1276" s="1"/>
      <c r="M1276" s="1">
        <f t="shared" si="33"/>
        <v>140</v>
      </c>
      <c r="N1276" s="1"/>
    </row>
    <row r="1277" spans="2:14" hidden="1" x14ac:dyDescent="0.4">
      <c r="B1277" s="1" t="s">
        <v>17</v>
      </c>
      <c r="C1277" s="1" t="s">
        <v>2498</v>
      </c>
      <c r="D1277" s="1" t="s">
        <v>2499</v>
      </c>
      <c r="E1277" s="1" t="s">
        <v>2500</v>
      </c>
      <c r="F1277" s="1" t="s">
        <v>2501</v>
      </c>
      <c r="G1277" s="1"/>
      <c r="H1277" s="1"/>
      <c r="I1277" s="1">
        <v>260</v>
      </c>
      <c r="J1277" s="1">
        <f t="shared" si="32"/>
        <v>265</v>
      </c>
      <c r="K1277" s="1"/>
      <c r="L1277" s="1"/>
      <c r="M1277" s="1">
        <f t="shared" si="33"/>
        <v>265</v>
      </c>
      <c r="N1277" s="1"/>
    </row>
    <row r="1278" spans="2:14" hidden="1" x14ac:dyDescent="0.4">
      <c r="B1278" s="1" t="s">
        <v>17</v>
      </c>
      <c r="C1278" s="1" t="s">
        <v>384</v>
      </c>
      <c r="D1278" s="1" t="s">
        <v>2502</v>
      </c>
      <c r="E1278" s="1" t="s">
        <v>2503</v>
      </c>
      <c r="F1278" s="1" t="s">
        <v>2504</v>
      </c>
      <c r="G1278" s="1"/>
      <c r="H1278" s="1"/>
      <c r="I1278" s="1">
        <v>125</v>
      </c>
      <c r="J1278" s="1">
        <f t="shared" si="32"/>
        <v>130</v>
      </c>
      <c r="K1278" s="1"/>
      <c r="L1278" s="1"/>
      <c r="M1278" s="1">
        <f t="shared" si="33"/>
        <v>130</v>
      </c>
      <c r="N1278" s="1"/>
    </row>
    <row r="1279" spans="2:14" hidden="1" x14ac:dyDescent="0.4">
      <c r="B1279" s="1" t="s">
        <v>17</v>
      </c>
      <c r="C1279" s="1" t="s">
        <v>376</v>
      </c>
      <c r="D1279" s="1" t="s">
        <v>2505</v>
      </c>
      <c r="E1279" s="1" t="s">
        <v>2506</v>
      </c>
      <c r="F1279" s="1" t="s">
        <v>2507</v>
      </c>
      <c r="G1279" s="1"/>
      <c r="H1279" s="1"/>
      <c r="I1279" s="1">
        <v>183</v>
      </c>
      <c r="J1279" s="1">
        <f t="shared" si="32"/>
        <v>188</v>
      </c>
      <c r="K1279" s="1"/>
      <c r="L1279" s="1"/>
      <c r="M1279" s="1">
        <f t="shared" si="33"/>
        <v>188</v>
      </c>
      <c r="N1279" s="1"/>
    </row>
    <row r="1280" spans="2:14" hidden="1" x14ac:dyDescent="0.4">
      <c r="B1280" s="1" t="s">
        <v>17</v>
      </c>
      <c r="C1280" s="1" t="s">
        <v>391</v>
      </c>
      <c r="D1280" s="1" t="s">
        <v>2508</v>
      </c>
      <c r="E1280" s="1" t="s">
        <v>2509</v>
      </c>
      <c r="F1280" s="1" t="s">
        <v>2510</v>
      </c>
      <c r="G1280" s="1"/>
      <c r="H1280" s="1"/>
      <c r="I1280" s="1">
        <v>283</v>
      </c>
      <c r="J1280" s="1">
        <f t="shared" si="32"/>
        <v>288</v>
      </c>
      <c r="K1280" s="1"/>
      <c r="L1280" s="1"/>
      <c r="M1280" s="1">
        <f t="shared" si="33"/>
        <v>288</v>
      </c>
      <c r="N1280" s="1"/>
    </row>
    <row r="1281" spans="2:14" hidden="1" x14ac:dyDescent="0.4">
      <c r="B1281" s="1" t="s">
        <v>17</v>
      </c>
      <c r="C1281" s="1" t="s">
        <v>414</v>
      </c>
      <c r="D1281" s="1" t="s">
        <v>2511</v>
      </c>
      <c r="E1281" s="1" t="s">
        <v>2512</v>
      </c>
      <c r="F1281" s="1" t="s">
        <v>2513</v>
      </c>
      <c r="G1281" s="1"/>
      <c r="H1281" s="1"/>
      <c r="I1281" s="1">
        <v>120</v>
      </c>
      <c r="J1281" s="1">
        <f t="shared" si="32"/>
        <v>125</v>
      </c>
      <c r="K1281" s="1"/>
      <c r="L1281" s="1"/>
      <c r="M1281" s="1">
        <f t="shared" si="33"/>
        <v>125</v>
      </c>
      <c r="N1281" s="1"/>
    </row>
    <row r="1282" spans="2:14" hidden="1" x14ac:dyDescent="0.4">
      <c r="B1282" s="1" t="s">
        <v>17</v>
      </c>
      <c r="C1282" s="1" t="s">
        <v>430</v>
      </c>
      <c r="D1282" s="1" t="s">
        <v>2514</v>
      </c>
      <c r="E1282" s="1" t="s">
        <v>2515</v>
      </c>
      <c r="F1282" s="1" t="s">
        <v>2516</v>
      </c>
      <c r="G1282" s="1"/>
      <c r="H1282" s="1"/>
      <c r="I1282" s="1">
        <v>105</v>
      </c>
      <c r="J1282" s="1">
        <f t="shared" si="32"/>
        <v>110</v>
      </c>
      <c r="K1282" s="1"/>
      <c r="L1282" s="1"/>
      <c r="M1282" s="1">
        <f t="shared" si="33"/>
        <v>110</v>
      </c>
      <c r="N1282" s="1"/>
    </row>
    <row r="1283" spans="2:14" hidden="1" x14ac:dyDescent="0.4">
      <c r="B1283" s="1" t="s">
        <v>17</v>
      </c>
      <c r="C1283" s="1" t="s">
        <v>438</v>
      </c>
      <c r="D1283" s="1" t="s">
        <v>2517</v>
      </c>
      <c r="E1283" s="1" t="s">
        <v>2518</v>
      </c>
      <c r="F1283" s="1" t="s">
        <v>2519</v>
      </c>
      <c r="G1283" s="1"/>
      <c r="H1283" s="1"/>
      <c r="I1283" s="1">
        <v>118</v>
      </c>
      <c r="J1283" s="1">
        <f t="shared" si="32"/>
        <v>123</v>
      </c>
      <c r="K1283" s="1"/>
      <c r="L1283" s="1"/>
      <c r="M1283" s="1">
        <f t="shared" si="33"/>
        <v>123</v>
      </c>
      <c r="N1283" s="1"/>
    </row>
    <row r="1284" spans="2:14" hidden="1" x14ac:dyDescent="0.4">
      <c r="B1284" s="1" t="s">
        <v>17</v>
      </c>
      <c r="C1284" s="1" t="s">
        <v>422</v>
      </c>
      <c r="D1284" s="1" t="s">
        <v>2520</v>
      </c>
      <c r="E1284" s="1" t="s">
        <v>2521</v>
      </c>
      <c r="F1284" s="1" t="s">
        <v>2522</v>
      </c>
      <c r="G1284" s="1"/>
      <c r="H1284" s="1"/>
      <c r="I1284" s="1">
        <v>138</v>
      </c>
      <c r="J1284" s="1">
        <f t="shared" si="32"/>
        <v>143</v>
      </c>
      <c r="K1284" s="1"/>
      <c r="L1284" s="1"/>
      <c r="M1284" s="1">
        <f t="shared" si="33"/>
        <v>143</v>
      </c>
      <c r="N1284" s="1"/>
    </row>
    <row r="1285" spans="2:14" hidden="1" x14ac:dyDescent="0.4">
      <c r="B1285" s="2" t="s">
        <v>17</v>
      </c>
      <c r="C1285" s="2" t="s">
        <v>2523</v>
      </c>
      <c r="D1285" s="2" t="s">
        <v>2524</v>
      </c>
      <c r="E1285" s="2" t="s">
        <v>2525</v>
      </c>
      <c r="F1285" s="1" t="s">
        <v>2526</v>
      </c>
      <c r="G1285" s="1"/>
      <c r="H1285" s="1"/>
      <c r="I1285" s="31">
        <v>126</v>
      </c>
      <c r="J1285" s="1">
        <f t="shared" si="32"/>
        <v>131</v>
      </c>
      <c r="K1285" s="1"/>
      <c r="L1285" s="1"/>
      <c r="M1285" s="1">
        <f t="shared" si="33"/>
        <v>131</v>
      </c>
      <c r="N1285" s="1"/>
    </row>
    <row r="1286" spans="2:14" hidden="1" x14ac:dyDescent="0.4">
      <c r="B1286" s="2" t="s">
        <v>17</v>
      </c>
      <c r="C1286" s="2" t="s">
        <v>2527</v>
      </c>
      <c r="D1286" s="2" t="s">
        <v>2528</v>
      </c>
      <c r="E1286" s="2" t="s">
        <v>2529</v>
      </c>
      <c r="F1286" s="1" t="s">
        <v>2530</v>
      </c>
      <c r="G1286" s="1"/>
      <c r="H1286" s="1"/>
      <c r="I1286" s="31">
        <v>292</v>
      </c>
      <c r="J1286" s="1">
        <f t="shared" si="32"/>
        <v>297</v>
      </c>
      <c r="K1286" s="1"/>
      <c r="L1286" s="1"/>
      <c r="M1286" s="1">
        <f t="shared" si="33"/>
        <v>297</v>
      </c>
      <c r="N1286" s="1"/>
    </row>
    <row r="1287" spans="2:14" hidden="1" x14ac:dyDescent="0.4">
      <c r="B1287" s="2" t="s">
        <v>17</v>
      </c>
      <c r="C1287" s="2" t="s">
        <v>510</v>
      </c>
      <c r="D1287" s="2" t="s">
        <v>2531</v>
      </c>
      <c r="E1287" s="2" t="s">
        <v>2532</v>
      </c>
      <c r="F1287" s="1" t="s">
        <v>2533</v>
      </c>
      <c r="G1287" s="1"/>
      <c r="H1287" s="1"/>
      <c r="I1287" s="31">
        <v>201</v>
      </c>
      <c r="J1287" s="1">
        <f t="shared" si="32"/>
        <v>206</v>
      </c>
      <c r="K1287" s="1"/>
      <c r="L1287" s="1"/>
      <c r="M1287" s="1">
        <f t="shared" si="33"/>
        <v>206</v>
      </c>
      <c r="N1287" s="1"/>
    </row>
    <row r="1288" spans="2:14" hidden="1" x14ac:dyDescent="0.4">
      <c r="B1288" s="2" t="s">
        <v>17</v>
      </c>
      <c r="C1288" s="2" t="s">
        <v>2534</v>
      </c>
      <c r="D1288" s="2" t="s">
        <v>2535</v>
      </c>
      <c r="E1288" s="2" t="s">
        <v>2536</v>
      </c>
      <c r="F1288" s="1" t="s">
        <v>2537</v>
      </c>
      <c r="G1288" s="1"/>
      <c r="H1288" s="1"/>
      <c r="I1288" s="31">
        <v>116</v>
      </c>
      <c r="J1288" s="1">
        <f t="shared" si="32"/>
        <v>121</v>
      </c>
      <c r="K1288" s="1"/>
      <c r="L1288" s="1"/>
      <c r="M1288" s="1">
        <f t="shared" si="33"/>
        <v>121</v>
      </c>
      <c r="N1288" s="1"/>
    </row>
    <row r="1289" spans="2:14" hidden="1" x14ac:dyDescent="0.4">
      <c r="B1289" s="2" t="s">
        <v>17</v>
      </c>
      <c r="C1289" s="2" t="s">
        <v>2538</v>
      </c>
      <c r="D1289" s="2" t="s">
        <v>2539</v>
      </c>
      <c r="E1289" s="2" t="s">
        <v>2540</v>
      </c>
      <c r="F1289" s="1" t="s">
        <v>2541</v>
      </c>
      <c r="G1289" s="1"/>
      <c r="H1289" s="1"/>
      <c r="I1289" s="31">
        <v>236</v>
      </c>
      <c r="J1289" s="1">
        <f t="shared" si="32"/>
        <v>241</v>
      </c>
      <c r="K1289" s="1"/>
      <c r="L1289" s="1"/>
      <c r="M1289" s="1">
        <f t="shared" si="33"/>
        <v>241</v>
      </c>
      <c r="N1289" s="1"/>
    </row>
    <row r="1290" spans="2:14" hidden="1" x14ac:dyDescent="0.4">
      <c r="B1290" s="2" t="s">
        <v>17</v>
      </c>
      <c r="C1290" s="2" t="s">
        <v>2542</v>
      </c>
      <c r="D1290" s="2" t="s">
        <v>2543</v>
      </c>
      <c r="E1290" s="2" t="s">
        <v>2544</v>
      </c>
      <c r="F1290" s="1" t="s">
        <v>2545</v>
      </c>
      <c r="G1290" s="1"/>
      <c r="H1290" s="1"/>
      <c r="I1290" s="31">
        <v>69</v>
      </c>
      <c r="J1290" s="1">
        <f t="shared" si="32"/>
        <v>74</v>
      </c>
      <c r="K1290" s="1"/>
      <c r="L1290" s="1"/>
      <c r="M1290" s="1">
        <f t="shared" si="33"/>
        <v>74</v>
      </c>
      <c r="N1290" s="1"/>
    </row>
    <row r="1291" spans="2:14" hidden="1" x14ac:dyDescent="0.4">
      <c r="B1291" s="2" t="s">
        <v>17</v>
      </c>
      <c r="C1291" s="2" t="s">
        <v>2546</v>
      </c>
      <c r="D1291" s="2" t="s">
        <v>2547</v>
      </c>
      <c r="E1291" s="2" t="s">
        <v>2548</v>
      </c>
      <c r="F1291" s="1" t="s">
        <v>2549</v>
      </c>
      <c r="G1291" s="1"/>
      <c r="H1291" s="1"/>
      <c r="I1291" s="31">
        <v>154</v>
      </c>
      <c r="J1291" s="1">
        <f t="shared" si="32"/>
        <v>159</v>
      </c>
      <c r="K1291" s="1"/>
      <c r="L1291" s="1"/>
      <c r="M1291" s="1">
        <f t="shared" si="33"/>
        <v>159</v>
      </c>
      <c r="N1291" s="1"/>
    </row>
    <row r="1292" spans="2:14" hidden="1" x14ac:dyDescent="0.4">
      <c r="B1292" s="2" t="s">
        <v>17</v>
      </c>
      <c r="C1292" s="2" t="s">
        <v>2550</v>
      </c>
      <c r="D1292" s="2" t="s">
        <v>2551</v>
      </c>
      <c r="E1292" s="2" t="s">
        <v>2552</v>
      </c>
      <c r="F1292" s="1" t="s">
        <v>2553</v>
      </c>
      <c r="G1292" s="1"/>
      <c r="H1292" s="1"/>
      <c r="I1292" s="31">
        <v>187</v>
      </c>
      <c r="J1292" s="1">
        <f t="shared" si="32"/>
        <v>192</v>
      </c>
      <c r="K1292" s="1"/>
      <c r="L1292" s="1"/>
      <c r="M1292" s="1">
        <f t="shared" si="33"/>
        <v>192</v>
      </c>
      <c r="N1292" s="1"/>
    </row>
    <row r="1293" spans="2:14" hidden="1" x14ac:dyDescent="0.4">
      <c r="B1293" s="2" t="s">
        <v>17</v>
      </c>
      <c r="C1293" s="2" t="s">
        <v>566</v>
      </c>
      <c r="D1293" s="2" t="s">
        <v>2554</v>
      </c>
      <c r="E1293" s="2" t="s">
        <v>2555</v>
      </c>
      <c r="F1293" s="1" t="s">
        <v>2556</v>
      </c>
      <c r="G1293" s="1"/>
      <c r="H1293" s="1"/>
      <c r="I1293" s="31">
        <v>205</v>
      </c>
      <c r="J1293" s="1">
        <f t="shared" si="32"/>
        <v>210</v>
      </c>
      <c r="K1293" s="1"/>
      <c r="L1293" s="1"/>
      <c r="M1293" s="1">
        <f t="shared" si="33"/>
        <v>210</v>
      </c>
      <c r="N1293" s="1"/>
    </row>
    <row r="1294" spans="2:14" hidden="1" x14ac:dyDescent="0.4">
      <c r="B1294" s="2" t="s">
        <v>17</v>
      </c>
      <c r="C1294" s="2" t="s">
        <v>2557</v>
      </c>
      <c r="D1294" s="2" t="s">
        <v>2558</v>
      </c>
      <c r="E1294" s="2" t="s">
        <v>2559</v>
      </c>
      <c r="F1294" s="1" t="s">
        <v>2560</v>
      </c>
      <c r="G1294" s="1"/>
      <c r="H1294" s="1"/>
      <c r="I1294" s="31">
        <v>122</v>
      </c>
      <c r="J1294" s="1">
        <f t="shared" si="32"/>
        <v>127</v>
      </c>
      <c r="K1294" s="1"/>
      <c r="L1294" s="1"/>
      <c r="M1294" s="1">
        <f t="shared" si="33"/>
        <v>127</v>
      </c>
      <c r="N1294" s="1"/>
    </row>
    <row r="1295" spans="2:14" hidden="1" x14ac:dyDescent="0.4">
      <c r="B1295" s="2" t="s">
        <v>17</v>
      </c>
      <c r="C1295" s="2" t="s">
        <v>462</v>
      </c>
      <c r="D1295" s="2" t="s">
        <v>2561</v>
      </c>
      <c r="E1295" s="2" t="s">
        <v>2562</v>
      </c>
      <c r="F1295" s="1" t="s">
        <v>2563</v>
      </c>
      <c r="G1295" s="1"/>
      <c r="H1295" s="1"/>
      <c r="I1295" s="31">
        <v>155</v>
      </c>
      <c r="J1295" s="1">
        <f t="shared" si="32"/>
        <v>160</v>
      </c>
      <c r="K1295" s="1"/>
      <c r="L1295" s="1"/>
      <c r="M1295" s="1">
        <f t="shared" si="33"/>
        <v>160</v>
      </c>
      <c r="N1295" s="1"/>
    </row>
    <row r="1296" spans="2:14" hidden="1" x14ac:dyDescent="0.4">
      <c r="B1296" s="2" t="s">
        <v>17</v>
      </c>
      <c r="C1296" s="2" t="s">
        <v>2564</v>
      </c>
      <c r="D1296" s="2" t="s">
        <v>2565</v>
      </c>
      <c r="E1296" s="2" t="s">
        <v>2566</v>
      </c>
      <c r="F1296" s="1" t="s">
        <v>2567</v>
      </c>
      <c r="G1296" s="1"/>
      <c r="H1296" s="1"/>
      <c r="I1296" s="31">
        <v>117</v>
      </c>
      <c r="J1296" s="1">
        <f t="shared" si="32"/>
        <v>122</v>
      </c>
      <c r="K1296" s="1"/>
      <c r="L1296" s="1"/>
      <c r="M1296" s="1">
        <f t="shared" si="33"/>
        <v>122</v>
      </c>
      <c r="N1296" s="1"/>
    </row>
    <row r="1297" spans="2:14" hidden="1" x14ac:dyDescent="0.4">
      <c r="B1297" s="2" t="s">
        <v>17</v>
      </c>
      <c r="C1297" s="2" t="s">
        <v>518</v>
      </c>
      <c r="D1297" s="2" t="s">
        <v>2568</v>
      </c>
      <c r="E1297" s="2" t="s">
        <v>2569</v>
      </c>
      <c r="F1297" s="1" t="s">
        <v>2570</v>
      </c>
      <c r="G1297" s="1"/>
      <c r="H1297" s="1"/>
      <c r="I1297" s="31">
        <v>102</v>
      </c>
      <c r="J1297" s="1">
        <f t="shared" ref="J1297:J1360" si="34">I1297+5</f>
        <v>107</v>
      </c>
      <c r="K1297" s="1"/>
      <c r="L1297" s="1"/>
      <c r="M1297" s="1">
        <f t="shared" ref="M1297:M1360" si="35">J1297+L1297</f>
        <v>107</v>
      </c>
      <c r="N1297" s="1"/>
    </row>
    <row r="1298" spans="2:14" hidden="1" x14ac:dyDescent="0.4">
      <c r="B1298" s="2" t="s">
        <v>17</v>
      </c>
      <c r="C1298" s="2" t="s">
        <v>478</v>
      </c>
      <c r="D1298" s="2" t="s">
        <v>2571</v>
      </c>
      <c r="E1298" s="2" t="s">
        <v>2572</v>
      </c>
      <c r="F1298" s="1" t="s">
        <v>2573</v>
      </c>
      <c r="G1298" s="1"/>
      <c r="H1298" s="1"/>
      <c r="I1298" s="31">
        <v>119</v>
      </c>
      <c r="J1298" s="1">
        <f t="shared" si="34"/>
        <v>124</v>
      </c>
      <c r="K1298" s="1"/>
      <c r="L1298" s="1"/>
      <c r="M1298" s="1">
        <f t="shared" si="35"/>
        <v>124</v>
      </c>
      <c r="N1298" s="1"/>
    </row>
    <row r="1299" spans="2:14" hidden="1" x14ac:dyDescent="0.4">
      <c r="B1299" s="2" t="s">
        <v>17</v>
      </c>
      <c r="C1299" s="2" t="s">
        <v>458</v>
      </c>
      <c r="D1299" s="2" t="s">
        <v>2574</v>
      </c>
      <c r="E1299" s="2" t="s">
        <v>2575</v>
      </c>
      <c r="F1299" s="1" t="s">
        <v>2576</v>
      </c>
      <c r="G1299" s="1"/>
      <c r="H1299" s="1"/>
      <c r="I1299" s="31">
        <v>105</v>
      </c>
      <c r="J1299" s="1">
        <f t="shared" si="34"/>
        <v>110</v>
      </c>
      <c r="K1299" s="1"/>
      <c r="L1299" s="1"/>
      <c r="M1299" s="1">
        <f t="shared" si="35"/>
        <v>110</v>
      </c>
      <c r="N1299" s="1"/>
    </row>
    <row r="1300" spans="2:14" hidden="1" x14ac:dyDescent="0.4">
      <c r="B1300" s="2" t="s">
        <v>17</v>
      </c>
      <c r="C1300" s="2" t="s">
        <v>542</v>
      </c>
      <c r="D1300" s="2" t="s">
        <v>2577</v>
      </c>
      <c r="E1300" s="2" t="s">
        <v>2578</v>
      </c>
      <c r="F1300" s="1" t="s">
        <v>2579</v>
      </c>
      <c r="G1300" s="1"/>
      <c r="H1300" s="1"/>
      <c r="I1300" s="31">
        <v>157</v>
      </c>
      <c r="J1300" s="1">
        <f t="shared" si="34"/>
        <v>162</v>
      </c>
      <c r="K1300" s="1"/>
      <c r="L1300" s="1"/>
      <c r="M1300" s="1">
        <f t="shared" si="35"/>
        <v>162</v>
      </c>
      <c r="N1300" s="1"/>
    </row>
    <row r="1301" spans="2:14" hidden="1" x14ac:dyDescent="0.4">
      <c r="B1301" s="2" t="s">
        <v>17</v>
      </c>
      <c r="C1301" s="2" t="s">
        <v>2580</v>
      </c>
      <c r="D1301" s="2" t="s">
        <v>2581</v>
      </c>
      <c r="E1301" s="2" t="s">
        <v>2582</v>
      </c>
      <c r="F1301" s="1" t="s">
        <v>2583</v>
      </c>
      <c r="G1301" s="1"/>
      <c r="H1301" s="1"/>
      <c r="I1301" s="31">
        <v>219</v>
      </c>
      <c r="J1301" s="1">
        <f t="shared" si="34"/>
        <v>224</v>
      </c>
      <c r="K1301" s="1"/>
      <c r="L1301" s="1"/>
      <c r="M1301" s="1">
        <f t="shared" si="35"/>
        <v>224</v>
      </c>
      <c r="N1301" s="1"/>
    </row>
    <row r="1302" spans="2:14" hidden="1" x14ac:dyDescent="0.4">
      <c r="B1302" s="2" t="s">
        <v>17</v>
      </c>
      <c r="C1302" s="2" t="s">
        <v>2584</v>
      </c>
      <c r="D1302" s="2" t="s">
        <v>2585</v>
      </c>
      <c r="E1302" s="2" t="s">
        <v>2586</v>
      </c>
      <c r="F1302" s="1" t="s">
        <v>2587</v>
      </c>
      <c r="G1302" s="1"/>
      <c r="H1302" s="1"/>
      <c r="I1302" s="31">
        <v>265</v>
      </c>
      <c r="J1302" s="1">
        <f t="shared" si="34"/>
        <v>270</v>
      </c>
      <c r="K1302" s="1"/>
      <c r="L1302" s="1"/>
      <c r="M1302" s="1">
        <f t="shared" si="35"/>
        <v>270</v>
      </c>
      <c r="N1302" s="1"/>
    </row>
    <row r="1303" spans="2:14" hidden="1" x14ac:dyDescent="0.4">
      <c r="B1303" s="24" t="s">
        <v>17</v>
      </c>
      <c r="C1303" s="24" t="s">
        <v>2588</v>
      </c>
      <c r="D1303" s="33" t="s">
        <v>2589</v>
      </c>
      <c r="E1303" s="34" t="s">
        <v>2590</v>
      </c>
      <c r="F1303" s="34" t="s">
        <v>2591</v>
      </c>
      <c r="G1303" s="24"/>
      <c r="H1303" s="24"/>
      <c r="I1303" s="43">
        <v>248</v>
      </c>
      <c r="J1303" s="1">
        <f t="shared" si="34"/>
        <v>253</v>
      </c>
      <c r="K1303" s="24"/>
      <c r="L1303" s="24"/>
      <c r="M1303" s="1">
        <f t="shared" si="35"/>
        <v>253</v>
      </c>
      <c r="N1303" s="24"/>
    </row>
    <row r="1304" spans="2:14" hidden="1" x14ac:dyDescent="0.4">
      <c r="B1304" s="24" t="s">
        <v>17</v>
      </c>
      <c r="C1304" s="24" t="s">
        <v>2592</v>
      </c>
      <c r="D1304" s="33" t="s">
        <v>2593</v>
      </c>
      <c r="E1304" s="34" t="s">
        <v>2594</v>
      </c>
      <c r="F1304" s="34" t="s">
        <v>2595</v>
      </c>
      <c r="G1304" s="24"/>
      <c r="H1304" s="24"/>
      <c r="I1304" s="43">
        <v>283</v>
      </c>
      <c r="J1304" s="1">
        <f t="shared" si="34"/>
        <v>288</v>
      </c>
      <c r="K1304" s="24"/>
      <c r="L1304" s="24"/>
      <c r="M1304" s="1">
        <f t="shared" si="35"/>
        <v>288</v>
      </c>
      <c r="N1304" s="24"/>
    </row>
    <row r="1305" spans="2:14" hidden="1" x14ac:dyDescent="0.4">
      <c r="B1305" s="24" t="s">
        <v>17</v>
      </c>
      <c r="C1305" s="24" t="s">
        <v>2596</v>
      </c>
      <c r="D1305" s="33" t="s">
        <v>2597</v>
      </c>
      <c r="E1305" s="34" t="s">
        <v>2598</v>
      </c>
      <c r="F1305" s="34" t="s">
        <v>2599</v>
      </c>
      <c r="G1305" s="24"/>
      <c r="H1305" s="24"/>
      <c r="I1305" s="43">
        <v>169</v>
      </c>
      <c r="J1305" s="1">
        <f t="shared" si="34"/>
        <v>174</v>
      </c>
      <c r="K1305" s="24"/>
      <c r="L1305" s="24"/>
      <c r="M1305" s="1">
        <f t="shared" si="35"/>
        <v>174</v>
      </c>
      <c r="N1305" s="24"/>
    </row>
    <row r="1306" spans="2:14" hidden="1" x14ac:dyDescent="0.4">
      <c r="B1306" s="24" t="s">
        <v>17</v>
      </c>
      <c r="C1306" s="24" t="s">
        <v>2600</v>
      </c>
      <c r="D1306" s="33" t="s">
        <v>2601</v>
      </c>
      <c r="E1306" s="34" t="s">
        <v>2602</v>
      </c>
      <c r="F1306" s="34" t="s">
        <v>2603</v>
      </c>
      <c r="G1306" s="24"/>
      <c r="H1306" s="24"/>
      <c r="I1306" s="43">
        <v>55</v>
      </c>
      <c r="J1306" s="1">
        <f t="shared" si="34"/>
        <v>60</v>
      </c>
      <c r="K1306" s="24"/>
      <c r="L1306" s="24"/>
      <c r="M1306" s="1">
        <f t="shared" si="35"/>
        <v>60</v>
      </c>
      <c r="N1306" s="24"/>
    </row>
    <row r="1307" spans="2:14" hidden="1" x14ac:dyDescent="0.4">
      <c r="B1307" s="24" t="s">
        <v>17</v>
      </c>
      <c r="C1307" s="24" t="s">
        <v>2604</v>
      </c>
      <c r="D1307" s="33" t="s">
        <v>2605</v>
      </c>
      <c r="E1307" s="34" t="s">
        <v>2606</v>
      </c>
      <c r="F1307" s="34" t="s">
        <v>2607</v>
      </c>
      <c r="G1307" s="24"/>
      <c r="H1307" s="24"/>
      <c r="I1307" s="43">
        <v>226</v>
      </c>
      <c r="J1307" s="1">
        <f t="shared" si="34"/>
        <v>231</v>
      </c>
      <c r="K1307" s="24"/>
      <c r="L1307" s="24"/>
      <c r="M1307" s="1">
        <f t="shared" si="35"/>
        <v>231</v>
      </c>
      <c r="N1307" s="24"/>
    </row>
    <row r="1308" spans="2:14" hidden="1" x14ac:dyDescent="0.4">
      <c r="B1308" s="24" t="s">
        <v>17</v>
      </c>
      <c r="C1308" s="24" t="s">
        <v>2608</v>
      </c>
      <c r="D1308" s="33" t="s">
        <v>2609</v>
      </c>
      <c r="E1308" s="34" t="s">
        <v>2610</v>
      </c>
      <c r="F1308" s="34" t="s">
        <v>2611</v>
      </c>
      <c r="G1308" s="24"/>
      <c r="H1308" s="24"/>
      <c r="I1308" s="43">
        <v>171</v>
      </c>
      <c r="J1308" s="1">
        <f t="shared" si="34"/>
        <v>176</v>
      </c>
      <c r="K1308" s="24"/>
      <c r="L1308" s="24"/>
      <c r="M1308" s="1">
        <f t="shared" si="35"/>
        <v>176</v>
      </c>
      <c r="N1308" s="24"/>
    </row>
    <row r="1309" spans="2:14" hidden="1" x14ac:dyDescent="0.4">
      <c r="B1309" s="24" t="s">
        <v>17</v>
      </c>
      <c r="C1309" s="24" t="s">
        <v>2612</v>
      </c>
      <c r="D1309" s="33" t="s">
        <v>2613</v>
      </c>
      <c r="E1309" s="34" t="s">
        <v>2614</v>
      </c>
      <c r="F1309" s="34" t="s">
        <v>2615</v>
      </c>
      <c r="G1309" s="24"/>
      <c r="H1309" s="24"/>
      <c r="I1309" s="43">
        <v>155</v>
      </c>
      <c r="J1309" s="1">
        <f t="shared" si="34"/>
        <v>160</v>
      </c>
      <c r="K1309" s="24"/>
      <c r="L1309" s="24"/>
      <c r="M1309" s="1">
        <f t="shared" si="35"/>
        <v>160</v>
      </c>
      <c r="N1309" s="24"/>
    </row>
    <row r="1310" spans="2:14" hidden="1" x14ac:dyDescent="0.4">
      <c r="B1310" s="24" t="s">
        <v>17</v>
      </c>
      <c r="C1310" s="24" t="s">
        <v>2616</v>
      </c>
      <c r="D1310" s="33" t="s">
        <v>2617</v>
      </c>
      <c r="E1310" s="34" t="s">
        <v>2618</v>
      </c>
      <c r="F1310" s="34" t="s">
        <v>2619</v>
      </c>
      <c r="G1310" s="24"/>
      <c r="H1310" s="24"/>
      <c r="I1310" s="43">
        <v>185</v>
      </c>
      <c r="J1310" s="1">
        <f t="shared" si="34"/>
        <v>190</v>
      </c>
      <c r="K1310" s="24"/>
      <c r="L1310" s="24"/>
      <c r="M1310" s="1">
        <f t="shared" si="35"/>
        <v>190</v>
      </c>
      <c r="N1310" s="24"/>
    </row>
    <row r="1311" spans="2:14" hidden="1" x14ac:dyDescent="0.4">
      <c r="B1311" s="24" t="s">
        <v>17</v>
      </c>
      <c r="C1311" s="24" t="s">
        <v>2620</v>
      </c>
      <c r="D1311" s="33" t="s">
        <v>2621</v>
      </c>
      <c r="E1311" s="34" t="s">
        <v>2622</v>
      </c>
      <c r="F1311" s="34" t="s">
        <v>2623</v>
      </c>
      <c r="G1311" s="24"/>
      <c r="H1311" s="24"/>
      <c r="I1311" s="43">
        <v>200</v>
      </c>
      <c r="J1311" s="1">
        <f t="shared" si="34"/>
        <v>205</v>
      </c>
      <c r="K1311" s="24"/>
      <c r="L1311" s="24"/>
      <c r="M1311" s="1">
        <f t="shared" si="35"/>
        <v>205</v>
      </c>
      <c r="N1311" s="24"/>
    </row>
    <row r="1312" spans="2:14" hidden="1" x14ac:dyDescent="0.4">
      <c r="B1312" s="24" t="s">
        <v>17</v>
      </c>
      <c r="C1312" s="24" t="s">
        <v>2624</v>
      </c>
      <c r="D1312" s="33" t="s">
        <v>2625</v>
      </c>
      <c r="E1312" s="34" t="s">
        <v>2626</v>
      </c>
      <c r="F1312" s="34" t="s">
        <v>2627</v>
      </c>
      <c r="G1312" s="24"/>
      <c r="H1312" s="24"/>
      <c r="I1312" s="43">
        <v>261</v>
      </c>
      <c r="J1312" s="1">
        <f t="shared" si="34"/>
        <v>266</v>
      </c>
      <c r="K1312" s="24"/>
      <c r="L1312" s="24"/>
      <c r="M1312" s="1">
        <f t="shared" si="35"/>
        <v>266</v>
      </c>
      <c r="N1312" s="24"/>
    </row>
    <row r="1313" spans="2:14" hidden="1" x14ac:dyDescent="0.4">
      <c r="B1313" s="24" t="s">
        <v>17</v>
      </c>
      <c r="C1313" s="24" t="s">
        <v>2628</v>
      </c>
      <c r="D1313" s="33" t="s">
        <v>2629</v>
      </c>
      <c r="E1313" s="34" t="s">
        <v>2630</v>
      </c>
      <c r="F1313" s="34" t="s">
        <v>2631</v>
      </c>
      <c r="G1313" s="24"/>
      <c r="H1313" s="24"/>
      <c r="I1313" s="43">
        <v>185</v>
      </c>
      <c r="J1313" s="1">
        <f t="shared" si="34"/>
        <v>190</v>
      </c>
      <c r="K1313" s="24"/>
      <c r="L1313" s="24"/>
      <c r="M1313" s="1">
        <f t="shared" si="35"/>
        <v>190</v>
      </c>
      <c r="N1313" s="24"/>
    </row>
    <row r="1314" spans="2:14" hidden="1" x14ac:dyDescent="0.4">
      <c r="B1314" s="24" t="s">
        <v>17</v>
      </c>
      <c r="C1314" s="24" t="s">
        <v>2632</v>
      </c>
      <c r="D1314" s="33" t="s">
        <v>2633</v>
      </c>
      <c r="E1314" s="34" t="s">
        <v>2634</v>
      </c>
      <c r="F1314" s="34" t="s">
        <v>2635</v>
      </c>
      <c r="G1314" s="24"/>
      <c r="H1314" s="24"/>
      <c r="I1314" s="43">
        <v>89</v>
      </c>
      <c r="J1314" s="1">
        <f t="shared" si="34"/>
        <v>94</v>
      </c>
      <c r="K1314" s="24"/>
      <c r="L1314" s="24"/>
      <c r="M1314" s="1">
        <f t="shared" si="35"/>
        <v>94</v>
      </c>
      <c r="N1314" s="24"/>
    </row>
    <row r="1315" spans="2:14" hidden="1" x14ac:dyDescent="0.4">
      <c r="B1315" s="24" t="s">
        <v>17</v>
      </c>
      <c r="C1315" s="24" t="s">
        <v>2636</v>
      </c>
      <c r="D1315" s="33" t="s">
        <v>2637</v>
      </c>
      <c r="E1315" s="34" t="s">
        <v>2638</v>
      </c>
      <c r="F1315" s="34" t="s">
        <v>2639</v>
      </c>
      <c r="G1315" s="24"/>
      <c r="H1315" s="24"/>
      <c r="I1315" s="43">
        <v>140</v>
      </c>
      <c r="J1315" s="1">
        <f t="shared" si="34"/>
        <v>145</v>
      </c>
      <c r="K1315" s="24"/>
      <c r="L1315" s="24"/>
      <c r="M1315" s="1">
        <f t="shared" si="35"/>
        <v>145</v>
      </c>
      <c r="N1315" s="24"/>
    </row>
    <row r="1316" spans="2:14" hidden="1" x14ac:dyDescent="0.4">
      <c r="B1316" s="24" t="s">
        <v>17</v>
      </c>
      <c r="C1316" s="24" t="s">
        <v>2640</v>
      </c>
      <c r="D1316" s="33" t="s">
        <v>2641</v>
      </c>
      <c r="E1316" s="35" t="s">
        <v>2642</v>
      </c>
      <c r="F1316" s="34" t="s">
        <v>2643</v>
      </c>
      <c r="G1316" s="24"/>
      <c r="H1316" s="24"/>
      <c r="I1316" s="43">
        <v>164</v>
      </c>
      <c r="J1316" s="1">
        <f t="shared" si="34"/>
        <v>169</v>
      </c>
      <c r="K1316" s="24"/>
      <c r="L1316" s="24"/>
      <c r="M1316" s="1">
        <f t="shared" si="35"/>
        <v>169</v>
      </c>
      <c r="N1316" s="24"/>
    </row>
    <row r="1317" spans="2:14" hidden="1" x14ac:dyDescent="0.4">
      <c r="B1317" s="1" t="s">
        <v>17</v>
      </c>
      <c r="C1317" s="1" t="s">
        <v>2644</v>
      </c>
      <c r="D1317" s="1" t="s">
        <v>2645</v>
      </c>
      <c r="E1317" s="1" t="s">
        <v>2646</v>
      </c>
      <c r="F1317" s="1" t="s">
        <v>2647</v>
      </c>
      <c r="G1317" s="1"/>
      <c r="H1317" s="1"/>
      <c r="I1317" s="1">
        <v>205</v>
      </c>
      <c r="J1317" s="1">
        <f t="shared" si="34"/>
        <v>210</v>
      </c>
      <c r="K1317" s="1"/>
      <c r="L1317" s="1"/>
      <c r="M1317" s="1">
        <f t="shared" si="35"/>
        <v>210</v>
      </c>
      <c r="N1317" s="1"/>
    </row>
    <row r="1318" spans="2:14" hidden="1" x14ac:dyDescent="0.4">
      <c r="B1318" s="1" t="s">
        <v>17</v>
      </c>
      <c r="C1318" s="1" t="s">
        <v>2648</v>
      </c>
      <c r="D1318" s="1" t="s">
        <v>2649</v>
      </c>
      <c r="E1318" s="1" t="s">
        <v>2650</v>
      </c>
      <c r="F1318" s="1" t="s">
        <v>2651</v>
      </c>
      <c r="G1318" s="1"/>
      <c r="H1318" s="1"/>
      <c r="I1318" s="1">
        <v>180</v>
      </c>
      <c r="J1318" s="1">
        <f t="shared" si="34"/>
        <v>185</v>
      </c>
      <c r="K1318" s="1"/>
      <c r="L1318" s="1"/>
      <c r="M1318" s="1">
        <f t="shared" si="35"/>
        <v>185</v>
      </c>
      <c r="N1318" s="1"/>
    </row>
    <row r="1319" spans="2:14" hidden="1" x14ac:dyDescent="0.4">
      <c r="B1319" s="1" t="s">
        <v>17</v>
      </c>
      <c r="C1319" s="1" t="s">
        <v>752</v>
      </c>
      <c r="D1319" s="1" t="s">
        <v>2652</v>
      </c>
      <c r="E1319" s="1" t="s">
        <v>2653</v>
      </c>
      <c r="F1319" s="1" t="s">
        <v>2654</v>
      </c>
      <c r="G1319" s="1"/>
      <c r="H1319" s="1"/>
      <c r="I1319" s="1">
        <v>140</v>
      </c>
      <c r="J1319" s="1">
        <f t="shared" si="34"/>
        <v>145</v>
      </c>
      <c r="K1319" s="1"/>
      <c r="L1319" s="1"/>
      <c r="M1319" s="1">
        <f t="shared" si="35"/>
        <v>145</v>
      </c>
      <c r="N1319" s="1"/>
    </row>
    <row r="1320" spans="2:14" hidden="1" x14ac:dyDescent="0.4">
      <c r="B1320" s="1" t="s">
        <v>17</v>
      </c>
      <c r="C1320" s="1" t="s">
        <v>748</v>
      </c>
      <c r="D1320" s="1" t="s">
        <v>2655</v>
      </c>
      <c r="E1320" s="1" t="s">
        <v>2656</v>
      </c>
      <c r="F1320" s="1" t="s">
        <v>2657</v>
      </c>
      <c r="G1320" s="1"/>
      <c r="H1320" s="1"/>
      <c r="I1320" s="1">
        <v>150</v>
      </c>
      <c r="J1320" s="1">
        <f t="shared" si="34"/>
        <v>155</v>
      </c>
      <c r="K1320" s="1"/>
      <c r="L1320" s="1"/>
      <c r="M1320" s="1">
        <f t="shared" si="35"/>
        <v>155</v>
      </c>
      <c r="N1320" s="1"/>
    </row>
    <row r="1321" spans="2:14" hidden="1" x14ac:dyDescent="0.4">
      <c r="B1321" s="1" t="s">
        <v>17</v>
      </c>
      <c r="C1321" s="1" t="s">
        <v>2658</v>
      </c>
      <c r="D1321" s="1" t="s">
        <v>2659</v>
      </c>
      <c r="E1321" s="1" t="s">
        <v>2660</v>
      </c>
      <c r="F1321" s="1" t="s">
        <v>2661</v>
      </c>
      <c r="G1321" s="1"/>
      <c r="H1321" s="1"/>
      <c r="I1321" s="1">
        <v>95</v>
      </c>
      <c r="J1321" s="1">
        <f t="shared" si="34"/>
        <v>100</v>
      </c>
      <c r="K1321" s="1"/>
      <c r="L1321" s="1"/>
      <c r="M1321" s="1">
        <f t="shared" si="35"/>
        <v>100</v>
      </c>
      <c r="N1321" s="1"/>
    </row>
    <row r="1322" spans="2:14" hidden="1" x14ac:dyDescent="0.4">
      <c r="B1322" s="1" t="s">
        <v>17</v>
      </c>
      <c r="C1322" s="1" t="s">
        <v>2662</v>
      </c>
      <c r="D1322" s="1" t="s">
        <v>2663</v>
      </c>
      <c r="E1322" s="1" t="s">
        <v>2664</v>
      </c>
      <c r="F1322" s="1" t="s">
        <v>2665</v>
      </c>
      <c r="G1322" s="1"/>
      <c r="H1322" s="1"/>
      <c r="I1322" s="1">
        <v>129</v>
      </c>
      <c r="J1322" s="1">
        <f t="shared" si="34"/>
        <v>134</v>
      </c>
      <c r="K1322" s="1"/>
      <c r="L1322" s="1"/>
      <c r="M1322" s="1">
        <f t="shared" si="35"/>
        <v>134</v>
      </c>
      <c r="N1322" s="1"/>
    </row>
    <row r="1323" spans="2:14" hidden="1" x14ac:dyDescent="0.4">
      <c r="B1323" s="1" t="s">
        <v>17</v>
      </c>
      <c r="C1323" s="1" t="s">
        <v>772</v>
      </c>
      <c r="D1323" s="1" t="s">
        <v>2666</v>
      </c>
      <c r="E1323" s="1" t="s">
        <v>2667</v>
      </c>
      <c r="F1323" s="1" t="s">
        <v>2668</v>
      </c>
      <c r="G1323" s="1"/>
      <c r="H1323" s="1"/>
      <c r="I1323" s="1">
        <v>148</v>
      </c>
      <c r="J1323" s="1">
        <f t="shared" si="34"/>
        <v>153</v>
      </c>
      <c r="K1323" s="1"/>
      <c r="L1323" s="1"/>
      <c r="M1323" s="1">
        <f t="shared" si="35"/>
        <v>153</v>
      </c>
      <c r="N1323" s="1"/>
    </row>
    <row r="1324" spans="2:14" hidden="1" x14ac:dyDescent="0.4">
      <c r="B1324" s="1" t="s">
        <v>225</v>
      </c>
      <c r="C1324" s="1" t="s">
        <v>2669</v>
      </c>
      <c r="D1324" s="1" t="s">
        <v>2670</v>
      </c>
      <c r="E1324" s="2" t="s">
        <v>2671</v>
      </c>
      <c r="F1324" s="2" t="s">
        <v>2672</v>
      </c>
      <c r="G1324" s="1"/>
      <c r="H1324" s="1"/>
      <c r="I1324" s="1">
        <v>133</v>
      </c>
      <c r="J1324" s="1">
        <f t="shared" si="34"/>
        <v>138</v>
      </c>
      <c r="K1324" s="1"/>
      <c r="L1324" s="1"/>
      <c r="M1324" s="1">
        <f t="shared" si="35"/>
        <v>138</v>
      </c>
      <c r="N1324" s="1"/>
    </row>
    <row r="1325" spans="2:14" hidden="1" x14ac:dyDescent="0.4">
      <c r="B1325" s="1" t="s">
        <v>225</v>
      </c>
      <c r="C1325" s="1" t="s">
        <v>788</v>
      </c>
      <c r="D1325" s="1" t="s">
        <v>2673</v>
      </c>
      <c r="E1325" s="2" t="s">
        <v>2674</v>
      </c>
      <c r="F1325" s="2" t="s">
        <v>2675</v>
      </c>
      <c r="G1325" s="1"/>
      <c r="H1325" s="1"/>
      <c r="I1325" s="1">
        <v>158</v>
      </c>
      <c r="J1325" s="1">
        <f t="shared" si="34"/>
        <v>163</v>
      </c>
      <c r="K1325" s="1"/>
      <c r="L1325" s="1"/>
      <c r="M1325" s="1">
        <f t="shared" si="35"/>
        <v>163</v>
      </c>
      <c r="N1325" s="1"/>
    </row>
    <row r="1326" spans="2:14" hidden="1" x14ac:dyDescent="0.4">
      <c r="B1326" s="1" t="s">
        <v>225</v>
      </c>
      <c r="C1326" s="1" t="s">
        <v>792</v>
      </c>
      <c r="D1326" s="1" t="s">
        <v>2676</v>
      </c>
      <c r="E1326" s="2" t="s">
        <v>2677</v>
      </c>
      <c r="F1326" s="2" t="s">
        <v>2678</v>
      </c>
      <c r="G1326" s="1"/>
      <c r="H1326" s="1"/>
      <c r="I1326" s="1">
        <v>89</v>
      </c>
      <c r="J1326" s="1">
        <f t="shared" si="34"/>
        <v>94</v>
      </c>
      <c r="K1326" s="1"/>
      <c r="L1326" s="1"/>
      <c r="M1326" s="1">
        <f t="shared" si="35"/>
        <v>94</v>
      </c>
      <c r="N1326" s="1"/>
    </row>
    <row r="1327" spans="2:14" hidden="1" x14ac:dyDescent="0.4">
      <c r="B1327" s="1" t="s">
        <v>225</v>
      </c>
      <c r="C1327" s="1" t="s">
        <v>804</v>
      </c>
      <c r="D1327" s="1" t="s">
        <v>2679</v>
      </c>
      <c r="E1327" s="2" t="s">
        <v>2680</v>
      </c>
      <c r="F1327" s="2" t="s">
        <v>2681</v>
      </c>
      <c r="G1327" s="1"/>
      <c r="H1327" s="1"/>
      <c r="I1327" s="1">
        <v>138</v>
      </c>
      <c r="J1327" s="1">
        <f t="shared" si="34"/>
        <v>143</v>
      </c>
      <c r="K1327" s="1"/>
      <c r="L1327" s="1"/>
      <c r="M1327" s="1">
        <f t="shared" si="35"/>
        <v>143</v>
      </c>
      <c r="N1327" s="1"/>
    </row>
    <row r="1328" spans="2:14" hidden="1" x14ac:dyDescent="0.4">
      <c r="B1328" s="1" t="s">
        <v>225</v>
      </c>
      <c r="C1328" s="1" t="s">
        <v>823</v>
      </c>
      <c r="D1328" s="1" t="s">
        <v>2682</v>
      </c>
      <c r="E1328" s="2" t="s">
        <v>2683</v>
      </c>
      <c r="F1328" s="2" t="s">
        <v>2684</v>
      </c>
      <c r="G1328" s="1"/>
      <c r="H1328" s="1"/>
      <c r="I1328" s="1">
        <v>98</v>
      </c>
      <c r="J1328" s="1">
        <f t="shared" si="34"/>
        <v>103</v>
      </c>
      <c r="K1328" s="1"/>
      <c r="L1328" s="1"/>
      <c r="M1328" s="1">
        <f t="shared" si="35"/>
        <v>103</v>
      </c>
      <c r="N1328" s="1"/>
    </row>
    <row r="1329" spans="2:21" hidden="1" x14ac:dyDescent="0.4">
      <c r="B1329" s="1" t="s">
        <v>225</v>
      </c>
      <c r="C1329" s="1" t="s">
        <v>800</v>
      </c>
      <c r="D1329" s="1" t="s">
        <v>2685</v>
      </c>
      <c r="E1329" s="2" t="s">
        <v>2686</v>
      </c>
      <c r="F1329" s="2" t="s">
        <v>2687</v>
      </c>
      <c r="G1329" s="1"/>
      <c r="H1329" s="1"/>
      <c r="I1329" s="1">
        <v>118</v>
      </c>
      <c r="J1329" s="1">
        <f t="shared" si="34"/>
        <v>123</v>
      </c>
      <c r="K1329" s="1"/>
      <c r="L1329" s="1"/>
      <c r="M1329" s="1">
        <f t="shared" si="35"/>
        <v>123</v>
      </c>
      <c r="N1329" s="1"/>
    </row>
    <row r="1330" spans="2:21" hidden="1" x14ac:dyDescent="0.4">
      <c r="B1330" s="1" t="s">
        <v>225</v>
      </c>
      <c r="C1330" s="1" t="s">
        <v>2688</v>
      </c>
      <c r="D1330" s="1" t="s">
        <v>2689</v>
      </c>
      <c r="E1330" s="2" t="s">
        <v>2690</v>
      </c>
      <c r="F1330" s="2" t="s">
        <v>2691</v>
      </c>
      <c r="G1330" s="1"/>
      <c r="H1330" s="1"/>
      <c r="I1330" s="1">
        <v>148</v>
      </c>
      <c r="J1330" s="1">
        <f t="shared" si="34"/>
        <v>153</v>
      </c>
      <c r="K1330" s="1"/>
      <c r="L1330" s="1"/>
      <c r="M1330" s="1">
        <f t="shared" si="35"/>
        <v>153</v>
      </c>
      <c r="N1330" s="1"/>
    </row>
    <row r="1331" spans="2:21" hidden="1" x14ac:dyDescent="0.4">
      <c r="B1331" s="1" t="s">
        <v>17</v>
      </c>
      <c r="C1331" s="1" t="s">
        <v>2692</v>
      </c>
      <c r="D1331" s="1" t="s">
        <v>2693</v>
      </c>
      <c r="E1331" s="1" t="s">
        <v>2694</v>
      </c>
      <c r="F1331" s="1" t="s">
        <v>2695</v>
      </c>
      <c r="G1331" s="1"/>
      <c r="H1331" s="1"/>
      <c r="I1331" s="1">
        <v>205</v>
      </c>
      <c r="J1331" s="1">
        <f t="shared" si="34"/>
        <v>210</v>
      </c>
      <c r="K1331" s="1"/>
      <c r="L1331" s="1"/>
      <c r="M1331" s="1">
        <f t="shared" si="35"/>
        <v>210</v>
      </c>
      <c r="N1331" s="1"/>
    </row>
    <row r="1332" spans="2:21" hidden="1" x14ac:dyDescent="0.4">
      <c r="B1332" s="1" t="s">
        <v>17</v>
      </c>
      <c r="C1332" s="1" t="s">
        <v>2696</v>
      </c>
      <c r="D1332" s="1" t="s">
        <v>2697</v>
      </c>
      <c r="E1332" s="1" t="s">
        <v>2698</v>
      </c>
      <c r="F1332" s="1" t="s">
        <v>2699</v>
      </c>
      <c r="G1332" s="1"/>
      <c r="H1332" s="1"/>
      <c r="I1332" s="1">
        <v>154</v>
      </c>
      <c r="J1332" s="1">
        <f t="shared" si="34"/>
        <v>159</v>
      </c>
      <c r="K1332" s="1"/>
      <c r="L1332" s="1"/>
      <c r="M1332" s="1">
        <f t="shared" si="35"/>
        <v>159</v>
      </c>
      <c r="N1332" s="1"/>
    </row>
    <row r="1333" spans="2:21" hidden="1" x14ac:dyDescent="0.4">
      <c r="B1333" s="1" t="s">
        <v>17</v>
      </c>
      <c r="C1333" s="1" t="s">
        <v>2700</v>
      </c>
      <c r="D1333" s="1" t="s">
        <v>2701</v>
      </c>
      <c r="E1333" s="1" t="s">
        <v>2702</v>
      </c>
      <c r="F1333" s="1" t="s">
        <v>2703</v>
      </c>
      <c r="G1333" s="1"/>
      <c r="H1333" s="1"/>
      <c r="I1333" s="1">
        <v>207</v>
      </c>
      <c r="J1333" s="1">
        <f t="shared" si="34"/>
        <v>212</v>
      </c>
      <c r="K1333" s="1"/>
      <c r="L1333" s="1"/>
      <c r="M1333" s="1">
        <f t="shared" si="35"/>
        <v>212</v>
      </c>
      <c r="N1333" s="1"/>
    </row>
    <row r="1334" spans="2:21" hidden="1" x14ac:dyDescent="0.4">
      <c r="B1334" s="1" t="s">
        <v>17</v>
      </c>
      <c r="C1334" s="1" t="s">
        <v>847</v>
      </c>
      <c r="D1334" s="1" t="s">
        <v>2704</v>
      </c>
      <c r="E1334" s="1" t="s">
        <v>2705</v>
      </c>
      <c r="F1334" s="1" t="s">
        <v>2706</v>
      </c>
      <c r="G1334" s="1"/>
      <c r="H1334" s="1"/>
      <c r="I1334" s="1">
        <v>271</v>
      </c>
      <c r="J1334" s="1">
        <f t="shared" si="34"/>
        <v>276</v>
      </c>
      <c r="K1334" s="1"/>
      <c r="L1334" s="1"/>
      <c r="M1334" s="1">
        <f t="shared" si="35"/>
        <v>276</v>
      </c>
      <c r="N1334" s="1"/>
    </row>
    <row r="1335" spans="2:21" hidden="1" x14ac:dyDescent="0.4">
      <c r="B1335" s="1" t="s">
        <v>17</v>
      </c>
      <c r="C1335" s="1" t="s">
        <v>2707</v>
      </c>
      <c r="D1335" s="1" t="s">
        <v>2708</v>
      </c>
      <c r="E1335" s="1" t="s">
        <v>2709</v>
      </c>
      <c r="F1335" s="1" t="s">
        <v>2710</v>
      </c>
      <c r="G1335" s="1"/>
      <c r="H1335" s="1"/>
      <c r="I1335" s="1">
        <v>222</v>
      </c>
      <c r="J1335" s="1">
        <f t="shared" si="34"/>
        <v>227</v>
      </c>
      <c r="K1335" s="1"/>
      <c r="L1335" s="1"/>
      <c r="M1335" s="1">
        <f t="shared" si="35"/>
        <v>227</v>
      </c>
      <c r="N1335" s="1"/>
    </row>
    <row r="1336" spans="2:21" hidden="1" x14ac:dyDescent="0.4">
      <c r="B1336" s="1" t="s">
        <v>17</v>
      </c>
      <c r="C1336" s="1" t="s">
        <v>2711</v>
      </c>
      <c r="D1336" s="1" t="s">
        <v>2712</v>
      </c>
      <c r="E1336" s="1" t="s">
        <v>2713</v>
      </c>
      <c r="F1336" s="1" t="s">
        <v>2714</v>
      </c>
      <c r="G1336" s="1"/>
      <c r="H1336" s="1"/>
      <c r="I1336" s="1">
        <v>176</v>
      </c>
      <c r="J1336" s="1">
        <f t="shared" si="34"/>
        <v>181</v>
      </c>
      <c r="K1336" s="1"/>
      <c r="L1336" s="1"/>
      <c r="M1336" s="1">
        <f t="shared" si="35"/>
        <v>181</v>
      </c>
      <c r="N1336" s="1"/>
    </row>
    <row r="1337" spans="2:21" hidden="1" x14ac:dyDescent="0.4">
      <c r="B1337" s="1" t="s">
        <v>17</v>
      </c>
      <c r="C1337" s="1" t="s">
        <v>2715</v>
      </c>
      <c r="D1337" s="1" t="s">
        <v>2716</v>
      </c>
      <c r="E1337" s="1" t="s">
        <v>2717</v>
      </c>
      <c r="F1337" s="1" t="s">
        <v>2718</v>
      </c>
      <c r="G1337" s="1"/>
      <c r="H1337" s="1"/>
      <c r="I1337" s="1">
        <v>136</v>
      </c>
      <c r="J1337" s="1">
        <f t="shared" si="34"/>
        <v>141</v>
      </c>
      <c r="K1337" s="1"/>
      <c r="L1337" s="1"/>
      <c r="M1337" s="1">
        <f t="shared" si="35"/>
        <v>141</v>
      </c>
      <c r="N1337" s="1"/>
    </row>
    <row r="1338" spans="2:21" hidden="1" x14ac:dyDescent="0.4">
      <c r="B1338" s="1" t="s">
        <v>17</v>
      </c>
      <c r="C1338" s="1" t="s">
        <v>916</v>
      </c>
      <c r="D1338" s="1" t="s">
        <v>2719</v>
      </c>
      <c r="E1338" s="1" t="s">
        <v>2720</v>
      </c>
      <c r="F1338" s="1" t="s">
        <v>2721</v>
      </c>
      <c r="G1338" s="1"/>
      <c r="H1338" s="1"/>
      <c r="I1338" s="1">
        <v>103</v>
      </c>
      <c r="J1338" s="1">
        <f t="shared" si="34"/>
        <v>108</v>
      </c>
      <c r="K1338" s="1"/>
      <c r="L1338" s="1"/>
      <c r="M1338" s="1">
        <f t="shared" si="35"/>
        <v>108</v>
      </c>
      <c r="N1338" s="1"/>
    </row>
    <row r="1339" spans="2:21" hidden="1" x14ac:dyDescent="0.4">
      <c r="B1339" s="1" t="s">
        <v>17</v>
      </c>
      <c r="C1339" s="1" t="s">
        <v>2722</v>
      </c>
      <c r="D1339" s="1" t="s">
        <v>2723</v>
      </c>
      <c r="E1339" s="1" t="s">
        <v>2724</v>
      </c>
      <c r="F1339" s="1" t="s">
        <v>2725</v>
      </c>
      <c r="G1339" s="1"/>
      <c r="H1339" s="1"/>
      <c r="I1339" s="1">
        <v>162</v>
      </c>
      <c r="J1339" s="1">
        <f t="shared" si="34"/>
        <v>167</v>
      </c>
      <c r="K1339" s="1"/>
      <c r="L1339" s="1"/>
      <c r="M1339" s="1">
        <f t="shared" si="35"/>
        <v>167</v>
      </c>
      <c r="N1339" s="1"/>
    </row>
    <row r="1340" spans="2:21" hidden="1" x14ac:dyDescent="0.4">
      <c r="B1340" s="1" t="s">
        <v>17</v>
      </c>
      <c r="C1340" s="1" t="s">
        <v>2726</v>
      </c>
      <c r="D1340" s="1" t="s">
        <v>2727</v>
      </c>
      <c r="E1340" s="1" t="s">
        <v>2728</v>
      </c>
      <c r="F1340" s="1" t="s">
        <v>2729</v>
      </c>
      <c r="G1340" s="1"/>
      <c r="H1340" s="1"/>
      <c r="I1340" s="1">
        <v>161</v>
      </c>
      <c r="J1340" s="1">
        <f t="shared" si="34"/>
        <v>166</v>
      </c>
      <c r="K1340" s="1"/>
      <c r="L1340" s="1"/>
      <c r="M1340" s="1">
        <f t="shared" si="35"/>
        <v>166</v>
      </c>
      <c r="N1340" s="1"/>
    </row>
    <row r="1341" spans="2:21" hidden="1" x14ac:dyDescent="0.4">
      <c r="B1341" s="1" t="s">
        <v>17</v>
      </c>
      <c r="C1341" s="1" t="s">
        <v>2730</v>
      </c>
      <c r="D1341" s="1" t="s">
        <v>2731</v>
      </c>
      <c r="E1341" s="1" t="s">
        <v>2732</v>
      </c>
      <c r="F1341" s="1" t="s">
        <v>2733</v>
      </c>
      <c r="G1341" s="1"/>
      <c r="H1341" s="1"/>
      <c r="I1341" s="1">
        <v>226</v>
      </c>
      <c r="J1341" s="1">
        <f t="shared" si="34"/>
        <v>231</v>
      </c>
      <c r="K1341" s="1"/>
      <c r="L1341" s="1"/>
      <c r="M1341" s="1">
        <f t="shared" si="35"/>
        <v>231</v>
      </c>
      <c r="N1341" s="1"/>
    </row>
    <row r="1342" spans="2:21" hidden="1" x14ac:dyDescent="0.4">
      <c r="B1342" s="1" t="s">
        <v>17</v>
      </c>
      <c r="C1342" s="1" t="s">
        <v>995</v>
      </c>
      <c r="D1342" s="1" t="s">
        <v>2734</v>
      </c>
      <c r="E1342" s="1" t="s">
        <v>2735</v>
      </c>
      <c r="F1342" s="1" t="s">
        <v>2736</v>
      </c>
      <c r="G1342" s="1"/>
      <c r="H1342" s="1"/>
      <c r="I1342" s="1">
        <v>199</v>
      </c>
      <c r="J1342" s="1">
        <f t="shared" si="34"/>
        <v>204</v>
      </c>
      <c r="K1342" s="1"/>
      <c r="L1342" s="1"/>
      <c r="M1342" s="1">
        <f t="shared" si="35"/>
        <v>204</v>
      </c>
      <c r="N1342" s="1"/>
    </row>
    <row r="1343" spans="2:21" hidden="1" x14ac:dyDescent="0.4">
      <c r="B1343" s="1" t="s">
        <v>17</v>
      </c>
      <c r="C1343" s="1" t="s">
        <v>2737</v>
      </c>
      <c r="D1343" s="1" t="s">
        <v>2738</v>
      </c>
      <c r="E1343" s="1" t="s">
        <v>2739</v>
      </c>
      <c r="F1343" s="1" t="s">
        <v>2740</v>
      </c>
      <c r="G1343" s="1"/>
      <c r="H1343" s="1"/>
      <c r="I1343" s="1">
        <v>282</v>
      </c>
      <c r="J1343" s="1">
        <f t="shared" si="34"/>
        <v>287</v>
      </c>
      <c r="K1343" s="1"/>
      <c r="L1343" s="1"/>
      <c r="M1343" s="1">
        <f t="shared" si="35"/>
        <v>287</v>
      </c>
      <c r="N1343" s="1"/>
    </row>
    <row r="1344" spans="2:21" hidden="1" x14ac:dyDescent="0.4">
      <c r="B1344" s="1" t="s">
        <v>17</v>
      </c>
      <c r="C1344" s="1" t="s">
        <v>909</v>
      </c>
      <c r="D1344" s="1" t="s">
        <v>2741</v>
      </c>
      <c r="E1344" s="1" t="s">
        <v>2742</v>
      </c>
      <c r="F1344" s="1" t="s">
        <v>2743</v>
      </c>
      <c r="G1344" s="1"/>
      <c r="H1344" s="1"/>
      <c r="I1344" s="1">
        <v>97</v>
      </c>
      <c r="J1344" s="1">
        <f t="shared" si="34"/>
        <v>102</v>
      </c>
      <c r="K1344" s="1"/>
      <c r="L1344" s="1"/>
      <c r="M1344" s="1">
        <f t="shared" si="35"/>
        <v>102</v>
      </c>
      <c r="N1344" s="1"/>
      <c r="Q1344" s="55"/>
      <c r="R1344" s="55"/>
      <c r="S1344" s="55"/>
      <c r="T1344" s="55"/>
      <c r="U1344" s="55"/>
    </row>
    <row r="1345" spans="2:21" hidden="1" x14ac:dyDescent="0.4">
      <c r="B1345" s="1" t="s">
        <v>17</v>
      </c>
      <c r="C1345" s="1" t="s">
        <v>2744</v>
      </c>
      <c r="D1345" s="1" t="s">
        <v>2745</v>
      </c>
      <c r="E1345" s="1" t="s">
        <v>2746</v>
      </c>
      <c r="F1345" s="1" t="s">
        <v>2747</v>
      </c>
      <c r="G1345" s="1"/>
      <c r="H1345" s="1"/>
      <c r="I1345" s="1">
        <v>76</v>
      </c>
      <c r="J1345" s="1">
        <f t="shared" si="34"/>
        <v>81</v>
      </c>
      <c r="K1345" s="1"/>
      <c r="L1345" s="1"/>
      <c r="M1345" s="1">
        <f t="shared" si="35"/>
        <v>81</v>
      </c>
      <c r="N1345" s="1"/>
      <c r="Q1345" s="55"/>
      <c r="R1345" s="55"/>
      <c r="S1345" s="55"/>
      <c r="T1345" s="55"/>
      <c r="U1345" s="55"/>
    </row>
    <row r="1346" spans="2:21" hidden="1" x14ac:dyDescent="0.4">
      <c r="B1346" s="1" t="s">
        <v>17</v>
      </c>
      <c r="C1346" s="1" t="s">
        <v>2748</v>
      </c>
      <c r="D1346" s="1" t="s">
        <v>2749</v>
      </c>
      <c r="E1346" s="1" t="s">
        <v>2750</v>
      </c>
      <c r="F1346" s="1" t="s">
        <v>2751</v>
      </c>
      <c r="G1346" s="1"/>
      <c r="H1346" s="1"/>
      <c r="I1346" s="1">
        <v>140</v>
      </c>
      <c r="J1346" s="1">
        <f t="shared" si="34"/>
        <v>145</v>
      </c>
      <c r="K1346" s="1"/>
      <c r="L1346" s="1"/>
      <c r="M1346" s="1">
        <f t="shared" si="35"/>
        <v>145</v>
      </c>
      <c r="N1346" s="1"/>
      <c r="Q1346" s="55"/>
      <c r="R1346" s="55"/>
      <c r="S1346" s="55"/>
      <c r="T1346" s="55"/>
      <c r="U1346" s="55"/>
    </row>
    <row r="1347" spans="2:21" hidden="1" x14ac:dyDescent="0.4">
      <c r="B1347" s="1" t="s">
        <v>17</v>
      </c>
      <c r="C1347" s="1" t="s">
        <v>936</v>
      </c>
      <c r="D1347" s="1" t="s">
        <v>2752</v>
      </c>
      <c r="E1347" s="1" t="s">
        <v>2753</v>
      </c>
      <c r="F1347" s="1" t="s">
        <v>2754</v>
      </c>
      <c r="G1347" s="1"/>
      <c r="H1347" s="1"/>
      <c r="I1347" s="1">
        <v>312</v>
      </c>
      <c r="J1347" s="1">
        <f t="shared" si="34"/>
        <v>317</v>
      </c>
      <c r="K1347" s="1"/>
      <c r="L1347" s="1"/>
      <c r="M1347" s="1">
        <f t="shared" si="35"/>
        <v>317</v>
      </c>
      <c r="N1347" s="1"/>
      <c r="Q1347" s="55"/>
      <c r="R1347" s="55"/>
      <c r="S1347" s="55"/>
      <c r="T1347" s="55"/>
      <c r="U1347" s="55"/>
    </row>
    <row r="1348" spans="2:21" hidden="1" x14ac:dyDescent="0.4">
      <c r="B1348" s="1" t="s">
        <v>17</v>
      </c>
      <c r="C1348" s="1" t="s">
        <v>2755</v>
      </c>
      <c r="D1348" s="1" t="s">
        <v>2756</v>
      </c>
      <c r="E1348" s="1" t="s">
        <v>2757</v>
      </c>
      <c r="F1348" s="1" t="s">
        <v>2758</v>
      </c>
      <c r="G1348" s="1"/>
      <c r="H1348" s="1"/>
      <c r="I1348" s="1">
        <v>105</v>
      </c>
      <c r="J1348" s="1">
        <f t="shared" si="34"/>
        <v>110</v>
      </c>
      <c r="K1348" s="1"/>
      <c r="L1348" s="1"/>
      <c r="M1348" s="1">
        <f t="shared" si="35"/>
        <v>110</v>
      </c>
      <c r="N1348" s="1"/>
      <c r="Q1348" s="55"/>
      <c r="R1348" s="55"/>
      <c r="S1348" s="55"/>
      <c r="T1348" s="55"/>
      <c r="U1348" s="55"/>
    </row>
    <row r="1349" spans="2:21" hidden="1" x14ac:dyDescent="0.4">
      <c r="B1349" s="1" t="s">
        <v>17</v>
      </c>
      <c r="C1349" s="1" t="s">
        <v>2759</v>
      </c>
      <c r="D1349" s="2" t="s">
        <v>2760</v>
      </c>
      <c r="E1349" s="1" t="s">
        <v>2761</v>
      </c>
      <c r="F1349" s="1" t="s">
        <v>2762</v>
      </c>
      <c r="G1349" s="1"/>
      <c r="H1349" s="1"/>
      <c r="I1349" s="1">
        <v>177</v>
      </c>
      <c r="J1349" s="1">
        <f t="shared" si="34"/>
        <v>182</v>
      </c>
      <c r="K1349" s="1"/>
      <c r="L1349" s="1"/>
      <c r="M1349" s="1">
        <f t="shared" si="35"/>
        <v>182</v>
      </c>
      <c r="N1349" s="1"/>
      <c r="Q1349" s="55"/>
      <c r="R1349" s="55"/>
      <c r="S1349" s="55"/>
      <c r="T1349" s="55"/>
      <c r="U1349" s="55"/>
    </row>
    <row r="1350" spans="2:21" hidden="1" x14ac:dyDescent="0.4">
      <c r="B1350" s="1" t="s">
        <v>17</v>
      </c>
      <c r="C1350" s="1" t="s">
        <v>2763</v>
      </c>
      <c r="D1350" s="1" t="s">
        <v>2764</v>
      </c>
      <c r="E1350" s="1" t="s">
        <v>2765</v>
      </c>
      <c r="F1350" s="1" t="s">
        <v>2766</v>
      </c>
      <c r="G1350" s="37"/>
      <c r="H1350" s="37"/>
      <c r="I1350" s="1">
        <v>163</v>
      </c>
      <c r="J1350" s="1">
        <f t="shared" si="34"/>
        <v>168</v>
      </c>
      <c r="K1350" s="1"/>
      <c r="L1350" s="1"/>
      <c r="M1350" s="1">
        <f t="shared" si="35"/>
        <v>168</v>
      </c>
      <c r="N1350" s="1"/>
      <c r="Q1350" s="55"/>
      <c r="R1350" s="55"/>
      <c r="S1350" s="55"/>
      <c r="T1350" s="55"/>
      <c r="U1350" s="55"/>
    </row>
    <row r="1351" spans="2:21" hidden="1" x14ac:dyDescent="0.4">
      <c r="B1351" s="1" t="s">
        <v>17</v>
      </c>
      <c r="C1351" s="1" t="s">
        <v>2767</v>
      </c>
      <c r="D1351" s="1" t="s">
        <v>2768</v>
      </c>
      <c r="E1351" s="1" t="s">
        <v>2769</v>
      </c>
      <c r="F1351" s="1" t="s">
        <v>2770</v>
      </c>
      <c r="G1351" s="37"/>
      <c r="H1351" s="37"/>
      <c r="I1351" s="1">
        <v>159</v>
      </c>
      <c r="J1351" s="1">
        <f t="shared" si="34"/>
        <v>164</v>
      </c>
      <c r="K1351" s="1"/>
      <c r="L1351" s="1"/>
      <c r="M1351" s="1">
        <f t="shared" si="35"/>
        <v>164</v>
      </c>
      <c r="N1351" s="1"/>
      <c r="Q1351" s="55"/>
      <c r="R1351" s="55"/>
      <c r="S1351" s="55"/>
      <c r="T1351" s="55"/>
      <c r="U1351" s="55"/>
    </row>
    <row r="1352" spans="2:21" hidden="1" x14ac:dyDescent="0.4">
      <c r="B1352" s="1" t="s">
        <v>17</v>
      </c>
      <c r="C1352" s="1" t="s">
        <v>2771</v>
      </c>
      <c r="D1352" s="1" t="s">
        <v>2772</v>
      </c>
      <c r="E1352" s="1" t="s">
        <v>2773</v>
      </c>
      <c r="F1352" s="1" t="s">
        <v>2774</v>
      </c>
      <c r="G1352" s="1"/>
      <c r="H1352" s="1"/>
      <c r="I1352" s="1">
        <v>199</v>
      </c>
      <c r="J1352" s="1">
        <f t="shared" si="34"/>
        <v>204</v>
      </c>
      <c r="K1352" s="1"/>
      <c r="L1352" s="1"/>
      <c r="M1352" s="1">
        <f t="shared" si="35"/>
        <v>204</v>
      </c>
      <c r="N1352" s="1"/>
      <c r="Q1352" s="55"/>
      <c r="R1352" s="55"/>
      <c r="S1352" s="55"/>
      <c r="T1352" s="55"/>
      <c r="U1352" s="55"/>
    </row>
    <row r="1353" spans="2:21" hidden="1" x14ac:dyDescent="0.4">
      <c r="B1353" s="1" t="s">
        <v>17</v>
      </c>
      <c r="C1353" s="1" t="s">
        <v>2775</v>
      </c>
      <c r="D1353" s="1" t="s">
        <v>2776</v>
      </c>
      <c r="E1353" s="1" t="s">
        <v>2777</v>
      </c>
      <c r="F1353" s="1" t="s">
        <v>2778</v>
      </c>
      <c r="G1353" s="1"/>
      <c r="H1353" s="1"/>
      <c r="I1353" s="1">
        <v>102</v>
      </c>
      <c r="J1353" s="1">
        <f t="shared" si="34"/>
        <v>107</v>
      </c>
      <c r="K1353" s="1"/>
      <c r="L1353" s="1"/>
      <c r="M1353" s="1">
        <f t="shared" si="35"/>
        <v>107</v>
      </c>
      <c r="N1353" s="1"/>
    </row>
    <row r="1354" spans="2:21" hidden="1" x14ac:dyDescent="0.4">
      <c r="B1354" s="1" t="s">
        <v>17</v>
      </c>
      <c r="C1354" s="1" t="s">
        <v>2779</v>
      </c>
      <c r="D1354" s="1" t="s">
        <v>2780</v>
      </c>
      <c r="E1354" s="1" t="s">
        <v>2781</v>
      </c>
      <c r="F1354" s="1" t="s">
        <v>2782</v>
      </c>
      <c r="G1354" s="1"/>
      <c r="H1354" s="1"/>
      <c r="I1354" s="1">
        <v>196</v>
      </c>
      <c r="J1354" s="1">
        <f t="shared" si="34"/>
        <v>201</v>
      </c>
      <c r="K1354" s="1"/>
      <c r="L1354" s="1"/>
      <c r="M1354" s="1">
        <f t="shared" si="35"/>
        <v>201</v>
      </c>
      <c r="N1354" s="1"/>
    </row>
    <row r="1355" spans="2:21" hidden="1" x14ac:dyDescent="0.4">
      <c r="B1355" s="1" t="s">
        <v>17</v>
      </c>
      <c r="C1355" s="1" t="s">
        <v>2783</v>
      </c>
      <c r="D1355" s="1" t="s">
        <v>2784</v>
      </c>
      <c r="E1355" s="1" t="s">
        <v>2785</v>
      </c>
      <c r="F1355" s="1" t="s">
        <v>2786</v>
      </c>
      <c r="G1355" s="1"/>
      <c r="H1355" s="1"/>
      <c r="I1355" s="1">
        <v>208</v>
      </c>
      <c r="J1355" s="1">
        <f t="shared" si="34"/>
        <v>213</v>
      </c>
      <c r="K1355" s="1"/>
      <c r="L1355" s="1"/>
      <c r="M1355" s="1">
        <f t="shared" si="35"/>
        <v>213</v>
      </c>
      <c r="N1355" s="1"/>
    </row>
    <row r="1356" spans="2:21" hidden="1" x14ac:dyDescent="0.4">
      <c r="B1356" s="1" t="s">
        <v>17</v>
      </c>
      <c r="C1356" s="1" t="s">
        <v>2787</v>
      </c>
      <c r="D1356" s="1" t="s">
        <v>2788</v>
      </c>
      <c r="E1356" s="1" t="s">
        <v>2789</v>
      </c>
      <c r="F1356" s="1" t="s">
        <v>2790</v>
      </c>
      <c r="G1356" s="1"/>
      <c r="H1356" s="1"/>
      <c r="I1356" s="1">
        <v>112</v>
      </c>
      <c r="J1356" s="1">
        <f t="shared" si="34"/>
        <v>117</v>
      </c>
      <c r="K1356" s="1"/>
      <c r="L1356" s="1"/>
      <c r="M1356" s="1">
        <f t="shared" si="35"/>
        <v>117</v>
      </c>
      <c r="N1356" s="1"/>
    </row>
    <row r="1357" spans="2:21" hidden="1" x14ac:dyDescent="0.4">
      <c r="B1357" s="1" t="s">
        <v>17</v>
      </c>
      <c r="C1357" s="1" t="s">
        <v>1078</v>
      </c>
      <c r="D1357" s="1" t="s">
        <v>2791</v>
      </c>
      <c r="E1357" s="1" t="s">
        <v>2792</v>
      </c>
      <c r="F1357" s="1" t="s">
        <v>2793</v>
      </c>
      <c r="G1357" s="1"/>
      <c r="H1357" s="1"/>
      <c r="I1357" s="1">
        <v>146</v>
      </c>
      <c r="J1357" s="1">
        <f t="shared" si="34"/>
        <v>151</v>
      </c>
      <c r="K1357" s="1"/>
      <c r="L1357" s="1"/>
      <c r="M1357" s="1">
        <f t="shared" si="35"/>
        <v>151</v>
      </c>
      <c r="N1357" s="1"/>
    </row>
    <row r="1358" spans="2:21" hidden="1" x14ac:dyDescent="0.4">
      <c r="B1358" s="1" t="s">
        <v>17</v>
      </c>
      <c r="C1358" s="1" t="s">
        <v>1015</v>
      </c>
      <c r="D1358" s="1" t="s">
        <v>2794</v>
      </c>
      <c r="E1358" s="1" t="s">
        <v>2795</v>
      </c>
      <c r="F1358" s="1" t="s">
        <v>2796</v>
      </c>
      <c r="G1358" s="1"/>
      <c r="H1358" s="1"/>
      <c r="I1358" s="1">
        <v>126</v>
      </c>
      <c r="J1358" s="1">
        <f t="shared" si="34"/>
        <v>131</v>
      </c>
      <c r="K1358" s="1"/>
      <c r="L1358" s="1"/>
      <c r="M1358" s="1">
        <f t="shared" si="35"/>
        <v>131</v>
      </c>
      <c r="N1358" s="1"/>
    </row>
    <row r="1359" spans="2:21" hidden="1" x14ac:dyDescent="0.4">
      <c r="B1359" s="1" t="s">
        <v>17</v>
      </c>
      <c r="C1359" s="1" t="s">
        <v>2797</v>
      </c>
      <c r="D1359" s="1" t="s">
        <v>2798</v>
      </c>
      <c r="E1359" s="1" t="s">
        <v>2799</v>
      </c>
      <c r="F1359" s="1" t="s">
        <v>2800</v>
      </c>
      <c r="G1359" s="1"/>
      <c r="H1359" s="1"/>
      <c r="I1359" s="1">
        <v>137</v>
      </c>
      <c r="J1359" s="1">
        <f t="shared" si="34"/>
        <v>142</v>
      </c>
      <c r="K1359" s="1"/>
      <c r="L1359" s="1"/>
      <c r="M1359" s="1">
        <f t="shared" si="35"/>
        <v>142</v>
      </c>
      <c r="N1359" s="1"/>
    </row>
    <row r="1360" spans="2:21" hidden="1" x14ac:dyDescent="0.4">
      <c r="B1360" s="1" t="s">
        <v>17</v>
      </c>
      <c r="C1360" s="1" t="s">
        <v>2801</v>
      </c>
      <c r="D1360" s="1" t="s">
        <v>2802</v>
      </c>
      <c r="E1360" s="1" t="s">
        <v>2803</v>
      </c>
      <c r="F1360" s="1" t="s">
        <v>2804</v>
      </c>
      <c r="G1360" s="1"/>
      <c r="H1360" s="1"/>
      <c r="I1360" s="1">
        <v>140</v>
      </c>
      <c r="J1360" s="1">
        <f t="shared" si="34"/>
        <v>145</v>
      </c>
      <c r="K1360" s="1"/>
      <c r="L1360" s="1"/>
      <c r="M1360" s="1">
        <f t="shared" si="35"/>
        <v>145</v>
      </c>
      <c r="N1360" s="1"/>
    </row>
    <row r="1361" spans="2:14" hidden="1" x14ac:dyDescent="0.4">
      <c r="B1361" s="1" t="s">
        <v>17</v>
      </c>
      <c r="C1361" s="1" t="s">
        <v>2805</v>
      </c>
      <c r="D1361" s="1" t="s">
        <v>2806</v>
      </c>
      <c r="E1361" s="1" t="s">
        <v>2807</v>
      </c>
      <c r="F1361" s="1" t="s">
        <v>2808</v>
      </c>
      <c r="G1361" s="1"/>
      <c r="H1361" s="1"/>
      <c r="I1361" s="1">
        <v>107</v>
      </c>
      <c r="J1361" s="1">
        <f t="shared" ref="J1361:J1424" si="36">I1361+5</f>
        <v>112</v>
      </c>
      <c r="K1361" s="1"/>
      <c r="L1361" s="1"/>
      <c r="M1361" s="1">
        <f t="shared" ref="M1361:M1424" si="37">J1361+L1361</f>
        <v>112</v>
      </c>
      <c r="N1361" s="1"/>
    </row>
    <row r="1362" spans="2:14" hidden="1" x14ac:dyDescent="0.4">
      <c r="B1362" s="1" t="s">
        <v>17</v>
      </c>
      <c r="C1362" s="1" t="s">
        <v>2809</v>
      </c>
      <c r="D1362" s="1" t="s">
        <v>2810</v>
      </c>
      <c r="E1362" s="1" t="s">
        <v>2811</v>
      </c>
      <c r="F1362" s="1" t="s">
        <v>2812</v>
      </c>
      <c r="G1362" s="1"/>
      <c r="H1362" s="1"/>
      <c r="I1362" s="1">
        <v>219</v>
      </c>
      <c r="J1362" s="1">
        <f t="shared" si="36"/>
        <v>224</v>
      </c>
      <c r="K1362" s="1"/>
      <c r="L1362" s="1"/>
      <c r="M1362" s="1">
        <f t="shared" si="37"/>
        <v>224</v>
      </c>
      <c r="N1362" s="1"/>
    </row>
    <row r="1363" spans="2:14" hidden="1" x14ac:dyDescent="0.4">
      <c r="B1363" s="1" t="s">
        <v>17</v>
      </c>
      <c r="C1363" s="1" t="s">
        <v>1114</v>
      </c>
      <c r="D1363" s="1" t="s">
        <v>2813</v>
      </c>
      <c r="E1363" s="1" t="s">
        <v>2814</v>
      </c>
      <c r="F1363" s="1" t="s">
        <v>2815</v>
      </c>
      <c r="G1363" s="1"/>
      <c r="H1363" s="1"/>
      <c r="I1363" s="1">
        <v>144</v>
      </c>
      <c r="J1363" s="1">
        <f t="shared" si="36"/>
        <v>149</v>
      </c>
      <c r="K1363" s="1"/>
      <c r="L1363" s="1"/>
      <c r="M1363" s="1">
        <f t="shared" si="37"/>
        <v>149</v>
      </c>
      <c r="N1363" s="1"/>
    </row>
    <row r="1364" spans="2:14" hidden="1" x14ac:dyDescent="0.4">
      <c r="B1364" s="1" t="s">
        <v>17</v>
      </c>
      <c r="C1364" s="1" t="s">
        <v>2816</v>
      </c>
      <c r="D1364" s="1" t="s">
        <v>2817</v>
      </c>
      <c r="E1364" s="1" t="s">
        <v>2818</v>
      </c>
      <c r="F1364" s="1" t="s">
        <v>2819</v>
      </c>
      <c r="G1364" s="1"/>
      <c r="H1364" s="1"/>
      <c r="I1364" s="1">
        <v>76</v>
      </c>
      <c r="J1364" s="1">
        <f t="shared" si="36"/>
        <v>81</v>
      </c>
      <c r="K1364" s="1"/>
      <c r="L1364" s="1"/>
      <c r="M1364" s="1">
        <f t="shared" si="37"/>
        <v>81</v>
      </c>
      <c r="N1364" s="1"/>
    </row>
    <row r="1365" spans="2:14" hidden="1" x14ac:dyDescent="0.4">
      <c r="B1365" s="1" t="s">
        <v>17</v>
      </c>
      <c r="C1365" s="1" t="s">
        <v>2820</v>
      </c>
      <c r="D1365" s="1" t="s">
        <v>2821</v>
      </c>
      <c r="E1365" s="1" t="s">
        <v>2822</v>
      </c>
      <c r="F1365" s="1" t="s">
        <v>2823</v>
      </c>
      <c r="G1365" s="1"/>
      <c r="H1365" s="1"/>
      <c r="I1365" s="1">
        <v>163</v>
      </c>
      <c r="J1365" s="1">
        <f t="shared" si="36"/>
        <v>168</v>
      </c>
      <c r="K1365" s="1"/>
      <c r="L1365" s="1"/>
      <c r="M1365" s="1">
        <f t="shared" si="37"/>
        <v>168</v>
      </c>
      <c r="N1365" s="1"/>
    </row>
    <row r="1366" spans="2:14" hidden="1" x14ac:dyDescent="0.4">
      <c r="B1366" s="1" t="s">
        <v>17</v>
      </c>
      <c r="C1366" s="1" t="s">
        <v>1130</v>
      </c>
      <c r="D1366" s="1" t="s">
        <v>2824</v>
      </c>
      <c r="E1366" s="1" t="s">
        <v>2825</v>
      </c>
      <c r="F1366" s="1" t="s">
        <v>2826</v>
      </c>
      <c r="G1366" s="1"/>
      <c r="H1366" s="1"/>
      <c r="I1366" s="1">
        <v>50</v>
      </c>
      <c r="J1366" s="1">
        <f t="shared" si="36"/>
        <v>55</v>
      </c>
      <c r="K1366" s="1"/>
      <c r="L1366" s="1"/>
      <c r="M1366" s="1">
        <f t="shared" si="37"/>
        <v>55</v>
      </c>
      <c r="N1366" s="1"/>
    </row>
    <row r="1367" spans="2:14" hidden="1" x14ac:dyDescent="0.4">
      <c r="B1367" s="1" t="s">
        <v>17</v>
      </c>
      <c r="C1367" s="1" t="s">
        <v>2827</v>
      </c>
      <c r="D1367" s="1" t="s">
        <v>2828</v>
      </c>
      <c r="E1367" s="1" t="s">
        <v>2829</v>
      </c>
      <c r="F1367" s="1" t="s">
        <v>2830</v>
      </c>
      <c r="G1367" s="1"/>
      <c r="H1367" s="1"/>
      <c r="I1367" s="1">
        <v>132</v>
      </c>
      <c r="J1367" s="1">
        <f t="shared" si="36"/>
        <v>137</v>
      </c>
      <c r="K1367" s="1"/>
      <c r="L1367" s="1"/>
      <c r="M1367" s="1">
        <f t="shared" si="37"/>
        <v>137</v>
      </c>
      <c r="N1367" s="1"/>
    </row>
    <row r="1368" spans="2:14" hidden="1" x14ac:dyDescent="0.4">
      <c r="B1368" s="1" t="s">
        <v>17</v>
      </c>
      <c r="C1368" s="1" t="s">
        <v>1142</v>
      </c>
      <c r="D1368" s="1" t="s">
        <v>2831</v>
      </c>
      <c r="E1368" s="1" t="s">
        <v>2832</v>
      </c>
      <c r="F1368" s="1" t="s">
        <v>2833</v>
      </c>
      <c r="G1368" s="1"/>
      <c r="H1368" s="1"/>
      <c r="I1368" s="1">
        <v>113</v>
      </c>
      <c r="J1368" s="1">
        <f t="shared" si="36"/>
        <v>118</v>
      </c>
      <c r="K1368" s="1"/>
      <c r="L1368" s="1"/>
      <c r="M1368" s="1">
        <f t="shared" si="37"/>
        <v>118</v>
      </c>
      <c r="N1368" s="1"/>
    </row>
    <row r="1369" spans="2:14" hidden="1" x14ac:dyDescent="0.4">
      <c r="B1369" s="1" t="s">
        <v>17</v>
      </c>
      <c r="C1369" s="1" t="s">
        <v>2834</v>
      </c>
      <c r="D1369" s="1" t="s">
        <v>2835</v>
      </c>
      <c r="E1369" s="1" t="s">
        <v>2836</v>
      </c>
      <c r="F1369" s="1" t="s">
        <v>2837</v>
      </c>
      <c r="G1369" s="1"/>
      <c r="H1369" s="1"/>
      <c r="I1369" s="1">
        <v>74</v>
      </c>
      <c r="J1369" s="1">
        <f t="shared" si="36"/>
        <v>79</v>
      </c>
      <c r="K1369" s="1"/>
      <c r="L1369" s="1"/>
      <c r="M1369" s="1">
        <f t="shared" si="37"/>
        <v>79</v>
      </c>
      <c r="N1369" s="1"/>
    </row>
    <row r="1370" spans="2:14" hidden="1" x14ac:dyDescent="0.4">
      <c r="B1370" s="1" t="s">
        <v>17</v>
      </c>
      <c r="C1370" s="1" t="s">
        <v>2838</v>
      </c>
      <c r="D1370" s="1" t="s">
        <v>2839</v>
      </c>
      <c r="E1370" s="1" t="s">
        <v>2840</v>
      </c>
      <c r="F1370" s="1" t="s">
        <v>2841</v>
      </c>
      <c r="G1370" s="1"/>
      <c r="H1370" s="1"/>
      <c r="I1370" s="1">
        <v>140</v>
      </c>
      <c r="J1370" s="1">
        <f t="shared" si="36"/>
        <v>145</v>
      </c>
      <c r="K1370" s="1"/>
      <c r="L1370" s="1"/>
      <c r="M1370" s="1">
        <f t="shared" si="37"/>
        <v>145</v>
      </c>
      <c r="N1370" s="1"/>
    </row>
    <row r="1371" spans="2:14" hidden="1" x14ac:dyDescent="0.4">
      <c r="B1371" s="1" t="s">
        <v>17</v>
      </c>
      <c r="C1371" s="1" t="s">
        <v>2842</v>
      </c>
      <c r="D1371" s="1" t="s">
        <v>2843</v>
      </c>
      <c r="E1371" s="1" t="s">
        <v>2844</v>
      </c>
      <c r="F1371" s="1" t="s">
        <v>2845</v>
      </c>
      <c r="G1371" s="1"/>
      <c r="H1371" s="1"/>
      <c r="I1371" s="1">
        <v>161</v>
      </c>
      <c r="J1371" s="1">
        <f t="shared" si="36"/>
        <v>166</v>
      </c>
      <c r="K1371" s="1"/>
      <c r="L1371" s="1"/>
      <c r="M1371" s="1">
        <f t="shared" si="37"/>
        <v>166</v>
      </c>
      <c r="N1371" s="1"/>
    </row>
    <row r="1372" spans="2:14" hidden="1" x14ac:dyDescent="0.4">
      <c r="B1372" s="1" t="s">
        <v>17</v>
      </c>
      <c r="C1372" s="1" t="s">
        <v>2846</v>
      </c>
      <c r="D1372" s="1" t="s">
        <v>2847</v>
      </c>
      <c r="E1372" s="1" t="s">
        <v>2848</v>
      </c>
      <c r="F1372" s="1" t="s">
        <v>2849</v>
      </c>
      <c r="G1372" s="1"/>
      <c r="H1372" s="1"/>
      <c r="I1372" s="1">
        <v>124</v>
      </c>
      <c r="J1372" s="1">
        <f t="shared" si="36"/>
        <v>129</v>
      </c>
      <c r="K1372" s="1"/>
      <c r="L1372" s="1"/>
      <c r="M1372" s="1">
        <f t="shared" si="37"/>
        <v>129</v>
      </c>
      <c r="N1372" s="1"/>
    </row>
    <row r="1373" spans="2:14" hidden="1" x14ac:dyDescent="0.4">
      <c r="B1373" s="1" t="s">
        <v>17</v>
      </c>
      <c r="C1373" s="1" t="s">
        <v>2850</v>
      </c>
      <c r="D1373" s="1" t="s">
        <v>2851</v>
      </c>
      <c r="E1373" s="1" t="s">
        <v>2852</v>
      </c>
      <c r="F1373" s="1" t="s">
        <v>2853</v>
      </c>
      <c r="G1373" s="1"/>
      <c r="H1373" s="1"/>
      <c r="I1373" s="1">
        <v>154</v>
      </c>
      <c r="J1373" s="1">
        <f t="shared" si="36"/>
        <v>159</v>
      </c>
      <c r="K1373" s="1"/>
      <c r="L1373" s="1"/>
      <c r="M1373" s="1">
        <f t="shared" si="37"/>
        <v>159</v>
      </c>
      <c r="N1373" s="1"/>
    </row>
    <row r="1374" spans="2:14" hidden="1" x14ac:dyDescent="0.4">
      <c r="B1374" s="1" t="s">
        <v>17</v>
      </c>
      <c r="C1374" s="1" t="s">
        <v>2854</v>
      </c>
      <c r="D1374" s="1" t="s">
        <v>2855</v>
      </c>
      <c r="E1374" s="1" t="s">
        <v>2856</v>
      </c>
      <c r="F1374" s="1" t="s">
        <v>2857</v>
      </c>
      <c r="G1374" s="1"/>
      <c r="H1374" s="1"/>
      <c r="I1374" s="1">
        <v>140</v>
      </c>
      <c r="J1374" s="1">
        <f t="shared" si="36"/>
        <v>145</v>
      </c>
      <c r="K1374" s="1"/>
      <c r="L1374" s="1"/>
      <c r="M1374" s="1">
        <f t="shared" si="37"/>
        <v>145</v>
      </c>
      <c r="N1374" s="1"/>
    </row>
    <row r="1375" spans="2:14" hidden="1" x14ac:dyDescent="0.4">
      <c r="B1375" s="1" t="s">
        <v>17</v>
      </c>
      <c r="C1375" s="1" t="s">
        <v>2858</v>
      </c>
      <c r="D1375" s="1" t="s">
        <v>2859</v>
      </c>
      <c r="E1375" s="1" t="s">
        <v>2860</v>
      </c>
      <c r="F1375" s="1" t="s">
        <v>2861</v>
      </c>
      <c r="G1375" s="1"/>
      <c r="H1375" s="1"/>
      <c r="I1375" s="1">
        <v>162</v>
      </c>
      <c r="J1375" s="1">
        <f t="shared" si="36"/>
        <v>167</v>
      </c>
      <c r="K1375" s="1"/>
      <c r="L1375" s="1"/>
      <c r="M1375" s="1">
        <f t="shared" si="37"/>
        <v>167</v>
      </c>
      <c r="N1375" s="1"/>
    </row>
    <row r="1376" spans="2:14" hidden="1" x14ac:dyDescent="0.4">
      <c r="B1376" s="1" t="s">
        <v>17</v>
      </c>
      <c r="C1376" s="1" t="s">
        <v>1221</v>
      </c>
      <c r="D1376" s="1" t="s">
        <v>2862</v>
      </c>
      <c r="E1376" s="1" t="s">
        <v>2863</v>
      </c>
      <c r="F1376" s="1" t="s">
        <v>2864</v>
      </c>
      <c r="G1376" s="1"/>
      <c r="H1376" s="1"/>
      <c r="I1376" s="1">
        <v>199</v>
      </c>
      <c r="J1376" s="1">
        <f t="shared" si="36"/>
        <v>204</v>
      </c>
      <c r="K1376" s="1"/>
      <c r="L1376" s="1"/>
      <c r="M1376" s="1">
        <f t="shared" si="37"/>
        <v>204</v>
      </c>
      <c r="N1376" s="1"/>
    </row>
    <row r="1377" spans="2:14" hidden="1" x14ac:dyDescent="0.4">
      <c r="B1377" s="1" t="s">
        <v>17</v>
      </c>
      <c r="C1377" s="1" t="s">
        <v>2865</v>
      </c>
      <c r="D1377" s="1" t="s">
        <v>2866</v>
      </c>
      <c r="E1377" s="1" t="s">
        <v>2867</v>
      </c>
      <c r="F1377" s="1" t="s">
        <v>2868</v>
      </c>
      <c r="G1377" s="1"/>
      <c r="H1377" s="1"/>
      <c r="I1377" s="1">
        <v>192</v>
      </c>
      <c r="J1377" s="1">
        <f t="shared" si="36"/>
        <v>197</v>
      </c>
      <c r="K1377" s="1"/>
      <c r="L1377" s="1"/>
      <c r="M1377" s="1">
        <f t="shared" si="37"/>
        <v>197</v>
      </c>
      <c r="N1377" s="1"/>
    </row>
    <row r="1378" spans="2:14" hidden="1" x14ac:dyDescent="0.4">
      <c r="B1378" s="1" t="s">
        <v>17</v>
      </c>
      <c r="C1378" s="1" t="s">
        <v>1209</v>
      </c>
      <c r="D1378" s="1" t="s">
        <v>2869</v>
      </c>
      <c r="E1378" s="1" t="s">
        <v>2870</v>
      </c>
      <c r="F1378" s="1" t="s">
        <v>2871</v>
      </c>
      <c r="G1378" s="1"/>
      <c r="H1378" s="1"/>
      <c r="I1378" s="1">
        <v>101</v>
      </c>
      <c r="J1378" s="1">
        <f t="shared" si="36"/>
        <v>106</v>
      </c>
      <c r="K1378" s="1"/>
      <c r="L1378" s="1"/>
      <c r="M1378" s="1">
        <f t="shared" si="37"/>
        <v>106</v>
      </c>
      <c r="N1378" s="1"/>
    </row>
    <row r="1379" spans="2:14" hidden="1" x14ac:dyDescent="0.4">
      <c r="B1379" s="1" t="s">
        <v>17</v>
      </c>
      <c r="C1379" s="1" t="s">
        <v>2872</v>
      </c>
      <c r="D1379" s="1" t="s">
        <v>2873</v>
      </c>
      <c r="E1379" s="1" t="s">
        <v>2874</v>
      </c>
      <c r="F1379" s="1" t="s">
        <v>2875</v>
      </c>
      <c r="G1379" s="1"/>
      <c r="H1379" s="1"/>
      <c r="I1379" s="1">
        <v>100</v>
      </c>
      <c r="J1379" s="1">
        <f t="shared" si="36"/>
        <v>105</v>
      </c>
      <c r="K1379" s="1"/>
      <c r="L1379" s="1"/>
      <c r="M1379" s="1">
        <f t="shared" si="37"/>
        <v>105</v>
      </c>
      <c r="N1379" s="1"/>
    </row>
    <row r="1380" spans="2:14" hidden="1" x14ac:dyDescent="0.4">
      <c r="B1380" s="1" t="s">
        <v>17</v>
      </c>
      <c r="C1380" s="1" t="s">
        <v>2876</v>
      </c>
      <c r="D1380" s="1" t="s">
        <v>2877</v>
      </c>
      <c r="E1380" s="1" t="s">
        <v>2878</v>
      </c>
      <c r="F1380" s="1" t="s">
        <v>2879</v>
      </c>
      <c r="G1380" s="1"/>
      <c r="H1380" s="1"/>
      <c r="I1380" s="1">
        <v>224</v>
      </c>
      <c r="J1380" s="1">
        <f t="shared" si="36"/>
        <v>229</v>
      </c>
      <c r="K1380" s="1"/>
      <c r="L1380" s="1"/>
      <c r="M1380" s="1">
        <f t="shared" si="37"/>
        <v>229</v>
      </c>
      <c r="N1380" s="1"/>
    </row>
    <row r="1381" spans="2:14" hidden="1" x14ac:dyDescent="0.4">
      <c r="B1381" s="1" t="s">
        <v>17</v>
      </c>
      <c r="C1381" s="1" t="s">
        <v>1241</v>
      </c>
      <c r="D1381" s="1" t="s">
        <v>2880</v>
      </c>
      <c r="E1381" s="1" t="s">
        <v>2881</v>
      </c>
      <c r="F1381" s="1" t="s">
        <v>2882</v>
      </c>
      <c r="G1381" s="1"/>
      <c r="H1381" s="1"/>
      <c r="I1381" s="1">
        <v>178</v>
      </c>
      <c r="J1381" s="1">
        <f t="shared" si="36"/>
        <v>183</v>
      </c>
      <c r="K1381" s="1"/>
      <c r="L1381" s="1"/>
      <c r="M1381" s="1">
        <f t="shared" si="37"/>
        <v>183</v>
      </c>
      <c r="N1381" s="1"/>
    </row>
    <row r="1382" spans="2:14" hidden="1" x14ac:dyDescent="0.4">
      <c r="B1382" s="1" t="s">
        <v>17</v>
      </c>
      <c r="C1382" s="1" t="s">
        <v>2883</v>
      </c>
      <c r="D1382" s="1" t="s">
        <v>2884</v>
      </c>
      <c r="E1382" s="1" t="s">
        <v>2885</v>
      </c>
      <c r="F1382" s="1" t="s">
        <v>2886</v>
      </c>
      <c r="G1382" s="1"/>
      <c r="H1382" s="1"/>
      <c r="I1382" s="1">
        <v>168</v>
      </c>
      <c r="J1382" s="1">
        <f t="shared" si="36"/>
        <v>173</v>
      </c>
      <c r="K1382" s="1"/>
      <c r="L1382" s="1"/>
      <c r="M1382" s="1">
        <f t="shared" si="37"/>
        <v>173</v>
      </c>
      <c r="N1382" s="1"/>
    </row>
    <row r="1383" spans="2:14" hidden="1" x14ac:dyDescent="0.4">
      <c r="B1383" s="1" t="s">
        <v>17</v>
      </c>
      <c r="C1383" s="2" t="s">
        <v>1275</v>
      </c>
      <c r="D1383" s="1" t="s">
        <v>2887</v>
      </c>
      <c r="E1383" s="1" t="s">
        <v>2888</v>
      </c>
      <c r="F1383" s="1" t="s">
        <v>2889</v>
      </c>
      <c r="G1383" s="1"/>
      <c r="H1383" s="1"/>
      <c r="I1383" s="1">
        <v>90</v>
      </c>
      <c r="J1383" s="1">
        <f t="shared" si="36"/>
        <v>95</v>
      </c>
      <c r="K1383" s="1"/>
      <c r="L1383" s="1"/>
      <c r="M1383" s="1">
        <f t="shared" si="37"/>
        <v>95</v>
      </c>
      <c r="N1383" s="1"/>
    </row>
    <row r="1384" spans="2:14" hidden="1" x14ac:dyDescent="0.4">
      <c r="B1384" s="1" t="s">
        <v>17</v>
      </c>
      <c r="C1384" s="1" t="s">
        <v>2890</v>
      </c>
      <c r="D1384" s="1" t="s">
        <v>2891</v>
      </c>
      <c r="E1384" s="1" t="s">
        <v>2892</v>
      </c>
      <c r="F1384" s="1" t="s">
        <v>2893</v>
      </c>
      <c r="G1384" s="1"/>
      <c r="H1384" s="1"/>
      <c r="I1384" s="1">
        <v>206</v>
      </c>
      <c r="J1384" s="1">
        <f t="shared" si="36"/>
        <v>211</v>
      </c>
      <c r="K1384" s="1"/>
      <c r="L1384" s="1"/>
      <c r="M1384" s="1">
        <f t="shared" si="37"/>
        <v>211</v>
      </c>
      <c r="N1384" s="1"/>
    </row>
    <row r="1385" spans="2:14" hidden="1" x14ac:dyDescent="0.4">
      <c r="B1385" s="1" t="s">
        <v>17</v>
      </c>
      <c r="C1385" s="1" t="s">
        <v>1291</v>
      </c>
      <c r="D1385" s="1" t="s">
        <v>2894</v>
      </c>
      <c r="E1385" s="1" t="s">
        <v>2895</v>
      </c>
      <c r="F1385" s="1" t="s">
        <v>2896</v>
      </c>
      <c r="G1385" s="1"/>
      <c r="H1385" s="1"/>
      <c r="I1385" s="1">
        <v>223</v>
      </c>
      <c r="J1385" s="1">
        <f t="shared" si="36"/>
        <v>228</v>
      </c>
      <c r="K1385" s="1"/>
      <c r="L1385" s="1"/>
      <c r="M1385" s="1">
        <f t="shared" si="37"/>
        <v>228</v>
      </c>
      <c r="N1385" s="1"/>
    </row>
    <row r="1386" spans="2:14" hidden="1" x14ac:dyDescent="0.4">
      <c r="B1386" s="1" t="s">
        <v>17</v>
      </c>
      <c r="C1386" s="2" t="s">
        <v>1303</v>
      </c>
      <c r="D1386" s="1" t="s">
        <v>2897</v>
      </c>
      <c r="E1386" s="1" t="s">
        <v>2898</v>
      </c>
      <c r="F1386" s="1" t="s">
        <v>2899</v>
      </c>
      <c r="G1386" s="1"/>
      <c r="H1386" s="1"/>
      <c r="I1386" s="1">
        <v>81</v>
      </c>
      <c r="J1386" s="1">
        <f t="shared" si="36"/>
        <v>86</v>
      </c>
      <c r="K1386" s="1"/>
      <c r="L1386" s="1"/>
      <c r="M1386" s="1">
        <f t="shared" si="37"/>
        <v>86</v>
      </c>
      <c r="N1386" s="1"/>
    </row>
    <row r="1387" spans="2:14" hidden="1" x14ac:dyDescent="0.4">
      <c r="B1387" s="1" t="s">
        <v>17</v>
      </c>
      <c r="C1387" s="1" t="s">
        <v>2900</v>
      </c>
      <c r="D1387" s="1" t="s">
        <v>2901</v>
      </c>
      <c r="E1387" s="1" t="s">
        <v>2902</v>
      </c>
      <c r="F1387" s="1" t="s">
        <v>2903</v>
      </c>
      <c r="G1387" s="1"/>
      <c r="H1387" s="1"/>
      <c r="I1387" s="1">
        <v>166</v>
      </c>
      <c r="J1387" s="1">
        <f t="shared" si="36"/>
        <v>171</v>
      </c>
      <c r="K1387" s="1"/>
      <c r="L1387" s="1"/>
      <c r="M1387" s="1">
        <f t="shared" si="37"/>
        <v>171</v>
      </c>
      <c r="N1387" s="1"/>
    </row>
    <row r="1388" spans="2:14" hidden="1" x14ac:dyDescent="0.4">
      <c r="B1388" s="1" t="s">
        <v>17</v>
      </c>
      <c r="C1388" s="1" t="s">
        <v>2904</v>
      </c>
      <c r="D1388" s="1" t="s">
        <v>2905</v>
      </c>
      <c r="E1388" s="1" t="s">
        <v>2906</v>
      </c>
      <c r="F1388" s="1" t="s">
        <v>2907</v>
      </c>
      <c r="G1388" s="1"/>
      <c r="H1388" s="1"/>
      <c r="I1388" s="1">
        <v>325</v>
      </c>
      <c r="J1388" s="1">
        <f t="shared" si="36"/>
        <v>330</v>
      </c>
      <c r="K1388" s="1"/>
      <c r="L1388" s="1"/>
      <c r="M1388" s="1">
        <f t="shared" si="37"/>
        <v>330</v>
      </c>
      <c r="N1388" s="1"/>
    </row>
    <row r="1389" spans="2:14" hidden="1" x14ac:dyDescent="0.4">
      <c r="B1389" s="1" t="s">
        <v>17</v>
      </c>
      <c r="C1389" s="1" t="s">
        <v>1354</v>
      </c>
      <c r="D1389" s="1" t="s">
        <v>2908</v>
      </c>
      <c r="E1389" s="1" t="s">
        <v>2909</v>
      </c>
      <c r="F1389" s="1" t="s">
        <v>2910</v>
      </c>
      <c r="G1389" s="1"/>
      <c r="H1389" s="1"/>
      <c r="I1389" s="1">
        <v>182</v>
      </c>
      <c r="J1389" s="1">
        <f t="shared" si="36"/>
        <v>187</v>
      </c>
      <c r="K1389" s="1"/>
      <c r="L1389" s="1"/>
      <c r="M1389" s="1">
        <f t="shared" si="37"/>
        <v>187</v>
      </c>
      <c r="N1389" s="1"/>
    </row>
    <row r="1390" spans="2:14" hidden="1" x14ac:dyDescent="0.4">
      <c r="B1390" s="1" t="s">
        <v>17</v>
      </c>
      <c r="C1390" s="1" t="s">
        <v>2911</v>
      </c>
      <c r="D1390" s="1" t="s">
        <v>2912</v>
      </c>
      <c r="E1390" s="1" t="s">
        <v>2913</v>
      </c>
      <c r="F1390" s="1" t="s">
        <v>2914</v>
      </c>
      <c r="G1390" s="1"/>
      <c r="H1390" s="1"/>
      <c r="I1390" s="1">
        <v>214</v>
      </c>
      <c r="J1390" s="1">
        <f t="shared" si="36"/>
        <v>219</v>
      </c>
      <c r="K1390" s="1"/>
      <c r="L1390" s="1"/>
      <c r="M1390" s="1">
        <f t="shared" si="37"/>
        <v>219</v>
      </c>
      <c r="N1390" s="1"/>
    </row>
    <row r="1391" spans="2:14" hidden="1" x14ac:dyDescent="0.4">
      <c r="B1391" s="1" t="s">
        <v>17</v>
      </c>
      <c r="C1391" s="1" t="s">
        <v>1350</v>
      </c>
      <c r="D1391" s="1" t="s">
        <v>2915</v>
      </c>
      <c r="E1391" s="1" t="s">
        <v>2916</v>
      </c>
      <c r="F1391" s="1" t="s">
        <v>2917</v>
      </c>
      <c r="G1391" s="1"/>
      <c r="H1391" s="1"/>
      <c r="I1391" s="1">
        <v>156</v>
      </c>
      <c r="J1391" s="1">
        <f t="shared" si="36"/>
        <v>161</v>
      </c>
      <c r="K1391" s="1"/>
      <c r="L1391" s="1"/>
      <c r="M1391" s="1">
        <f t="shared" si="37"/>
        <v>161</v>
      </c>
      <c r="N1391" s="1"/>
    </row>
    <row r="1392" spans="2:14" hidden="1" x14ac:dyDescent="0.4">
      <c r="B1392" s="1" t="s">
        <v>17</v>
      </c>
      <c r="C1392" s="1" t="s">
        <v>1318</v>
      </c>
      <c r="D1392" s="1" t="s">
        <v>2918</v>
      </c>
      <c r="E1392" s="1" t="s">
        <v>2919</v>
      </c>
      <c r="F1392" s="1" t="s">
        <v>2920</v>
      </c>
      <c r="G1392" s="1"/>
      <c r="H1392" s="1"/>
      <c r="I1392" s="1">
        <v>210</v>
      </c>
      <c r="J1392" s="1">
        <f t="shared" si="36"/>
        <v>215</v>
      </c>
      <c r="K1392" s="1"/>
      <c r="L1392" s="1"/>
      <c r="M1392" s="1">
        <f t="shared" si="37"/>
        <v>215</v>
      </c>
      <c r="N1392" s="1"/>
    </row>
    <row r="1393" spans="2:14" hidden="1" x14ac:dyDescent="0.4">
      <c r="B1393" s="1" t="s">
        <v>17</v>
      </c>
      <c r="C1393" s="1" t="s">
        <v>1338</v>
      </c>
      <c r="D1393" s="1" t="s">
        <v>2921</v>
      </c>
      <c r="E1393" s="1" t="s">
        <v>2922</v>
      </c>
      <c r="F1393" s="1" t="s">
        <v>2923</v>
      </c>
      <c r="G1393" s="1"/>
      <c r="H1393" s="1"/>
      <c r="I1393" s="1">
        <v>170</v>
      </c>
      <c r="J1393" s="1">
        <f t="shared" si="36"/>
        <v>175</v>
      </c>
      <c r="K1393" s="1"/>
      <c r="L1393" s="1"/>
      <c r="M1393" s="1">
        <f t="shared" si="37"/>
        <v>175</v>
      </c>
      <c r="N1393" s="1"/>
    </row>
    <row r="1394" spans="2:14" hidden="1" x14ac:dyDescent="0.4">
      <c r="B1394" s="1" t="s">
        <v>17</v>
      </c>
      <c r="C1394" s="1" t="s">
        <v>1377</v>
      </c>
      <c r="D1394" s="1" t="s">
        <v>2924</v>
      </c>
      <c r="E1394" s="1" t="s">
        <v>2925</v>
      </c>
      <c r="F1394" s="1" t="s">
        <v>2926</v>
      </c>
      <c r="G1394" s="1"/>
      <c r="H1394" s="1"/>
      <c r="I1394" s="1">
        <v>115</v>
      </c>
      <c r="J1394" s="1">
        <f t="shared" si="36"/>
        <v>120</v>
      </c>
      <c r="K1394" s="1"/>
      <c r="L1394" s="1"/>
      <c r="M1394" s="1">
        <f t="shared" si="37"/>
        <v>120</v>
      </c>
      <c r="N1394" s="1"/>
    </row>
    <row r="1395" spans="2:14" hidden="1" x14ac:dyDescent="0.4">
      <c r="B1395" s="1" t="s">
        <v>17</v>
      </c>
      <c r="C1395" s="1" t="s">
        <v>2927</v>
      </c>
      <c r="D1395" s="1" t="s">
        <v>2928</v>
      </c>
      <c r="E1395" s="1" t="s">
        <v>2929</v>
      </c>
      <c r="F1395" s="1" t="s">
        <v>2930</v>
      </c>
      <c r="G1395" s="1"/>
      <c r="H1395" s="1"/>
      <c r="I1395" s="1">
        <v>135</v>
      </c>
      <c r="J1395" s="1">
        <f t="shared" si="36"/>
        <v>140</v>
      </c>
      <c r="K1395" s="1"/>
      <c r="L1395" s="1"/>
      <c r="M1395" s="1">
        <f t="shared" si="37"/>
        <v>140</v>
      </c>
      <c r="N1395" s="1"/>
    </row>
    <row r="1396" spans="2:14" hidden="1" x14ac:dyDescent="0.4">
      <c r="B1396" s="1" t="s">
        <v>17</v>
      </c>
      <c r="C1396" s="1" t="s">
        <v>2931</v>
      </c>
      <c r="D1396" s="1" t="s">
        <v>2932</v>
      </c>
      <c r="E1396" s="1" t="s">
        <v>2933</v>
      </c>
      <c r="F1396" s="1" t="s">
        <v>2934</v>
      </c>
      <c r="G1396" s="1"/>
      <c r="H1396" s="1"/>
      <c r="I1396" s="1">
        <v>46</v>
      </c>
      <c r="J1396" s="1">
        <f t="shared" si="36"/>
        <v>51</v>
      </c>
      <c r="K1396" s="1"/>
      <c r="L1396" s="1"/>
      <c r="M1396" s="1">
        <f t="shared" si="37"/>
        <v>51</v>
      </c>
      <c r="N1396" s="1"/>
    </row>
    <row r="1397" spans="2:14" hidden="1" x14ac:dyDescent="0.4">
      <c r="B1397" s="1" t="s">
        <v>17</v>
      </c>
      <c r="C1397" s="1" t="s">
        <v>1401</v>
      </c>
      <c r="D1397" s="1" t="s">
        <v>2935</v>
      </c>
      <c r="E1397" s="1" t="s">
        <v>2936</v>
      </c>
      <c r="F1397" s="1" t="s">
        <v>2937</v>
      </c>
      <c r="G1397" s="1"/>
      <c r="H1397" s="1"/>
      <c r="I1397" s="1">
        <v>124</v>
      </c>
      <c r="J1397" s="1">
        <f t="shared" si="36"/>
        <v>129</v>
      </c>
      <c r="K1397" s="1"/>
      <c r="L1397" s="1"/>
      <c r="M1397" s="1">
        <f t="shared" si="37"/>
        <v>129</v>
      </c>
      <c r="N1397" s="1"/>
    </row>
    <row r="1398" spans="2:14" hidden="1" x14ac:dyDescent="0.4">
      <c r="B1398" s="1" t="s">
        <v>17</v>
      </c>
      <c r="C1398" s="1" t="s">
        <v>1389</v>
      </c>
      <c r="D1398" s="1" t="s">
        <v>2938</v>
      </c>
      <c r="E1398" s="1" t="s">
        <v>2939</v>
      </c>
      <c r="F1398" s="1" t="s">
        <v>2940</v>
      </c>
      <c r="G1398" s="1"/>
      <c r="H1398" s="1"/>
      <c r="I1398" s="1">
        <v>153</v>
      </c>
      <c r="J1398" s="1">
        <f t="shared" si="36"/>
        <v>158</v>
      </c>
      <c r="K1398" s="1"/>
      <c r="L1398" s="1"/>
      <c r="M1398" s="1">
        <f t="shared" si="37"/>
        <v>158</v>
      </c>
      <c r="N1398" s="1"/>
    </row>
    <row r="1399" spans="2:14" hidden="1" x14ac:dyDescent="0.4">
      <c r="B1399" s="1" t="s">
        <v>17</v>
      </c>
      <c r="C1399" s="1" t="s">
        <v>2941</v>
      </c>
      <c r="D1399" s="1" t="s">
        <v>2942</v>
      </c>
      <c r="E1399" s="1" t="s">
        <v>2943</v>
      </c>
      <c r="F1399" s="1" t="s">
        <v>2944</v>
      </c>
      <c r="G1399" s="1"/>
      <c r="H1399" s="1"/>
      <c r="I1399" s="1">
        <v>121</v>
      </c>
      <c r="J1399" s="1">
        <f t="shared" si="36"/>
        <v>126</v>
      </c>
      <c r="K1399" s="1"/>
      <c r="L1399" s="1"/>
      <c r="M1399" s="1">
        <f t="shared" si="37"/>
        <v>126</v>
      </c>
      <c r="N1399" s="1"/>
    </row>
    <row r="1400" spans="2:14" hidden="1" x14ac:dyDescent="0.4">
      <c r="B1400" s="1" t="s">
        <v>17</v>
      </c>
      <c r="C1400" s="1" t="s">
        <v>2945</v>
      </c>
      <c r="D1400" s="1" t="s">
        <v>2946</v>
      </c>
      <c r="E1400" s="1" t="s">
        <v>2947</v>
      </c>
      <c r="F1400" s="1" t="s">
        <v>2948</v>
      </c>
      <c r="G1400" s="1"/>
      <c r="H1400" s="1"/>
      <c r="I1400" s="1">
        <v>121</v>
      </c>
      <c r="J1400" s="1">
        <f t="shared" si="36"/>
        <v>126</v>
      </c>
      <c r="K1400" s="1"/>
      <c r="L1400" s="1"/>
      <c r="M1400" s="1">
        <f t="shared" si="37"/>
        <v>126</v>
      </c>
      <c r="N1400" s="1"/>
    </row>
    <row r="1401" spans="2:14" hidden="1" x14ac:dyDescent="0.4">
      <c r="B1401" s="1" t="s">
        <v>17</v>
      </c>
      <c r="C1401" s="1" t="s">
        <v>2949</v>
      </c>
      <c r="D1401" s="1" t="s">
        <v>2950</v>
      </c>
      <c r="E1401" s="1" t="s">
        <v>2951</v>
      </c>
      <c r="F1401" s="1" t="s">
        <v>2952</v>
      </c>
      <c r="G1401" s="1"/>
      <c r="H1401" s="1"/>
      <c r="I1401" s="1">
        <v>174</v>
      </c>
      <c r="J1401" s="1">
        <f t="shared" si="36"/>
        <v>179</v>
      </c>
      <c r="K1401" s="1"/>
      <c r="L1401" s="1"/>
      <c r="M1401" s="1">
        <f t="shared" si="37"/>
        <v>179</v>
      </c>
      <c r="N1401" s="1"/>
    </row>
    <row r="1402" spans="2:14" hidden="1" x14ac:dyDescent="0.4">
      <c r="B1402" s="1" t="s">
        <v>17</v>
      </c>
      <c r="C1402" s="1" t="s">
        <v>1421</v>
      </c>
      <c r="D1402" s="1" t="s">
        <v>2953</v>
      </c>
      <c r="E1402" s="1" t="s">
        <v>2954</v>
      </c>
      <c r="F1402" s="1" t="s">
        <v>2955</v>
      </c>
      <c r="G1402" s="1"/>
      <c r="H1402" s="1"/>
      <c r="I1402" s="1">
        <v>97</v>
      </c>
      <c r="J1402" s="1">
        <f t="shared" si="36"/>
        <v>102</v>
      </c>
      <c r="K1402" s="1"/>
      <c r="L1402" s="1"/>
      <c r="M1402" s="1">
        <f t="shared" si="37"/>
        <v>102</v>
      </c>
      <c r="N1402" s="1"/>
    </row>
    <row r="1403" spans="2:14" hidden="1" x14ac:dyDescent="0.4">
      <c r="B1403" s="1" t="s">
        <v>17</v>
      </c>
      <c r="C1403" s="1" t="s">
        <v>2956</v>
      </c>
      <c r="D1403" s="1" t="s">
        <v>2957</v>
      </c>
      <c r="E1403" s="1" t="s">
        <v>2958</v>
      </c>
      <c r="F1403" s="1" t="s">
        <v>2959</v>
      </c>
      <c r="G1403" s="1"/>
      <c r="H1403" s="1"/>
      <c r="I1403" s="1">
        <v>107</v>
      </c>
      <c r="J1403" s="1">
        <f t="shared" si="36"/>
        <v>112</v>
      </c>
      <c r="K1403" s="1"/>
      <c r="L1403" s="1"/>
      <c r="M1403" s="1">
        <f t="shared" si="37"/>
        <v>112</v>
      </c>
      <c r="N1403" s="1"/>
    </row>
    <row r="1404" spans="2:14" hidden="1" x14ac:dyDescent="0.4">
      <c r="B1404" s="1" t="s">
        <v>17</v>
      </c>
      <c r="C1404" s="1" t="s">
        <v>1436</v>
      </c>
      <c r="D1404" s="1" t="s">
        <v>2960</v>
      </c>
      <c r="E1404" s="1" t="s">
        <v>2961</v>
      </c>
      <c r="F1404" s="1" t="s">
        <v>2962</v>
      </c>
      <c r="G1404" s="1"/>
      <c r="H1404" s="1"/>
      <c r="I1404" s="1">
        <v>71</v>
      </c>
      <c r="J1404" s="1">
        <f t="shared" si="36"/>
        <v>76</v>
      </c>
      <c r="K1404" s="1"/>
      <c r="L1404" s="1"/>
      <c r="M1404" s="1">
        <f t="shared" si="37"/>
        <v>76</v>
      </c>
      <c r="N1404" s="1"/>
    </row>
    <row r="1405" spans="2:14" hidden="1" x14ac:dyDescent="0.4">
      <c r="B1405" s="1" t="s">
        <v>17</v>
      </c>
      <c r="C1405" s="1" t="s">
        <v>1369</v>
      </c>
      <c r="D1405" s="1" t="s">
        <v>2963</v>
      </c>
      <c r="E1405" s="1" t="s">
        <v>2964</v>
      </c>
      <c r="F1405" s="1" t="s">
        <v>2965</v>
      </c>
      <c r="G1405" s="1"/>
      <c r="H1405" s="1"/>
      <c r="I1405" s="1">
        <v>124</v>
      </c>
      <c r="J1405" s="1">
        <f t="shared" si="36"/>
        <v>129</v>
      </c>
      <c r="K1405" s="1"/>
      <c r="L1405" s="1"/>
      <c r="M1405" s="1">
        <f t="shared" si="37"/>
        <v>129</v>
      </c>
      <c r="N1405" s="1"/>
    </row>
    <row r="1406" spans="2:14" hidden="1" x14ac:dyDescent="0.4">
      <c r="B1406" s="1" t="s">
        <v>17</v>
      </c>
      <c r="C1406" s="1" t="s">
        <v>2966</v>
      </c>
      <c r="D1406" s="1" t="s">
        <v>2967</v>
      </c>
      <c r="E1406" s="1" t="s">
        <v>2968</v>
      </c>
      <c r="F1406" s="1" t="s">
        <v>2969</v>
      </c>
      <c r="G1406" s="1"/>
      <c r="H1406" s="1"/>
      <c r="I1406" s="1">
        <v>166</v>
      </c>
      <c r="J1406" s="1">
        <f t="shared" si="36"/>
        <v>171</v>
      </c>
      <c r="K1406" s="1"/>
      <c r="L1406" s="1"/>
      <c r="M1406" s="1">
        <f t="shared" si="37"/>
        <v>171</v>
      </c>
      <c r="N1406" s="1"/>
    </row>
    <row r="1407" spans="2:14" hidden="1" x14ac:dyDescent="0.4">
      <c r="B1407" s="1" t="s">
        <v>17</v>
      </c>
      <c r="C1407" s="1" t="s">
        <v>2966</v>
      </c>
      <c r="D1407" s="1" t="s">
        <v>2970</v>
      </c>
      <c r="E1407" s="1" t="s">
        <v>2971</v>
      </c>
      <c r="F1407" s="1" t="s">
        <v>2972</v>
      </c>
      <c r="G1407" s="1"/>
      <c r="H1407" s="1"/>
      <c r="I1407" s="1">
        <v>22</v>
      </c>
      <c r="J1407" s="1">
        <f t="shared" si="36"/>
        <v>27</v>
      </c>
      <c r="K1407" s="1"/>
      <c r="L1407" s="1"/>
      <c r="M1407" s="1">
        <f t="shared" si="37"/>
        <v>27</v>
      </c>
      <c r="N1407" s="1"/>
    </row>
    <row r="1408" spans="2:14" hidden="1" x14ac:dyDescent="0.4">
      <c r="B1408" s="1" t="s">
        <v>17</v>
      </c>
      <c r="C1408" s="1" t="s">
        <v>1479</v>
      </c>
      <c r="D1408" s="1" t="s">
        <v>2973</v>
      </c>
      <c r="E1408" s="1" t="s">
        <v>2974</v>
      </c>
      <c r="F1408" s="1" t="s">
        <v>2975</v>
      </c>
      <c r="G1408" s="1"/>
      <c r="H1408" s="1"/>
      <c r="I1408" s="1">
        <v>132</v>
      </c>
      <c r="J1408" s="1">
        <f t="shared" si="36"/>
        <v>137</v>
      </c>
      <c r="K1408" s="1"/>
      <c r="L1408" s="1"/>
      <c r="M1408" s="1">
        <f t="shared" si="37"/>
        <v>137</v>
      </c>
      <c r="N1408" s="1"/>
    </row>
    <row r="1409" spans="2:14" hidden="1" x14ac:dyDescent="0.4">
      <c r="B1409" s="1" t="s">
        <v>17</v>
      </c>
      <c r="C1409" s="1" t="s">
        <v>2976</v>
      </c>
      <c r="D1409" s="1" t="s">
        <v>2977</v>
      </c>
      <c r="E1409" s="1" t="s">
        <v>2978</v>
      </c>
      <c r="F1409" s="1" t="s">
        <v>2979</v>
      </c>
      <c r="G1409" s="1"/>
      <c r="H1409" s="1"/>
      <c r="I1409" s="1">
        <v>186</v>
      </c>
      <c r="J1409" s="1">
        <f t="shared" si="36"/>
        <v>191</v>
      </c>
      <c r="K1409" s="1"/>
      <c r="L1409" s="1"/>
      <c r="M1409" s="1">
        <f t="shared" si="37"/>
        <v>191</v>
      </c>
      <c r="N1409" s="1"/>
    </row>
    <row r="1410" spans="2:14" hidden="1" x14ac:dyDescent="0.4">
      <c r="B1410" s="1" t="s">
        <v>17</v>
      </c>
      <c r="C1410" s="1" t="s">
        <v>1570</v>
      </c>
      <c r="D1410" s="1" t="s">
        <v>2980</v>
      </c>
      <c r="E1410" s="1" t="s">
        <v>2981</v>
      </c>
      <c r="F1410" s="1" t="s">
        <v>2982</v>
      </c>
      <c r="G1410" s="1"/>
      <c r="H1410" s="1"/>
      <c r="I1410" s="1">
        <v>177</v>
      </c>
      <c r="J1410" s="1">
        <f t="shared" si="36"/>
        <v>182</v>
      </c>
      <c r="K1410" s="1"/>
      <c r="L1410" s="1"/>
      <c r="M1410" s="1">
        <f t="shared" si="37"/>
        <v>182</v>
      </c>
      <c r="N1410" s="1"/>
    </row>
    <row r="1411" spans="2:14" hidden="1" x14ac:dyDescent="0.4">
      <c r="B1411" s="1" t="s">
        <v>17</v>
      </c>
      <c r="C1411" s="1" t="s">
        <v>2983</v>
      </c>
      <c r="D1411" s="1" t="s">
        <v>2984</v>
      </c>
      <c r="E1411" s="1" t="s">
        <v>2985</v>
      </c>
      <c r="F1411" s="1" t="s">
        <v>2986</v>
      </c>
      <c r="G1411" s="1"/>
      <c r="H1411" s="1"/>
      <c r="I1411" s="1">
        <v>167</v>
      </c>
      <c r="J1411" s="1">
        <f t="shared" si="36"/>
        <v>172</v>
      </c>
      <c r="K1411" s="1"/>
      <c r="L1411" s="1"/>
      <c r="M1411" s="1">
        <f t="shared" si="37"/>
        <v>172</v>
      </c>
      <c r="N1411" s="1"/>
    </row>
    <row r="1412" spans="2:14" hidden="1" x14ac:dyDescent="0.4">
      <c r="B1412" s="1" t="s">
        <v>17</v>
      </c>
      <c r="C1412" s="1" t="s">
        <v>2987</v>
      </c>
      <c r="D1412" s="1" t="s">
        <v>2988</v>
      </c>
      <c r="E1412" s="1" t="s">
        <v>2989</v>
      </c>
      <c r="F1412" s="1" t="s">
        <v>2990</v>
      </c>
      <c r="G1412" s="1"/>
      <c r="H1412" s="1"/>
      <c r="I1412" s="1">
        <v>134</v>
      </c>
      <c r="J1412" s="1">
        <f t="shared" si="36"/>
        <v>139</v>
      </c>
      <c r="K1412" s="1"/>
      <c r="L1412" s="1"/>
      <c r="M1412" s="1">
        <f t="shared" si="37"/>
        <v>139</v>
      </c>
      <c r="N1412" s="1"/>
    </row>
    <row r="1413" spans="2:14" hidden="1" x14ac:dyDescent="0.4">
      <c r="B1413" s="1" t="s">
        <v>17</v>
      </c>
      <c r="C1413" s="1" t="s">
        <v>2991</v>
      </c>
      <c r="D1413" s="1" t="s">
        <v>2992</v>
      </c>
      <c r="E1413" s="1" t="s">
        <v>2993</v>
      </c>
      <c r="F1413" s="1" t="s">
        <v>2994</v>
      </c>
      <c r="G1413" s="1"/>
      <c r="H1413" s="1"/>
      <c r="I1413" s="1">
        <v>151</v>
      </c>
      <c r="J1413" s="1">
        <f t="shared" si="36"/>
        <v>156</v>
      </c>
      <c r="K1413" s="1"/>
      <c r="L1413" s="1"/>
      <c r="M1413" s="1">
        <f t="shared" si="37"/>
        <v>156</v>
      </c>
      <c r="N1413" s="1"/>
    </row>
    <row r="1414" spans="2:14" hidden="1" x14ac:dyDescent="0.4">
      <c r="B1414" s="1" t="s">
        <v>17</v>
      </c>
      <c r="C1414" s="1" t="s">
        <v>2995</v>
      </c>
      <c r="D1414" s="1" t="s">
        <v>2996</v>
      </c>
      <c r="E1414" s="1" t="s">
        <v>2997</v>
      </c>
      <c r="F1414" s="1" t="s">
        <v>2998</v>
      </c>
      <c r="G1414" s="1"/>
      <c r="H1414" s="1"/>
      <c r="I1414" s="1">
        <v>129</v>
      </c>
      <c r="J1414" s="1">
        <f t="shared" si="36"/>
        <v>134</v>
      </c>
      <c r="K1414" s="1"/>
      <c r="L1414" s="1"/>
      <c r="M1414" s="1">
        <f t="shared" si="37"/>
        <v>134</v>
      </c>
      <c r="N1414" s="1"/>
    </row>
    <row r="1415" spans="2:14" hidden="1" x14ac:dyDescent="0.4">
      <c r="B1415" s="1" t="s">
        <v>17</v>
      </c>
      <c r="C1415" s="1" t="s">
        <v>2999</v>
      </c>
      <c r="D1415" s="1" t="s">
        <v>3000</v>
      </c>
      <c r="E1415" s="1" t="s">
        <v>3001</v>
      </c>
      <c r="F1415" s="1" t="s">
        <v>3002</v>
      </c>
      <c r="G1415" s="1"/>
      <c r="H1415" s="1"/>
      <c r="I1415" s="1">
        <v>47</v>
      </c>
      <c r="J1415" s="1">
        <f t="shared" si="36"/>
        <v>52</v>
      </c>
      <c r="K1415" s="1"/>
      <c r="L1415" s="1"/>
      <c r="M1415" s="1">
        <f t="shared" si="37"/>
        <v>52</v>
      </c>
      <c r="N1415" s="1"/>
    </row>
    <row r="1416" spans="2:14" hidden="1" x14ac:dyDescent="0.4">
      <c r="B1416" s="1" t="s">
        <v>17</v>
      </c>
      <c r="C1416" s="1" t="s">
        <v>3003</v>
      </c>
      <c r="D1416" s="1" t="s">
        <v>3004</v>
      </c>
      <c r="E1416" s="1" t="s">
        <v>3005</v>
      </c>
      <c r="F1416" s="1" t="s">
        <v>3006</v>
      </c>
      <c r="G1416" s="1"/>
      <c r="H1416" s="1"/>
      <c r="I1416" s="1">
        <v>141</v>
      </c>
      <c r="J1416" s="1">
        <f t="shared" si="36"/>
        <v>146</v>
      </c>
      <c r="K1416" s="1"/>
      <c r="L1416" s="1"/>
      <c r="M1416" s="1">
        <f t="shared" si="37"/>
        <v>146</v>
      </c>
      <c r="N1416" s="1"/>
    </row>
    <row r="1417" spans="2:14" hidden="1" x14ac:dyDescent="0.4">
      <c r="B1417" s="1" t="s">
        <v>17</v>
      </c>
      <c r="C1417" s="1" t="s">
        <v>3007</v>
      </c>
      <c r="D1417" s="1" t="s">
        <v>3008</v>
      </c>
      <c r="E1417" s="1" t="s">
        <v>3009</v>
      </c>
      <c r="F1417" s="1" t="s">
        <v>3010</v>
      </c>
      <c r="G1417" s="1"/>
      <c r="H1417" s="1"/>
      <c r="I1417" s="1">
        <v>110</v>
      </c>
      <c r="J1417" s="1">
        <f t="shared" si="36"/>
        <v>115</v>
      </c>
      <c r="K1417" s="1"/>
      <c r="L1417" s="1"/>
      <c r="M1417" s="1">
        <f t="shared" si="37"/>
        <v>115</v>
      </c>
      <c r="N1417" s="1"/>
    </row>
    <row r="1418" spans="2:14" hidden="1" x14ac:dyDescent="0.4">
      <c r="B1418" s="1" t="s">
        <v>17</v>
      </c>
      <c r="C1418" s="1" t="s">
        <v>3011</v>
      </c>
      <c r="D1418" s="1" t="s">
        <v>3012</v>
      </c>
      <c r="E1418" s="1" t="s">
        <v>3013</v>
      </c>
      <c r="F1418" s="1" t="s">
        <v>3014</v>
      </c>
      <c r="G1418" s="1"/>
      <c r="H1418" s="1"/>
      <c r="I1418" s="1">
        <v>217</v>
      </c>
      <c r="J1418" s="1">
        <f t="shared" si="36"/>
        <v>222</v>
      </c>
      <c r="K1418" s="1"/>
      <c r="L1418" s="1"/>
      <c r="M1418" s="1">
        <f t="shared" si="37"/>
        <v>222</v>
      </c>
      <c r="N1418" s="1"/>
    </row>
    <row r="1419" spans="2:14" hidden="1" x14ac:dyDescent="0.4">
      <c r="B1419" s="1" t="s">
        <v>17</v>
      </c>
      <c r="C1419" s="1" t="s">
        <v>3015</v>
      </c>
      <c r="D1419" s="1" t="s">
        <v>3016</v>
      </c>
      <c r="E1419" s="1" t="s">
        <v>3017</v>
      </c>
      <c r="F1419" s="1" t="s">
        <v>3018</v>
      </c>
      <c r="G1419" s="1"/>
      <c r="H1419" s="1"/>
      <c r="I1419" s="1">
        <v>111</v>
      </c>
      <c r="J1419" s="1">
        <f t="shared" si="36"/>
        <v>116</v>
      </c>
      <c r="K1419" s="1"/>
      <c r="L1419" s="1"/>
      <c r="M1419" s="1">
        <f t="shared" si="37"/>
        <v>116</v>
      </c>
      <c r="N1419" s="1"/>
    </row>
    <row r="1420" spans="2:14" hidden="1" x14ac:dyDescent="0.4">
      <c r="B1420" s="1" t="s">
        <v>17</v>
      </c>
      <c r="C1420" s="1" t="s">
        <v>3019</v>
      </c>
      <c r="D1420" s="1" t="s">
        <v>3020</v>
      </c>
      <c r="E1420" s="1" t="s">
        <v>3021</v>
      </c>
      <c r="F1420" s="1" t="s">
        <v>3022</v>
      </c>
      <c r="G1420" s="1"/>
      <c r="H1420" s="1"/>
      <c r="I1420" s="1">
        <v>113</v>
      </c>
      <c r="J1420" s="1">
        <f t="shared" si="36"/>
        <v>118</v>
      </c>
      <c r="K1420" s="1"/>
      <c r="L1420" s="1"/>
      <c r="M1420" s="1">
        <f t="shared" si="37"/>
        <v>118</v>
      </c>
      <c r="N1420" s="1"/>
    </row>
    <row r="1421" spans="2:14" hidden="1" x14ac:dyDescent="0.4">
      <c r="B1421" s="1" t="s">
        <v>17</v>
      </c>
      <c r="C1421" s="1" t="s">
        <v>3023</v>
      </c>
      <c r="D1421" s="1" t="s">
        <v>3024</v>
      </c>
      <c r="E1421" s="1" t="s">
        <v>3025</v>
      </c>
      <c r="F1421" s="1" t="s">
        <v>3026</v>
      </c>
      <c r="G1421" s="1"/>
      <c r="H1421" s="1"/>
      <c r="I1421" s="1">
        <v>117</v>
      </c>
      <c r="J1421" s="1">
        <f t="shared" si="36"/>
        <v>122</v>
      </c>
      <c r="K1421" s="1"/>
      <c r="L1421" s="1"/>
      <c r="M1421" s="1">
        <f t="shared" si="37"/>
        <v>122</v>
      </c>
      <c r="N1421" s="1"/>
    </row>
    <row r="1422" spans="2:14" hidden="1" x14ac:dyDescent="0.4">
      <c r="B1422" s="1" t="s">
        <v>17</v>
      </c>
      <c r="C1422" s="1" t="s">
        <v>1586</v>
      </c>
      <c r="D1422" s="1" t="s">
        <v>3027</v>
      </c>
      <c r="E1422" s="1" t="s">
        <v>3028</v>
      </c>
      <c r="F1422" s="1" t="s">
        <v>3029</v>
      </c>
      <c r="G1422" s="1"/>
      <c r="H1422" s="1"/>
      <c r="I1422" s="1">
        <v>13</v>
      </c>
      <c r="J1422" s="1">
        <f t="shared" si="36"/>
        <v>18</v>
      </c>
      <c r="K1422" s="1"/>
      <c r="L1422" s="1"/>
      <c r="M1422" s="1">
        <f t="shared" si="37"/>
        <v>18</v>
      </c>
      <c r="N1422" s="1"/>
    </row>
    <row r="1423" spans="2:14" hidden="1" x14ac:dyDescent="0.4">
      <c r="B1423" s="1" t="s">
        <v>17</v>
      </c>
      <c r="C1423" s="1" t="s">
        <v>1590</v>
      </c>
      <c r="D1423" s="1" t="s">
        <v>3030</v>
      </c>
      <c r="E1423" s="1" t="s">
        <v>3031</v>
      </c>
      <c r="F1423" s="1" t="s">
        <v>3032</v>
      </c>
      <c r="G1423" s="1"/>
      <c r="H1423" s="1"/>
      <c r="I1423" s="1">
        <v>100</v>
      </c>
      <c r="J1423" s="1">
        <f t="shared" si="36"/>
        <v>105</v>
      </c>
      <c r="K1423" s="1"/>
      <c r="L1423" s="1"/>
      <c r="M1423" s="1">
        <f t="shared" si="37"/>
        <v>105</v>
      </c>
      <c r="N1423" s="1"/>
    </row>
    <row r="1424" spans="2:14" hidden="1" x14ac:dyDescent="0.4">
      <c r="B1424" s="1" t="s">
        <v>17</v>
      </c>
      <c r="C1424" s="1" t="s">
        <v>1582</v>
      </c>
      <c r="D1424" s="1" t="s">
        <v>3033</v>
      </c>
      <c r="E1424" s="1" t="s">
        <v>3034</v>
      </c>
      <c r="F1424" s="1" t="s">
        <v>3035</v>
      </c>
      <c r="G1424" s="1"/>
      <c r="H1424" s="1"/>
      <c r="I1424" s="1">
        <v>105</v>
      </c>
      <c r="J1424" s="1">
        <f t="shared" si="36"/>
        <v>110</v>
      </c>
      <c r="K1424" s="1"/>
      <c r="L1424" s="1"/>
      <c r="M1424" s="1">
        <f t="shared" si="37"/>
        <v>110</v>
      </c>
      <c r="N1424" s="1"/>
    </row>
    <row r="1425" spans="2:14" hidden="1" x14ac:dyDescent="0.4">
      <c r="B1425" s="1" t="s">
        <v>17</v>
      </c>
      <c r="C1425" s="1" t="s">
        <v>1602</v>
      </c>
      <c r="D1425" s="1" t="s">
        <v>3036</v>
      </c>
      <c r="E1425" s="1" t="s">
        <v>3037</v>
      </c>
      <c r="F1425" s="1" t="s">
        <v>3038</v>
      </c>
      <c r="G1425" s="1"/>
      <c r="H1425" s="1"/>
      <c r="I1425" s="1">
        <v>43</v>
      </c>
      <c r="J1425" s="1">
        <f t="shared" ref="J1425:J1488" si="38">I1425+5</f>
        <v>48</v>
      </c>
      <c r="K1425" s="1"/>
      <c r="L1425" s="1"/>
      <c r="M1425" s="1">
        <f t="shared" ref="M1425:M1488" si="39">J1425+L1425</f>
        <v>48</v>
      </c>
      <c r="N1425" s="1"/>
    </row>
    <row r="1426" spans="2:14" hidden="1" x14ac:dyDescent="0.4">
      <c r="B1426" s="1" t="s">
        <v>17</v>
      </c>
      <c r="C1426" s="1" t="s">
        <v>3039</v>
      </c>
      <c r="D1426" s="1" t="s">
        <v>3040</v>
      </c>
      <c r="E1426" s="1" t="s">
        <v>3041</v>
      </c>
      <c r="F1426" s="1" t="s">
        <v>3042</v>
      </c>
      <c r="G1426" s="1"/>
      <c r="H1426" s="1"/>
      <c r="I1426" s="1">
        <v>143</v>
      </c>
      <c r="J1426" s="1">
        <f t="shared" si="38"/>
        <v>148</v>
      </c>
      <c r="K1426" s="1"/>
      <c r="L1426" s="1"/>
      <c r="M1426" s="1">
        <f t="shared" si="39"/>
        <v>148</v>
      </c>
      <c r="N1426" s="1"/>
    </row>
    <row r="1427" spans="2:14" hidden="1" x14ac:dyDescent="0.4">
      <c r="B1427" s="1" t="s">
        <v>17</v>
      </c>
      <c r="C1427" s="1" t="s">
        <v>1614</v>
      </c>
      <c r="D1427" s="1" t="s">
        <v>1615</v>
      </c>
      <c r="E1427" s="1" t="s">
        <v>3043</v>
      </c>
      <c r="F1427" s="1" t="s">
        <v>3044</v>
      </c>
      <c r="G1427" s="1"/>
      <c r="H1427" s="1"/>
      <c r="I1427" s="1">
        <v>3</v>
      </c>
      <c r="J1427" s="1">
        <f t="shared" si="38"/>
        <v>8</v>
      </c>
      <c r="K1427" s="1"/>
      <c r="L1427" s="1"/>
      <c r="M1427" s="1">
        <f t="shared" si="39"/>
        <v>8</v>
      </c>
      <c r="N1427" s="1"/>
    </row>
    <row r="1428" spans="2:14" hidden="1" x14ac:dyDescent="0.4">
      <c r="B1428" s="1" t="s">
        <v>1616</v>
      </c>
      <c r="C1428" s="1" t="s">
        <v>3045</v>
      </c>
      <c r="D1428" s="1" t="s">
        <v>3046</v>
      </c>
      <c r="E1428" s="1" t="s">
        <v>3047</v>
      </c>
      <c r="F1428" s="1" t="s">
        <v>3048</v>
      </c>
      <c r="G1428" s="1"/>
      <c r="H1428" s="1"/>
      <c r="I1428" s="1">
        <v>108</v>
      </c>
      <c r="J1428" s="1">
        <f t="shared" si="38"/>
        <v>113</v>
      </c>
      <c r="K1428" s="1"/>
      <c r="L1428" s="1"/>
      <c r="M1428" s="1">
        <f t="shared" si="39"/>
        <v>113</v>
      </c>
      <c r="N1428" s="1"/>
    </row>
    <row r="1429" spans="2:14" hidden="1" x14ac:dyDescent="0.4">
      <c r="B1429" s="1" t="s">
        <v>1616</v>
      </c>
      <c r="C1429" s="1" t="s">
        <v>1641</v>
      </c>
      <c r="D1429" s="1" t="s">
        <v>3049</v>
      </c>
      <c r="E1429" s="1" t="s">
        <v>3050</v>
      </c>
      <c r="F1429" s="1" t="s">
        <v>3051</v>
      </c>
      <c r="G1429" s="1"/>
      <c r="H1429" s="1"/>
      <c r="I1429" s="1">
        <v>96</v>
      </c>
      <c r="J1429" s="1">
        <f t="shared" si="38"/>
        <v>101</v>
      </c>
      <c r="K1429" s="1"/>
      <c r="L1429" s="1"/>
      <c r="M1429" s="1">
        <f t="shared" si="39"/>
        <v>101</v>
      </c>
      <c r="N1429" s="1"/>
    </row>
    <row r="1430" spans="2:14" hidden="1" x14ac:dyDescent="0.4">
      <c r="B1430" s="1" t="s">
        <v>1616</v>
      </c>
      <c r="C1430" s="1" t="s">
        <v>3052</v>
      </c>
      <c r="D1430" s="1" t="s">
        <v>3053</v>
      </c>
      <c r="E1430" s="1" t="s">
        <v>3054</v>
      </c>
      <c r="F1430" s="1" t="s">
        <v>3055</v>
      </c>
      <c r="G1430" s="1"/>
      <c r="H1430" s="1"/>
      <c r="I1430" s="1">
        <v>115</v>
      </c>
      <c r="J1430" s="1">
        <f t="shared" si="38"/>
        <v>120</v>
      </c>
      <c r="K1430" s="1"/>
      <c r="L1430" s="1"/>
      <c r="M1430" s="1">
        <f t="shared" si="39"/>
        <v>120</v>
      </c>
      <c r="N1430" s="1"/>
    </row>
    <row r="1431" spans="2:14" hidden="1" x14ac:dyDescent="0.4">
      <c r="B1431" s="1" t="s">
        <v>1616</v>
      </c>
      <c r="C1431" s="1" t="s">
        <v>1657</v>
      </c>
      <c r="D1431" s="1" t="s">
        <v>3056</v>
      </c>
      <c r="E1431" s="1" t="s">
        <v>3057</v>
      </c>
      <c r="F1431" s="1" t="s">
        <v>3058</v>
      </c>
      <c r="G1431" s="1"/>
      <c r="H1431" s="1"/>
      <c r="I1431" s="1">
        <v>147</v>
      </c>
      <c r="J1431" s="1">
        <f t="shared" si="38"/>
        <v>152</v>
      </c>
      <c r="K1431" s="1"/>
      <c r="L1431" s="1"/>
      <c r="M1431" s="1">
        <f t="shared" si="39"/>
        <v>152</v>
      </c>
      <c r="N1431" s="1"/>
    </row>
    <row r="1432" spans="2:14" hidden="1" x14ac:dyDescent="0.4">
      <c r="B1432" s="1" t="s">
        <v>1616</v>
      </c>
      <c r="C1432" s="1" t="s">
        <v>1669</v>
      </c>
      <c r="D1432" s="1" t="s">
        <v>3059</v>
      </c>
      <c r="E1432" s="1" t="s">
        <v>3060</v>
      </c>
      <c r="F1432" s="1" t="s">
        <v>3061</v>
      </c>
      <c r="G1432" s="1"/>
      <c r="H1432" s="1"/>
      <c r="I1432" s="1">
        <v>69</v>
      </c>
      <c r="J1432" s="1">
        <f t="shared" si="38"/>
        <v>74</v>
      </c>
      <c r="K1432" s="1"/>
      <c r="L1432" s="1"/>
      <c r="M1432" s="1">
        <f t="shared" si="39"/>
        <v>74</v>
      </c>
      <c r="N1432" s="1"/>
    </row>
    <row r="1433" spans="2:14" hidden="1" x14ac:dyDescent="0.4">
      <c r="B1433" s="1" t="s">
        <v>1616</v>
      </c>
      <c r="C1433" s="1" t="s">
        <v>1665</v>
      </c>
      <c r="D1433" s="1" t="s">
        <v>3062</v>
      </c>
      <c r="E1433" s="1" t="s">
        <v>3063</v>
      </c>
      <c r="F1433" s="1" t="s">
        <v>3064</v>
      </c>
      <c r="G1433" s="1"/>
      <c r="H1433" s="1"/>
      <c r="I1433" s="1">
        <v>133</v>
      </c>
      <c r="J1433" s="1">
        <f t="shared" si="38"/>
        <v>138</v>
      </c>
      <c r="K1433" s="1"/>
      <c r="L1433" s="1"/>
      <c r="M1433" s="1">
        <f t="shared" si="39"/>
        <v>138</v>
      </c>
      <c r="N1433" s="1"/>
    </row>
    <row r="1434" spans="2:14" hidden="1" x14ac:dyDescent="0.4">
      <c r="B1434" s="1" t="s">
        <v>1616</v>
      </c>
      <c r="C1434" s="1" t="s">
        <v>1677</v>
      </c>
      <c r="D1434" s="1" t="s">
        <v>3065</v>
      </c>
      <c r="E1434" s="1" t="s">
        <v>3066</v>
      </c>
      <c r="F1434" s="1" t="s">
        <v>3067</v>
      </c>
      <c r="G1434" s="1"/>
      <c r="H1434" s="1"/>
      <c r="I1434" s="1">
        <v>59</v>
      </c>
      <c r="J1434" s="1">
        <f t="shared" si="38"/>
        <v>64</v>
      </c>
      <c r="K1434" s="1"/>
      <c r="L1434" s="1"/>
      <c r="M1434" s="1">
        <f t="shared" si="39"/>
        <v>64</v>
      </c>
      <c r="N1434" s="1"/>
    </row>
    <row r="1435" spans="2:14" hidden="1" x14ac:dyDescent="0.4">
      <c r="B1435" s="1" t="s">
        <v>1616</v>
      </c>
      <c r="C1435" s="1" t="s">
        <v>1673</v>
      </c>
      <c r="D1435" s="1" t="s">
        <v>3068</v>
      </c>
      <c r="E1435" s="1" t="s">
        <v>3069</v>
      </c>
      <c r="F1435" s="1" t="s">
        <v>3070</v>
      </c>
      <c r="G1435" s="1"/>
      <c r="H1435" s="1"/>
      <c r="I1435" s="1">
        <v>69</v>
      </c>
      <c r="J1435" s="1">
        <f t="shared" si="38"/>
        <v>74</v>
      </c>
      <c r="K1435" s="1"/>
      <c r="L1435" s="1"/>
      <c r="M1435" s="1">
        <f t="shared" si="39"/>
        <v>74</v>
      </c>
      <c r="N1435" s="1"/>
    </row>
    <row r="1436" spans="2:14" hidden="1" x14ac:dyDescent="0.4">
      <c r="B1436" s="1" t="s">
        <v>17</v>
      </c>
      <c r="C1436" s="1" t="s">
        <v>3071</v>
      </c>
      <c r="D1436" s="1" t="s">
        <v>3072</v>
      </c>
      <c r="E1436" s="1" t="s">
        <v>3073</v>
      </c>
      <c r="F1436" s="1" t="s">
        <v>3074</v>
      </c>
      <c r="G1436" s="1"/>
      <c r="H1436" s="1"/>
      <c r="I1436" s="1">
        <v>155</v>
      </c>
      <c r="J1436" s="1">
        <f t="shared" si="38"/>
        <v>160</v>
      </c>
      <c r="K1436" s="1"/>
      <c r="L1436" s="1"/>
      <c r="M1436" s="1">
        <f t="shared" si="39"/>
        <v>160</v>
      </c>
      <c r="N1436" s="1"/>
    </row>
    <row r="1437" spans="2:14" hidden="1" x14ac:dyDescent="0.4">
      <c r="B1437" s="1" t="s">
        <v>17</v>
      </c>
      <c r="C1437" s="1" t="s">
        <v>3075</v>
      </c>
      <c r="D1437" s="1" t="s">
        <v>3076</v>
      </c>
      <c r="E1437" s="1" t="s">
        <v>3077</v>
      </c>
      <c r="F1437" s="1" t="s">
        <v>3078</v>
      </c>
      <c r="G1437" s="1"/>
      <c r="H1437" s="1"/>
      <c r="I1437" s="1">
        <v>53</v>
      </c>
      <c r="J1437" s="1">
        <f t="shared" si="38"/>
        <v>58</v>
      </c>
      <c r="K1437" s="1"/>
      <c r="L1437" s="1"/>
      <c r="M1437" s="1">
        <f t="shared" si="39"/>
        <v>58</v>
      </c>
      <c r="N1437" s="1"/>
    </row>
    <row r="1438" spans="2:14" hidden="1" x14ac:dyDescent="0.4">
      <c r="B1438" s="1" t="s">
        <v>17</v>
      </c>
      <c r="C1438" s="1" t="s">
        <v>3079</v>
      </c>
      <c r="D1438" s="1" t="s">
        <v>3080</v>
      </c>
      <c r="E1438" s="1" t="s">
        <v>3081</v>
      </c>
      <c r="F1438" s="1" t="s">
        <v>3082</v>
      </c>
      <c r="G1438" s="1"/>
      <c r="H1438" s="1"/>
      <c r="I1438" s="1">
        <v>146</v>
      </c>
      <c r="J1438" s="1">
        <f t="shared" si="38"/>
        <v>151</v>
      </c>
      <c r="K1438" s="1"/>
      <c r="L1438" s="1"/>
      <c r="M1438" s="1">
        <f t="shared" si="39"/>
        <v>151</v>
      </c>
      <c r="N1438" s="1"/>
    </row>
    <row r="1439" spans="2:14" hidden="1" x14ac:dyDescent="0.4">
      <c r="B1439" s="1" t="s">
        <v>17</v>
      </c>
      <c r="C1439" s="1" t="s">
        <v>3083</v>
      </c>
      <c r="D1439" s="1" t="s">
        <v>3084</v>
      </c>
      <c r="E1439" s="1" t="s">
        <v>3085</v>
      </c>
      <c r="F1439" s="1" t="s">
        <v>3086</v>
      </c>
      <c r="G1439" s="1"/>
      <c r="H1439" s="1"/>
      <c r="I1439" s="1">
        <v>141</v>
      </c>
      <c r="J1439" s="1">
        <f t="shared" si="38"/>
        <v>146</v>
      </c>
      <c r="K1439" s="1"/>
      <c r="L1439" s="1"/>
      <c r="M1439" s="1">
        <f t="shared" si="39"/>
        <v>146</v>
      </c>
      <c r="N1439" s="1"/>
    </row>
    <row r="1440" spans="2:14" hidden="1" x14ac:dyDescent="0.4">
      <c r="B1440" s="1" t="s">
        <v>17</v>
      </c>
      <c r="C1440" s="1" t="s">
        <v>3087</v>
      </c>
      <c r="D1440" s="1" t="s">
        <v>3088</v>
      </c>
      <c r="E1440" s="1" t="s">
        <v>3089</v>
      </c>
      <c r="F1440" s="1" t="s">
        <v>3090</v>
      </c>
      <c r="G1440" s="1"/>
      <c r="H1440" s="1"/>
      <c r="I1440" s="1">
        <v>86</v>
      </c>
      <c r="J1440" s="1">
        <f t="shared" si="38"/>
        <v>91</v>
      </c>
      <c r="K1440" s="1"/>
      <c r="L1440" s="1"/>
      <c r="M1440" s="1">
        <f t="shared" si="39"/>
        <v>91</v>
      </c>
      <c r="N1440" s="1"/>
    </row>
    <row r="1441" spans="2:14" hidden="1" x14ac:dyDescent="0.4">
      <c r="B1441" s="1" t="s">
        <v>17</v>
      </c>
      <c r="C1441" s="1" t="s">
        <v>3091</v>
      </c>
      <c r="D1441" s="1" t="s">
        <v>3092</v>
      </c>
      <c r="E1441" s="1" t="s">
        <v>3093</v>
      </c>
      <c r="F1441" s="1" t="s">
        <v>3094</v>
      </c>
      <c r="G1441" s="1"/>
      <c r="H1441" s="1"/>
      <c r="I1441" s="1">
        <v>23</v>
      </c>
      <c r="J1441" s="1">
        <f t="shared" si="38"/>
        <v>28</v>
      </c>
      <c r="K1441" s="1"/>
      <c r="L1441" s="1"/>
      <c r="M1441" s="1">
        <f t="shared" si="39"/>
        <v>28</v>
      </c>
      <c r="N1441" s="1"/>
    </row>
    <row r="1442" spans="2:14" hidden="1" x14ac:dyDescent="0.4">
      <c r="B1442" s="1" t="s">
        <v>17</v>
      </c>
      <c r="C1442" s="1" t="s">
        <v>3095</v>
      </c>
      <c r="D1442" s="1" t="s">
        <v>3096</v>
      </c>
      <c r="E1442" s="1" t="s">
        <v>3097</v>
      </c>
      <c r="F1442" s="1" t="s">
        <v>3098</v>
      </c>
      <c r="G1442" s="1"/>
      <c r="H1442" s="1"/>
      <c r="I1442" s="1">
        <v>52</v>
      </c>
      <c r="J1442" s="1">
        <f t="shared" si="38"/>
        <v>57</v>
      </c>
      <c r="K1442" s="1"/>
      <c r="L1442" s="1"/>
      <c r="M1442" s="1">
        <f t="shared" si="39"/>
        <v>57</v>
      </c>
      <c r="N1442" s="1"/>
    </row>
    <row r="1443" spans="2:14" hidden="1" x14ac:dyDescent="0.4">
      <c r="B1443" s="1" t="s">
        <v>17</v>
      </c>
      <c r="C1443" s="1" t="s">
        <v>1733</v>
      </c>
      <c r="D1443" s="1" t="s">
        <v>3099</v>
      </c>
      <c r="E1443" s="1" t="s">
        <v>3100</v>
      </c>
      <c r="F1443" s="1" t="s">
        <v>3101</v>
      </c>
      <c r="G1443" s="1"/>
      <c r="H1443" s="1"/>
      <c r="I1443" s="1">
        <v>152</v>
      </c>
      <c r="J1443" s="1">
        <f t="shared" si="38"/>
        <v>157</v>
      </c>
      <c r="K1443" s="1"/>
      <c r="L1443" s="1"/>
      <c r="M1443" s="1">
        <f t="shared" si="39"/>
        <v>157</v>
      </c>
      <c r="N1443" s="1"/>
    </row>
    <row r="1444" spans="2:14" hidden="1" x14ac:dyDescent="0.4">
      <c r="B1444" s="1" t="s">
        <v>17</v>
      </c>
      <c r="C1444" s="1" t="s">
        <v>3102</v>
      </c>
      <c r="D1444" s="1" t="s">
        <v>3103</v>
      </c>
      <c r="E1444" s="1" t="s">
        <v>3104</v>
      </c>
      <c r="F1444" s="1" t="s">
        <v>3105</v>
      </c>
      <c r="G1444" s="1"/>
      <c r="H1444" s="1"/>
      <c r="I1444" s="1">
        <v>125</v>
      </c>
      <c r="J1444" s="1">
        <f t="shared" si="38"/>
        <v>130</v>
      </c>
      <c r="K1444" s="1"/>
      <c r="L1444" s="1"/>
      <c r="M1444" s="1">
        <f t="shared" si="39"/>
        <v>130</v>
      </c>
      <c r="N1444" s="1"/>
    </row>
    <row r="1445" spans="2:14" hidden="1" x14ac:dyDescent="0.4">
      <c r="B1445" s="1" t="s">
        <v>17</v>
      </c>
      <c r="C1445" s="1" t="s">
        <v>3106</v>
      </c>
      <c r="D1445" s="1" t="s">
        <v>3107</v>
      </c>
      <c r="E1445" s="1" t="s">
        <v>3108</v>
      </c>
      <c r="F1445" s="1" t="s">
        <v>3109</v>
      </c>
      <c r="G1445" s="1"/>
      <c r="H1445" s="1"/>
      <c r="I1445" s="1">
        <v>127</v>
      </c>
      <c r="J1445" s="1">
        <f t="shared" si="38"/>
        <v>132</v>
      </c>
      <c r="K1445" s="1"/>
      <c r="L1445" s="1"/>
      <c r="M1445" s="1">
        <f t="shared" si="39"/>
        <v>132</v>
      </c>
      <c r="N1445" s="1"/>
    </row>
    <row r="1446" spans="2:14" hidden="1" x14ac:dyDescent="0.4">
      <c r="B1446" s="1" t="s">
        <v>17</v>
      </c>
      <c r="C1446" s="1" t="s">
        <v>3110</v>
      </c>
      <c r="D1446" s="1" t="s">
        <v>3111</v>
      </c>
      <c r="E1446" s="1" t="s">
        <v>3112</v>
      </c>
      <c r="F1446" s="1" t="s">
        <v>3113</v>
      </c>
      <c r="G1446" s="1"/>
      <c r="H1446" s="1"/>
      <c r="I1446" s="1">
        <v>153</v>
      </c>
      <c r="J1446" s="1">
        <f t="shared" si="38"/>
        <v>158</v>
      </c>
      <c r="K1446" s="1"/>
      <c r="L1446" s="1"/>
      <c r="M1446" s="1">
        <f t="shared" si="39"/>
        <v>158</v>
      </c>
      <c r="N1446" s="1"/>
    </row>
    <row r="1447" spans="2:14" hidden="1" x14ac:dyDescent="0.4">
      <c r="B1447" s="1" t="s">
        <v>17</v>
      </c>
      <c r="C1447" s="1" t="s">
        <v>3114</v>
      </c>
      <c r="D1447" s="1" t="s">
        <v>3115</v>
      </c>
      <c r="E1447" s="1" t="s">
        <v>3116</v>
      </c>
      <c r="F1447" s="1" t="s">
        <v>3117</v>
      </c>
      <c r="G1447" s="1"/>
      <c r="H1447" s="1"/>
      <c r="I1447" s="1">
        <v>113</v>
      </c>
      <c r="J1447" s="1">
        <f t="shared" si="38"/>
        <v>118</v>
      </c>
      <c r="K1447" s="1"/>
      <c r="L1447" s="1"/>
      <c r="M1447" s="1">
        <f t="shared" si="39"/>
        <v>118</v>
      </c>
      <c r="N1447" s="1"/>
    </row>
    <row r="1448" spans="2:14" hidden="1" x14ac:dyDescent="0.4">
      <c r="B1448" s="1" t="s">
        <v>17</v>
      </c>
      <c r="C1448" s="1" t="s">
        <v>1737</v>
      </c>
      <c r="D1448" s="1" t="s">
        <v>3118</v>
      </c>
      <c r="E1448" s="1" t="s">
        <v>3119</v>
      </c>
      <c r="F1448" s="1" t="s">
        <v>3120</v>
      </c>
      <c r="G1448" s="1"/>
      <c r="H1448" s="1"/>
      <c r="I1448" s="1">
        <v>141</v>
      </c>
      <c r="J1448" s="1">
        <f t="shared" si="38"/>
        <v>146</v>
      </c>
      <c r="K1448" s="1"/>
      <c r="L1448" s="1"/>
      <c r="M1448" s="1">
        <f t="shared" si="39"/>
        <v>146</v>
      </c>
      <c r="N1448" s="1"/>
    </row>
    <row r="1449" spans="2:14" hidden="1" x14ac:dyDescent="0.4">
      <c r="B1449" s="1" t="s">
        <v>17</v>
      </c>
      <c r="C1449" s="1" t="s">
        <v>1787</v>
      </c>
      <c r="D1449" s="1" t="s">
        <v>3121</v>
      </c>
      <c r="E1449" s="1" t="s">
        <v>3122</v>
      </c>
      <c r="F1449" s="1" t="s">
        <v>3123</v>
      </c>
      <c r="G1449" s="1"/>
      <c r="H1449" s="1"/>
      <c r="I1449" s="1">
        <v>99</v>
      </c>
      <c r="J1449" s="1">
        <f t="shared" si="38"/>
        <v>104</v>
      </c>
      <c r="K1449" s="1"/>
      <c r="L1449" s="1"/>
      <c r="M1449" s="1">
        <f t="shared" si="39"/>
        <v>104</v>
      </c>
      <c r="N1449" s="1"/>
    </row>
    <row r="1450" spans="2:14" hidden="1" x14ac:dyDescent="0.4">
      <c r="B1450" s="1" t="s">
        <v>17</v>
      </c>
      <c r="C1450" s="1" t="s">
        <v>3124</v>
      </c>
      <c r="D1450" s="1" t="s">
        <v>3125</v>
      </c>
      <c r="E1450" s="1" t="s">
        <v>3126</v>
      </c>
      <c r="F1450" s="1" t="s">
        <v>3127</v>
      </c>
      <c r="G1450" s="1"/>
      <c r="H1450" s="1"/>
      <c r="I1450" s="1">
        <v>138</v>
      </c>
      <c r="J1450" s="1">
        <f t="shared" si="38"/>
        <v>143</v>
      </c>
      <c r="K1450" s="1"/>
      <c r="L1450" s="1"/>
      <c r="M1450" s="1">
        <f t="shared" si="39"/>
        <v>143</v>
      </c>
      <c r="N1450" s="1"/>
    </row>
    <row r="1451" spans="2:14" hidden="1" x14ac:dyDescent="0.4">
      <c r="B1451" s="1" t="s">
        <v>17</v>
      </c>
      <c r="C1451" s="1" t="s">
        <v>1807</v>
      </c>
      <c r="D1451" s="1" t="s">
        <v>3128</v>
      </c>
      <c r="E1451" s="1" t="s">
        <v>3129</v>
      </c>
      <c r="F1451" s="1" t="s">
        <v>3130</v>
      </c>
      <c r="G1451" s="1"/>
      <c r="H1451" s="1"/>
      <c r="I1451" s="1">
        <v>119</v>
      </c>
      <c r="J1451" s="1">
        <f t="shared" si="38"/>
        <v>124</v>
      </c>
      <c r="K1451" s="1"/>
      <c r="L1451" s="1"/>
      <c r="M1451" s="1">
        <f t="shared" si="39"/>
        <v>124</v>
      </c>
      <c r="N1451" s="1"/>
    </row>
    <row r="1452" spans="2:14" hidden="1" x14ac:dyDescent="0.4">
      <c r="B1452" s="1" t="s">
        <v>17</v>
      </c>
      <c r="C1452" s="1" t="s">
        <v>1799</v>
      </c>
      <c r="D1452" s="1" t="s">
        <v>3131</v>
      </c>
      <c r="E1452" s="1" t="s">
        <v>3132</v>
      </c>
      <c r="F1452" s="1" t="s">
        <v>3133</v>
      </c>
      <c r="G1452" s="1"/>
      <c r="H1452" s="1"/>
      <c r="I1452" s="1">
        <v>330</v>
      </c>
      <c r="J1452" s="1">
        <f t="shared" si="38"/>
        <v>335</v>
      </c>
      <c r="K1452" s="1"/>
      <c r="L1452" s="1"/>
      <c r="M1452" s="1">
        <f t="shared" si="39"/>
        <v>335</v>
      </c>
      <c r="N1452" s="1"/>
    </row>
    <row r="1453" spans="2:14" hidden="1" x14ac:dyDescent="0.4">
      <c r="B1453" s="1" t="s">
        <v>17</v>
      </c>
      <c r="C1453" s="1" t="s">
        <v>1819</v>
      </c>
      <c r="D1453" s="1" t="s">
        <v>3134</v>
      </c>
      <c r="E1453" s="1" t="s">
        <v>3135</v>
      </c>
      <c r="F1453" s="1" t="s">
        <v>3136</v>
      </c>
      <c r="G1453" s="1"/>
      <c r="H1453" s="1"/>
      <c r="I1453" s="1">
        <v>136</v>
      </c>
      <c r="J1453" s="1">
        <f t="shared" si="38"/>
        <v>141</v>
      </c>
      <c r="K1453" s="1"/>
      <c r="L1453" s="1"/>
      <c r="M1453" s="1">
        <f t="shared" si="39"/>
        <v>141</v>
      </c>
      <c r="N1453" s="1"/>
    </row>
    <row r="1454" spans="2:14" hidden="1" x14ac:dyDescent="0.4">
      <c r="B1454" s="1" t="s">
        <v>17</v>
      </c>
      <c r="C1454" s="1" t="s">
        <v>3137</v>
      </c>
      <c r="D1454" s="1" t="s">
        <v>3138</v>
      </c>
      <c r="E1454" s="1" t="s">
        <v>3139</v>
      </c>
      <c r="F1454" s="1" t="s">
        <v>3140</v>
      </c>
      <c r="G1454" s="1"/>
      <c r="H1454" s="1"/>
      <c r="I1454" s="1">
        <v>187</v>
      </c>
      <c r="J1454" s="1">
        <f t="shared" si="38"/>
        <v>192</v>
      </c>
      <c r="K1454" s="1"/>
      <c r="L1454" s="1"/>
      <c r="M1454" s="1">
        <f t="shared" si="39"/>
        <v>192</v>
      </c>
      <c r="N1454" s="1"/>
    </row>
    <row r="1455" spans="2:14" hidden="1" x14ac:dyDescent="0.4">
      <c r="B1455" s="24" t="s">
        <v>17</v>
      </c>
      <c r="C1455" s="21" t="s">
        <v>3141</v>
      </c>
      <c r="D1455" s="39" t="s">
        <v>3142</v>
      </c>
      <c r="E1455" s="22" t="s">
        <v>3143</v>
      </c>
      <c r="F1455" s="21" t="s">
        <v>3144</v>
      </c>
      <c r="G1455" s="24"/>
      <c r="H1455" s="24"/>
      <c r="I1455" s="24">
        <v>164</v>
      </c>
      <c r="J1455" s="1">
        <f t="shared" si="38"/>
        <v>169</v>
      </c>
      <c r="K1455" s="24"/>
      <c r="L1455" s="24"/>
      <c r="M1455" s="1">
        <f t="shared" si="39"/>
        <v>169</v>
      </c>
      <c r="N1455" s="42"/>
    </row>
    <row r="1456" spans="2:14" hidden="1" x14ac:dyDescent="0.4">
      <c r="B1456" s="24" t="s">
        <v>17</v>
      </c>
      <c r="C1456" s="21" t="s">
        <v>3145</v>
      </c>
      <c r="D1456" s="39" t="s">
        <v>3146</v>
      </c>
      <c r="E1456" s="22" t="s">
        <v>3147</v>
      </c>
      <c r="F1456" s="21" t="s">
        <v>3148</v>
      </c>
      <c r="G1456" s="24"/>
      <c r="H1456" s="24"/>
      <c r="I1456" s="24">
        <v>151</v>
      </c>
      <c r="J1456" s="1">
        <f t="shared" si="38"/>
        <v>156</v>
      </c>
      <c r="K1456" s="24"/>
      <c r="L1456" s="24"/>
      <c r="M1456" s="1">
        <f t="shared" si="39"/>
        <v>156</v>
      </c>
      <c r="N1456" s="42"/>
    </row>
    <row r="1457" spans="2:14" hidden="1" x14ac:dyDescent="0.4">
      <c r="B1457" s="24" t="s">
        <v>17</v>
      </c>
      <c r="C1457" s="21" t="s">
        <v>3145</v>
      </c>
      <c r="D1457" s="39" t="s">
        <v>3149</v>
      </c>
      <c r="E1457" s="22" t="s">
        <v>3150</v>
      </c>
      <c r="F1457" s="21" t="s">
        <v>3151</v>
      </c>
      <c r="G1457" s="24"/>
      <c r="H1457" s="24"/>
      <c r="I1457" s="24">
        <v>212</v>
      </c>
      <c r="J1457" s="1">
        <f t="shared" si="38"/>
        <v>217</v>
      </c>
      <c r="K1457" s="24"/>
      <c r="L1457" s="24"/>
      <c r="M1457" s="1">
        <f t="shared" si="39"/>
        <v>217</v>
      </c>
      <c r="N1457" s="42"/>
    </row>
    <row r="1458" spans="2:14" hidden="1" x14ac:dyDescent="0.4">
      <c r="B1458" s="1" t="s">
        <v>17</v>
      </c>
      <c r="C1458" s="1" t="s">
        <v>1868</v>
      </c>
      <c r="D1458" s="41" t="s">
        <v>3152</v>
      </c>
      <c r="E1458" s="1" t="s">
        <v>3153</v>
      </c>
      <c r="F1458" s="1" t="s">
        <v>3154</v>
      </c>
      <c r="G1458" s="1"/>
      <c r="H1458" s="1"/>
      <c r="I1458" s="1">
        <v>223</v>
      </c>
      <c r="J1458" s="1">
        <f t="shared" si="38"/>
        <v>228</v>
      </c>
      <c r="K1458" s="1"/>
      <c r="L1458" s="1"/>
      <c r="M1458" s="1">
        <f t="shared" si="39"/>
        <v>228</v>
      </c>
      <c r="N1458" s="1"/>
    </row>
    <row r="1459" spans="2:14" hidden="1" x14ac:dyDescent="0.4">
      <c r="B1459" s="1" t="s">
        <v>17</v>
      </c>
      <c r="C1459" s="1" t="s">
        <v>1880</v>
      </c>
      <c r="D1459" s="41" t="s">
        <v>3155</v>
      </c>
      <c r="E1459" s="1" t="s">
        <v>3156</v>
      </c>
      <c r="F1459" s="1" t="s">
        <v>3157</v>
      </c>
      <c r="G1459" s="1"/>
      <c r="H1459" s="1"/>
      <c r="I1459" s="1">
        <v>173</v>
      </c>
      <c r="J1459" s="1">
        <f t="shared" si="38"/>
        <v>178</v>
      </c>
      <c r="K1459" s="1"/>
      <c r="L1459" s="1"/>
      <c r="M1459" s="1">
        <f t="shared" si="39"/>
        <v>178</v>
      </c>
      <c r="N1459" s="1"/>
    </row>
    <row r="1460" spans="2:14" hidden="1" x14ac:dyDescent="0.4">
      <c r="B1460" s="1" t="s">
        <v>17</v>
      </c>
      <c r="C1460" s="1" t="s">
        <v>3158</v>
      </c>
      <c r="D1460" s="41" t="s">
        <v>3159</v>
      </c>
      <c r="E1460" s="1" t="s">
        <v>3160</v>
      </c>
      <c r="F1460" s="1" t="s">
        <v>3161</v>
      </c>
      <c r="G1460" s="1"/>
      <c r="H1460" s="1"/>
      <c r="I1460" s="1">
        <v>139</v>
      </c>
      <c r="J1460" s="1">
        <f t="shared" si="38"/>
        <v>144</v>
      </c>
      <c r="K1460" s="1"/>
      <c r="L1460" s="1"/>
      <c r="M1460" s="1">
        <f t="shared" si="39"/>
        <v>144</v>
      </c>
      <c r="N1460" s="1"/>
    </row>
    <row r="1461" spans="2:14" hidden="1" x14ac:dyDescent="0.4">
      <c r="B1461" s="1" t="s">
        <v>17</v>
      </c>
      <c r="C1461" s="1" t="s">
        <v>1895</v>
      </c>
      <c r="D1461" s="1" t="s">
        <v>3162</v>
      </c>
      <c r="E1461" s="1" t="s">
        <v>3163</v>
      </c>
      <c r="F1461" s="1" t="s">
        <v>3164</v>
      </c>
      <c r="G1461" s="1"/>
      <c r="H1461" s="1"/>
      <c r="I1461" s="1">
        <v>115</v>
      </c>
      <c r="J1461" s="1">
        <f t="shared" si="38"/>
        <v>120</v>
      </c>
      <c r="K1461" s="1"/>
      <c r="L1461" s="1"/>
      <c r="M1461" s="1">
        <f t="shared" si="39"/>
        <v>120</v>
      </c>
      <c r="N1461" s="1"/>
    </row>
    <row r="1462" spans="2:14" hidden="1" x14ac:dyDescent="0.4">
      <c r="B1462" s="1" t="s">
        <v>17</v>
      </c>
      <c r="C1462" s="1" t="s">
        <v>3165</v>
      </c>
      <c r="D1462" s="41" t="s">
        <v>3166</v>
      </c>
      <c r="E1462" s="1" t="s">
        <v>3167</v>
      </c>
      <c r="F1462" s="1" t="s">
        <v>3168</v>
      </c>
      <c r="G1462" s="1"/>
      <c r="H1462" s="1"/>
      <c r="I1462" s="1">
        <v>108</v>
      </c>
      <c r="J1462" s="1">
        <f t="shared" si="38"/>
        <v>113</v>
      </c>
      <c r="K1462" s="1"/>
      <c r="L1462" s="1"/>
      <c r="M1462" s="1">
        <f t="shared" si="39"/>
        <v>113</v>
      </c>
      <c r="N1462" s="1"/>
    </row>
    <row r="1463" spans="2:14" hidden="1" x14ac:dyDescent="0.4">
      <c r="B1463" s="1" t="s">
        <v>17</v>
      </c>
      <c r="C1463" s="1" t="s">
        <v>3169</v>
      </c>
      <c r="D1463" s="1" t="s">
        <v>3170</v>
      </c>
      <c r="E1463" s="1" t="s">
        <v>3171</v>
      </c>
      <c r="F1463" s="1" t="s">
        <v>3172</v>
      </c>
      <c r="G1463" s="1"/>
      <c r="H1463" s="1"/>
      <c r="I1463" s="1">
        <v>35</v>
      </c>
      <c r="J1463" s="1">
        <f t="shared" si="38"/>
        <v>40</v>
      </c>
      <c r="K1463" s="1"/>
      <c r="L1463" s="1"/>
      <c r="M1463" s="1">
        <f t="shared" si="39"/>
        <v>40</v>
      </c>
      <c r="N1463" s="1"/>
    </row>
    <row r="1464" spans="2:14" hidden="1" x14ac:dyDescent="0.4">
      <c r="B1464" s="1" t="s">
        <v>17</v>
      </c>
      <c r="C1464" s="1" t="s">
        <v>3173</v>
      </c>
      <c r="D1464" s="1" t="s">
        <v>3174</v>
      </c>
      <c r="E1464" s="1" t="s">
        <v>3175</v>
      </c>
      <c r="F1464" s="1" t="s">
        <v>3176</v>
      </c>
      <c r="G1464" s="1"/>
      <c r="H1464" s="1"/>
      <c r="I1464" s="1">
        <v>244</v>
      </c>
      <c r="J1464" s="1">
        <f t="shared" si="38"/>
        <v>249</v>
      </c>
      <c r="K1464" s="1"/>
      <c r="L1464" s="1"/>
      <c r="M1464" s="1">
        <f t="shared" si="39"/>
        <v>249</v>
      </c>
      <c r="N1464" s="1"/>
    </row>
    <row r="1465" spans="2:14" hidden="1" x14ac:dyDescent="0.4">
      <c r="B1465" s="1" t="s">
        <v>17</v>
      </c>
      <c r="C1465" s="1" t="s">
        <v>3173</v>
      </c>
      <c r="D1465" s="1" t="s">
        <v>3177</v>
      </c>
      <c r="E1465" s="1" t="s">
        <v>3178</v>
      </c>
      <c r="F1465" s="1" t="s">
        <v>3179</v>
      </c>
      <c r="G1465" s="1"/>
      <c r="H1465" s="1"/>
      <c r="I1465" s="1">
        <v>252</v>
      </c>
      <c r="J1465" s="1">
        <f t="shared" si="38"/>
        <v>257</v>
      </c>
      <c r="K1465" s="1"/>
      <c r="L1465" s="1"/>
      <c r="M1465" s="1">
        <f t="shared" si="39"/>
        <v>257</v>
      </c>
      <c r="N1465" s="1"/>
    </row>
    <row r="1466" spans="2:14" hidden="1" x14ac:dyDescent="0.4">
      <c r="B1466" s="1" t="s">
        <v>17</v>
      </c>
      <c r="C1466" s="1" t="s">
        <v>3180</v>
      </c>
      <c r="D1466" s="1" t="s">
        <v>3181</v>
      </c>
      <c r="E1466" s="1" t="s">
        <v>3182</v>
      </c>
      <c r="F1466" s="1" t="s">
        <v>3183</v>
      </c>
      <c r="G1466" s="1"/>
      <c r="H1466" s="1"/>
      <c r="I1466" s="1">
        <v>171</v>
      </c>
      <c r="J1466" s="1">
        <f t="shared" si="38"/>
        <v>176</v>
      </c>
      <c r="K1466" s="1"/>
      <c r="L1466" s="1"/>
      <c r="M1466" s="1">
        <f t="shared" si="39"/>
        <v>176</v>
      </c>
      <c r="N1466" s="1"/>
    </row>
    <row r="1467" spans="2:14" hidden="1" x14ac:dyDescent="0.4">
      <c r="B1467" s="1" t="s">
        <v>17</v>
      </c>
      <c r="C1467" s="1" t="s">
        <v>1958</v>
      </c>
      <c r="D1467" s="1" t="s">
        <v>3184</v>
      </c>
      <c r="E1467" s="1" t="s">
        <v>3185</v>
      </c>
      <c r="F1467" s="1" t="s">
        <v>3186</v>
      </c>
      <c r="G1467" s="1"/>
      <c r="H1467" s="1"/>
      <c r="I1467" s="1">
        <v>285</v>
      </c>
      <c r="J1467" s="1">
        <f t="shared" si="38"/>
        <v>290</v>
      </c>
      <c r="K1467" s="1"/>
      <c r="L1467" s="1"/>
      <c r="M1467" s="1">
        <f t="shared" si="39"/>
        <v>290</v>
      </c>
      <c r="N1467" s="1"/>
    </row>
    <row r="1468" spans="2:14" hidden="1" x14ac:dyDescent="0.4">
      <c r="B1468" s="1" t="s">
        <v>17</v>
      </c>
      <c r="C1468" s="1" t="s">
        <v>3187</v>
      </c>
      <c r="D1468" s="1" t="s">
        <v>3188</v>
      </c>
      <c r="E1468" s="1" t="s">
        <v>3189</v>
      </c>
      <c r="F1468" s="1" t="s">
        <v>3190</v>
      </c>
      <c r="G1468" s="1"/>
      <c r="H1468" s="1"/>
      <c r="I1468" s="1">
        <v>221</v>
      </c>
      <c r="J1468" s="1">
        <f t="shared" si="38"/>
        <v>226</v>
      </c>
      <c r="K1468" s="1"/>
      <c r="L1468" s="1"/>
      <c r="M1468" s="1">
        <f t="shared" si="39"/>
        <v>226</v>
      </c>
      <c r="N1468" s="1"/>
    </row>
    <row r="1469" spans="2:14" hidden="1" x14ac:dyDescent="0.4">
      <c r="B1469" s="1" t="s">
        <v>17</v>
      </c>
      <c r="C1469" s="1" t="s">
        <v>3191</v>
      </c>
      <c r="D1469" s="1" t="s">
        <v>3192</v>
      </c>
      <c r="E1469" s="1" t="s">
        <v>3193</v>
      </c>
      <c r="F1469" s="1" t="s">
        <v>3194</v>
      </c>
      <c r="G1469" s="1"/>
      <c r="H1469" s="1"/>
      <c r="I1469" s="1">
        <v>231</v>
      </c>
      <c r="J1469" s="1">
        <f t="shared" si="38"/>
        <v>236</v>
      </c>
      <c r="K1469" s="1"/>
      <c r="L1469" s="1"/>
      <c r="M1469" s="1">
        <f t="shared" si="39"/>
        <v>236</v>
      </c>
      <c r="N1469" s="1"/>
    </row>
    <row r="1470" spans="2:14" hidden="1" x14ac:dyDescent="0.4">
      <c r="B1470" s="1" t="s">
        <v>17</v>
      </c>
      <c r="C1470" s="1" t="s">
        <v>1978</v>
      </c>
      <c r="D1470" s="1" t="s">
        <v>3195</v>
      </c>
      <c r="E1470" s="1" t="s">
        <v>3196</v>
      </c>
      <c r="F1470" s="1" t="s">
        <v>3197</v>
      </c>
      <c r="G1470" s="1"/>
      <c r="H1470" s="1"/>
      <c r="I1470" s="1">
        <v>232</v>
      </c>
      <c r="J1470" s="1">
        <f t="shared" si="38"/>
        <v>237</v>
      </c>
      <c r="K1470" s="1"/>
      <c r="L1470" s="1"/>
      <c r="M1470" s="1">
        <f t="shared" si="39"/>
        <v>237</v>
      </c>
      <c r="N1470" s="1"/>
    </row>
    <row r="1471" spans="2:14" hidden="1" x14ac:dyDescent="0.4">
      <c r="B1471" s="1" t="s">
        <v>17</v>
      </c>
      <c r="C1471" s="1" t="s">
        <v>3198</v>
      </c>
      <c r="D1471" s="1" t="s">
        <v>3199</v>
      </c>
      <c r="E1471" s="1" t="s">
        <v>3200</v>
      </c>
      <c r="F1471" s="1" t="s">
        <v>3201</v>
      </c>
      <c r="G1471" s="1"/>
      <c r="H1471" s="1"/>
      <c r="I1471" s="1">
        <v>253</v>
      </c>
      <c r="J1471" s="1">
        <f t="shared" si="38"/>
        <v>258</v>
      </c>
      <c r="K1471" s="1"/>
      <c r="L1471" s="1"/>
      <c r="M1471" s="1">
        <f t="shared" si="39"/>
        <v>258</v>
      </c>
      <c r="N1471" s="1"/>
    </row>
    <row r="1472" spans="2:14" hidden="1" x14ac:dyDescent="0.4">
      <c r="B1472" s="1" t="s">
        <v>17</v>
      </c>
      <c r="C1472" s="1" t="s">
        <v>3202</v>
      </c>
      <c r="D1472" s="1" t="s">
        <v>3203</v>
      </c>
      <c r="E1472" s="1" t="s">
        <v>3204</v>
      </c>
      <c r="F1472" s="1" t="s">
        <v>3205</v>
      </c>
      <c r="G1472" s="1"/>
      <c r="H1472" s="1"/>
      <c r="I1472" s="1">
        <v>52</v>
      </c>
      <c r="J1472" s="1">
        <f t="shared" si="38"/>
        <v>57</v>
      </c>
      <c r="K1472" s="1"/>
      <c r="L1472" s="1"/>
      <c r="M1472" s="1">
        <f t="shared" si="39"/>
        <v>57</v>
      </c>
      <c r="N1472" s="1"/>
    </row>
    <row r="1473" spans="2:14" hidden="1" x14ac:dyDescent="0.4">
      <c r="B1473" s="1" t="s">
        <v>17</v>
      </c>
      <c r="C1473" s="1" t="s">
        <v>3206</v>
      </c>
      <c r="D1473" s="1" t="s">
        <v>3207</v>
      </c>
      <c r="E1473" s="1" t="s">
        <v>3208</v>
      </c>
      <c r="F1473" s="1" t="s">
        <v>3209</v>
      </c>
      <c r="G1473" s="1"/>
      <c r="H1473" s="1"/>
      <c r="I1473" s="1">
        <v>40</v>
      </c>
      <c r="J1473" s="1">
        <f t="shared" si="38"/>
        <v>45</v>
      </c>
      <c r="K1473" s="1"/>
      <c r="L1473" s="1"/>
      <c r="M1473" s="1">
        <f t="shared" si="39"/>
        <v>45</v>
      </c>
      <c r="N1473" s="1"/>
    </row>
    <row r="1474" spans="2:14" hidden="1" x14ac:dyDescent="0.4">
      <c r="B1474" s="1" t="s">
        <v>17</v>
      </c>
      <c r="C1474" s="1" t="s">
        <v>2014</v>
      </c>
      <c r="D1474" s="1" t="s">
        <v>3210</v>
      </c>
      <c r="E1474" s="1" t="s">
        <v>3211</v>
      </c>
      <c r="F1474" s="1" t="s">
        <v>3212</v>
      </c>
      <c r="G1474" s="1"/>
      <c r="H1474" s="1"/>
      <c r="I1474" s="1">
        <v>170</v>
      </c>
      <c r="J1474" s="1">
        <f t="shared" si="38"/>
        <v>175</v>
      </c>
      <c r="K1474" s="1"/>
      <c r="L1474" s="1"/>
      <c r="M1474" s="1">
        <f t="shared" si="39"/>
        <v>175</v>
      </c>
      <c r="N1474" s="1"/>
    </row>
    <row r="1475" spans="2:14" hidden="1" x14ac:dyDescent="0.4">
      <c r="B1475" s="1" t="s">
        <v>17</v>
      </c>
      <c r="C1475" s="1" t="s">
        <v>2021</v>
      </c>
      <c r="D1475" s="1" t="s">
        <v>3213</v>
      </c>
      <c r="E1475" s="1" t="s">
        <v>3214</v>
      </c>
      <c r="F1475" s="1" t="s">
        <v>3215</v>
      </c>
      <c r="G1475" s="1"/>
      <c r="H1475" s="1"/>
      <c r="I1475" s="1">
        <v>195</v>
      </c>
      <c r="J1475" s="1">
        <f t="shared" si="38"/>
        <v>200</v>
      </c>
      <c r="K1475" s="1"/>
      <c r="L1475" s="1"/>
      <c r="M1475" s="1">
        <f t="shared" si="39"/>
        <v>200</v>
      </c>
      <c r="N1475" s="1"/>
    </row>
    <row r="1476" spans="2:14" hidden="1" x14ac:dyDescent="0.4">
      <c r="B1476" s="1" t="s">
        <v>17</v>
      </c>
      <c r="C1476" s="1" t="s">
        <v>2044</v>
      </c>
      <c r="D1476" s="1" t="s">
        <v>3216</v>
      </c>
      <c r="E1476" s="1" t="s">
        <v>3217</v>
      </c>
      <c r="F1476" s="1" t="s">
        <v>3218</v>
      </c>
      <c r="G1476" s="1"/>
      <c r="H1476" s="1"/>
      <c r="I1476" s="1">
        <v>160</v>
      </c>
      <c r="J1476" s="1">
        <f t="shared" si="38"/>
        <v>165</v>
      </c>
      <c r="K1476" s="1"/>
      <c r="L1476" s="1"/>
      <c r="M1476" s="1">
        <f t="shared" si="39"/>
        <v>165</v>
      </c>
      <c r="N1476" s="1"/>
    </row>
    <row r="1477" spans="2:14" hidden="1" x14ac:dyDescent="0.4">
      <c r="B1477" s="1" t="s">
        <v>17</v>
      </c>
      <c r="C1477" s="1" t="s">
        <v>3219</v>
      </c>
      <c r="D1477" s="1" t="s">
        <v>3220</v>
      </c>
      <c r="E1477" s="1" t="s">
        <v>3221</v>
      </c>
      <c r="F1477" s="1" t="s">
        <v>3222</v>
      </c>
      <c r="G1477" s="1"/>
      <c r="H1477" s="1"/>
      <c r="I1477" s="1">
        <v>152</v>
      </c>
      <c r="J1477" s="1">
        <f t="shared" si="38"/>
        <v>157</v>
      </c>
      <c r="K1477" s="1"/>
      <c r="L1477" s="1"/>
      <c r="M1477" s="1">
        <f t="shared" si="39"/>
        <v>157</v>
      </c>
      <c r="N1477" s="1"/>
    </row>
    <row r="1478" spans="2:14" hidden="1" x14ac:dyDescent="0.4">
      <c r="B1478" s="1" t="s">
        <v>17</v>
      </c>
      <c r="C1478" s="1" t="s">
        <v>2040</v>
      </c>
      <c r="D1478" s="1" t="s">
        <v>3223</v>
      </c>
      <c r="E1478" s="1" t="s">
        <v>3224</v>
      </c>
      <c r="F1478" s="1" t="s">
        <v>3225</v>
      </c>
      <c r="G1478" s="1"/>
      <c r="H1478" s="1"/>
      <c r="I1478" s="1">
        <v>152</v>
      </c>
      <c r="J1478" s="1">
        <f t="shared" si="38"/>
        <v>157</v>
      </c>
      <c r="K1478" s="1"/>
      <c r="L1478" s="1"/>
      <c r="M1478" s="1">
        <f t="shared" si="39"/>
        <v>157</v>
      </c>
      <c r="N1478" s="1"/>
    </row>
    <row r="1479" spans="2:14" hidden="1" x14ac:dyDescent="0.4">
      <c r="B1479" s="1" t="s">
        <v>17</v>
      </c>
      <c r="C1479" s="1" t="s">
        <v>3226</v>
      </c>
      <c r="D1479" s="1" t="s">
        <v>3227</v>
      </c>
      <c r="E1479" s="1" t="s">
        <v>3228</v>
      </c>
      <c r="F1479" s="1" t="s">
        <v>3229</v>
      </c>
      <c r="G1479" s="1"/>
      <c r="H1479" s="1"/>
      <c r="I1479" s="1">
        <v>150</v>
      </c>
      <c r="J1479" s="1">
        <f t="shared" si="38"/>
        <v>155</v>
      </c>
      <c r="K1479" s="1"/>
      <c r="L1479" s="1"/>
      <c r="M1479" s="1">
        <f t="shared" si="39"/>
        <v>155</v>
      </c>
      <c r="N1479" s="1"/>
    </row>
    <row r="1480" spans="2:14" hidden="1" x14ac:dyDescent="0.4">
      <c r="B1480" s="1" t="s">
        <v>17</v>
      </c>
      <c r="C1480" s="1" t="s">
        <v>3230</v>
      </c>
      <c r="D1480" s="1" t="s">
        <v>3231</v>
      </c>
      <c r="E1480" s="1" t="s">
        <v>3232</v>
      </c>
      <c r="F1480" s="1" t="s">
        <v>3233</v>
      </c>
      <c r="G1480" s="1"/>
      <c r="H1480" s="1"/>
      <c r="I1480" s="1">
        <v>195</v>
      </c>
      <c r="J1480" s="1">
        <f t="shared" si="38"/>
        <v>200</v>
      </c>
      <c r="K1480" s="1"/>
      <c r="L1480" s="1"/>
      <c r="M1480" s="1">
        <f t="shared" si="39"/>
        <v>200</v>
      </c>
      <c r="N1480" s="1"/>
    </row>
    <row r="1481" spans="2:14" hidden="1" x14ac:dyDescent="0.4">
      <c r="B1481" s="1" t="s">
        <v>17</v>
      </c>
      <c r="C1481" s="1" t="s">
        <v>3234</v>
      </c>
      <c r="D1481" s="1" t="s">
        <v>3235</v>
      </c>
      <c r="E1481" s="1" t="s">
        <v>3236</v>
      </c>
      <c r="F1481" s="1" t="s">
        <v>3237</v>
      </c>
      <c r="G1481" s="1"/>
      <c r="H1481" s="1"/>
      <c r="I1481" s="1">
        <v>135</v>
      </c>
      <c r="J1481" s="1">
        <f t="shared" si="38"/>
        <v>140</v>
      </c>
      <c r="K1481" s="1"/>
      <c r="L1481" s="1"/>
      <c r="M1481" s="1">
        <f t="shared" si="39"/>
        <v>140</v>
      </c>
      <c r="N1481" s="1"/>
    </row>
    <row r="1482" spans="2:14" hidden="1" x14ac:dyDescent="0.4">
      <c r="B1482" s="1" t="s">
        <v>17</v>
      </c>
      <c r="C1482" s="1" t="s">
        <v>3238</v>
      </c>
      <c r="D1482" s="1" t="s">
        <v>3239</v>
      </c>
      <c r="E1482" s="1" t="s">
        <v>3240</v>
      </c>
      <c r="F1482" s="1" t="s">
        <v>3241</v>
      </c>
      <c r="G1482" s="1"/>
      <c r="H1482" s="1"/>
      <c r="I1482" s="1">
        <v>90</v>
      </c>
      <c r="J1482" s="1">
        <f t="shared" si="38"/>
        <v>95</v>
      </c>
      <c r="K1482" s="1"/>
      <c r="L1482" s="1"/>
      <c r="M1482" s="1">
        <f t="shared" si="39"/>
        <v>95</v>
      </c>
      <c r="N1482" s="1"/>
    </row>
    <row r="1483" spans="2:14" hidden="1" x14ac:dyDescent="0.4">
      <c r="B1483" s="1" t="s">
        <v>17</v>
      </c>
      <c r="C1483" s="1" t="s">
        <v>2139</v>
      </c>
      <c r="D1483" s="1" t="s">
        <v>3242</v>
      </c>
      <c r="E1483" s="1" t="s">
        <v>3243</v>
      </c>
      <c r="F1483" s="1" t="s">
        <v>3244</v>
      </c>
      <c r="G1483" s="1"/>
      <c r="H1483" s="1"/>
      <c r="I1483" s="1">
        <v>221</v>
      </c>
      <c r="J1483" s="1">
        <f t="shared" si="38"/>
        <v>226</v>
      </c>
      <c r="K1483" s="1"/>
      <c r="L1483" s="1"/>
      <c r="M1483" s="1">
        <f t="shared" si="39"/>
        <v>226</v>
      </c>
      <c r="N1483" s="1"/>
    </row>
    <row r="1484" spans="2:14" hidden="1" x14ac:dyDescent="0.4">
      <c r="B1484" s="1" t="s">
        <v>17</v>
      </c>
      <c r="C1484" s="1" t="s">
        <v>2084</v>
      </c>
      <c r="D1484" s="1" t="s">
        <v>3245</v>
      </c>
      <c r="E1484" s="1" t="s">
        <v>3246</v>
      </c>
      <c r="F1484" s="1" t="s">
        <v>3247</v>
      </c>
      <c r="G1484" s="1"/>
      <c r="H1484" s="1"/>
      <c r="I1484" s="1">
        <v>77</v>
      </c>
      <c r="J1484" s="1">
        <f t="shared" si="38"/>
        <v>82</v>
      </c>
      <c r="K1484" s="1"/>
      <c r="L1484" s="1"/>
      <c r="M1484" s="1">
        <f t="shared" si="39"/>
        <v>82</v>
      </c>
      <c r="N1484" s="1"/>
    </row>
    <row r="1485" spans="2:14" hidden="1" x14ac:dyDescent="0.4">
      <c r="B1485" s="1" t="s">
        <v>17</v>
      </c>
      <c r="C1485" s="1" t="s">
        <v>2084</v>
      </c>
      <c r="D1485" s="1" t="s">
        <v>3248</v>
      </c>
      <c r="E1485" s="1" t="s">
        <v>3249</v>
      </c>
      <c r="F1485" s="1" t="s">
        <v>3250</v>
      </c>
      <c r="G1485" s="1"/>
      <c r="H1485" s="1"/>
      <c r="I1485" s="1">
        <v>163</v>
      </c>
      <c r="J1485" s="1">
        <f t="shared" si="38"/>
        <v>168</v>
      </c>
      <c r="K1485" s="1"/>
      <c r="L1485" s="1"/>
      <c r="M1485" s="1">
        <f t="shared" si="39"/>
        <v>168</v>
      </c>
      <c r="N1485" s="1"/>
    </row>
    <row r="1486" spans="2:14" hidden="1" x14ac:dyDescent="0.4">
      <c r="B1486" s="1" t="s">
        <v>17</v>
      </c>
      <c r="C1486" s="1" t="s">
        <v>3251</v>
      </c>
      <c r="D1486" s="1" t="s">
        <v>3252</v>
      </c>
      <c r="E1486" s="1" t="s">
        <v>3253</v>
      </c>
      <c r="F1486" s="1" t="s">
        <v>3254</v>
      </c>
      <c r="G1486" s="1"/>
      <c r="H1486" s="1"/>
      <c r="I1486" s="1">
        <v>274</v>
      </c>
      <c r="J1486" s="1">
        <f t="shared" si="38"/>
        <v>279</v>
      </c>
      <c r="K1486" s="1"/>
      <c r="L1486" s="1"/>
      <c r="M1486" s="1">
        <f t="shared" si="39"/>
        <v>279</v>
      </c>
      <c r="N1486" s="1"/>
    </row>
    <row r="1487" spans="2:14" hidden="1" x14ac:dyDescent="0.4">
      <c r="B1487" s="1" t="s">
        <v>17</v>
      </c>
      <c r="C1487" s="1" t="s">
        <v>2147</v>
      </c>
      <c r="D1487" s="1" t="s">
        <v>3255</v>
      </c>
      <c r="E1487" s="1" t="s">
        <v>3256</v>
      </c>
      <c r="F1487" s="1" t="s">
        <v>3257</v>
      </c>
      <c r="G1487" s="1"/>
      <c r="H1487" s="1"/>
      <c r="I1487" s="1">
        <v>178</v>
      </c>
      <c r="J1487" s="1">
        <f t="shared" si="38"/>
        <v>183</v>
      </c>
      <c r="K1487" s="1"/>
      <c r="L1487" s="1"/>
      <c r="M1487" s="1">
        <f t="shared" si="39"/>
        <v>183</v>
      </c>
      <c r="N1487" s="1"/>
    </row>
    <row r="1488" spans="2:14" hidden="1" x14ac:dyDescent="0.4">
      <c r="B1488" s="1" t="s">
        <v>17</v>
      </c>
      <c r="C1488" s="1" t="s">
        <v>3258</v>
      </c>
      <c r="D1488" s="1" t="s">
        <v>3259</v>
      </c>
      <c r="E1488" s="1" t="s">
        <v>3260</v>
      </c>
      <c r="F1488" s="1" t="s">
        <v>3261</v>
      </c>
      <c r="G1488" s="1"/>
      <c r="H1488" s="1"/>
      <c r="I1488" s="1">
        <v>163</v>
      </c>
      <c r="J1488" s="1">
        <f t="shared" si="38"/>
        <v>168</v>
      </c>
      <c r="K1488" s="1"/>
      <c r="L1488" s="1"/>
      <c r="M1488" s="1">
        <f t="shared" si="39"/>
        <v>168</v>
      </c>
      <c r="N1488" s="1"/>
    </row>
    <row r="1489" spans="2:14" hidden="1" x14ac:dyDescent="0.4">
      <c r="B1489" s="1" t="s">
        <v>17</v>
      </c>
      <c r="C1489" s="1" t="s">
        <v>3262</v>
      </c>
      <c r="D1489" s="1" t="s">
        <v>3263</v>
      </c>
      <c r="E1489" s="1" t="s">
        <v>3264</v>
      </c>
      <c r="F1489" s="1" t="s">
        <v>3265</v>
      </c>
      <c r="G1489" s="1"/>
      <c r="H1489" s="1"/>
      <c r="I1489" s="1">
        <v>125</v>
      </c>
      <c r="J1489" s="1">
        <f t="shared" ref="J1489:J1552" si="40">I1489+5</f>
        <v>130</v>
      </c>
      <c r="K1489" s="1"/>
      <c r="L1489" s="1"/>
      <c r="M1489" s="1">
        <f t="shared" ref="M1489:M1519" si="41">J1489+L1489</f>
        <v>130</v>
      </c>
      <c r="N1489" s="1"/>
    </row>
    <row r="1490" spans="2:14" hidden="1" x14ac:dyDescent="0.4">
      <c r="B1490" s="1" t="s">
        <v>17</v>
      </c>
      <c r="C1490" s="1" t="s">
        <v>2155</v>
      </c>
      <c r="D1490" s="1" t="s">
        <v>3266</v>
      </c>
      <c r="E1490" s="1" t="s">
        <v>3267</v>
      </c>
      <c r="F1490" s="1" t="s">
        <v>3268</v>
      </c>
      <c r="G1490" s="1"/>
      <c r="H1490" s="1"/>
      <c r="I1490" s="1">
        <v>31</v>
      </c>
      <c r="J1490" s="1">
        <f t="shared" si="40"/>
        <v>36</v>
      </c>
      <c r="K1490" s="1"/>
      <c r="L1490" s="1"/>
      <c r="M1490" s="1">
        <f t="shared" si="41"/>
        <v>36</v>
      </c>
      <c r="N1490" s="1"/>
    </row>
    <row r="1491" spans="2:14" hidden="1" x14ac:dyDescent="0.4">
      <c r="B1491" s="1" t="s">
        <v>17</v>
      </c>
      <c r="C1491" s="2" t="s">
        <v>3269</v>
      </c>
      <c r="D1491" s="2" t="s">
        <v>3270</v>
      </c>
      <c r="E1491" s="2" t="s">
        <v>3271</v>
      </c>
      <c r="F1491" s="2" t="s">
        <v>3272</v>
      </c>
      <c r="G1491" s="1"/>
      <c r="H1491" s="1"/>
      <c r="I1491" s="1">
        <v>280</v>
      </c>
      <c r="J1491" s="1">
        <f t="shared" si="40"/>
        <v>285</v>
      </c>
      <c r="K1491" s="1"/>
      <c r="L1491" s="1"/>
      <c r="M1491" s="1">
        <f t="shared" si="41"/>
        <v>285</v>
      </c>
      <c r="N1491" s="1"/>
    </row>
    <row r="1492" spans="2:14" hidden="1" x14ac:dyDescent="0.4">
      <c r="B1492" s="1" t="s">
        <v>17</v>
      </c>
      <c r="C1492" s="2" t="s">
        <v>3273</v>
      </c>
      <c r="D1492" s="2" t="s">
        <v>3274</v>
      </c>
      <c r="E1492" s="2" t="s">
        <v>3275</v>
      </c>
      <c r="F1492" s="2" t="s">
        <v>3276</v>
      </c>
      <c r="G1492" s="1"/>
      <c r="H1492" s="1"/>
      <c r="I1492" s="1">
        <v>187</v>
      </c>
      <c r="J1492" s="1">
        <f t="shared" si="40"/>
        <v>192</v>
      </c>
      <c r="K1492" s="1"/>
      <c r="L1492" s="1"/>
      <c r="M1492" s="1">
        <f t="shared" si="41"/>
        <v>192</v>
      </c>
      <c r="N1492" s="1"/>
    </row>
    <row r="1493" spans="2:14" hidden="1" x14ac:dyDescent="0.4">
      <c r="B1493" s="1" t="s">
        <v>17</v>
      </c>
      <c r="C1493" s="2" t="s">
        <v>2198</v>
      </c>
      <c r="D1493" s="2" t="s">
        <v>3277</v>
      </c>
      <c r="E1493" s="2" t="s">
        <v>3278</v>
      </c>
      <c r="F1493" s="2" t="s">
        <v>3279</v>
      </c>
      <c r="G1493" s="1"/>
      <c r="H1493" s="1"/>
      <c r="I1493" s="1">
        <v>219</v>
      </c>
      <c r="J1493" s="1">
        <f t="shared" si="40"/>
        <v>224</v>
      </c>
      <c r="K1493" s="1"/>
      <c r="L1493" s="1"/>
      <c r="M1493" s="1">
        <f t="shared" si="41"/>
        <v>224</v>
      </c>
      <c r="N1493" s="1"/>
    </row>
    <row r="1494" spans="2:14" hidden="1" x14ac:dyDescent="0.4">
      <c r="B1494" s="1" t="s">
        <v>17</v>
      </c>
      <c r="C1494" s="2" t="s">
        <v>3280</v>
      </c>
      <c r="D1494" s="2" t="s">
        <v>3281</v>
      </c>
      <c r="E1494" s="2" t="s">
        <v>3282</v>
      </c>
      <c r="F1494" s="2" t="s">
        <v>3283</v>
      </c>
      <c r="G1494" s="1"/>
      <c r="H1494" s="1"/>
      <c r="I1494" s="1">
        <v>120</v>
      </c>
      <c r="J1494" s="1">
        <f t="shared" si="40"/>
        <v>125</v>
      </c>
      <c r="K1494" s="1"/>
      <c r="L1494" s="1"/>
      <c r="M1494" s="1">
        <f t="shared" si="41"/>
        <v>125</v>
      </c>
      <c r="N1494" s="1"/>
    </row>
    <row r="1495" spans="2:14" hidden="1" x14ac:dyDescent="0.4">
      <c r="B1495" s="1" t="s">
        <v>17</v>
      </c>
      <c r="C1495" s="2" t="s">
        <v>2194</v>
      </c>
      <c r="D1495" s="2" t="s">
        <v>3284</v>
      </c>
      <c r="E1495" s="2" t="s">
        <v>3285</v>
      </c>
      <c r="F1495" s="2" t="s">
        <v>3286</v>
      </c>
      <c r="G1495" s="1"/>
      <c r="H1495" s="1"/>
      <c r="I1495" s="1">
        <v>36</v>
      </c>
      <c r="J1495" s="1">
        <f t="shared" si="40"/>
        <v>41</v>
      </c>
      <c r="K1495" s="1"/>
      <c r="L1495" s="1"/>
      <c r="M1495" s="1">
        <f t="shared" si="41"/>
        <v>41</v>
      </c>
      <c r="N1495" s="1"/>
    </row>
    <row r="1496" spans="2:14" hidden="1" x14ac:dyDescent="0.4">
      <c r="B1496" s="1" t="s">
        <v>17</v>
      </c>
      <c r="C1496" s="1" t="s">
        <v>3287</v>
      </c>
      <c r="D1496" s="1" t="s">
        <v>3288</v>
      </c>
      <c r="E1496" s="1" t="s">
        <v>3289</v>
      </c>
      <c r="F1496" s="1" t="s">
        <v>3290</v>
      </c>
      <c r="G1496" s="1"/>
      <c r="H1496" s="1"/>
      <c r="I1496" s="1">
        <v>204</v>
      </c>
      <c r="J1496" s="1">
        <f t="shared" si="40"/>
        <v>209</v>
      </c>
      <c r="K1496" s="1"/>
      <c r="L1496" s="1"/>
      <c r="M1496" s="1">
        <f t="shared" si="41"/>
        <v>209</v>
      </c>
      <c r="N1496" s="1"/>
    </row>
    <row r="1497" spans="2:14" hidden="1" x14ac:dyDescent="0.4">
      <c r="B1497" s="1" t="s">
        <v>17</v>
      </c>
      <c r="C1497" s="1" t="s">
        <v>3291</v>
      </c>
      <c r="D1497" s="1" t="s">
        <v>3292</v>
      </c>
      <c r="E1497" s="1" t="s">
        <v>3293</v>
      </c>
      <c r="F1497" s="1" t="s">
        <v>3294</v>
      </c>
      <c r="G1497" s="1"/>
      <c r="H1497" s="1"/>
      <c r="I1497" s="1">
        <v>168</v>
      </c>
      <c r="J1497" s="1">
        <f t="shared" si="40"/>
        <v>173</v>
      </c>
      <c r="K1497" s="1"/>
      <c r="L1497" s="1"/>
      <c r="M1497" s="1">
        <f t="shared" si="41"/>
        <v>173</v>
      </c>
      <c r="N1497" s="1"/>
    </row>
    <row r="1498" spans="2:14" hidden="1" x14ac:dyDescent="0.4">
      <c r="B1498" s="1" t="s">
        <v>17</v>
      </c>
      <c r="C1498" s="1" t="s">
        <v>3295</v>
      </c>
      <c r="D1498" s="1" t="s">
        <v>3296</v>
      </c>
      <c r="E1498" s="1" t="s">
        <v>3297</v>
      </c>
      <c r="F1498" s="1" t="s">
        <v>3298</v>
      </c>
      <c r="G1498" s="1"/>
      <c r="H1498" s="1"/>
      <c r="I1498" s="1">
        <v>157</v>
      </c>
      <c r="J1498" s="1">
        <f t="shared" si="40"/>
        <v>162</v>
      </c>
      <c r="K1498" s="1"/>
      <c r="L1498" s="1"/>
      <c r="M1498" s="1">
        <f t="shared" si="41"/>
        <v>162</v>
      </c>
      <c r="N1498" s="1"/>
    </row>
    <row r="1499" spans="2:14" hidden="1" x14ac:dyDescent="0.4">
      <c r="B1499" s="1" t="s">
        <v>17</v>
      </c>
      <c r="C1499" s="1" t="s">
        <v>2225</v>
      </c>
      <c r="D1499" s="1" t="s">
        <v>3299</v>
      </c>
      <c r="E1499" s="1" t="s">
        <v>3300</v>
      </c>
      <c r="F1499" s="1" t="s">
        <v>3301</v>
      </c>
      <c r="G1499" s="1"/>
      <c r="H1499" s="1"/>
      <c r="I1499" s="1">
        <v>153</v>
      </c>
      <c r="J1499" s="1">
        <f t="shared" si="40"/>
        <v>158</v>
      </c>
      <c r="K1499" s="1"/>
      <c r="L1499" s="1"/>
      <c r="M1499" s="1">
        <f t="shared" si="41"/>
        <v>158</v>
      </c>
      <c r="N1499" s="1"/>
    </row>
    <row r="1500" spans="2:14" hidden="1" x14ac:dyDescent="0.4">
      <c r="B1500" s="1" t="s">
        <v>17</v>
      </c>
      <c r="C1500" s="1" t="s">
        <v>2241</v>
      </c>
      <c r="D1500" s="1" t="s">
        <v>3302</v>
      </c>
      <c r="E1500" s="1" t="s">
        <v>3303</v>
      </c>
      <c r="F1500" s="1" t="s">
        <v>3304</v>
      </c>
      <c r="G1500" s="1"/>
      <c r="H1500" s="1"/>
      <c r="I1500" s="1">
        <v>58</v>
      </c>
      <c r="J1500" s="1">
        <f t="shared" si="40"/>
        <v>63</v>
      </c>
      <c r="K1500" s="1"/>
      <c r="L1500" s="1"/>
      <c r="M1500" s="1">
        <f t="shared" si="41"/>
        <v>63</v>
      </c>
      <c r="N1500" s="1"/>
    </row>
    <row r="1501" spans="2:14" hidden="1" x14ac:dyDescent="0.4">
      <c r="B1501" s="1" t="s">
        <v>17</v>
      </c>
      <c r="C1501" s="1" t="s">
        <v>2269</v>
      </c>
      <c r="D1501" s="1" t="s">
        <v>3305</v>
      </c>
      <c r="E1501" s="1" t="s">
        <v>3306</v>
      </c>
      <c r="F1501" s="1" t="s">
        <v>3307</v>
      </c>
      <c r="G1501" s="1"/>
      <c r="H1501" s="1"/>
      <c r="I1501" s="1">
        <v>161</v>
      </c>
      <c r="J1501" s="1">
        <f t="shared" si="40"/>
        <v>166</v>
      </c>
      <c r="K1501" s="1"/>
      <c r="L1501" s="1"/>
      <c r="M1501" s="1">
        <f t="shared" si="41"/>
        <v>166</v>
      </c>
      <c r="N1501" s="1"/>
    </row>
    <row r="1502" spans="2:14" hidden="1" x14ac:dyDescent="0.4">
      <c r="B1502" s="1" t="s">
        <v>17</v>
      </c>
      <c r="C1502" s="1" t="s">
        <v>2265</v>
      </c>
      <c r="D1502" s="1" t="s">
        <v>3308</v>
      </c>
      <c r="E1502" s="1" t="s">
        <v>3309</v>
      </c>
      <c r="F1502" s="1" t="s">
        <v>3310</v>
      </c>
      <c r="G1502" s="1"/>
      <c r="H1502" s="1"/>
      <c r="I1502" s="1">
        <v>55</v>
      </c>
      <c r="J1502" s="1">
        <f t="shared" si="40"/>
        <v>60</v>
      </c>
      <c r="K1502" s="1"/>
      <c r="L1502" s="1"/>
      <c r="M1502" s="1">
        <f t="shared" si="41"/>
        <v>60</v>
      </c>
      <c r="N1502" s="1"/>
    </row>
    <row r="1503" spans="2:14" hidden="1" x14ac:dyDescent="0.4">
      <c r="B1503" s="1" t="s">
        <v>17</v>
      </c>
      <c r="C1503" s="1" t="s">
        <v>2280</v>
      </c>
      <c r="D1503" s="1" t="s">
        <v>3311</v>
      </c>
      <c r="E1503" s="1" t="s">
        <v>3312</v>
      </c>
      <c r="F1503" s="1" t="s">
        <v>3313</v>
      </c>
      <c r="G1503" s="1"/>
      <c r="H1503" s="1"/>
      <c r="I1503" s="1">
        <v>104</v>
      </c>
      <c r="J1503" s="1">
        <f t="shared" si="40"/>
        <v>109</v>
      </c>
      <c r="K1503" s="1"/>
      <c r="L1503" s="1"/>
      <c r="M1503" s="1">
        <f t="shared" si="41"/>
        <v>109</v>
      </c>
      <c r="N1503" s="1"/>
    </row>
    <row r="1504" spans="2:14" hidden="1" x14ac:dyDescent="0.4">
      <c r="B1504" s="1" t="s">
        <v>17</v>
      </c>
      <c r="C1504" s="1" t="s">
        <v>2257</v>
      </c>
      <c r="D1504" s="1" t="s">
        <v>3314</v>
      </c>
      <c r="E1504" s="1" t="s">
        <v>3315</v>
      </c>
      <c r="F1504" s="1" t="s">
        <v>3316</v>
      </c>
      <c r="G1504" s="1"/>
      <c r="H1504" s="1"/>
      <c r="I1504" s="1">
        <v>223</v>
      </c>
      <c r="J1504" s="1">
        <f t="shared" si="40"/>
        <v>228</v>
      </c>
      <c r="K1504" s="1"/>
      <c r="L1504" s="1"/>
      <c r="M1504" s="1">
        <f t="shared" si="41"/>
        <v>228</v>
      </c>
      <c r="N1504" s="1"/>
    </row>
    <row r="1505" spans="2:14" hidden="1" x14ac:dyDescent="0.4">
      <c r="B1505" s="1" t="s">
        <v>17</v>
      </c>
      <c r="C1505" s="1" t="s">
        <v>3317</v>
      </c>
      <c r="D1505" s="1" t="s">
        <v>3318</v>
      </c>
      <c r="E1505" s="1" t="s">
        <v>3319</v>
      </c>
      <c r="F1505" s="1" t="s">
        <v>3320</v>
      </c>
      <c r="G1505" s="1"/>
      <c r="H1505" s="1"/>
      <c r="I1505" s="1">
        <v>111</v>
      </c>
      <c r="J1505" s="1">
        <f t="shared" si="40"/>
        <v>116</v>
      </c>
      <c r="K1505" s="1"/>
      <c r="L1505" s="1"/>
      <c r="M1505" s="1">
        <f t="shared" si="41"/>
        <v>116</v>
      </c>
      <c r="N1505" s="1"/>
    </row>
    <row r="1506" spans="2:14" hidden="1" x14ac:dyDescent="0.4">
      <c r="B1506" s="1" t="s">
        <v>17</v>
      </c>
      <c r="C1506" s="1" t="s">
        <v>3321</v>
      </c>
      <c r="D1506" s="1" t="s">
        <v>3322</v>
      </c>
      <c r="E1506" s="1" t="s">
        <v>3323</v>
      </c>
      <c r="F1506" s="1" t="s">
        <v>3324</v>
      </c>
      <c r="G1506" s="1"/>
      <c r="H1506" s="1"/>
      <c r="I1506" s="1">
        <v>89</v>
      </c>
      <c r="J1506" s="1">
        <f t="shared" si="40"/>
        <v>94</v>
      </c>
      <c r="K1506" s="1"/>
      <c r="L1506" s="1"/>
      <c r="M1506" s="1">
        <f t="shared" si="41"/>
        <v>94</v>
      </c>
      <c r="N1506" s="1"/>
    </row>
    <row r="1507" spans="2:14" hidden="1" x14ac:dyDescent="0.4">
      <c r="B1507" s="1" t="s">
        <v>17</v>
      </c>
      <c r="C1507" s="1" t="s">
        <v>2291</v>
      </c>
      <c r="D1507" s="1" t="s">
        <v>3325</v>
      </c>
      <c r="E1507" s="1" t="s">
        <v>3326</v>
      </c>
      <c r="F1507" s="1" t="s">
        <v>3327</v>
      </c>
      <c r="G1507" s="1"/>
      <c r="H1507" s="1"/>
      <c r="I1507" s="1">
        <v>56</v>
      </c>
      <c r="J1507" s="1">
        <f t="shared" si="40"/>
        <v>61</v>
      </c>
      <c r="K1507" s="1"/>
      <c r="L1507" s="1"/>
      <c r="M1507" s="1">
        <f t="shared" si="41"/>
        <v>61</v>
      </c>
      <c r="N1507" s="1"/>
    </row>
    <row r="1508" spans="2:14" hidden="1" x14ac:dyDescent="0.4">
      <c r="B1508" s="1" t="s">
        <v>17</v>
      </c>
      <c r="C1508" s="1" t="s">
        <v>3328</v>
      </c>
      <c r="D1508" s="1" t="s">
        <v>3329</v>
      </c>
      <c r="E1508" s="1" t="s">
        <v>3330</v>
      </c>
      <c r="F1508" s="1" t="s">
        <v>3331</v>
      </c>
      <c r="G1508" s="1"/>
      <c r="H1508" s="1"/>
      <c r="I1508" s="1">
        <v>121</v>
      </c>
      <c r="J1508" s="1">
        <f t="shared" si="40"/>
        <v>126</v>
      </c>
      <c r="K1508" s="1"/>
      <c r="L1508" s="1"/>
      <c r="M1508" s="1">
        <f t="shared" si="41"/>
        <v>126</v>
      </c>
      <c r="N1508" s="1"/>
    </row>
    <row r="1509" spans="2:14" hidden="1" x14ac:dyDescent="0.4">
      <c r="B1509" s="1" t="s">
        <v>17</v>
      </c>
      <c r="C1509" s="1" t="s">
        <v>2319</v>
      </c>
      <c r="D1509" s="1" t="s">
        <v>3332</v>
      </c>
      <c r="E1509" s="1" t="s">
        <v>3333</v>
      </c>
      <c r="F1509" s="1" t="s">
        <v>3334</v>
      </c>
      <c r="G1509" s="1"/>
      <c r="H1509" s="1"/>
      <c r="I1509" s="1">
        <v>78</v>
      </c>
      <c r="J1509" s="1">
        <f t="shared" si="40"/>
        <v>83</v>
      </c>
      <c r="K1509" s="1"/>
      <c r="L1509" s="1"/>
      <c r="M1509" s="1">
        <f t="shared" si="41"/>
        <v>83</v>
      </c>
      <c r="N1509" s="1"/>
    </row>
    <row r="1510" spans="2:14" hidden="1" x14ac:dyDescent="0.4">
      <c r="B1510" s="1" t="s">
        <v>225</v>
      </c>
      <c r="C1510" s="1" t="s">
        <v>3335</v>
      </c>
      <c r="D1510" s="1" t="s">
        <v>3336</v>
      </c>
      <c r="E1510" s="1" t="s">
        <v>3337</v>
      </c>
      <c r="F1510" s="1" t="s">
        <v>3338</v>
      </c>
      <c r="G1510" s="1"/>
      <c r="H1510" s="1"/>
      <c r="I1510" s="1">
        <v>145</v>
      </c>
      <c r="J1510" s="1">
        <f t="shared" si="40"/>
        <v>150</v>
      </c>
      <c r="K1510" s="1"/>
      <c r="L1510" s="1"/>
      <c r="M1510" s="1">
        <f t="shared" si="41"/>
        <v>150</v>
      </c>
      <c r="N1510" s="1"/>
    </row>
    <row r="1511" spans="2:14" hidden="1" x14ac:dyDescent="0.4">
      <c r="B1511" s="1" t="s">
        <v>225</v>
      </c>
      <c r="C1511" s="1" t="s">
        <v>2335</v>
      </c>
      <c r="D1511" s="1" t="s">
        <v>3339</v>
      </c>
      <c r="E1511" s="1" t="s">
        <v>3340</v>
      </c>
      <c r="F1511" s="1" t="s">
        <v>3341</v>
      </c>
      <c r="G1511" s="1"/>
      <c r="H1511" s="1"/>
      <c r="I1511" s="1">
        <v>108</v>
      </c>
      <c r="J1511" s="1">
        <f t="shared" si="40"/>
        <v>113</v>
      </c>
      <c r="K1511" s="1"/>
      <c r="L1511" s="1"/>
      <c r="M1511" s="1">
        <f t="shared" si="41"/>
        <v>113</v>
      </c>
      <c r="N1511" s="1"/>
    </row>
    <row r="1512" spans="2:14" hidden="1" x14ac:dyDescent="0.4">
      <c r="B1512" s="1" t="s">
        <v>225</v>
      </c>
      <c r="C1512" s="1" t="s">
        <v>3342</v>
      </c>
      <c r="D1512" s="1" t="s">
        <v>3343</v>
      </c>
      <c r="E1512" s="1" t="s">
        <v>3344</v>
      </c>
      <c r="F1512" s="1" t="s">
        <v>3345</v>
      </c>
      <c r="G1512" s="1"/>
      <c r="H1512" s="1"/>
      <c r="I1512" s="1">
        <v>165</v>
      </c>
      <c r="J1512" s="1">
        <f t="shared" si="40"/>
        <v>170</v>
      </c>
      <c r="K1512" s="1"/>
      <c r="L1512" s="1"/>
      <c r="M1512" s="1">
        <f t="shared" si="41"/>
        <v>170</v>
      </c>
      <c r="N1512" s="1"/>
    </row>
    <row r="1513" spans="2:14" hidden="1" x14ac:dyDescent="0.4">
      <c r="B1513" s="1" t="s">
        <v>17</v>
      </c>
      <c r="C1513" s="1" t="s">
        <v>3346</v>
      </c>
      <c r="D1513" s="1" t="s">
        <v>3347</v>
      </c>
      <c r="E1513" s="1" t="s">
        <v>3348</v>
      </c>
      <c r="F1513" s="1" t="s">
        <v>3349</v>
      </c>
      <c r="G1513" s="1"/>
      <c r="H1513" s="1"/>
      <c r="I1513" s="1">
        <v>100</v>
      </c>
      <c r="J1513" s="1">
        <f t="shared" si="40"/>
        <v>105</v>
      </c>
      <c r="K1513" s="1"/>
      <c r="L1513" s="1"/>
      <c r="M1513" s="1">
        <f t="shared" si="41"/>
        <v>105</v>
      </c>
      <c r="N1513" s="1"/>
    </row>
    <row r="1514" spans="2:14" hidden="1" x14ac:dyDescent="0.4">
      <c r="B1514" s="1" t="s">
        <v>17</v>
      </c>
      <c r="C1514" s="1" t="s">
        <v>2351</v>
      </c>
      <c r="D1514" s="1" t="s">
        <v>3350</v>
      </c>
      <c r="E1514" s="1" t="s">
        <v>3351</v>
      </c>
      <c r="F1514" s="1" t="s">
        <v>3352</v>
      </c>
      <c r="G1514" s="1"/>
      <c r="H1514" s="1"/>
      <c r="I1514" s="1">
        <v>101</v>
      </c>
      <c r="J1514" s="1">
        <f t="shared" si="40"/>
        <v>106</v>
      </c>
      <c r="K1514" s="1"/>
      <c r="L1514" s="1"/>
      <c r="M1514" s="1">
        <f t="shared" si="41"/>
        <v>106</v>
      </c>
      <c r="N1514" s="1"/>
    </row>
    <row r="1515" spans="2:14" hidden="1" x14ac:dyDescent="0.4">
      <c r="B1515" s="1" t="s">
        <v>17</v>
      </c>
      <c r="C1515" s="1" t="s">
        <v>3873</v>
      </c>
      <c r="D1515" s="1" t="s">
        <v>3874</v>
      </c>
      <c r="E1515" s="1" t="s">
        <v>3875</v>
      </c>
      <c r="F1515" s="30" t="s">
        <v>3876</v>
      </c>
      <c r="G1515" s="1"/>
      <c r="H1515" s="1"/>
      <c r="I1515" s="1">
        <v>120</v>
      </c>
      <c r="J1515" s="1">
        <f t="shared" si="40"/>
        <v>125</v>
      </c>
      <c r="K1515" s="1"/>
      <c r="L1515" s="1"/>
      <c r="M1515" s="1">
        <f t="shared" si="41"/>
        <v>125</v>
      </c>
      <c r="N1515" s="1"/>
    </row>
    <row r="1516" spans="2:14" hidden="1" x14ac:dyDescent="0.4">
      <c r="B1516" s="1" t="s">
        <v>17</v>
      </c>
      <c r="C1516" s="1" t="s">
        <v>3885</v>
      </c>
      <c r="D1516" s="1" t="s">
        <v>3889</v>
      </c>
      <c r="E1516" s="41" t="s">
        <v>3890</v>
      </c>
      <c r="F1516" s="1" t="s">
        <v>3891</v>
      </c>
      <c r="G1516" s="1"/>
      <c r="H1516" s="1"/>
      <c r="I1516" s="1">
        <v>81</v>
      </c>
      <c r="J1516" s="1">
        <f t="shared" si="40"/>
        <v>86</v>
      </c>
      <c r="K1516" s="1"/>
      <c r="L1516" s="1"/>
      <c r="M1516" s="1">
        <f t="shared" si="41"/>
        <v>86</v>
      </c>
      <c r="N1516" s="1"/>
    </row>
    <row r="1517" spans="2:14" hidden="1" x14ac:dyDescent="0.4">
      <c r="B1517" s="1" t="s">
        <v>17</v>
      </c>
      <c r="C1517" s="1" t="s">
        <v>3896</v>
      </c>
      <c r="D1517" s="1" t="s">
        <v>3897</v>
      </c>
      <c r="E1517" s="41" t="s">
        <v>3898</v>
      </c>
      <c r="F1517" s="1" t="s">
        <v>3899</v>
      </c>
      <c r="G1517" s="1"/>
      <c r="H1517" s="1"/>
      <c r="I1517" s="1">
        <v>121</v>
      </c>
      <c r="J1517" s="1">
        <f t="shared" si="40"/>
        <v>126</v>
      </c>
      <c r="K1517" s="1"/>
      <c r="L1517" s="1"/>
      <c r="M1517" s="1">
        <f t="shared" si="41"/>
        <v>126</v>
      </c>
      <c r="N1517" s="1"/>
    </row>
    <row r="1518" spans="2:14" hidden="1" x14ac:dyDescent="0.4">
      <c r="B1518" s="1" t="s">
        <v>17</v>
      </c>
      <c r="C1518" s="1" t="s">
        <v>3900</v>
      </c>
      <c r="D1518" s="1" t="s">
        <v>3901</v>
      </c>
      <c r="E1518" s="45" t="s">
        <v>3904</v>
      </c>
      <c r="F1518" s="1" t="s">
        <v>3905</v>
      </c>
      <c r="G1518" s="1"/>
      <c r="H1518" s="1"/>
      <c r="I1518" s="1">
        <v>48</v>
      </c>
      <c r="J1518" s="1">
        <f t="shared" si="40"/>
        <v>53</v>
      </c>
      <c r="K1518" s="1"/>
      <c r="L1518" s="1"/>
      <c r="M1518" s="1">
        <f t="shared" si="41"/>
        <v>53</v>
      </c>
      <c r="N1518" s="1"/>
    </row>
    <row r="1519" spans="2:14" hidden="1" x14ac:dyDescent="0.4">
      <c r="B1519" s="1" t="s">
        <v>17</v>
      </c>
      <c r="C1519" s="1" t="s">
        <v>3906</v>
      </c>
      <c r="D1519" s="1" t="s">
        <v>3907</v>
      </c>
      <c r="E1519" s="41" t="s">
        <v>3910</v>
      </c>
      <c r="F1519" s="1" t="s">
        <v>3911</v>
      </c>
      <c r="G1519" s="1"/>
      <c r="H1519" s="1"/>
      <c r="I1519" s="1">
        <v>48</v>
      </c>
      <c r="J1519" s="1">
        <f t="shared" si="40"/>
        <v>53</v>
      </c>
      <c r="K1519" s="1"/>
      <c r="L1519" s="1"/>
      <c r="M1519" s="1">
        <f t="shared" si="41"/>
        <v>53</v>
      </c>
      <c r="N1519" s="1"/>
    </row>
    <row r="1520" spans="2:14" hidden="1" x14ac:dyDescent="0.4">
      <c r="B1520" s="1" t="s">
        <v>5519</v>
      </c>
      <c r="C1520" s="2" t="s">
        <v>4947</v>
      </c>
      <c r="D1520" s="1" t="s">
        <v>4948</v>
      </c>
      <c r="E1520" s="1" t="s">
        <v>4949</v>
      </c>
      <c r="F1520" s="1" t="s">
        <v>4950</v>
      </c>
      <c r="G1520" s="1"/>
      <c r="H1520" s="1"/>
      <c r="I1520" s="1">
        <v>141</v>
      </c>
      <c r="J1520" s="1">
        <f t="shared" si="40"/>
        <v>146</v>
      </c>
      <c r="K1520" s="1"/>
      <c r="L1520" s="1"/>
      <c r="M1520" s="1"/>
      <c r="N1520" s="1"/>
    </row>
    <row r="1521" spans="2:21" ht="19.5" hidden="1" thickTop="1" x14ac:dyDescent="0.4">
      <c r="B1521" s="1" t="s">
        <v>5519</v>
      </c>
      <c r="C1521" s="2" t="s">
        <v>4947</v>
      </c>
      <c r="D1521" s="1" t="s">
        <v>4948</v>
      </c>
      <c r="E1521" s="1" t="s">
        <v>4951</v>
      </c>
      <c r="F1521" s="1" t="s">
        <v>4952</v>
      </c>
      <c r="G1521" s="1"/>
      <c r="H1521" s="1"/>
      <c r="I1521" s="1">
        <v>5</v>
      </c>
      <c r="J1521" s="1">
        <f t="shared" si="40"/>
        <v>10</v>
      </c>
      <c r="K1521" s="1"/>
      <c r="L1521" s="1"/>
      <c r="M1521" s="1"/>
      <c r="N1521" s="1"/>
      <c r="Q1521" s="70"/>
      <c r="R1521" s="3"/>
      <c r="S1521" s="3"/>
      <c r="T1521" s="13"/>
      <c r="U1521" s="50"/>
    </row>
    <row r="1522" spans="2:21" hidden="1" x14ac:dyDescent="0.4">
      <c r="B1522" s="1" t="s">
        <v>5519</v>
      </c>
      <c r="C1522" s="2" t="s">
        <v>4953</v>
      </c>
      <c r="D1522" s="1" t="s">
        <v>4954</v>
      </c>
      <c r="E1522" s="1" t="s">
        <v>4955</v>
      </c>
      <c r="F1522" s="1" t="s">
        <v>4956</v>
      </c>
      <c r="G1522" s="1"/>
      <c r="H1522" s="1"/>
      <c r="I1522" s="1">
        <v>139</v>
      </c>
      <c r="J1522" s="1">
        <f t="shared" si="40"/>
        <v>144</v>
      </c>
      <c r="K1522" s="1"/>
      <c r="L1522" s="1"/>
      <c r="M1522" s="1"/>
      <c r="N1522" s="1"/>
      <c r="Q1522" s="73"/>
      <c r="R1522" s="1"/>
      <c r="S1522" s="10"/>
      <c r="T1522" s="1"/>
      <c r="U1522" s="11"/>
    </row>
    <row r="1523" spans="2:21" hidden="1" x14ac:dyDescent="0.4">
      <c r="B1523" s="1" t="s">
        <v>5519</v>
      </c>
      <c r="C1523" s="2" t="s">
        <v>4957</v>
      </c>
      <c r="D1523" s="1" t="s">
        <v>4958</v>
      </c>
      <c r="E1523" s="1" t="s">
        <v>4959</v>
      </c>
      <c r="F1523" s="1" t="s">
        <v>4960</v>
      </c>
      <c r="G1523" s="1"/>
      <c r="H1523" s="1"/>
      <c r="I1523" s="1">
        <v>91</v>
      </c>
      <c r="J1523" s="1">
        <f t="shared" si="40"/>
        <v>96</v>
      </c>
      <c r="K1523" s="1"/>
      <c r="L1523" s="1"/>
      <c r="M1523" s="1"/>
      <c r="N1523" s="1"/>
      <c r="Q1523" s="73"/>
      <c r="R1523" s="1"/>
      <c r="S1523" s="10"/>
      <c r="T1523" s="10"/>
      <c r="U1523" s="5"/>
    </row>
    <row r="1524" spans="2:21" hidden="1" x14ac:dyDescent="0.4">
      <c r="B1524" s="1" t="s">
        <v>5519</v>
      </c>
      <c r="C1524" s="2" t="s">
        <v>4961</v>
      </c>
      <c r="D1524" s="1" t="s">
        <v>4962</v>
      </c>
      <c r="E1524" s="1" t="s">
        <v>4963</v>
      </c>
      <c r="F1524" s="1" t="s">
        <v>4964</v>
      </c>
      <c r="G1524" s="1"/>
      <c r="H1524" s="1"/>
      <c r="I1524" s="1">
        <v>61</v>
      </c>
      <c r="J1524" s="1">
        <f t="shared" si="40"/>
        <v>66</v>
      </c>
      <c r="K1524" s="1"/>
      <c r="L1524" s="1"/>
      <c r="M1524" s="1"/>
      <c r="N1524" s="1"/>
      <c r="Q1524" s="73"/>
      <c r="R1524" s="1"/>
      <c r="S1524" s="10"/>
      <c r="T1524" s="1"/>
      <c r="U1524" s="1"/>
    </row>
    <row r="1525" spans="2:21" hidden="1" x14ac:dyDescent="0.4">
      <c r="B1525" s="1" t="s">
        <v>5519</v>
      </c>
      <c r="C1525" s="2" t="s">
        <v>4965</v>
      </c>
      <c r="D1525" s="1" t="s">
        <v>4966</v>
      </c>
      <c r="E1525" s="1" t="s">
        <v>4967</v>
      </c>
      <c r="F1525" s="1" t="s">
        <v>4968</v>
      </c>
      <c r="G1525" s="1"/>
      <c r="H1525" s="1"/>
      <c r="I1525" s="1">
        <v>65</v>
      </c>
      <c r="J1525" s="1">
        <f t="shared" si="40"/>
        <v>70</v>
      </c>
      <c r="K1525" s="1"/>
      <c r="L1525" s="1"/>
      <c r="M1525" s="1"/>
      <c r="N1525" s="1"/>
      <c r="Q1525" s="73"/>
      <c r="R1525" s="1"/>
      <c r="S1525" s="3"/>
      <c r="T1525" s="10"/>
      <c r="U1525" s="11"/>
    </row>
    <row r="1526" spans="2:21" hidden="1" x14ac:dyDescent="0.4">
      <c r="B1526" s="1" t="s">
        <v>5519</v>
      </c>
      <c r="C1526" s="2" t="s">
        <v>4969</v>
      </c>
      <c r="D1526" s="1" t="s">
        <v>4970</v>
      </c>
      <c r="E1526" s="1" t="s">
        <v>4971</v>
      </c>
      <c r="F1526" s="1" t="s">
        <v>4972</v>
      </c>
      <c r="G1526" s="1"/>
      <c r="H1526" s="1"/>
      <c r="I1526" s="1">
        <v>166</v>
      </c>
      <c r="J1526" s="1">
        <f t="shared" si="40"/>
        <v>171</v>
      </c>
      <c r="K1526" s="1"/>
      <c r="L1526" s="1"/>
      <c r="M1526" s="1"/>
      <c r="N1526" s="1"/>
      <c r="Q1526" s="73"/>
      <c r="R1526" s="1"/>
      <c r="S1526" s="10"/>
      <c r="T1526" s="1"/>
      <c r="U1526" s="11"/>
    </row>
    <row r="1527" spans="2:21" hidden="1" x14ac:dyDescent="0.4">
      <c r="B1527" s="1" t="s">
        <v>5519</v>
      </c>
      <c r="C1527" s="2" t="s">
        <v>4973</v>
      </c>
      <c r="D1527" s="1" t="s">
        <v>4974</v>
      </c>
      <c r="E1527" s="1" t="s">
        <v>4975</v>
      </c>
      <c r="F1527" s="1" t="s">
        <v>4976</v>
      </c>
      <c r="G1527" s="1"/>
      <c r="H1527" s="1"/>
      <c r="I1527" s="1">
        <v>105</v>
      </c>
      <c r="J1527" s="1">
        <f t="shared" si="40"/>
        <v>110</v>
      </c>
      <c r="K1527" s="1"/>
      <c r="L1527" s="1"/>
      <c r="M1527" s="1"/>
      <c r="N1527" s="1"/>
      <c r="Q1527" s="73"/>
      <c r="R1527" s="1"/>
      <c r="S1527" s="3"/>
      <c r="T1527" s="10"/>
      <c r="U1527" s="11"/>
    </row>
    <row r="1528" spans="2:21" hidden="1" x14ac:dyDescent="0.4">
      <c r="B1528" s="1" t="s">
        <v>5519</v>
      </c>
      <c r="C1528" s="2" t="s">
        <v>4977</v>
      </c>
      <c r="D1528" s="1" t="s">
        <v>4978</v>
      </c>
      <c r="E1528" s="1" t="s">
        <v>4979</v>
      </c>
      <c r="F1528" s="1" t="s">
        <v>4980</v>
      </c>
      <c r="G1528" s="1"/>
      <c r="H1528" s="1"/>
      <c r="I1528" s="1">
        <v>115</v>
      </c>
      <c r="J1528" s="1">
        <f t="shared" si="40"/>
        <v>120</v>
      </c>
      <c r="K1528" s="1"/>
      <c r="L1528" s="1"/>
      <c r="M1528" s="1"/>
      <c r="N1528" s="1"/>
      <c r="Q1528" s="73"/>
      <c r="R1528" s="51"/>
      <c r="S1528" s="10"/>
      <c r="T1528" s="3"/>
      <c r="U1528" s="3"/>
    </row>
    <row r="1529" spans="2:21" ht="19.5" hidden="1" thickBot="1" x14ac:dyDescent="0.45">
      <c r="B1529" s="1" t="s">
        <v>5519</v>
      </c>
      <c r="C1529" s="2" t="s">
        <v>4981</v>
      </c>
      <c r="D1529" s="1" t="s">
        <v>4982</v>
      </c>
      <c r="E1529" s="1" t="s">
        <v>4983</v>
      </c>
      <c r="F1529" s="1" t="s">
        <v>4984</v>
      </c>
      <c r="G1529" s="1"/>
      <c r="H1529" s="1"/>
      <c r="I1529" s="1">
        <v>100</v>
      </c>
      <c r="J1529" s="1">
        <f t="shared" si="40"/>
        <v>105</v>
      </c>
      <c r="K1529" s="1"/>
      <c r="L1529" s="1"/>
      <c r="M1529" s="1"/>
      <c r="N1529" s="1"/>
      <c r="Q1529" s="72"/>
      <c r="R1529" s="4"/>
      <c r="S1529" s="12"/>
      <c r="T1529" s="12"/>
      <c r="U1529" s="8"/>
    </row>
    <row r="1530" spans="2:21" hidden="1" x14ac:dyDescent="0.4">
      <c r="B1530" s="1" t="s">
        <v>5519</v>
      </c>
      <c r="C1530" s="2" t="s">
        <v>4985</v>
      </c>
      <c r="D1530" s="1" t="s">
        <v>4986</v>
      </c>
      <c r="E1530" s="1" t="s">
        <v>4987</v>
      </c>
      <c r="F1530" s="1" t="s">
        <v>4988</v>
      </c>
      <c r="G1530" s="1"/>
      <c r="H1530" s="1"/>
      <c r="I1530" s="1">
        <v>243</v>
      </c>
      <c r="J1530" s="1">
        <f t="shared" si="40"/>
        <v>248</v>
      </c>
      <c r="K1530" s="1"/>
      <c r="L1530" s="1"/>
      <c r="M1530" s="1"/>
      <c r="N1530" s="1"/>
      <c r="Q1530" s="75"/>
    </row>
    <row r="1531" spans="2:21" hidden="1" x14ac:dyDescent="0.4">
      <c r="B1531" s="1" t="s">
        <v>5519</v>
      </c>
      <c r="C1531" s="2" t="s">
        <v>4989</v>
      </c>
      <c r="D1531" s="1" t="s">
        <v>4990</v>
      </c>
      <c r="E1531" s="1" t="s">
        <v>4991</v>
      </c>
      <c r="F1531" s="1" t="s">
        <v>4992</v>
      </c>
      <c r="G1531" s="1"/>
      <c r="H1531" s="1"/>
      <c r="I1531" s="1">
        <v>155</v>
      </c>
      <c r="J1531" s="1">
        <f t="shared" si="40"/>
        <v>160</v>
      </c>
      <c r="K1531" s="1"/>
      <c r="L1531" s="1"/>
      <c r="M1531" s="1"/>
      <c r="N1531" s="1"/>
    </row>
    <row r="1532" spans="2:21" hidden="1" x14ac:dyDescent="0.4">
      <c r="B1532" s="1" t="s">
        <v>5519</v>
      </c>
      <c r="C1532" s="2" t="s">
        <v>4993</v>
      </c>
      <c r="D1532" s="1" t="s">
        <v>4994</v>
      </c>
      <c r="E1532" s="1" t="s">
        <v>4995</v>
      </c>
      <c r="F1532" s="1" t="s">
        <v>4996</v>
      </c>
      <c r="G1532" s="1"/>
      <c r="H1532" s="1"/>
      <c r="I1532" s="1">
        <v>212</v>
      </c>
      <c r="J1532" s="1">
        <f t="shared" si="40"/>
        <v>217</v>
      </c>
      <c r="K1532" s="1"/>
      <c r="L1532" s="1"/>
      <c r="M1532" s="1"/>
      <c r="N1532" s="1"/>
    </row>
    <row r="1533" spans="2:21" hidden="1" x14ac:dyDescent="0.4">
      <c r="B1533" s="1" t="s">
        <v>5519</v>
      </c>
      <c r="C1533" s="2" t="s">
        <v>4997</v>
      </c>
      <c r="D1533" s="1" t="s">
        <v>4998</v>
      </c>
      <c r="E1533" s="1" t="s">
        <v>4999</v>
      </c>
      <c r="F1533" s="1" t="s">
        <v>5000</v>
      </c>
      <c r="G1533" s="1"/>
      <c r="H1533" s="1"/>
      <c r="I1533" s="1">
        <v>94</v>
      </c>
      <c r="J1533" s="1">
        <f t="shared" si="40"/>
        <v>99</v>
      </c>
      <c r="K1533" s="1"/>
      <c r="L1533" s="1"/>
      <c r="M1533" s="1"/>
      <c r="N1533" s="1"/>
    </row>
    <row r="1534" spans="2:21" hidden="1" x14ac:dyDescent="0.4">
      <c r="B1534" s="1" t="s">
        <v>5519</v>
      </c>
      <c r="C1534" s="2" t="s">
        <v>5001</v>
      </c>
      <c r="D1534" s="1" t="s">
        <v>5002</v>
      </c>
      <c r="E1534" s="1" t="s">
        <v>5003</v>
      </c>
      <c r="F1534" s="1" t="s">
        <v>5004</v>
      </c>
      <c r="G1534" s="1"/>
      <c r="H1534" s="1"/>
      <c r="I1534" s="1">
        <v>105</v>
      </c>
      <c r="J1534" s="1">
        <f t="shared" si="40"/>
        <v>110</v>
      </c>
      <c r="K1534" s="1"/>
      <c r="L1534" s="1"/>
      <c r="M1534" s="1"/>
      <c r="N1534" s="1"/>
    </row>
    <row r="1535" spans="2:21" hidden="1" x14ac:dyDescent="0.4">
      <c r="B1535" s="1" t="s">
        <v>5519</v>
      </c>
      <c r="C1535" s="2" t="s">
        <v>5005</v>
      </c>
      <c r="D1535" s="1" t="s">
        <v>5006</v>
      </c>
      <c r="E1535" s="1" t="s">
        <v>5007</v>
      </c>
      <c r="F1535" s="1" t="s">
        <v>5008</v>
      </c>
      <c r="G1535" s="1"/>
      <c r="H1535" s="1"/>
      <c r="I1535" s="1">
        <v>188</v>
      </c>
      <c r="J1535" s="1">
        <f t="shared" si="40"/>
        <v>193</v>
      </c>
      <c r="K1535" s="1"/>
      <c r="L1535" s="1"/>
      <c r="M1535" s="1"/>
      <c r="N1535" s="1"/>
    </row>
    <row r="1536" spans="2:21" hidden="1" x14ac:dyDescent="0.4">
      <c r="B1536" s="1" t="s">
        <v>5519</v>
      </c>
      <c r="C1536" s="2" t="s">
        <v>5009</v>
      </c>
      <c r="D1536" s="1" t="s">
        <v>5010</v>
      </c>
      <c r="E1536" s="1" t="s">
        <v>5011</v>
      </c>
      <c r="F1536" s="1" t="s">
        <v>5012</v>
      </c>
      <c r="G1536" s="1"/>
      <c r="H1536" s="1"/>
      <c r="I1536" s="1">
        <v>118</v>
      </c>
      <c r="J1536" s="1">
        <f t="shared" si="40"/>
        <v>123</v>
      </c>
      <c r="K1536" s="1"/>
      <c r="L1536" s="1"/>
      <c r="M1536" s="1"/>
      <c r="N1536" s="1"/>
    </row>
    <row r="1537" spans="2:14" hidden="1" x14ac:dyDescent="0.4">
      <c r="B1537" s="1" t="s">
        <v>5519</v>
      </c>
      <c r="C1537" s="2" t="s">
        <v>5013</v>
      </c>
      <c r="D1537" s="1" t="s">
        <v>5014</v>
      </c>
      <c r="E1537" s="1" t="s">
        <v>5015</v>
      </c>
      <c r="F1537" s="1" t="s">
        <v>5016</v>
      </c>
      <c r="G1537" s="1"/>
      <c r="H1537" s="1"/>
      <c r="I1537" s="1">
        <v>80</v>
      </c>
      <c r="J1537" s="1">
        <f t="shared" si="40"/>
        <v>85</v>
      </c>
      <c r="K1537" s="1"/>
      <c r="L1537" s="1"/>
      <c r="M1537" s="1"/>
      <c r="N1537" s="1"/>
    </row>
    <row r="1538" spans="2:14" hidden="1" x14ac:dyDescent="0.4">
      <c r="B1538" s="1" t="s">
        <v>5519</v>
      </c>
      <c r="C1538" s="2" t="s">
        <v>3657</v>
      </c>
      <c r="D1538" s="1" t="s">
        <v>5017</v>
      </c>
      <c r="E1538" s="1" t="s">
        <v>5018</v>
      </c>
      <c r="F1538" s="1" t="s">
        <v>5019</v>
      </c>
      <c r="G1538" s="1"/>
      <c r="H1538" s="1"/>
      <c r="I1538" s="1">
        <v>202</v>
      </c>
      <c r="J1538" s="1">
        <f t="shared" si="40"/>
        <v>207</v>
      </c>
      <c r="K1538" s="1"/>
      <c r="L1538" s="1"/>
      <c r="M1538" s="1"/>
      <c r="N1538" s="1"/>
    </row>
    <row r="1539" spans="2:14" hidden="1" x14ac:dyDescent="0.4">
      <c r="B1539" s="1" t="s">
        <v>5519</v>
      </c>
      <c r="C1539" s="2" t="s">
        <v>5020</v>
      </c>
      <c r="D1539" s="1" t="s">
        <v>5021</v>
      </c>
      <c r="E1539" s="1" t="s">
        <v>5022</v>
      </c>
      <c r="F1539" s="1" t="s">
        <v>5023</v>
      </c>
      <c r="G1539" s="1"/>
      <c r="H1539" s="1"/>
      <c r="I1539" s="1">
        <v>42</v>
      </c>
      <c r="J1539" s="1">
        <f t="shared" si="40"/>
        <v>47</v>
      </c>
      <c r="K1539" s="1"/>
      <c r="L1539" s="1"/>
      <c r="M1539" s="1"/>
      <c r="N1539" s="1"/>
    </row>
    <row r="1540" spans="2:14" hidden="1" x14ac:dyDescent="0.4">
      <c r="B1540" s="1" t="s">
        <v>5519</v>
      </c>
      <c r="C1540" s="2" t="s">
        <v>5024</v>
      </c>
      <c r="D1540" s="1" t="s">
        <v>5025</v>
      </c>
      <c r="E1540" s="1" t="s">
        <v>5026</v>
      </c>
      <c r="F1540" s="1" t="s">
        <v>5027</v>
      </c>
      <c r="G1540" s="1"/>
      <c r="H1540" s="1"/>
      <c r="I1540" s="1">
        <v>104</v>
      </c>
      <c r="J1540" s="1">
        <f t="shared" si="40"/>
        <v>109</v>
      </c>
      <c r="K1540" s="1"/>
      <c r="L1540" s="1"/>
      <c r="M1540" s="1"/>
      <c r="N1540" s="1"/>
    </row>
    <row r="1541" spans="2:14" hidden="1" x14ac:dyDescent="0.4">
      <c r="B1541" s="1" t="s">
        <v>5519</v>
      </c>
      <c r="C1541" s="2" t="s">
        <v>5028</v>
      </c>
      <c r="D1541" s="1" t="s">
        <v>5029</v>
      </c>
      <c r="E1541" s="1" t="s">
        <v>5030</v>
      </c>
      <c r="F1541" s="1" t="s">
        <v>5031</v>
      </c>
      <c r="G1541" s="1"/>
      <c r="H1541" s="1"/>
      <c r="I1541" s="1">
        <v>77</v>
      </c>
      <c r="J1541" s="1">
        <f t="shared" si="40"/>
        <v>82</v>
      </c>
      <c r="K1541" s="1"/>
      <c r="L1541" s="1"/>
      <c r="M1541" s="1"/>
      <c r="N1541" s="1"/>
    </row>
    <row r="1542" spans="2:14" hidden="1" x14ac:dyDescent="0.4">
      <c r="B1542" s="1" t="s">
        <v>5519</v>
      </c>
      <c r="C1542" s="2" t="s">
        <v>5032</v>
      </c>
      <c r="D1542" s="1" t="s">
        <v>5033</v>
      </c>
      <c r="E1542" s="1" t="s">
        <v>5034</v>
      </c>
      <c r="F1542" s="1" t="s">
        <v>5035</v>
      </c>
      <c r="G1542" s="1"/>
      <c r="H1542" s="1"/>
      <c r="I1542" s="1">
        <v>221</v>
      </c>
      <c r="J1542" s="1">
        <f t="shared" si="40"/>
        <v>226</v>
      </c>
      <c r="K1542" s="1"/>
      <c r="L1542" s="1"/>
      <c r="M1542" s="1"/>
      <c r="N1542" s="1"/>
    </row>
    <row r="1543" spans="2:14" hidden="1" x14ac:dyDescent="0.4">
      <c r="B1543" s="1" t="s">
        <v>5519</v>
      </c>
      <c r="C1543" s="2" t="s">
        <v>5036</v>
      </c>
      <c r="D1543" s="1" t="s">
        <v>5037</v>
      </c>
      <c r="E1543" s="1" t="s">
        <v>5038</v>
      </c>
      <c r="F1543" s="1" t="s">
        <v>5039</v>
      </c>
      <c r="G1543" s="1"/>
      <c r="H1543" s="1"/>
      <c r="I1543" s="1">
        <v>215</v>
      </c>
      <c r="J1543" s="1">
        <f t="shared" si="40"/>
        <v>220</v>
      </c>
      <c r="K1543" s="1"/>
      <c r="L1543" s="1"/>
      <c r="M1543" s="1"/>
      <c r="N1543" s="1"/>
    </row>
    <row r="1544" spans="2:14" hidden="1" x14ac:dyDescent="0.4">
      <c r="B1544" s="1" t="s">
        <v>5519</v>
      </c>
      <c r="C1544" s="2" t="s">
        <v>5040</v>
      </c>
      <c r="D1544" s="1" t="s">
        <v>5041</v>
      </c>
      <c r="E1544" s="1" t="s">
        <v>5042</v>
      </c>
      <c r="F1544" s="1" t="s">
        <v>5043</v>
      </c>
      <c r="G1544" s="1"/>
      <c r="H1544" s="1"/>
      <c r="I1544" s="1">
        <v>200</v>
      </c>
      <c r="J1544" s="1">
        <f t="shared" si="40"/>
        <v>205</v>
      </c>
      <c r="K1544" s="1"/>
      <c r="L1544" s="1"/>
      <c r="M1544" s="1"/>
      <c r="N1544" s="1"/>
    </row>
    <row r="1545" spans="2:14" hidden="1" x14ac:dyDescent="0.4">
      <c r="B1545" s="1" t="s">
        <v>5519</v>
      </c>
      <c r="C1545" s="2" t="s">
        <v>5044</v>
      </c>
      <c r="D1545" s="1" t="s">
        <v>5045</v>
      </c>
      <c r="E1545" s="1" t="s">
        <v>5046</v>
      </c>
      <c r="F1545" s="1" t="s">
        <v>5047</v>
      </c>
      <c r="G1545" s="1"/>
      <c r="H1545" s="1"/>
      <c r="I1545" s="1">
        <v>96</v>
      </c>
      <c r="J1545" s="1">
        <f t="shared" si="40"/>
        <v>101</v>
      </c>
      <c r="K1545" s="1"/>
      <c r="L1545" s="1"/>
      <c r="M1545" s="1"/>
      <c r="N1545" s="1"/>
    </row>
    <row r="1546" spans="2:14" hidden="1" x14ac:dyDescent="0.4">
      <c r="B1546" s="1" t="s">
        <v>5519</v>
      </c>
      <c r="C1546" s="2" t="s">
        <v>5048</v>
      </c>
      <c r="D1546" s="1" t="s">
        <v>5049</v>
      </c>
      <c r="E1546" s="1" t="s">
        <v>5050</v>
      </c>
      <c r="F1546" s="1" t="s">
        <v>5051</v>
      </c>
      <c r="G1546" s="1"/>
      <c r="H1546" s="1"/>
      <c r="I1546" s="1">
        <v>149</v>
      </c>
      <c r="J1546" s="1">
        <f t="shared" si="40"/>
        <v>154</v>
      </c>
      <c r="K1546" s="1"/>
      <c r="L1546" s="1"/>
      <c r="M1546" s="1"/>
      <c r="N1546" s="1"/>
    </row>
    <row r="1547" spans="2:14" hidden="1" x14ac:dyDescent="0.4">
      <c r="B1547" s="1" t="s">
        <v>5519</v>
      </c>
      <c r="C1547" s="2" t="s">
        <v>3613</v>
      </c>
      <c r="D1547" s="1" t="s">
        <v>5052</v>
      </c>
      <c r="E1547" s="1" t="s">
        <v>5053</v>
      </c>
      <c r="F1547" s="1" t="s">
        <v>5054</v>
      </c>
      <c r="G1547" s="1"/>
      <c r="H1547" s="1"/>
      <c r="I1547" s="1">
        <v>86</v>
      </c>
      <c r="J1547" s="1">
        <f t="shared" si="40"/>
        <v>91</v>
      </c>
      <c r="K1547" s="1"/>
      <c r="L1547" s="1"/>
      <c r="M1547" s="1"/>
      <c r="N1547" s="1"/>
    </row>
    <row r="1548" spans="2:14" hidden="1" x14ac:dyDescent="0.4">
      <c r="B1548" s="1" t="s">
        <v>5519</v>
      </c>
      <c r="C1548" s="2" t="s">
        <v>5055</v>
      </c>
      <c r="D1548" s="1" t="s">
        <v>5056</v>
      </c>
      <c r="E1548" s="1" t="s">
        <v>5057</v>
      </c>
      <c r="F1548" s="1" t="s">
        <v>5058</v>
      </c>
      <c r="G1548" s="1"/>
      <c r="H1548" s="1"/>
      <c r="I1548" s="1">
        <v>35</v>
      </c>
      <c r="J1548" s="1">
        <f t="shared" si="40"/>
        <v>40</v>
      </c>
      <c r="K1548" s="1"/>
      <c r="L1548" s="1"/>
      <c r="M1548" s="1"/>
      <c r="N1548" s="1"/>
    </row>
    <row r="1549" spans="2:14" hidden="1" x14ac:dyDescent="0.4">
      <c r="B1549" s="1" t="s">
        <v>5519</v>
      </c>
      <c r="C1549" s="2" t="s">
        <v>5059</v>
      </c>
      <c r="D1549" s="1" t="s">
        <v>5060</v>
      </c>
      <c r="E1549" s="1" t="s">
        <v>5061</v>
      </c>
      <c r="F1549" s="1" t="s">
        <v>5062</v>
      </c>
      <c r="G1549" s="1"/>
      <c r="H1549" s="1"/>
      <c r="I1549" s="1">
        <v>181</v>
      </c>
      <c r="J1549" s="1">
        <f t="shared" si="40"/>
        <v>186</v>
      </c>
      <c r="K1549" s="1"/>
      <c r="L1549" s="1"/>
      <c r="M1549" s="1"/>
      <c r="N1549" s="1"/>
    </row>
    <row r="1550" spans="2:14" hidden="1" x14ac:dyDescent="0.4">
      <c r="B1550" s="1" t="s">
        <v>5519</v>
      </c>
      <c r="C1550" s="2" t="s">
        <v>5063</v>
      </c>
      <c r="D1550" s="1" t="s">
        <v>5064</v>
      </c>
      <c r="E1550" s="1" t="s">
        <v>5065</v>
      </c>
      <c r="F1550" s="1" t="s">
        <v>5066</v>
      </c>
      <c r="G1550" s="1"/>
      <c r="H1550" s="1"/>
      <c r="I1550" s="1">
        <v>81</v>
      </c>
      <c r="J1550" s="1">
        <f t="shared" si="40"/>
        <v>86</v>
      </c>
      <c r="K1550" s="1"/>
      <c r="L1550" s="1"/>
      <c r="M1550" s="1"/>
      <c r="N1550" s="1"/>
    </row>
    <row r="1551" spans="2:14" hidden="1" x14ac:dyDescent="0.4">
      <c r="B1551" s="1" t="s">
        <v>5519</v>
      </c>
      <c r="C1551" s="2" t="s">
        <v>5067</v>
      </c>
      <c r="D1551" s="1" t="s">
        <v>5068</v>
      </c>
      <c r="E1551" s="1" t="s">
        <v>5069</v>
      </c>
      <c r="F1551" s="1" t="s">
        <v>5070</v>
      </c>
      <c r="G1551" s="1"/>
      <c r="H1551" s="1"/>
      <c r="I1551" s="1">
        <v>77</v>
      </c>
      <c r="J1551" s="1">
        <f t="shared" si="40"/>
        <v>82</v>
      </c>
      <c r="K1551" s="1"/>
      <c r="L1551" s="1"/>
      <c r="M1551" s="1"/>
      <c r="N1551" s="1"/>
    </row>
    <row r="1552" spans="2:14" hidden="1" x14ac:dyDescent="0.4">
      <c r="B1552" s="1" t="s">
        <v>5519</v>
      </c>
      <c r="C1552" s="2" t="s">
        <v>5071</v>
      </c>
      <c r="D1552" s="1" t="s">
        <v>5072</v>
      </c>
      <c r="E1552" s="1" t="s">
        <v>5073</v>
      </c>
      <c r="F1552" s="1" t="s">
        <v>5074</v>
      </c>
      <c r="G1552" s="1"/>
      <c r="H1552" s="1"/>
      <c r="I1552" s="1">
        <v>124</v>
      </c>
      <c r="J1552" s="1">
        <f t="shared" si="40"/>
        <v>129</v>
      </c>
      <c r="K1552" s="1"/>
      <c r="L1552" s="1"/>
      <c r="M1552" s="1"/>
      <c r="N1552" s="1"/>
    </row>
    <row r="1553" spans="2:14" hidden="1" x14ac:dyDescent="0.4">
      <c r="B1553" s="1" t="s">
        <v>5519</v>
      </c>
      <c r="C1553" s="2" t="s">
        <v>5075</v>
      </c>
      <c r="D1553" s="1" t="s">
        <v>5076</v>
      </c>
      <c r="E1553" s="1" t="s">
        <v>5077</v>
      </c>
      <c r="F1553" s="1" t="s">
        <v>5078</v>
      </c>
      <c r="G1553" s="1"/>
      <c r="H1553" s="1"/>
      <c r="I1553" s="1">
        <v>134</v>
      </c>
      <c r="J1553" s="1">
        <f t="shared" ref="J1553:J1616" si="42">I1553+5</f>
        <v>139</v>
      </c>
      <c r="K1553" s="1"/>
      <c r="L1553" s="1"/>
      <c r="M1553" s="1"/>
      <c r="N1553" s="1"/>
    </row>
    <row r="1554" spans="2:14" hidden="1" x14ac:dyDescent="0.4">
      <c r="B1554" s="1" t="s">
        <v>5519</v>
      </c>
      <c r="C1554" s="2" t="s">
        <v>5075</v>
      </c>
      <c r="D1554" s="1" t="s">
        <v>5076</v>
      </c>
      <c r="E1554" s="1" t="s">
        <v>5079</v>
      </c>
      <c r="F1554" s="1" t="s">
        <v>5080</v>
      </c>
      <c r="G1554" s="1"/>
      <c r="H1554" s="1"/>
      <c r="I1554" s="1">
        <v>5</v>
      </c>
      <c r="J1554" s="1">
        <f t="shared" si="42"/>
        <v>10</v>
      </c>
      <c r="K1554" s="1"/>
      <c r="L1554" s="1"/>
      <c r="M1554" s="1"/>
      <c r="N1554" s="1"/>
    </row>
    <row r="1555" spans="2:14" hidden="1" x14ac:dyDescent="0.4">
      <c r="B1555" s="1" t="s">
        <v>5519</v>
      </c>
      <c r="C1555" s="2" t="s">
        <v>5081</v>
      </c>
      <c r="D1555" s="1" t="s">
        <v>5082</v>
      </c>
      <c r="E1555" s="1" t="s">
        <v>5083</v>
      </c>
      <c r="F1555" s="1" t="s">
        <v>5084</v>
      </c>
      <c r="G1555" s="1"/>
      <c r="H1555" s="1"/>
      <c r="I1555" s="1">
        <v>155</v>
      </c>
      <c r="J1555" s="1">
        <f t="shared" si="42"/>
        <v>160</v>
      </c>
      <c r="K1555" s="1"/>
      <c r="L1555" s="1"/>
      <c r="M1555" s="1"/>
      <c r="N1555" s="1"/>
    </row>
    <row r="1556" spans="2:14" hidden="1" x14ac:dyDescent="0.4">
      <c r="B1556" s="1" t="s">
        <v>5519</v>
      </c>
      <c r="C1556" s="2" t="s">
        <v>5085</v>
      </c>
      <c r="D1556" s="1" t="s">
        <v>5086</v>
      </c>
      <c r="E1556" s="1" t="s">
        <v>5087</v>
      </c>
      <c r="F1556" s="1" t="s">
        <v>5088</v>
      </c>
      <c r="G1556" s="1"/>
      <c r="H1556" s="1"/>
      <c r="I1556" s="1">
        <v>158</v>
      </c>
      <c r="J1556" s="1">
        <f t="shared" si="42"/>
        <v>163</v>
      </c>
      <c r="K1556" s="1"/>
      <c r="L1556" s="1"/>
      <c r="M1556" s="1"/>
      <c r="N1556" s="1"/>
    </row>
    <row r="1557" spans="2:14" hidden="1" x14ac:dyDescent="0.4">
      <c r="B1557" s="1" t="s">
        <v>5519</v>
      </c>
      <c r="C1557" s="2" t="s">
        <v>5089</v>
      </c>
      <c r="D1557" s="1" t="s">
        <v>5090</v>
      </c>
      <c r="E1557" s="1" t="s">
        <v>5091</v>
      </c>
      <c r="F1557" s="1" t="s">
        <v>5092</v>
      </c>
      <c r="G1557" s="1"/>
      <c r="H1557" s="1"/>
      <c r="I1557" s="1">
        <v>65</v>
      </c>
      <c r="J1557" s="1">
        <f t="shared" si="42"/>
        <v>70</v>
      </c>
      <c r="K1557" s="1"/>
      <c r="L1557" s="1"/>
      <c r="M1557" s="1"/>
      <c r="N1557" s="1"/>
    </row>
    <row r="1558" spans="2:14" hidden="1" x14ac:dyDescent="0.4">
      <c r="B1558" s="1" t="s">
        <v>5519</v>
      </c>
      <c r="C1558" s="2" t="s">
        <v>4333</v>
      </c>
      <c r="D1558" s="1" t="s">
        <v>5093</v>
      </c>
      <c r="E1558" s="1" t="s">
        <v>5094</v>
      </c>
      <c r="F1558" s="1" t="s">
        <v>5095</v>
      </c>
      <c r="G1558" s="1"/>
      <c r="H1558" s="1"/>
      <c r="I1558" s="1">
        <v>61</v>
      </c>
      <c r="J1558" s="1">
        <f t="shared" si="42"/>
        <v>66</v>
      </c>
      <c r="K1558" s="1"/>
      <c r="L1558" s="1"/>
      <c r="M1558" s="1"/>
      <c r="N1558" s="1"/>
    </row>
    <row r="1559" spans="2:14" hidden="1" x14ac:dyDescent="0.4">
      <c r="B1559" s="1" t="s">
        <v>5519</v>
      </c>
      <c r="C1559" s="2" t="s">
        <v>3713</v>
      </c>
      <c r="D1559" s="1" t="s">
        <v>5096</v>
      </c>
      <c r="E1559" s="1" t="s">
        <v>5097</v>
      </c>
      <c r="F1559" s="1" t="s">
        <v>5098</v>
      </c>
      <c r="G1559" s="1"/>
      <c r="H1559" s="1"/>
      <c r="I1559" s="1">
        <v>44</v>
      </c>
      <c r="J1559" s="1">
        <f t="shared" si="42"/>
        <v>49</v>
      </c>
      <c r="K1559" s="1"/>
      <c r="L1559" s="1"/>
      <c r="M1559" s="1"/>
      <c r="N1559" s="1"/>
    </row>
    <row r="1560" spans="2:14" hidden="1" x14ac:dyDescent="0.4">
      <c r="B1560" s="1" t="s">
        <v>5519</v>
      </c>
      <c r="C1560" s="2" t="s">
        <v>4059</v>
      </c>
      <c r="D1560" s="1" t="s">
        <v>5099</v>
      </c>
      <c r="E1560" s="1" t="s">
        <v>5100</v>
      </c>
      <c r="F1560" s="1" t="s">
        <v>5101</v>
      </c>
      <c r="G1560" s="1"/>
      <c r="H1560" s="1"/>
      <c r="I1560" s="1">
        <v>148</v>
      </c>
      <c r="J1560" s="1">
        <f t="shared" si="42"/>
        <v>153</v>
      </c>
      <c r="K1560" s="1"/>
      <c r="L1560" s="1"/>
      <c r="M1560" s="1"/>
      <c r="N1560" s="1"/>
    </row>
    <row r="1561" spans="2:14" hidden="1" x14ac:dyDescent="0.4">
      <c r="B1561" s="1" t="s">
        <v>5519</v>
      </c>
      <c r="C1561" s="2" t="s">
        <v>5102</v>
      </c>
      <c r="D1561" s="1" t="s">
        <v>5103</v>
      </c>
      <c r="E1561" s="1" t="s">
        <v>5104</v>
      </c>
      <c r="F1561" s="1" t="s">
        <v>5105</v>
      </c>
      <c r="G1561" s="1"/>
      <c r="H1561" s="1"/>
      <c r="I1561" s="1">
        <v>166</v>
      </c>
      <c r="J1561" s="1">
        <f t="shared" si="42"/>
        <v>171</v>
      </c>
      <c r="K1561" s="1"/>
      <c r="L1561" s="1"/>
      <c r="M1561" s="1"/>
      <c r="N1561" s="1"/>
    </row>
    <row r="1562" spans="2:14" hidden="1" x14ac:dyDescent="0.4">
      <c r="B1562" s="1" t="s">
        <v>5519</v>
      </c>
      <c r="C1562" s="2" t="s">
        <v>5106</v>
      </c>
      <c r="D1562" s="1" t="s">
        <v>5107</v>
      </c>
      <c r="E1562" s="1" t="s">
        <v>5108</v>
      </c>
      <c r="F1562" s="1" t="s">
        <v>5109</v>
      </c>
      <c r="G1562" s="1"/>
      <c r="H1562" s="1"/>
      <c r="I1562" s="1">
        <v>289</v>
      </c>
      <c r="J1562" s="1">
        <f t="shared" si="42"/>
        <v>294</v>
      </c>
      <c r="K1562" s="1"/>
      <c r="L1562" s="1"/>
      <c r="M1562" s="1"/>
      <c r="N1562" s="1"/>
    </row>
    <row r="1563" spans="2:14" hidden="1" x14ac:dyDescent="0.4">
      <c r="B1563" s="1" t="s">
        <v>5519</v>
      </c>
      <c r="C1563" s="2" t="s">
        <v>5110</v>
      </c>
      <c r="D1563" s="1" t="s">
        <v>5111</v>
      </c>
      <c r="E1563" s="1" t="s">
        <v>5112</v>
      </c>
      <c r="F1563" s="1" t="s">
        <v>5113</v>
      </c>
      <c r="G1563" s="1"/>
      <c r="H1563" s="1"/>
      <c r="I1563" s="1">
        <v>183</v>
      </c>
      <c r="J1563" s="1">
        <f t="shared" si="42"/>
        <v>188</v>
      </c>
      <c r="K1563" s="1"/>
      <c r="L1563" s="1"/>
      <c r="M1563" s="1"/>
      <c r="N1563" s="1"/>
    </row>
    <row r="1564" spans="2:14" hidden="1" x14ac:dyDescent="0.4">
      <c r="B1564" s="1" t="s">
        <v>5519</v>
      </c>
      <c r="C1564" s="2" t="s">
        <v>5114</v>
      </c>
      <c r="D1564" s="1" t="s">
        <v>5115</v>
      </c>
      <c r="E1564" s="1" t="s">
        <v>5116</v>
      </c>
      <c r="F1564" s="1" t="s">
        <v>5117</v>
      </c>
      <c r="G1564" s="1"/>
      <c r="H1564" s="1"/>
      <c r="I1564" s="1">
        <v>160</v>
      </c>
      <c r="J1564" s="1">
        <f t="shared" si="42"/>
        <v>165</v>
      </c>
      <c r="K1564" s="1"/>
      <c r="L1564" s="1"/>
      <c r="M1564" s="1"/>
      <c r="N1564" s="1"/>
    </row>
    <row r="1565" spans="2:14" hidden="1" x14ac:dyDescent="0.4">
      <c r="B1565" s="1" t="s">
        <v>5519</v>
      </c>
      <c r="C1565" s="2" t="s">
        <v>3709</v>
      </c>
      <c r="D1565" s="1" t="s">
        <v>5118</v>
      </c>
      <c r="E1565" s="1" t="s">
        <v>5119</v>
      </c>
      <c r="F1565" s="1" t="s">
        <v>5120</v>
      </c>
      <c r="G1565" s="1"/>
      <c r="H1565" s="1"/>
      <c r="I1565" s="1">
        <v>212</v>
      </c>
      <c r="J1565" s="1">
        <f t="shared" si="42"/>
        <v>217</v>
      </c>
      <c r="K1565" s="1"/>
      <c r="L1565" s="1"/>
      <c r="M1565" s="1"/>
      <c r="N1565" s="1"/>
    </row>
    <row r="1566" spans="2:14" hidden="1" x14ac:dyDescent="0.4">
      <c r="B1566" s="1" t="s">
        <v>5519</v>
      </c>
      <c r="C1566" s="2" t="s">
        <v>5121</v>
      </c>
      <c r="D1566" s="1" t="s">
        <v>5122</v>
      </c>
      <c r="E1566" s="1" t="s">
        <v>5123</v>
      </c>
      <c r="F1566" s="1" t="s">
        <v>5124</v>
      </c>
      <c r="G1566" s="1"/>
      <c r="H1566" s="1"/>
      <c r="I1566" s="1">
        <v>251</v>
      </c>
      <c r="J1566" s="1">
        <f t="shared" si="42"/>
        <v>256</v>
      </c>
      <c r="K1566" s="1"/>
      <c r="L1566" s="1"/>
      <c r="M1566" s="1"/>
      <c r="N1566" s="1"/>
    </row>
    <row r="1567" spans="2:14" hidden="1" x14ac:dyDescent="0.4">
      <c r="B1567" s="1" t="s">
        <v>5519</v>
      </c>
      <c r="C1567" s="2" t="s">
        <v>5125</v>
      </c>
      <c r="D1567" s="1" t="s">
        <v>5126</v>
      </c>
      <c r="E1567" s="1" t="s">
        <v>5127</v>
      </c>
      <c r="F1567" s="1" t="s">
        <v>5128</v>
      </c>
      <c r="G1567" s="1"/>
      <c r="H1567" s="1"/>
      <c r="I1567" s="1">
        <v>173</v>
      </c>
      <c r="J1567" s="1">
        <f t="shared" si="42"/>
        <v>178</v>
      </c>
      <c r="K1567" s="1"/>
      <c r="L1567" s="1"/>
      <c r="M1567" s="1"/>
      <c r="N1567" s="1"/>
    </row>
    <row r="1568" spans="2:14" hidden="1" x14ac:dyDescent="0.4">
      <c r="B1568" s="1" t="s">
        <v>5519</v>
      </c>
      <c r="C1568" s="2" t="s">
        <v>5129</v>
      </c>
      <c r="D1568" s="1" t="s">
        <v>5130</v>
      </c>
      <c r="E1568" s="1" t="s">
        <v>5131</v>
      </c>
      <c r="F1568" s="1" t="s">
        <v>5132</v>
      </c>
      <c r="G1568" s="1"/>
      <c r="H1568" s="1"/>
      <c r="I1568" s="1">
        <v>95</v>
      </c>
      <c r="J1568" s="1">
        <f t="shared" si="42"/>
        <v>100</v>
      </c>
      <c r="K1568" s="1"/>
      <c r="L1568" s="1"/>
      <c r="M1568" s="1"/>
      <c r="N1568" s="1"/>
    </row>
    <row r="1569" spans="2:14" hidden="1" x14ac:dyDescent="0.4">
      <c r="B1569" s="1" t="s">
        <v>5519</v>
      </c>
      <c r="C1569" s="2" t="s">
        <v>5133</v>
      </c>
      <c r="D1569" s="1" t="s">
        <v>5134</v>
      </c>
      <c r="E1569" s="1" t="s">
        <v>5135</v>
      </c>
      <c r="F1569" s="1" t="s">
        <v>5136</v>
      </c>
      <c r="G1569" s="1"/>
      <c r="H1569" s="1"/>
      <c r="I1569" s="1">
        <v>152</v>
      </c>
      <c r="J1569" s="1">
        <f t="shared" si="42"/>
        <v>157</v>
      </c>
      <c r="K1569" s="1"/>
      <c r="L1569" s="1"/>
      <c r="M1569" s="1"/>
      <c r="N1569" s="1"/>
    </row>
    <row r="1570" spans="2:14" hidden="1" x14ac:dyDescent="0.4">
      <c r="B1570" s="1" t="s">
        <v>5519</v>
      </c>
      <c r="C1570" s="2" t="s">
        <v>5137</v>
      </c>
      <c r="D1570" s="1" t="s">
        <v>5138</v>
      </c>
      <c r="E1570" s="1" t="s">
        <v>5139</v>
      </c>
      <c r="F1570" s="1" t="s">
        <v>5140</v>
      </c>
      <c r="G1570" s="1"/>
      <c r="H1570" s="1"/>
      <c r="I1570" s="1">
        <v>78</v>
      </c>
      <c r="J1570" s="1">
        <f t="shared" si="42"/>
        <v>83</v>
      </c>
      <c r="K1570" s="1"/>
      <c r="L1570" s="1"/>
      <c r="M1570" s="1"/>
      <c r="N1570" s="1"/>
    </row>
    <row r="1571" spans="2:14" hidden="1" x14ac:dyDescent="0.4">
      <c r="B1571" s="1" t="s">
        <v>5519</v>
      </c>
      <c r="C1571" s="2" t="s">
        <v>3677</v>
      </c>
      <c r="D1571" s="1" t="s">
        <v>5141</v>
      </c>
      <c r="E1571" s="1" t="s">
        <v>5142</v>
      </c>
      <c r="F1571" s="1" t="s">
        <v>5143</v>
      </c>
      <c r="G1571" s="1"/>
      <c r="H1571" s="1"/>
      <c r="I1571" s="1">
        <v>41</v>
      </c>
      <c r="J1571" s="1">
        <f t="shared" si="42"/>
        <v>46</v>
      </c>
      <c r="K1571" s="1"/>
      <c r="L1571" s="1"/>
      <c r="M1571" s="1"/>
      <c r="N1571" s="1"/>
    </row>
    <row r="1572" spans="2:14" hidden="1" x14ac:dyDescent="0.4">
      <c r="B1572" s="1" t="s">
        <v>5519</v>
      </c>
      <c r="C1572" s="2" t="s">
        <v>5144</v>
      </c>
      <c r="D1572" s="1" t="s">
        <v>5145</v>
      </c>
      <c r="E1572" s="1" t="s">
        <v>5146</v>
      </c>
      <c r="F1572" s="1" t="s">
        <v>5147</v>
      </c>
      <c r="G1572" s="1"/>
      <c r="H1572" s="1"/>
      <c r="I1572" s="1">
        <v>220</v>
      </c>
      <c r="J1572" s="1">
        <f t="shared" si="42"/>
        <v>225</v>
      </c>
      <c r="K1572" s="1"/>
      <c r="L1572" s="1"/>
      <c r="M1572" s="1"/>
      <c r="N1572" s="1"/>
    </row>
    <row r="1573" spans="2:14" hidden="1" x14ac:dyDescent="0.4">
      <c r="B1573" s="1" t="s">
        <v>5519</v>
      </c>
      <c r="C1573" s="2" t="s">
        <v>4003</v>
      </c>
      <c r="D1573" s="1" t="s">
        <v>5148</v>
      </c>
      <c r="E1573" s="1" t="s">
        <v>5149</v>
      </c>
      <c r="F1573" s="1" t="s">
        <v>5150</v>
      </c>
      <c r="G1573" s="1"/>
      <c r="H1573" s="1"/>
      <c r="I1573" s="1">
        <v>41</v>
      </c>
      <c r="J1573" s="1">
        <f t="shared" si="42"/>
        <v>46</v>
      </c>
      <c r="K1573" s="1"/>
      <c r="L1573" s="1"/>
      <c r="M1573" s="1"/>
      <c r="N1573" s="1"/>
    </row>
    <row r="1574" spans="2:14" hidden="1" x14ac:dyDescent="0.4">
      <c r="B1574" s="1" t="s">
        <v>5519</v>
      </c>
      <c r="C1574" s="2" t="s">
        <v>3681</v>
      </c>
      <c r="D1574" s="1" t="s">
        <v>5151</v>
      </c>
      <c r="E1574" s="1" t="s">
        <v>5152</v>
      </c>
      <c r="F1574" s="1" t="s">
        <v>5153</v>
      </c>
      <c r="G1574" s="1"/>
      <c r="H1574" s="1"/>
      <c r="I1574" s="1">
        <v>212</v>
      </c>
      <c r="J1574" s="1">
        <f t="shared" si="42"/>
        <v>217</v>
      </c>
      <c r="K1574" s="1"/>
      <c r="L1574" s="1"/>
      <c r="M1574" s="1"/>
      <c r="N1574" s="1"/>
    </row>
    <row r="1575" spans="2:14" hidden="1" x14ac:dyDescent="0.4">
      <c r="B1575" s="1" t="s">
        <v>5519</v>
      </c>
      <c r="C1575" s="2" t="s">
        <v>5154</v>
      </c>
      <c r="D1575" s="1" t="s">
        <v>5155</v>
      </c>
      <c r="E1575" s="1" t="s">
        <v>5156</v>
      </c>
      <c r="F1575" s="1" t="s">
        <v>5157</v>
      </c>
      <c r="G1575" s="1"/>
      <c r="H1575" s="1"/>
      <c r="I1575" s="1">
        <v>95</v>
      </c>
      <c r="J1575" s="1">
        <f t="shared" si="42"/>
        <v>100</v>
      </c>
      <c r="K1575" s="1"/>
      <c r="L1575" s="1"/>
      <c r="M1575" s="1"/>
      <c r="N1575" s="1"/>
    </row>
    <row r="1576" spans="2:14" hidden="1" x14ac:dyDescent="0.4">
      <c r="B1576" s="1" t="s">
        <v>5519</v>
      </c>
      <c r="C1576" s="2" t="s">
        <v>3681</v>
      </c>
      <c r="D1576" s="1" t="s">
        <v>5158</v>
      </c>
      <c r="E1576" s="1" t="s">
        <v>5159</v>
      </c>
      <c r="F1576" s="1" t="s">
        <v>5160</v>
      </c>
      <c r="G1576" s="1"/>
      <c r="H1576" s="1"/>
      <c r="I1576" s="1">
        <v>227</v>
      </c>
      <c r="J1576" s="1">
        <f t="shared" si="42"/>
        <v>232</v>
      </c>
      <c r="K1576" s="1"/>
      <c r="L1576" s="1"/>
      <c r="M1576" s="1"/>
      <c r="N1576" s="1"/>
    </row>
    <row r="1577" spans="2:14" hidden="1" x14ac:dyDescent="0.4">
      <c r="B1577" s="1" t="s">
        <v>5519</v>
      </c>
      <c r="C1577" s="2" t="s">
        <v>5161</v>
      </c>
      <c r="D1577" s="1" t="s">
        <v>5162</v>
      </c>
      <c r="E1577" s="1" t="s">
        <v>5163</v>
      </c>
      <c r="F1577" s="1" t="s">
        <v>5164</v>
      </c>
      <c r="G1577" s="1"/>
      <c r="H1577" s="1"/>
      <c r="I1577" s="1">
        <v>200</v>
      </c>
      <c r="J1577" s="1">
        <f t="shared" si="42"/>
        <v>205</v>
      </c>
      <c r="K1577" s="1"/>
      <c r="L1577" s="1"/>
      <c r="M1577" s="1"/>
      <c r="N1577" s="1"/>
    </row>
    <row r="1578" spans="2:14" hidden="1" x14ac:dyDescent="0.4">
      <c r="B1578" s="1" t="s">
        <v>5519</v>
      </c>
      <c r="C1578" s="2" t="s">
        <v>5165</v>
      </c>
      <c r="D1578" s="1" t="s">
        <v>5166</v>
      </c>
      <c r="E1578" s="1" t="s">
        <v>5167</v>
      </c>
      <c r="F1578" s="1" t="s">
        <v>5168</v>
      </c>
      <c r="G1578" s="1"/>
      <c r="H1578" s="1"/>
      <c r="I1578" s="1">
        <v>94</v>
      </c>
      <c r="J1578" s="1">
        <f t="shared" si="42"/>
        <v>99</v>
      </c>
      <c r="K1578" s="1"/>
      <c r="L1578" s="1"/>
      <c r="M1578" s="1"/>
      <c r="N1578" s="1"/>
    </row>
    <row r="1579" spans="2:14" hidden="1" x14ac:dyDescent="0.4">
      <c r="B1579" s="1" t="s">
        <v>5519</v>
      </c>
      <c r="C1579" s="2" t="s">
        <v>5169</v>
      </c>
      <c r="D1579" s="1" t="s">
        <v>5170</v>
      </c>
      <c r="E1579" s="1" t="s">
        <v>5171</v>
      </c>
      <c r="F1579" s="1" t="s">
        <v>5172</v>
      </c>
      <c r="G1579" s="1"/>
      <c r="H1579" s="1"/>
      <c r="I1579" s="1">
        <v>140</v>
      </c>
      <c r="J1579" s="1">
        <f t="shared" si="42"/>
        <v>145</v>
      </c>
      <c r="K1579" s="1"/>
      <c r="L1579" s="1"/>
      <c r="M1579" s="1"/>
      <c r="N1579" s="1"/>
    </row>
    <row r="1580" spans="2:14" hidden="1" x14ac:dyDescent="0.4">
      <c r="B1580" s="1" t="s">
        <v>5519</v>
      </c>
      <c r="C1580" s="2" t="s">
        <v>5173</v>
      </c>
      <c r="D1580" s="1" t="s">
        <v>5174</v>
      </c>
      <c r="E1580" s="1" t="s">
        <v>5175</v>
      </c>
      <c r="F1580" s="1" t="s">
        <v>5176</v>
      </c>
      <c r="G1580" s="1"/>
      <c r="H1580" s="1"/>
      <c r="I1580" s="1">
        <v>127</v>
      </c>
      <c r="J1580" s="1">
        <f t="shared" si="42"/>
        <v>132</v>
      </c>
      <c r="K1580" s="1"/>
      <c r="L1580" s="1"/>
      <c r="M1580" s="1"/>
      <c r="N1580" s="1"/>
    </row>
    <row r="1581" spans="2:14" hidden="1" x14ac:dyDescent="0.4">
      <c r="B1581" s="1" t="s">
        <v>5519</v>
      </c>
      <c r="C1581" s="2" t="s">
        <v>5177</v>
      </c>
      <c r="D1581" s="1" t="s">
        <v>5178</v>
      </c>
      <c r="E1581" s="1" t="s">
        <v>5179</v>
      </c>
      <c r="F1581" s="1" t="s">
        <v>5180</v>
      </c>
      <c r="G1581" s="1"/>
      <c r="H1581" s="1"/>
      <c r="I1581" s="1">
        <v>180</v>
      </c>
      <c r="J1581" s="1">
        <f t="shared" si="42"/>
        <v>185</v>
      </c>
      <c r="K1581" s="1"/>
      <c r="L1581" s="1"/>
      <c r="M1581" s="1"/>
      <c r="N1581" s="1"/>
    </row>
    <row r="1582" spans="2:14" hidden="1" x14ac:dyDescent="0.4">
      <c r="B1582" s="1" t="s">
        <v>5519</v>
      </c>
      <c r="C1582" s="2" t="s">
        <v>5181</v>
      </c>
      <c r="D1582" s="1" t="s">
        <v>5182</v>
      </c>
      <c r="E1582" s="1" t="s">
        <v>5183</v>
      </c>
      <c r="F1582" s="1" t="s">
        <v>5184</v>
      </c>
      <c r="G1582" s="1"/>
      <c r="H1582" s="1"/>
      <c r="I1582" s="1">
        <v>61</v>
      </c>
      <c r="J1582" s="1">
        <f t="shared" si="42"/>
        <v>66</v>
      </c>
      <c r="K1582" s="1"/>
      <c r="L1582" s="1"/>
      <c r="M1582" s="1"/>
      <c r="N1582" s="1"/>
    </row>
    <row r="1583" spans="2:14" hidden="1" x14ac:dyDescent="0.4">
      <c r="B1583" s="1" t="s">
        <v>5519</v>
      </c>
      <c r="C1583" s="2" t="s">
        <v>5185</v>
      </c>
      <c r="D1583" s="1" t="s">
        <v>5186</v>
      </c>
      <c r="E1583" s="1" t="s">
        <v>5187</v>
      </c>
      <c r="F1583" s="1" t="s">
        <v>5188</v>
      </c>
      <c r="G1583" s="1"/>
      <c r="H1583" s="1"/>
      <c r="I1583" s="1">
        <v>94</v>
      </c>
      <c r="J1583" s="1">
        <f t="shared" si="42"/>
        <v>99</v>
      </c>
      <c r="K1583" s="1"/>
      <c r="L1583" s="1"/>
      <c r="M1583" s="1"/>
      <c r="N1583" s="1"/>
    </row>
    <row r="1584" spans="2:14" hidden="1" x14ac:dyDescent="0.4">
      <c r="B1584" s="1" t="s">
        <v>5519</v>
      </c>
      <c r="C1584" s="2" t="s">
        <v>5189</v>
      </c>
      <c r="D1584" s="1" t="s">
        <v>5190</v>
      </c>
      <c r="E1584" s="1" t="s">
        <v>5191</v>
      </c>
      <c r="F1584" s="1" t="s">
        <v>5192</v>
      </c>
      <c r="G1584" s="1"/>
      <c r="H1584" s="1"/>
      <c r="I1584" s="1">
        <v>84</v>
      </c>
      <c r="J1584" s="1">
        <f t="shared" si="42"/>
        <v>89</v>
      </c>
      <c r="K1584" s="1"/>
      <c r="L1584" s="1"/>
      <c r="M1584" s="1"/>
      <c r="N1584" s="1"/>
    </row>
    <row r="1585" spans="2:14" hidden="1" x14ac:dyDescent="0.4">
      <c r="B1585" s="1" t="s">
        <v>5519</v>
      </c>
      <c r="C1585" s="2" t="s">
        <v>5193</v>
      </c>
      <c r="D1585" s="1" t="s">
        <v>5194</v>
      </c>
      <c r="E1585" s="1" t="s">
        <v>5195</v>
      </c>
      <c r="F1585" s="1" t="s">
        <v>5196</v>
      </c>
      <c r="G1585" s="1"/>
      <c r="H1585" s="1"/>
      <c r="I1585" s="1">
        <v>98</v>
      </c>
      <c r="J1585" s="1">
        <f t="shared" si="42"/>
        <v>103</v>
      </c>
      <c r="K1585" s="1"/>
      <c r="L1585" s="1"/>
      <c r="M1585" s="1"/>
      <c r="N1585" s="1"/>
    </row>
    <row r="1586" spans="2:14" hidden="1" x14ac:dyDescent="0.4">
      <c r="B1586" s="1" t="s">
        <v>5519</v>
      </c>
      <c r="C1586" s="2" t="s">
        <v>5193</v>
      </c>
      <c r="D1586" s="1" t="s">
        <v>5194</v>
      </c>
      <c r="E1586" s="1" t="s">
        <v>5197</v>
      </c>
      <c r="F1586" s="1" t="s">
        <v>5198</v>
      </c>
      <c r="G1586" s="1"/>
      <c r="H1586" s="1"/>
      <c r="I1586" s="1">
        <v>5</v>
      </c>
      <c r="J1586" s="1">
        <f t="shared" si="42"/>
        <v>10</v>
      </c>
      <c r="K1586" s="1"/>
      <c r="L1586" s="1"/>
      <c r="M1586" s="1"/>
      <c r="N1586" s="1"/>
    </row>
    <row r="1587" spans="2:14" hidden="1" x14ac:dyDescent="0.4">
      <c r="B1587" s="1" t="s">
        <v>5519</v>
      </c>
      <c r="C1587" s="2" t="s">
        <v>5199</v>
      </c>
      <c r="D1587" s="1" t="s">
        <v>5200</v>
      </c>
      <c r="E1587" s="1" t="s">
        <v>5201</v>
      </c>
      <c r="F1587" s="1" t="s">
        <v>5202</v>
      </c>
      <c r="G1587" s="1"/>
      <c r="H1587" s="1"/>
      <c r="I1587" s="1">
        <v>48</v>
      </c>
      <c r="J1587" s="1">
        <f t="shared" si="42"/>
        <v>53</v>
      </c>
      <c r="K1587" s="1"/>
      <c r="L1587" s="1"/>
      <c r="M1587" s="1"/>
      <c r="N1587" s="1"/>
    </row>
    <row r="1588" spans="2:14" hidden="1" x14ac:dyDescent="0.4">
      <c r="B1588" s="1" t="s">
        <v>5519</v>
      </c>
      <c r="C1588" s="2" t="s">
        <v>5203</v>
      </c>
      <c r="D1588" s="1" t="s">
        <v>5204</v>
      </c>
      <c r="E1588" s="1" t="s">
        <v>5205</v>
      </c>
      <c r="F1588" s="1" t="s">
        <v>5206</v>
      </c>
      <c r="G1588" s="1"/>
      <c r="H1588" s="1"/>
      <c r="I1588" s="1">
        <v>99</v>
      </c>
      <c r="J1588" s="1">
        <f t="shared" si="42"/>
        <v>104</v>
      </c>
      <c r="K1588" s="1"/>
      <c r="L1588" s="1"/>
      <c r="M1588" s="1"/>
      <c r="N1588" s="1"/>
    </row>
    <row r="1589" spans="2:14" hidden="1" x14ac:dyDescent="0.4">
      <c r="B1589" s="1" t="s">
        <v>5519</v>
      </c>
      <c r="C1589" s="2" t="s">
        <v>3641</v>
      </c>
      <c r="D1589" s="1" t="s">
        <v>5207</v>
      </c>
      <c r="E1589" s="1" t="s">
        <v>5208</v>
      </c>
      <c r="F1589" s="1" t="s">
        <v>5209</v>
      </c>
      <c r="G1589" s="1"/>
      <c r="H1589" s="1"/>
      <c r="I1589" s="1">
        <v>104</v>
      </c>
      <c r="J1589" s="1">
        <f t="shared" si="42"/>
        <v>109</v>
      </c>
      <c r="K1589" s="1"/>
      <c r="L1589" s="1"/>
      <c r="M1589" s="1"/>
      <c r="N1589" s="1"/>
    </row>
    <row r="1590" spans="2:14" hidden="1" x14ac:dyDescent="0.4">
      <c r="B1590" s="1" t="s">
        <v>5519</v>
      </c>
      <c r="C1590" s="2" t="s">
        <v>5210</v>
      </c>
      <c r="D1590" s="1" t="s">
        <v>5211</v>
      </c>
      <c r="E1590" s="1" t="s">
        <v>5212</v>
      </c>
      <c r="F1590" s="1" t="s">
        <v>5213</v>
      </c>
      <c r="G1590" s="1"/>
      <c r="H1590" s="1"/>
      <c r="I1590" s="1">
        <v>78</v>
      </c>
      <c r="J1590" s="1">
        <f t="shared" si="42"/>
        <v>83</v>
      </c>
      <c r="K1590" s="1"/>
      <c r="L1590" s="1"/>
      <c r="M1590" s="1"/>
      <c r="N1590" s="1"/>
    </row>
    <row r="1591" spans="2:14" hidden="1" x14ac:dyDescent="0.4">
      <c r="B1591" s="1" t="s">
        <v>5519</v>
      </c>
      <c r="C1591" s="2" t="s">
        <v>3605</v>
      </c>
      <c r="D1591" s="1" t="s">
        <v>5214</v>
      </c>
      <c r="E1591" s="1" t="s">
        <v>5215</v>
      </c>
      <c r="F1591" s="1" t="s">
        <v>5216</v>
      </c>
      <c r="G1591" s="1"/>
      <c r="H1591" s="1"/>
      <c r="I1591" s="1">
        <v>189</v>
      </c>
      <c r="J1591" s="1">
        <f t="shared" si="42"/>
        <v>194</v>
      </c>
      <c r="K1591" s="1"/>
      <c r="L1591" s="1"/>
      <c r="M1591" s="1"/>
      <c r="N1591" s="1"/>
    </row>
    <row r="1592" spans="2:14" hidden="1" x14ac:dyDescent="0.4">
      <c r="B1592" s="1" t="s">
        <v>5519</v>
      </c>
      <c r="C1592" s="2" t="s">
        <v>5217</v>
      </c>
      <c r="D1592" s="1" t="s">
        <v>5218</v>
      </c>
      <c r="E1592" s="1" t="s">
        <v>5219</v>
      </c>
      <c r="F1592" s="1" t="s">
        <v>5220</v>
      </c>
      <c r="G1592" s="1"/>
      <c r="H1592" s="1"/>
      <c r="I1592" s="1">
        <v>70</v>
      </c>
      <c r="J1592" s="1">
        <f t="shared" si="42"/>
        <v>75</v>
      </c>
      <c r="K1592" s="1"/>
      <c r="L1592" s="1"/>
      <c r="M1592" s="1"/>
      <c r="N1592" s="1"/>
    </row>
    <row r="1593" spans="2:14" hidden="1" x14ac:dyDescent="0.4">
      <c r="B1593" s="1" t="s">
        <v>5519</v>
      </c>
      <c r="C1593" s="2" t="s">
        <v>4055</v>
      </c>
      <c r="D1593" s="1" t="s">
        <v>5221</v>
      </c>
      <c r="E1593" s="1" t="s">
        <v>5222</v>
      </c>
      <c r="F1593" s="1" t="s">
        <v>5223</v>
      </c>
      <c r="G1593" s="1"/>
      <c r="H1593" s="1"/>
      <c r="I1593" s="1">
        <v>154</v>
      </c>
      <c r="J1593" s="1">
        <f t="shared" si="42"/>
        <v>159</v>
      </c>
      <c r="K1593" s="1"/>
      <c r="L1593" s="1"/>
      <c r="M1593" s="1"/>
      <c r="N1593" s="1"/>
    </row>
    <row r="1594" spans="2:14" hidden="1" x14ac:dyDescent="0.4">
      <c r="B1594" s="1" t="s">
        <v>5519</v>
      </c>
      <c r="C1594" s="2" t="s">
        <v>3988</v>
      </c>
      <c r="D1594" s="1" t="s">
        <v>5224</v>
      </c>
      <c r="E1594" s="1" t="s">
        <v>5225</v>
      </c>
      <c r="F1594" s="1" t="s">
        <v>5226</v>
      </c>
      <c r="G1594" s="1"/>
      <c r="H1594" s="1"/>
      <c r="I1594" s="1">
        <v>145</v>
      </c>
      <c r="J1594" s="1">
        <f t="shared" si="42"/>
        <v>150</v>
      </c>
      <c r="K1594" s="1"/>
      <c r="L1594" s="1"/>
      <c r="M1594" s="1"/>
      <c r="N1594" s="1"/>
    </row>
    <row r="1595" spans="2:14" hidden="1" x14ac:dyDescent="0.4">
      <c r="B1595" s="1" t="s">
        <v>5519</v>
      </c>
      <c r="C1595" s="2" t="s">
        <v>5227</v>
      </c>
      <c r="D1595" s="1" t="s">
        <v>5228</v>
      </c>
      <c r="E1595" s="1" t="s">
        <v>5229</v>
      </c>
      <c r="F1595" s="1" t="s">
        <v>5230</v>
      </c>
      <c r="G1595" s="1"/>
      <c r="H1595" s="1"/>
      <c r="I1595" s="1">
        <v>118</v>
      </c>
      <c r="J1595" s="1">
        <f t="shared" si="42"/>
        <v>123</v>
      </c>
      <c r="K1595" s="1"/>
      <c r="L1595" s="1"/>
      <c r="M1595" s="1"/>
      <c r="N1595" s="1"/>
    </row>
    <row r="1596" spans="2:14" hidden="1" x14ac:dyDescent="0.4">
      <c r="B1596" s="1" t="s">
        <v>5519</v>
      </c>
      <c r="C1596" s="2" t="s">
        <v>5231</v>
      </c>
      <c r="D1596" s="1" t="s">
        <v>5232</v>
      </c>
      <c r="E1596" s="1" t="s">
        <v>5233</v>
      </c>
      <c r="F1596" s="1" t="s">
        <v>5234</v>
      </c>
      <c r="G1596" s="1"/>
      <c r="H1596" s="1"/>
      <c r="I1596" s="1">
        <v>224</v>
      </c>
      <c r="J1596" s="1">
        <f t="shared" si="42"/>
        <v>229</v>
      </c>
      <c r="K1596" s="1"/>
      <c r="L1596" s="1"/>
      <c r="M1596" s="1"/>
      <c r="N1596" s="1"/>
    </row>
    <row r="1597" spans="2:14" hidden="1" x14ac:dyDescent="0.4">
      <c r="B1597" s="1" t="s">
        <v>5519</v>
      </c>
      <c r="C1597" s="2" t="s">
        <v>5235</v>
      </c>
      <c r="D1597" s="1" t="s">
        <v>5236</v>
      </c>
      <c r="E1597" s="1" t="s">
        <v>5237</v>
      </c>
      <c r="F1597" s="1" t="s">
        <v>5238</v>
      </c>
      <c r="G1597" s="1"/>
      <c r="H1597" s="1"/>
      <c r="I1597" s="1">
        <v>179</v>
      </c>
      <c r="J1597" s="1">
        <f t="shared" si="42"/>
        <v>184</v>
      </c>
      <c r="K1597" s="1"/>
      <c r="L1597" s="1"/>
      <c r="M1597" s="1"/>
      <c r="N1597" s="1"/>
    </row>
    <row r="1598" spans="2:14" hidden="1" x14ac:dyDescent="0.4">
      <c r="B1598" s="1" t="s">
        <v>5519</v>
      </c>
      <c r="C1598" s="2" t="s">
        <v>5239</v>
      </c>
      <c r="D1598" s="1" t="s">
        <v>5240</v>
      </c>
      <c r="E1598" s="1" t="s">
        <v>5241</v>
      </c>
      <c r="F1598" s="1" t="s">
        <v>5242</v>
      </c>
      <c r="G1598" s="1"/>
      <c r="H1598" s="1"/>
      <c r="I1598" s="1">
        <v>278</v>
      </c>
      <c r="J1598" s="1">
        <f t="shared" si="42"/>
        <v>283</v>
      </c>
      <c r="K1598" s="1"/>
      <c r="L1598" s="1"/>
      <c r="M1598" s="1"/>
      <c r="N1598" s="1"/>
    </row>
    <row r="1599" spans="2:14" hidden="1" x14ac:dyDescent="0.4">
      <c r="B1599" s="1" t="s">
        <v>5519</v>
      </c>
      <c r="C1599" s="2" t="s">
        <v>5243</v>
      </c>
      <c r="D1599" s="1" t="s">
        <v>5244</v>
      </c>
      <c r="E1599" s="1" t="s">
        <v>5245</v>
      </c>
      <c r="F1599" s="1" t="s">
        <v>5246</v>
      </c>
      <c r="G1599" s="1"/>
      <c r="H1599" s="1"/>
      <c r="I1599" s="1">
        <v>192</v>
      </c>
      <c r="J1599" s="1">
        <f t="shared" si="42"/>
        <v>197</v>
      </c>
      <c r="K1599" s="1"/>
      <c r="L1599" s="1"/>
      <c r="M1599" s="1"/>
      <c r="N1599" s="1"/>
    </row>
    <row r="1600" spans="2:14" hidden="1" x14ac:dyDescent="0.4">
      <c r="B1600" s="1" t="s">
        <v>5519</v>
      </c>
      <c r="C1600" s="2" t="s">
        <v>5247</v>
      </c>
      <c r="D1600" s="1" t="s">
        <v>5248</v>
      </c>
      <c r="E1600" s="1" t="s">
        <v>5249</v>
      </c>
      <c r="F1600" s="1" t="s">
        <v>5250</v>
      </c>
      <c r="G1600" s="1"/>
      <c r="H1600" s="1"/>
      <c r="I1600" s="1">
        <v>230</v>
      </c>
      <c r="J1600" s="1">
        <f t="shared" si="42"/>
        <v>235</v>
      </c>
      <c r="K1600" s="1"/>
      <c r="L1600" s="1"/>
      <c r="M1600" s="1"/>
      <c r="N1600" s="1"/>
    </row>
    <row r="1601" spans="2:14" hidden="1" x14ac:dyDescent="0.4">
      <c r="B1601" s="1" t="s">
        <v>5519</v>
      </c>
      <c r="C1601" s="2" t="s">
        <v>5251</v>
      </c>
      <c r="D1601" s="1" t="s">
        <v>5252</v>
      </c>
      <c r="E1601" s="1" t="s">
        <v>5253</v>
      </c>
      <c r="F1601" s="1" t="s">
        <v>5254</v>
      </c>
      <c r="G1601" s="1"/>
      <c r="H1601" s="1"/>
      <c r="I1601" s="1">
        <v>261</v>
      </c>
      <c r="J1601" s="1">
        <f t="shared" si="42"/>
        <v>266</v>
      </c>
      <c r="K1601" s="1"/>
      <c r="L1601" s="1"/>
      <c r="M1601" s="1"/>
      <c r="N1601" s="1"/>
    </row>
    <row r="1602" spans="2:14" hidden="1" x14ac:dyDescent="0.4">
      <c r="B1602" s="1" t="s">
        <v>5519</v>
      </c>
      <c r="C1602" s="2" t="s">
        <v>5255</v>
      </c>
      <c r="D1602" s="1" t="s">
        <v>5256</v>
      </c>
      <c r="E1602" s="1" t="s">
        <v>5257</v>
      </c>
      <c r="F1602" s="1" t="s">
        <v>5258</v>
      </c>
      <c r="G1602" s="1"/>
      <c r="H1602" s="1"/>
      <c r="I1602" s="1">
        <v>274</v>
      </c>
      <c r="J1602" s="1">
        <f t="shared" si="42"/>
        <v>279</v>
      </c>
      <c r="K1602" s="1"/>
      <c r="L1602" s="1"/>
      <c r="M1602" s="1"/>
      <c r="N1602" s="1"/>
    </row>
    <row r="1603" spans="2:14" hidden="1" x14ac:dyDescent="0.4">
      <c r="B1603" s="1" t="s">
        <v>5519</v>
      </c>
      <c r="C1603" s="2" t="s">
        <v>5259</v>
      </c>
      <c r="D1603" s="1" t="s">
        <v>5260</v>
      </c>
      <c r="E1603" s="1" t="s">
        <v>5261</v>
      </c>
      <c r="F1603" s="1" t="s">
        <v>5262</v>
      </c>
      <c r="G1603" s="1"/>
      <c r="H1603" s="1"/>
      <c r="I1603" s="1">
        <v>166</v>
      </c>
      <c r="J1603" s="1">
        <f t="shared" si="42"/>
        <v>171</v>
      </c>
      <c r="K1603" s="1"/>
      <c r="L1603" s="1"/>
      <c r="M1603" s="1"/>
      <c r="N1603" s="1"/>
    </row>
    <row r="1604" spans="2:14" hidden="1" x14ac:dyDescent="0.4">
      <c r="B1604" s="1" t="s">
        <v>5519</v>
      </c>
      <c r="C1604" s="2" t="s">
        <v>5263</v>
      </c>
      <c r="D1604" s="1" t="s">
        <v>5264</v>
      </c>
      <c r="E1604" s="1" t="s">
        <v>5265</v>
      </c>
      <c r="F1604" s="1" t="s">
        <v>5266</v>
      </c>
      <c r="G1604" s="1"/>
      <c r="H1604" s="1"/>
      <c r="I1604" s="1">
        <v>224</v>
      </c>
      <c r="J1604" s="1">
        <f t="shared" si="42"/>
        <v>229</v>
      </c>
      <c r="K1604" s="1"/>
      <c r="L1604" s="1"/>
      <c r="M1604" s="1"/>
      <c r="N1604" s="1"/>
    </row>
    <row r="1605" spans="2:14" hidden="1" x14ac:dyDescent="0.4">
      <c r="B1605" s="1" t="s">
        <v>5519</v>
      </c>
      <c r="C1605" s="2" t="s">
        <v>5267</v>
      </c>
      <c r="D1605" s="1" t="s">
        <v>5268</v>
      </c>
      <c r="E1605" s="1" t="s">
        <v>5269</v>
      </c>
      <c r="F1605" s="1" t="s">
        <v>5270</v>
      </c>
      <c r="G1605" s="1"/>
      <c r="H1605" s="1"/>
      <c r="I1605" s="1">
        <v>87</v>
      </c>
      <c r="J1605" s="1">
        <f t="shared" si="42"/>
        <v>92</v>
      </c>
      <c r="K1605" s="1"/>
      <c r="L1605" s="1"/>
      <c r="M1605" s="1"/>
      <c r="N1605" s="1"/>
    </row>
    <row r="1606" spans="2:14" hidden="1" x14ac:dyDescent="0.4">
      <c r="B1606" s="1" t="s">
        <v>5519</v>
      </c>
      <c r="C1606" s="2" t="s">
        <v>5271</v>
      </c>
      <c r="D1606" s="1" t="s">
        <v>5272</v>
      </c>
      <c r="E1606" s="1" t="s">
        <v>5273</v>
      </c>
      <c r="F1606" s="1" t="s">
        <v>5274</v>
      </c>
      <c r="G1606" s="1"/>
      <c r="H1606" s="1"/>
      <c r="I1606" s="1">
        <v>58</v>
      </c>
      <c r="J1606" s="1">
        <f t="shared" si="42"/>
        <v>63</v>
      </c>
      <c r="K1606" s="1"/>
      <c r="L1606" s="1"/>
      <c r="M1606" s="1"/>
      <c r="N1606" s="1"/>
    </row>
    <row r="1607" spans="2:14" hidden="1" x14ac:dyDescent="0.4">
      <c r="B1607" s="1" t="s">
        <v>5519</v>
      </c>
      <c r="C1607" s="2" t="s">
        <v>5275</v>
      </c>
      <c r="D1607" s="1" t="s">
        <v>5276</v>
      </c>
      <c r="E1607" s="1" t="s">
        <v>5277</v>
      </c>
      <c r="F1607" s="1" t="s">
        <v>5278</v>
      </c>
      <c r="G1607" s="1"/>
      <c r="H1607" s="1"/>
      <c r="I1607" s="1">
        <v>225</v>
      </c>
      <c r="J1607" s="1">
        <f t="shared" si="42"/>
        <v>230</v>
      </c>
      <c r="K1607" s="1"/>
      <c r="L1607" s="1"/>
      <c r="M1607" s="1"/>
      <c r="N1607" s="1"/>
    </row>
    <row r="1608" spans="2:14" hidden="1" x14ac:dyDescent="0.4">
      <c r="B1608" s="1" t="s">
        <v>5519</v>
      </c>
      <c r="C1608" s="2" t="s">
        <v>5275</v>
      </c>
      <c r="D1608" s="1" t="s">
        <v>5276</v>
      </c>
      <c r="E1608" s="1" t="s">
        <v>5279</v>
      </c>
      <c r="F1608" s="1" t="s">
        <v>5280</v>
      </c>
      <c r="G1608" s="1"/>
      <c r="H1608" s="1"/>
      <c r="I1608" s="1">
        <v>1</v>
      </c>
      <c r="J1608" s="1">
        <f t="shared" si="42"/>
        <v>6</v>
      </c>
      <c r="K1608" s="1"/>
      <c r="L1608" s="1"/>
      <c r="M1608" s="1"/>
      <c r="N1608" s="1"/>
    </row>
    <row r="1609" spans="2:14" hidden="1" x14ac:dyDescent="0.4">
      <c r="B1609" s="1" t="s">
        <v>5519</v>
      </c>
      <c r="C1609" s="2" t="s">
        <v>3601</v>
      </c>
      <c r="D1609" s="1" t="s">
        <v>5281</v>
      </c>
      <c r="E1609" s="1" t="s">
        <v>5282</v>
      </c>
      <c r="F1609" s="1" t="s">
        <v>5283</v>
      </c>
      <c r="G1609" s="1"/>
      <c r="H1609" s="1"/>
      <c r="I1609" s="1">
        <v>235</v>
      </c>
      <c r="J1609" s="1">
        <f t="shared" si="42"/>
        <v>240</v>
      </c>
      <c r="K1609" s="1"/>
      <c r="L1609" s="1"/>
      <c r="M1609" s="1"/>
      <c r="N1609" s="1"/>
    </row>
    <row r="1610" spans="2:14" hidden="1" x14ac:dyDescent="0.4">
      <c r="B1610" s="1" t="s">
        <v>5519</v>
      </c>
      <c r="C1610" s="2" t="s">
        <v>5284</v>
      </c>
      <c r="D1610" s="1" t="s">
        <v>5285</v>
      </c>
      <c r="E1610" s="1" t="s">
        <v>5286</v>
      </c>
      <c r="F1610" s="1" t="s">
        <v>5287</v>
      </c>
      <c r="G1610" s="1"/>
      <c r="H1610" s="1"/>
      <c r="I1610" s="1">
        <v>94</v>
      </c>
      <c r="J1610" s="1">
        <f t="shared" si="42"/>
        <v>99</v>
      </c>
      <c r="K1610" s="1"/>
      <c r="L1610" s="1"/>
      <c r="M1610" s="1"/>
      <c r="N1610" s="1"/>
    </row>
    <row r="1611" spans="2:14" hidden="1" x14ac:dyDescent="0.4">
      <c r="B1611" s="1" t="s">
        <v>5519</v>
      </c>
      <c r="C1611" s="2" t="s">
        <v>5288</v>
      </c>
      <c r="D1611" s="1" t="s">
        <v>5289</v>
      </c>
      <c r="E1611" s="1" t="s">
        <v>5290</v>
      </c>
      <c r="F1611" s="1" t="s">
        <v>5291</v>
      </c>
      <c r="G1611" s="1"/>
      <c r="H1611" s="1"/>
      <c r="I1611" s="1">
        <v>106</v>
      </c>
      <c r="J1611" s="1">
        <f t="shared" si="42"/>
        <v>111</v>
      </c>
      <c r="K1611" s="1"/>
      <c r="L1611" s="1"/>
      <c r="M1611" s="1"/>
      <c r="N1611" s="1"/>
    </row>
    <row r="1612" spans="2:14" hidden="1" x14ac:dyDescent="0.4">
      <c r="B1612" s="1" t="s">
        <v>5519</v>
      </c>
      <c r="C1612" s="2" t="s">
        <v>5292</v>
      </c>
      <c r="D1612" s="1" t="s">
        <v>5293</v>
      </c>
      <c r="E1612" s="1" t="s">
        <v>5294</v>
      </c>
      <c r="F1612" s="1" t="s">
        <v>5295</v>
      </c>
      <c r="G1612" s="1"/>
      <c r="H1612" s="1"/>
      <c r="I1612" s="1">
        <v>116</v>
      </c>
      <c r="J1612" s="1">
        <f t="shared" si="42"/>
        <v>121</v>
      </c>
      <c r="K1612" s="1"/>
      <c r="L1612" s="1"/>
      <c r="M1612" s="1"/>
      <c r="N1612" s="1"/>
    </row>
    <row r="1613" spans="2:14" hidden="1" x14ac:dyDescent="0.4">
      <c r="B1613" s="1" t="s">
        <v>5519</v>
      </c>
      <c r="C1613" s="2" t="s">
        <v>5296</v>
      </c>
      <c r="D1613" s="1" t="s">
        <v>5297</v>
      </c>
      <c r="E1613" s="1" t="s">
        <v>5298</v>
      </c>
      <c r="F1613" s="1" t="s">
        <v>5299</v>
      </c>
      <c r="G1613" s="1"/>
      <c r="H1613" s="1"/>
      <c r="I1613" s="1">
        <v>144</v>
      </c>
      <c r="J1613" s="1">
        <f t="shared" si="42"/>
        <v>149</v>
      </c>
      <c r="K1613" s="1"/>
      <c r="L1613" s="1"/>
      <c r="M1613" s="1"/>
      <c r="N1613" s="1"/>
    </row>
    <row r="1614" spans="2:14" hidden="1" x14ac:dyDescent="0.4">
      <c r="B1614" s="1" t="s">
        <v>5519</v>
      </c>
      <c r="C1614" s="2" t="s">
        <v>5300</v>
      </c>
      <c r="D1614" s="1" t="s">
        <v>5301</v>
      </c>
      <c r="E1614" s="1" t="s">
        <v>5302</v>
      </c>
      <c r="F1614" s="1" t="s">
        <v>5303</v>
      </c>
      <c r="G1614" s="1"/>
      <c r="H1614" s="1"/>
      <c r="I1614" s="1">
        <v>195</v>
      </c>
      <c r="J1614" s="1">
        <f t="shared" si="42"/>
        <v>200</v>
      </c>
      <c r="K1614" s="1"/>
      <c r="L1614" s="1"/>
      <c r="M1614" s="1"/>
      <c r="N1614" s="1"/>
    </row>
    <row r="1615" spans="2:14" hidden="1" x14ac:dyDescent="0.4">
      <c r="B1615" s="1" t="s">
        <v>5519</v>
      </c>
      <c r="C1615" s="2" t="s">
        <v>5304</v>
      </c>
      <c r="D1615" s="1" t="s">
        <v>5305</v>
      </c>
      <c r="E1615" s="1" t="s">
        <v>5306</v>
      </c>
      <c r="F1615" s="1" t="s">
        <v>5307</v>
      </c>
      <c r="G1615" s="1"/>
      <c r="H1615" s="1"/>
      <c r="I1615" s="1">
        <v>140</v>
      </c>
      <c r="J1615" s="1">
        <f t="shared" si="42"/>
        <v>145</v>
      </c>
      <c r="K1615" s="1"/>
      <c r="L1615" s="1"/>
      <c r="M1615" s="1"/>
      <c r="N1615" s="1"/>
    </row>
    <row r="1616" spans="2:14" hidden="1" x14ac:dyDescent="0.4">
      <c r="B1616" s="1" t="s">
        <v>5519</v>
      </c>
      <c r="C1616" s="2" t="s">
        <v>5308</v>
      </c>
      <c r="D1616" s="1" t="s">
        <v>5309</v>
      </c>
      <c r="E1616" s="1" t="s">
        <v>5310</v>
      </c>
      <c r="F1616" s="1" t="s">
        <v>5311</v>
      </c>
      <c r="G1616" s="1"/>
      <c r="H1616" s="1"/>
      <c r="I1616" s="1">
        <v>105</v>
      </c>
      <c r="J1616" s="1">
        <f t="shared" si="42"/>
        <v>110</v>
      </c>
      <c r="K1616" s="1"/>
      <c r="L1616" s="1"/>
      <c r="M1616" s="1"/>
      <c r="N1616" s="1"/>
    </row>
    <row r="1617" spans="2:14" hidden="1" x14ac:dyDescent="0.4">
      <c r="B1617" s="1" t="s">
        <v>5519</v>
      </c>
      <c r="C1617" s="2" t="s">
        <v>5308</v>
      </c>
      <c r="D1617" s="1" t="s">
        <v>5312</v>
      </c>
      <c r="E1617" s="1" t="s">
        <v>5313</v>
      </c>
      <c r="F1617" s="1" t="s">
        <v>5314</v>
      </c>
      <c r="G1617" s="1"/>
      <c r="H1617" s="1"/>
      <c r="I1617" s="1">
        <v>70</v>
      </c>
      <c r="J1617" s="1">
        <f t="shared" ref="J1617:J1654" si="43">I1617+5</f>
        <v>75</v>
      </c>
      <c r="K1617" s="1"/>
      <c r="L1617" s="1"/>
      <c r="M1617" s="1"/>
      <c r="N1617" s="1"/>
    </row>
    <row r="1618" spans="2:14" hidden="1" x14ac:dyDescent="0.4">
      <c r="B1618" s="1" t="s">
        <v>5519</v>
      </c>
      <c r="C1618" s="2" t="s">
        <v>5300</v>
      </c>
      <c r="D1618" s="1" t="s">
        <v>5315</v>
      </c>
      <c r="E1618" s="1" t="s">
        <v>5316</v>
      </c>
      <c r="F1618" s="1" t="s">
        <v>5317</v>
      </c>
      <c r="G1618" s="1"/>
      <c r="H1618" s="1"/>
      <c r="I1618" s="1">
        <v>86</v>
      </c>
      <c r="J1618" s="1">
        <f t="shared" si="43"/>
        <v>91</v>
      </c>
      <c r="K1618" s="1"/>
      <c r="L1618" s="1"/>
      <c r="M1618" s="1"/>
      <c r="N1618" s="1"/>
    </row>
    <row r="1619" spans="2:14" hidden="1" x14ac:dyDescent="0.4">
      <c r="B1619" s="1" t="s">
        <v>5519</v>
      </c>
      <c r="C1619" s="2" t="s">
        <v>5318</v>
      </c>
      <c r="D1619" s="1" t="s">
        <v>5319</v>
      </c>
      <c r="E1619" s="1" t="s">
        <v>5320</v>
      </c>
      <c r="F1619" s="1" t="s">
        <v>5321</v>
      </c>
      <c r="G1619" s="1"/>
      <c r="H1619" s="1"/>
      <c r="I1619" s="1">
        <v>192</v>
      </c>
      <c r="J1619" s="1">
        <f t="shared" si="43"/>
        <v>197</v>
      </c>
      <c r="K1619" s="1"/>
      <c r="L1619" s="1"/>
      <c r="M1619" s="1"/>
      <c r="N1619" s="1"/>
    </row>
    <row r="1620" spans="2:14" hidden="1" x14ac:dyDescent="0.4">
      <c r="B1620" s="1" t="s">
        <v>5519</v>
      </c>
      <c r="C1620" s="2" t="s">
        <v>5322</v>
      </c>
      <c r="D1620" s="1" t="s">
        <v>5323</v>
      </c>
      <c r="E1620" s="1" t="s">
        <v>5324</v>
      </c>
      <c r="F1620" s="1" t="s">
        <v>5325</v>
      </c>
      <c r="G1620" s="1"/>
      <c r="H1620" s="1"/>
      <c r="I1620" s="1">
        <v>136</v>
      </c>
      <c r="J1620" s="1">
        <f t="shared" si="43"/>
        <v>141</v>
      </c>
      <c r="K1620" s="1"/>
      <c r="L1620" s="1"/>
      <c r="M1620" s="1"/>
      <c r="N1620" s="1"/>
    </row>
    <row r="1621" spans="2:14" hidden="1" x14ac:dyDescent="0.4">
      <c r="B1621" s="1" t="s">
        <v>5519</v>
      </c>
      <c r="C1621" s="2" t="s">
        <v>5326</v>
      </c>
      <c r="D1621" s="1" t="s">
        <v>5327</v>
      </c>
      <c r="E1621" s="1" t="s">
        <v>5328</v>
      </c>
      <c r="F1621" s="1" t="s">
        <v>5329</v>
      </c>
      <c r="G1621" s="1"/>
      <c r="H1621" s="1"/>
      <c r="I1621" s="1">
        <v>119</v>
      </c>
      <c r="J1621" s="1">
        <f t="shared" si="43"/>
        <v>124</v>
      </c>
      <c r="K1621" s="1"/>
      <c r="L1621" s="1"/>
      <c r="M1621" s="1"/>
      <c r="N1621" s="1"/>
    </row>
    <row r="1622" spans="2:14" hidden="1" x14ac:dyDescent="0.4">
      <c r="B1622" s="1" t="s">
        <v>5519</v>
      </c>
      <c r="C1622" s="2" t="s">
        <v>5330</v>
      </c>
      <c r="D1622" s="1" t="s">
        <v>5331</v>
      </c>
      <c r="E1622" s="1" t="s">
        <v>5332</v>
      </c>
      <c r="F1622" s="1" t="s">
        <v>5333</v>
      </c>
      <c r="G1622" s="1"/>
      <c r="H1622" s="1"/>
      <c r="I1622" s="1">
        <v>116</v>
      </c>
      <c r="J1622" s="1">
        <f t="shared" si="43"/>
        <v>121</v>
      </c>
      <c r="K1622" s="1"/>
      <c r="L1622" s="1"/>
      <c r="M1622" s="1"/>
      <c r="N1622" s="1"/>
    </row>
    <row r="1623" spans="2:14" hidden="1" x14ac:dyDescent="0.4">
      <c r="B1623" s="1" t="s">
        <v>5519</v>
      </c>
      <c r="C1623" s="2" t="s">
        <v>3621</v>
      </c>
      <c r="D1623" s="1" t="s">
        <v>5334</v>
      </c>
      <c r="E1623" s="1" t="s">
        <v>5335</v>
      </c>
      <c r="F1623" s="1" t="s">
        <v>5336</v>
      </c>
      <c r="G1623" s="1"/>
      <c r="H1623" s="1"/>
      <c r="I1623" s="1">
        <v>143</v>
      </c>
      <c r="J1623" s="1">
        <f t="shared" si="43"/>
        <v>148</v>
      </c>
      <c r="K1623" s="1"/>
      <c r="L1623" s="1"/>
      <c r="M1623" s="1"/>
      <c r="N1623" s="1"/>
    </row>
    <row r="1624" spans="2:14" hidden="1" x14ac:dyDescent="0.4">
      <c r="B1624" s="1" t="s">
        <v>5519</v>
      </c>
      <c r="C1624" s="2" t="s">
        <v>5337</v>
      </c>
      <c r="D1624" s="1" t="s">
        <v>5338</v>
      </c>
      <c r="E1624" s="1" t="s">
        <v>5339</v>
      </c>
      <c r="F1624" s="1" t="s">
        <v>5340</v>
      </c>
      <c r="G1624" s="1"/>
      <c r="H1624" s="1"/>
      <c r="I1624" s="1">
        <v>169</v>
      </c>
      <c r="J1624" s="1">
        <f t="shared" si="43"/>
        <v>174</v>
      </c>
      <c r="K1624" s="1"/>
      <c r="L1624" s="1"/>
      <c r="M1624" s="1"/>
      <c r="N1624" s="1"/>
    </row>
    <row r="1625" spans="2:14" hidden="1" x14ac:dyDescent="0.4">
      <c r="B1625" s="1" t="s">
        <v>5519</v>
      </c>
      <c r="C1625" s="2" t="s">
        <v>5341</v>
      </c>
      <c r="D1625" s="1" t="s">
        <v>5342</v>
      </c>
      <c r="E1625" s="1" t="s">
        <v>5343</v>
      </c>
      <c r="F1625" s="1" t="s">
        <v>5344</v>
      </c>
      <c r="G1625" s="1"/>
      <c r="H1625" s="1"/>
      <c r="I1625" s="1">
        <v>86</v>
      </c>
      <c r="J1625" s="1">
        <f t="shared" si="43"/>
        <v>91</v>
      </c>
      <c r="K1625" s="1"/>
      <c r="L1625" s="1"/>
      <c r="M1625" s="1"/>
      <c r="N1625" s="1"/>
    </row>
    <row r="1626" spans="2:14" hidden="1" x14ac:dyDescent="0.4">
      <c r="B1626" s="1" t="s">
        <v>5519</v>
      </c>
      <c r="C1626" s="2" t="s">
        <v>5345</v>
      </c>
      <c r="D1626" s="1" t="s">
        <v>5346</v>
      </c>
      <c r="E1626" s="1" t="s">
        <v>5347</v>
      </c>
      <c r="F1626" s="1" t="s">
        <v>5348</v>
      </c>
      <c r="G1626" s="1"/>
      <c r="H1626" s="1"/>
      <c r="I1626" s="1">
        <v>111</v>
      </c>
      <c r="J1626" s="1">
        <f t="shared" si="43"/>
        <v>116</v>
      </c>
      <c r="K1626" s="1"/>
      <c r="L1626" s="1"/>
      <c r="M1626" s="1"/>
      <c r="N1626" s="1"/>
    </row>
    <row r="1627" spans="2:14" hidden="1" x14ac:dyDescent="0.4">
      <c r="B1627" s="1" t="s">
        <v>5519</v>
      </c>
      <c r="C1627" s="2" t="s">
        <v>5349</v>
      </c>
      <c r="D1627" s="1" t="s">
        <v>5350</v>
      </c>
      <c r="E1627" s="1" t="s">
        <v>5351</v>
      </c>
      <c r="F1627" s="1" t="s">
        <v>5352</v>
      </c>
      <c r="G1627" s="1"/>
      <c r="H1627" s="1"/>
      <c r="I1627" s="1">
        <v>189</v>
      </c>
      <c r="J1627" s="1">
        <f t="shared" si="43"/>
        <v>194</v>
      </c>
      <c r="K1627" s="1"/>
      <c r="L1627" s="1"/>
      <c r="M1627" s="1"/>
      <c r="N1627" s="1"/>
    </row>
    <row r="1628" spans="2:14" hidden="1" x14ac:dyDescent="0.4">
      <c r="B1628" s="1" t="s">
        <v>5519</v>
      </c>
      <c r="C1628" s="2" t="s">
        <v>5353</v>
      </c>
      <c r="D1628" s="1" t="s">
        <v>5354</v>
      </c>
      <c r="E1628" s="1" t="s">
        <v>5355</v>
      </c>
      <c r="F1628" s="1" t="s">
        <v>5356</v>
      </c>
      <c r="G1628" s="1"/>
      <c r="H1628" s="1"/>
      <c r="I1628" s="1">
        <v>175</v>
      </c>
      <c r="J1628" s="1">
        <f t="shared" si="43"/>
        <v>180</v>
      </c>
      <c r="K1628" s="1"/>
      <c r="L1628" s="1"/>
      <c r="M1628" s="1"/>
      <c r="N1628" s="1"/>
    </row>
    <row r="1629" spans="2:14" hidden="1" x14ac:dyDescent="0.4">
      <c r="B1629" s="1" t="s">
        <v>5519</v>
      </c>
      <c r="C1629" s="2" t="s">
        <v>5357</v>
      </c>
      <c r="D1629" s="1" t="s">
        <v>5358</v>
      </c>
      <c r="E1629" s="1" t="s">
        <v>5359</v>
      </c>
      <c r="F1629" s="1" t="s">
        <v>5360</v>
      </c>
      <c r="G1629" s="1"/>
      <c r="H1629" s="1"/>
      <c r="I1629" s="1">
        <v>172</v>
      </c>
      <c r="J1629" s="1">
        <f t="shared" si="43"/>
        <v>177</v>
      </c>
      <c r="K1629" s="1"/>
      <c r="L1629" s="1"/>
      <c r="M1629" s="1"/>
      <c r="N1629" s="1"/>
    </row>
    <row r="1630" spans="2:14" hidden="1" x14ac:dyDescent="0.4">
      <c r="B1630" s="1" t="s">
        <v>5519</v>
      </c>
      <c r="C1630" s="2" t="s">
        <v>5361</v>
      </c>
      <c r="D1630" s="1" t="s">
        <v>5362</v>
      </c>
      <c r="E1630" s="1" t="s">
        <v>5363</v>
      </c>
      <c r="F1630" s="1" t="s">
        <v>5364</v>
      </c>
      <c r="G1630" s="1"/>
      <c r="H1630" s="1"/>
      <c r="I1630" s="1">
        <v>61</v>
      </c>
      <c r="J1630" s="1">
        <f t="shared" si="43"/>
        <v>66</v>
      </c>
      <c r="K1630" s="1"/>
      <c r="L1630" s="1"/>
      <c r="M1630" s="1"/>
      <c r="N1630" s="1"/>
    </row>
    <row r="1631" spans="2:14" hidden="1" x14ac:dyDescent="0.4">
      <c r="B1631" s="1" t="s">
        <v>5519</v>
      </c>
      <c r="C1631" s="2" t="s">
        <v>5365</v>
      </c>
      <c r="D1631" s="1" t="s">
        <v>5366</v>
      </c>
      <c r="E1631" s="1" t="s">
        <v>5367</v>
      </c>
      <c r="F1631" s="1" t="s">
        <v>5368</v>
      </c>
      <c r="G1631" s="1"/>
      <c r="H1631" s="1"/>
      <c r="I1631" s="1">
        <v>189</v>
      </c>
      <c r="J1631" s="1">
        <f t="shared" si="43"/>
        <v>194</v>
      </c>
      <c r="K1631" s="1"/>
      <c r="L1631" s="1"/>
      <c r="M1631" s="1"/>
      <c r="N1631" s="1"/>
    </row>
    <row r="1632" spans="2:14" hidden="1" x14ac:dyDescent="0.4">
      <c r="B1632" s="1" t="s">
        <v>5519</v>
      </c>
      <c r="C1632" s="2" t="s">
        <v>4066</v>
      </c>
      <c r="D1632" s="1" t="s">
        <v>5369</v>
      </c>
      <c r="E1632" s="1" t="s">
        <v>5370</v>
      </c>
      <c r="F1632" s="1" t="s">
        <v>4833</v>
      </c>
      <c r="G1632" s="1"/>
      <c r="H1632" s="1"/>
      <c r="I1632" s="1">
        <v>17</v>
      </c>
      <c r="J1632" s="1">
        <f t="shared" si="43"/>
        <v>22</v>
      </c>
      <c r="K1632" s="1"/>
      <c r="L1632" s="1"/>
      <c r="M1632" s="1"/>
      <c r="N1632" s="1"/>
    </row>
    <row r="1633" spans="2:21" hidden="1" x14ac:dyDescent="0.4">
      <c r="B1633" s="1" t="s">
        <v>5519</v>
      </c>
      <c r="C1633" s="2" t="s">
        <v>5371</v>
      </c>
      <c r="D1633" s="1" t="s">
        <v>5372</v>
      </c>
      <c r="E1633" s="1" t="s">
        <v>5373</v>
      </c>
      <c r="F1633" s="1" t="s">
        <v>5374</v>
      </c>
      <c r="G1633" s="1"/>
      <c r="H1633" s="1"/>
      <c r="I1633" s="1">
        <v>37</v>
      </c>
      <c r="J1633" s="1">
        <f t="shared" si="43"/>
        <v>42</v>
      </c>
      <c r="K1633" s="1"/>
      <c r="L1633" s="1"/>
      <c r="M1633" s="1"/>
      <c r="N1633" s="1"/>
    </row>
    <row r="1634" spans="2:21" hidden="1" x14ac:dyDescent="0.4">
      <c r="B1634" s="1" t="s">
        <v>5519</v>
      </c>
      <c r="C1634" s="2" t="s">
        <v>3701</v>
      </c>
      <c r="D1634" s="1" t="s">
        <v>5375</v>
      </c>
      <c r="E1634" s="1" t="s">
        <v>5376</v>
      </c>
      <c r="F1634" s="1" t="s">
        <v>5377</v>
      </c>
      <c r="G1634" s="1"/>
      <c r="H1634" s="1"/>
      <c r="I1634" s="1">
        <v>157</v>
      </c>
      <c r="J1634" s="1">
        <f t="shared" si="43"/>
        <v>162</v>
      </c>
      <c r="K1634" s="1"/>
      <c r="L1634" s="1"/>
      <c r="M1634" s="1"/>
      <c r="N1634" s="1"/>
    </row>
    <row r="1635" spans="2:21" hidden="1" x14ac:dyDescent="0.4">
      <c r="B1635" s="1" t="s">
        <v>5519</v>
      </c>
      <c r="C1635" s="2" t="s">
        <v>5378</v>
      </c>
      <c r="D1635" s="1" t="s">
        <v>5379</v>
      </c>
      <c r="E1635" s="1" t="s">
        <v>5380</v>
      </c>
      <c r="F1635" s="1" t="s">
        <v>5381</v>
      </c>
      <c r="G1635" s="1"/>
      <c r="H1635" s="1"/>
      <c r="I1635" s="1">
        <v>150</v>
      </c>
      <c r="J1635" s="1">
        <f t="shared" si="43"/>
        <v>155</v>
      </c>
      <c r="K1635" s="1"/>
      <c r="L1635" s="1"/>
      <c r="M1635" s="1"/>
      <c r="N1635" s="1"/>
    </row>
    <row r="1636" spans="2:21" hidden="1" x14ac:dyDescent="0.4">
      <c r="B1636" s="1" t="s">
        <v>5519</v>
      </c>
      <c r="C1636" s="2" t="s">
        <v>5382</v>
      </c>
      <c r="D1636" s="1" t="s">
        <v>5383</v>
      </c>
      <c r="E1636" s="1" t="s">
        <v>5384</v>
      </c>
      <c r="F1636" s="1" t="s">
        <v>5385</v>
      </c>
      <c r="G1636" s="1"/>
      <c r="H1636" s="1"/>
      <c r="I1636" s="1">
        <v>79</v>
      </c>
      <c r="J1636" s="1">
        <f t="shared" si="43"/>
        <v>84</v>
      </c>
      <c r="K1636" s="1"/>
      <c r="L1636" s="1"/>
      <c r="M1636" s="1"/>
      <c r="N1636" s="1"/>
    </row>
    <row r="1637" spans="2:21" hidden="1" x14ac:dyDescent="0.4">
      <c r="B1637" s="1" t="s">
        <v>5519</v>
      </c>
      <c r="C1637" s="2" t="s">
        <v>5386</v>
      </c>
      <c r="D1637" s="1" t="s">
        <v>5387</v>
      </c>
      <c r="E1637" s="1" t="s">
        <v>5388</v>
      </c>
      <c r="F1637" s="1" t="s">
        <v>5389</v>
      </c>
      <c r="G1637" s="1"/>
      <c r="H1637" s="1"/>
      <c r="I1637" s="1">
        <v>91</v>
      </c>
      <c r="J1637" s="1">
        <f t="shared" si="43"/>
        <v>96</v>
      </c>
      <c r="K1637" s="1"/>
      <c r="L1637" s="1"/>
      <c r="M1637" s="1"/>
      <c r="N1637" s="1"/>
    </row>
    <row r="1638" spans="2:21" hidden="1" x14ac:dyDescent="0.4">
      <c r="B1638" s="1" t="s">
        <v>5519</v>
      </c>
      <c r="C1638" s="2" t="s">
        <v>5390</v>
      </c>
      <c r="D1638" s="1" t="s">
        <v>5391</v>
      </c>
      <c r="E1638" s="1" t="s">
        <v>5392</v>
      </c>
      <c r="F1638" s="1" t="s">
        <v>5393</v>
      </c>
      <c r="G1638" s="1"/>
      <c r="H1638" s="1"/>
      <c r="I1638" s="1">
        <v>135</v>
      </c>
      <c r="J1638" s="1">
        <f t="shared" si="43"/>
        <v>140</v>
      </c>
      <c r="K1638" s="1"/>
      <c r="L1638" s="1"/>
      <c r="M1638" s="1"/>
      <c r="N1638" s="1"/>
    </row>
    <row r="1639" spans="2:21" hidden="1" x14ac:dyDescent="0.4">
      <c r="B1639" s="1" t="s">
        <v>5519</v>
      </c>
      <c r="C1639" s="2" t="s">
        <v>3697</v>
      </c>
      <c r="D1639" s="1" t="s">
        <v>5394</v>
      </c>
      <c r="E1639" s="1" t="s">
        <v>5395</v>
      </c>
      <c r="F1639" s="1" t="s">
        <v>5396</v>
      </c>
      <c r="G1639" s="1"/>
      <c r="H1639" s="1"/>
      <c r="I1639" s="1">
        <v>236</v>
      </c>
      <c r="J1639" s="1">
        <f t="shared" si="43"/>
        <v>241</v>
      </c>
      <c r="K1639" s="1"/>
      <c r="L1639" s="1"/>
      <c r="M1639" s="1"/>
      <c r="N1639" s="1"/>
    </row>
    <row r="1640" spans="2:21" hidden="1" x14ac:dyDescent="0.4">
      <c r="B1640" s="1" t="s">
        <v>5519</v>
      </c>
      <c r="C1640" s="2" t="s">
        <v>3689</v>
      </c>
      <c r="D1640" s="1" t="s">
        <v>5397</v>
      </c>
      <c r="E1640" s="1" t="s">
        <v>5398</v>
      </c>
      <c r="F1640" s="1" t="s">
        <v>5399</v>
      </c>
      <c r="G1640" s="1"/>
      <c r="H1640" s="1"/>
      <c r="I1640" s="1">
        <v>179</v>
      </c>
      <c r="J1640" s="1">
        <f t="shared" si="43"/>
        <v>184</v>
      </c>
      <c r="K1640" s="1"/>
      <c r="L1640" s="1"/>
      <c r="M1640" s="1"/>
      <c r="N1640" s="1"/>
    </row>
    <row r="1641" spans="2:21" hidden="1" x14ac:dyDescent="0.4">
      <c r="B1641" s="1" t="s">
        <v>5519</v>
      </c>
      <c r="C1641" s="2" t="s">
        <v>5400</v>
      </c>
      <c r="D1641" s="1" t="s">
        <v>5401</v>
      </c>
      <c r="E1641" s="1" t="s">
        <v>5402</v>
      </c>
      <c r="F1641" s="1" t="s">
        <v>5403</v>
      </c>
      <c r="G1641" s="1"/>
      <c r="H1641" s="1"/>
      <c r="I1641" s="1">
        <v>60</v>
      </c>
      <c r="J1641" s="1">
        <f t="shared" si="43"/>
        <v>65</v>
      </c>
      <c r="K1641" s="1"/>
      <c r="L1641" s="1"/>
      <c r="M1641" s="1"/>
      <c r="N1641" s="1"/>
    </row>
    <row r="1642" spans="2:21" hidden="1" x14ac:dyDescent="0.4">
      <c r="B1642" s="1" t="s">
        <v>5519</v>
      </c>
      <c r="C1642" s="2" t="s">
        <v>5404</v>
      </c>
      <c r="D1642" s="1" t="s">
        <v>5405</v>
      </c>
      <c r="E1642" s="1" t="s">
        <v>5406</v>
      </c>
      <c r="F1642" s="1" t="s">
        <v>5407</v>
      </c>
      <c r="G1642" s="1"/>
      <c r="H1642" s="1"/>
      <c r="I1642" s="1">
        <v>118</v>
      </c>
      <c r="J1642" s="1">
        <f t="shared" si="43"/>
        <v>123</v>
      </c>
      <c r="K1642" s="1"/>
      <c r="L1642" s="1"/>
      <c r="M1642" s="1"/>
      <c r="N1642" s="1"/>
    </row>
    <row r="1643" spans="2:21" hidden="1" x14ac:dyDescent="0.4">
      <c r="B1643" s="1" t="s">
        <v>5519</v>
      </c>
      <c r="C1643" s="2" t="s">
        <v>5408</v>
      </c>
      <c r="D1643" s="1" t="s">
        <v>5409</v>
      </c>
      <c r="E1643" s="1" t="s">
        <v>5410</v>
      </c>
      <c r="F1643" s="1" t="s">
        <v>5411</v>
      </c>
      <c r="G1643" s="1"/>
      <c r="H1643" s="1"/>
      <c r="I1643" s="1">
        <v>117</v>
      </c>
      <c r="J1643" s="1">
        <f t="shared" si="43"/>
        <v>122</v>
      </c>
      <c r="K1643" s="1"/>
      <c r="L1643" s="1"/>
      <c r="M1643" s="1"/>
      <c r="N1643" s="1"/>
    </row>
    <row r="1644" spans="2:21" hidden="1" x14ac:dyDescent="0.4">
      <c r="B1644" s="1" t="s">
        <v>5519</v>
      </c>
      <c r="C1644" s="2" t="s">
        <v>5412</v>
      </c>
      <c r="D1644" s="1" t="s">
        <v>5413</v>
      </c>
      <c r="E1644" s="1" t="s">
        <v>5414</v>
      </c>
      <c r="F1644" s="1" t="s">
        <v>5415</v>
      </c>
      <c r="G1644" s="1"/>
      <c r="H1644" s="1"/>
      <c r="I1644" s="1">
        <v>117</v>
      </c>
      <c r="J1644" s="1">
        <f t="shared" si="43"/>
        <v>122</v>
      </c>
      <c r="K1644" s="1"/>
      <c r="L1644" s="1"/>
      <c r="M1644" s="1"/>
      <c r="N1644" s="1"/>
      <c r="Q1644" s="55"/>
      <c r="R1644" s="55"/>
      <c r="S1644" s="55"/>
      <c r="T1644" s="55"/>
      <c r="U1644" s="55"/>
    </row>
    <row r="1645" spans="2:21" hidden="1" x14ac:dyDescent="0.4">
      <c r="B1645" s="1" t="s">
        <v>5519</v>
      </c>
      <c r="C1645" s="2" t="s">
        <v>5416</v>
      </c>
      <c r="D1645" s="1" t="s">
        <v>5417</v>
      </c>
      <c r="E1645" s="1" t="s">
        <v>5418</v>
      </c>
      <c r="F1645" s="1" t="s">
        <v>5419</v>
      </c>
      <c r="G1645" s="1"/>
      <c r="H1645" s="1"/>
      <c r="I1645" s="1">
        <v>86</v>
      </c>
      <c r="J1645" s="1">
        <f t="shared" si="43"/>
        <v>91</v>
      </c>
      <c r="K1645" s="1"/>
      <c r="L1645" s="1"/>
      <c r="M1645" s="1"/>
      <c r="N1645" s="1"/>
      <c r="Q1645" s="55"/>
      <c r="R1645" s="55"/>
      <c r="S1645" s="55"/>
      <c r="T1645" s="55"/>
      <c r="U1645" s="55"/>
    </row>
    <row r="1646" spans="2:21" hidden="1" x14ac:dyDescent="0.4">
      <c r="B1646" s="1" t="s">
        <v>5519</v>
      </c>
      <c r="C1646" s="2" t="s">
        <v>4943</v>
      </c>
      <c r="D1646" s="1" t="s">
        <v>5420</v>
      </c>
      <c r="E1646" s="1" t="s">
        <v>5421</v>
      </c>
      <c r="F1646" s="1" t="s">
        <v>4946</v>
      </c>
      <c r="G1646" s="1"/>
      <c r="H1646" s="1"/>
      <c r="I1646" s="1">
        <v>64</v>
      </c>
      <c r="J1646" s="1">
        <f t="shared" si="43"/>
        <v>69</v>
      </c>
      <c r="K1646" s="1"/>
      <c r="L1646" s="1"/>
      <c r="M1646" s="1"/>
      <c r="N1646" s="1"/>
      <c r="Q1646" s="55"/>
      <c r="R1646" s="55"/>
      <c r="S1646" s="55"/>
      <c r="T1646" s="55"/>
      <c r="U1646" s="55"/>
    </row>
    <row r="1647" spans="2:21" hidden="1" x14ac:dyDescent="0.4">
      <c r="B1647" s="1" t="s">
        <v>5519</v>
      </c>
      <c r="C1647" s="2" t="s">
        <v>5422</v>
      </c>
      <c r="D1647" s="1" t="s">
        <v>5423</v>
      </c>
      <c r="E1647" s="1" t="s">
        <v>5424</v>
      </c>
      <c r="F1647" s="1" t="s">
        <v>5425</v>
      </c>
      <c r="G1647" s="1"/>
      <c r="H1647" s="1"/>
      <c r="I1647" s="1">
        <v>134</v>
      </c>
      <c r="J1647" s="1">
        <f t="shared" si="43"/>
        <v>139</v>
      </c>
      <c r="K1647" s="1"/>
      <c r="L1647" s="1"/>
      <c r="M1647" s="1"/>
      <c r="N1647" s="1"/>
      <c r="Q1647" s="55"/>
      <c r="R1647" s="55"/>
      <c r="S1647" s="55"/>
      <c r="T1647" s="55"/>
      <c r="U1647" s="55"/>
    </row>
    <row r="1648" spans="2:21" hidden="1" x14ac:dyDescent="0.4">
      <c r="B1648" s="1" t="s">
        <v>5519</v>
      </c>
      <c r="C1648" s="2" t="s">
        <v>5426</v>
      </c>
      <c r="D1648" s="1" t="s">
        <v>5427</v>
      </c>
      <c r="E1648" s="1" t="s">
        <v>5428</v>
      </c>
      <c r="F1648" s="1" t="s">
        <v>5429</v>
      </c>
      <c r="G1648" s="1"/>
      <c r="H1648" s="1"/>
      <c r="I1648" s="1">
        <v>42</v>
      </c>
      <c r="J1648" s="1">
        <f t="shared" si="43"/>
        <v>47</v>
      </c>
      <c r="K1648" s="1"/>
      <c r="L1648" s="1"/>
      <c r="M1648" s="1"/>
      <c r="N1648" s="1"/>
      <c r="Q1648" s="55"/>
      <c r="R1648" s="55"/>
      <c r="S1648" s="55"/>
      <c r="T1648" s="55"/>
      <c r="U1648" s="55"/>
    </row>
    <row r="1649" spans="2:21" hidden="1" x14ac:dyDescent="0.4">
      <c r="B1649" s="1" t="s">
        <v>5519</v>
      </c>
      <c r="C1649" s="2" t="s">
        <v>5430</v>
      </c>
      <c r="D1649" s="1" t="s">
        <v>5431</v>
      </c>
      <c r="E1649" s="1" t="s">
        <v>5432</v>
      </c>
      <c r="F1649" s="1" t="s">
        <v>5433</v>
      </c>
      <c r="G1649" s="1"/>
      <c r="H1649" s="1"/>
      <c r="I1649" s="1">
        <v>115</v>
      </c>
      <c r="J1649" s="1">
        <f t="shared" si="43"/>
        <v>120</v>
      </c>
      <c r="K1649" s="1"/>
      <c r="L1649" s="1"/>
      <c r="M1649" s="1"/>
      <c r="N1649" s="1"/>
      <c r="Q1649" s="55"/>
      <c r="R1649" s="55"/>
      <c r="S1649" s="55"/>
      <c r="T1649" s="55"/>
      <c r="U1649" s="55"/>
    </row>
    <row r="1650" spans="2:21" hidden="1" x14ac:dyDescent="0.4">
      <c r="B1650" s="1" t="s">
        <v>5519</v>
      </c>
      <c r="C1650" s="2" t="s">
        <v>4927</v>
      </c>
      <c r="D1650" s="1" t="s">
        <v>5434</v>
      </c>
      <c r="E1650" s="1" t="s">
        <v>5435</v>
      </c>
      <c r="F1650" s="1" t="s">
        <v>5436</v>
      </c>
      <c r="G1650" s="1"/>
      <c r="H1650" s="1"/>
      <c r="I1650" s="1">
        <v>45</v>
      </c>
      <c r="J1650" s="1">
        <f t="shared" si="43"/>
        <v>50</v>
      </c>
      <c r="K1650" s="1"/>
      <c r="L1650" s="1"/>
      <c r="M1650" s="1"/>
      <c r="N1650" s="1"/>
      <c r="Q1650" s="55"/>
      <c r="R1650" s="55"/>
      <c r="S1650" s="55"/>
      <c r="T1650" s="55"/>
      <c r="U1650" s="55"/>
    </row>
    <row r="1651" spans="2:21" hidden="1" x14ac:dyDescent="0.4">
      <c r="B1651" s="1" t="s">
        <v>5519</v>
      </c>
      <c r="C1651" s="2" t="s">
        <v>5437</v>
      </c>
      <c r="D1651" s="1" t="s">
        <v>5438</v>
      </c>
      <c r="E1651" s="1" t="s">
        <v>5439</v>
      </c>
      <c r="F1651" s="1" t="s">
        <v>4112</v>
      </c>
      <c r="G1651" s="1"/>
      <c r="H1651" s="1"/>
      <c r="I1651" s="1">
        <v>8</v>
      </c>
      <c r="J1651" s="1">
        <f t="shared" si="43"/>
        <v>13</v>
      </c>
      <c r="K1651" s="1"/>
      <c r="L1651" s="1"/>
      <c r="M1651" s="1"/>
      <c r="N1651" s="1"/>
      <c r="Q1651" s="55"/>
      <c r="R1651" s="55"/>
      <c r="S1651" s="55"/>
      <c r="T1651" s="55"/>
      <c r="U1651" s="55"/>
    </row>
    <row r="1652" spans="2:21" hidden="1" x14ac:dyDescent="0.4">
      <c r="B1652" s="1" t="s">
        <v>5519</v>
      </c>
      <c r="C1652" s="2" t="s">
        <v>2584</v>
      </c>
      <c r="D1652" s="1" t="s">
        <v>5440</v>
      </c>
      <c r="E1652" s="1" t="s">
        <v>5441</v>
      </c>
      <c r="F1652" s="1" t="s">
        <v>4113</v>
      </c>
      <c r="G1652" s="1"/>
      <c r="H1652" s="1"/>
      <c r="I1652" s="1">
        <v>1</v>
      </c>
      <c r="J1652" s="1">
        <f t="shared" si="43"/>
        <v>6</v>
      </c>
      <c r="K1652" s="1"/>
      <c r="L1652" s="1"/>
      <c r="M1652" s="1"/>
      <c r="N1652" s="1"/>
      <c r="Q1652" s="55"/>
      <c r="R1652" s="55"/>
      <c r="S1652" s="55"/>
      <c r="T1652" s="55"/>
      <c r="U1652" s="55"/>
    </row>
    <row r="1653" spans="2:21" hidden="1" x14ac:dyDescent="0.4">
      <c r="B1653" s="1" t="s">
        <v>5519</v>
      </c>
      <c r="C1653" s="2" t="s">
        <v>1594</v>
      </c>
      <c r="D1653" s="1" t="s">
        <v>5442</v>
      </c>
      <c r="E1653" s="1" t="s">
        <v>5443</v>
      </c>
      <c r="F1653" s="1" t="s">
        <v>5444</v>
      </c>
      <c r="G1653" s="1"/>
      <c r="H1653" s="1"/>
      <c r="I1653" s="1">
        <v>2</v>
      </c>
      <c r="J1653" s="1">
        <f t="shared" si="43"/>
        <v>7</v>
      </c>
      <c r="K1653" s="1"/>
      <c r="L1653" s="1"/>
      <c r="M1653" s="1"/>
      <c r="N1653" s="1"/>
      <c r="Q1653" s="55"/>
    </row>
    <row r="1654" spans="2:21" hidden="1" x14ac:dyDescent="0.4">
      <c r="B1654" s="1" t="s">
        <v>5519</v>
      </c>
      <c r="C1654" s="2" t="s">
        <v>5308</v>
      </c>
      <c r="D1654" s="1" t="s">
        <v>5445</v>
      </c>
      <c r="E1654" s="1" t="s">
        <v>5446</v>
      </c>
      <c r="F1654" s="1" t="s">
        <v>5447</v>
      </c>
      <c r="G1654" s="1"/>
      <c r="H1654" s="1"/>
      <c r="I1654" s="1">
        <v>80</v>
      </c>
      <c r="J1654" s="1">
        <f t="shared" si="43"/>
        <v>85</v>
      </c>
      <c r="K1654" s="1"/>
      <c r="L1654" s="1"/>
      <c r="M1654" s="1"/>
      <c r="N1654" s="1"/>
    </row>
    <row r="1655" spans="2:21" hidden="1" x14ac:dyDescent="0.4">
      <c r="B1655" s="1" t="s">
        <v>5525</v>
      </c>
      <c r="C1655" s="1" t="s">
        <v>5526</v>
      </c>
      <c r="D1655" s="1" t="s">
        <v>5527</v>
      </c>
      <c r="E1655" s="1" t="s">
        <v>5528</v>
      </c>
      <c r="F1655" s="1" t="s">
        <v>5529</v>
      </c>
      <c r="G1655" s="1">
        <v>0</v>
      </c>
      <c r="H1655" s="1"/>
      <c r="I1655" s="1"/>
      <c r="J1655" s="1"/>
      <c r="K1655" s="1"/>
      <c r="L1655" s="1"/>
      <c r="M1655" s="1"/>
      <c r="N1655" s="1"/>
      <c r="Q1655" s="71" t="s">
        <v>6512</v>
      </c>
      <c r="R1655" s="55">
        <f>COUNTA(E1654,E1761,E1770)</f>
        <v>3</v>
      </c>
      <c r="S1655" s="55"/>
      <c r="T1655" s="55">
        <f>SUM(J1654,J1761,J1770)</f>
        <v>85</v>
      </c>
      <c r="U1655" s="55"/>
    </row>
    <row r="1656" spans="2:21" hidden="1" x14ac:dyDescent="0.4">
      <c r="B1656" s="1" t="s">
        <v>5525</v>
      </c>
      <c r="C1656" s="1" t="s">
        <v>5530</v>
      </c>
      <c r="D1656" s="1" t="s">
        <v>5531</v>
      </c>
      <c r="E1656" s="1" t="s">
        <v>5532</v>
      </c>
      <c r="F1656" s="1" t="s">
        <v>5533</v>
      </c>
      <c r="G1656" s="1">
        <v>0</v>
      </c>
      <c r="H1656" s="1"/>
      <c r="I1656" s="1"/>
      <c r="J1656" s="1"/>
      <c r="K1656" s="1"/>
      <c r="L1656" s="1"/>
      <c r="M1656" s="1"/>
      <c r="N1656" s="1"/>
      <c r="Q1656" s="71" t="s">
        <v>6513</v>
      </c>
      <c r="R1656" s="55"/>
      <c r="S1656" s="55"/>
      <c r="T1656" s="55"/>
      <c r="U1656" s="55"/>
    </row>
    <row r="1657" spans="2:21" hidden="1" x14ac:dyDescent="0.4">
      <c r="B1657" s="1" t="s">
        <v>5525</v>
      </c>
      <c r="C1657" s="1" t="s">
        <v>5534</v>
      </c>
      <c r="D1657" s="1" t="s">
        <v>5535</v>
      </c>
      <c r="E1657" s="1" t="s">
        <v>5536</v>
      </c>
      <c r="F1657" s="1" t="s">
        <v>5537</v>
      </c>
      <c r="G1657" s="1">
        <v>0</v>
      </c>
      <c r="H1657" s="1"/>
      <c r="I1657" s="1"/>
      <c r="J1657" s="1"/>
      <c r="K1657" s="1"/>
      <c r="L1657" s="1"/>
      <c r="M1657" s="1"/>
      <c r="N1657" s="1"/>
      <c r="Q1657" s="71" t="s">
        <v>6514</v>
      </c>
      <c r="R1657" s="55"/>
      <c r="S1657" s="55"/>
      <c r="T1657" s="55"/>
      <c r="U1657" s="55"/>
    </row>
    <row r="1658" spans="2:21" hidden="1" x14ac:dyDescent="0.4">
      <c r="B1658" s="1" t="s">
        <v>5525</v>
      </c>
      <c r="C1658" s="1" t="s">
        <v>5538</v>
      </c>
      <c r="D1658" s="1" t="s">
        <v>5539</v>
      </c>
      <c r="E1658" s="1" t="s">
        <v>5540</v>
      </c>
      <c r="F1658" s="1" t="s">
        <v>5541</v>
      </c>
      <c r="G1658" s="1">
        <v>0</v>
      </c>
      <c r="H1658" s="1"/>
      <c r="I1658" s="1"/>
      <c r="J1658" s="1"/>
      <c r="K1658" s="1"/>
      <c r="L1658" s="1"/>
      <c r="M1658" s="1"/>
      <c r="N1658" s="1"/>
      <c r="Q1658" s="71" t="s">
        <v>6515</v>
      </c>
      <c r="R1658" s="55"/>
      <c r="S1658" s="55"/>
      <c r="T1658" s="55"/>
      <c r="U1658" s="55"/>
    </row>
    <row r="1659" spans="2:21" hidden="1" x14ac:dyDescent="0.4">
      <c r="B1659" s="1" t="s">
        <v>5525</v>
      </c>
      <c r="C1659" s="1" t="s">
        <v>5542</v>
      </c>
      <c r="D1659" s="1" t="s">
        <v>5543</v>
      </c>
      <c r="E1659" s="1" t="s">
        <v>5544</v>
      </c>
      <c r="F1659" s="1" t="s">
        <v>5545</v>
      </c>
      <c r="G1659" s="1">
        <v>0</v>
      </c>
      <c r="H1659" s="1"/>
      <c r="I1659" s="1"/>
      <c r="J1659" s="1"/>
      <c r="K1659" s="1"/>
      <c r="L1659" s="1"/>
      <c r="M1659" s="1"/>
      <c r="N1659" s="1"/>
      <c r="Q1659" s="71" t="s">
        <v>6516</v>
      </c>
      <c r="R1659" s="55"/>
      <c r="S1659" s="55"/>
      <c r="T1659" s="55"/>
      <c r="U1659" s="55"/>
    </row>
    <row r="1660" spans="2:21" hidden="1" x14ac:dyDescent="0.4">
      <c r="B1660" s="1" t="s">
        <v>5525</v>
      </c>
      <c r="C1660" s="1" t="s">
        <v>5546</v>
      </c>
      <c r="D1660" s="1" t="s">
        <v>5547</v>
      </c>
      <c r="E1660" s="1" t="s">
        <v>5548</v>
      </c>
      <c r="F1660" s="1" t="s">
        <v>5549</v>
      </c>
      <c r="G1660" s="1">
        <v>0</v>
      </c>
      <c r="H1660" s="1"/>
      <c r="I1660" s="1"/>
      <c r="J1660" s="1"/>
      <c r="K1660" s="1"/>
      <c r="L1660" s="1"/>
      <c r="M1660" s="1"/>
      <c r="N1660" s="1"/>
      <c r="Q1660" s="71" t="s">
        <v>6517</v>
      </c>
      <c r="R1660" s="55"/>
      <c r="S1660" s="55"/>
      <c r="T1660" s="55"/>
      <c r="U1660" s="55"/>
    </row>
    <row r="1661" spans="2:21" hidden="1" x14ac:dyDescent="0.4">
      <c r="B1661" s="1" t="s">
        <v>5525</v>
      </c>
      <c r="C1661" s="1" t="s">
        <v>5558</v>
      </c>
      <c r="D1661" s="1" t="s">
        <v>5559</v>
      </c>
      <c r="E1661" s="1" t="s">
        <v>5560</v>
      </c>
      <c r="F1661" s="1" t="s">
        <v>5561</v>
      </c>
      <c r="G1661" s="1">
        <v>0</v>
      </c>
      <c r="H1661" s="1"/>
      <c r="I1661" s="1"/>
      <c r="J1661" s="1"/>
      <c r="K1661" s="1"/>
      <c r="L1661" s="1"/>
      <c r="M1661" s="1"/>
      <c r="N1661" s="1"/>
      <c r="Q1661" s="74" t="s">
        <v>6522</v>
      </c>
      <c r="R1661">
        <v>1</v>
      </c>
      <c r="S1661">
        <f>H1652</f>
        <v>0</v>
      </c>
      <c r="T1661">
        <f>J1652</f>
        <v>6</v>
      </c>
    </row>
    <row r="1662" spans="2:21" hidden="1" x14ac:dyDescent="0.4">
      <c r="B1662" s="1" t="s">
        <v>5525</v>
      </c>
      <c r="C1662" s="1" t="s">
        <v>5566</v>
      </c>
      <c r="D1662" s="1" t="s">
        <v>5567</v>
      </c>
      <c r="E1662" s="1" t="s">
        <v>5568</v>
      </c>
      <c r="F1662" s="1" t="s">
        <v>5569</v>
      </c>
      <c r="G1662" s="1">
        <v>0</v>
      </c>
      <c r="H1662" s="1"/>
      <c r="I1662" s="1"/>
      <c r="J1662" s="1"/>
      <c r="K1662" s="1"/>
      <c r="L1662" s="1"/>
      <c r="M1662" s="1"/>
      <c r="N1662" s="1"/>
    </row>
    <row r="1663" spans="2:21" hidden="1" x14ac:dyDescent="0.4">
      <c r="B1663" s="1" t="s">
        <v>5525</v>
      </c>
      <c r="C1663" s="1" t="s">
        <v>5570</v>
      </c>
      <c r="D1663" s="1" t="s">
        <v>5571</v>
      </c>
      <c r="E1663" s="1" t="s">
        <v>5572</v>
      </c>
      <c r="F1663" s="1" t="s">
        <v>5573</v>
      </c>
      <c r="G1663" s="1">
        <v>0</v>
      </c>
      <c r="H1663" s="1"/>
      <c r="I1663" s="1"/>
      <c r="J1663" s="1"/>
      <c r="K1663" s="1"/>
      <c r="L1663" s="1"/>
      <c r="M1663" s="1"/>
      <c r="N1663" s="1"/>
    </row>
    <row r="1664" spans="2:21" hidden="1" x14ac:dyDescent="0.4">
      <c r="B1664" s="1" t="s">
        <v>5525</v>
      </c>
      <c r="C1664" s="1" t="s">
        <v>5574</v>
      </c>
      <c r="D1664" s="1" t="s">
        <v>5575</v>
      </c>
      <c r="E1664" s="1" t="s">
        <v>5576</v>
      </c>
      <c r="F1664" s="1" t="s">
        <v>5577</v>
      </c>
      <c r="G1664" s="1">
        <v>0</v>
      </c>
      <c r="H1664" s="1"/>
      <c r="I1664" s="1"/>
      <c r="J1664" s="1"/>
      <c r="K1664" s="1"/>
      <c r="L1664" s="1"/>
      <c r="M1664" s="1"/>
      <c r="N1664" s="1"/>
    </row>
    <row r="1665" spans="2:21" hidden="1" x14ac:dyDescent="0.4">
      <c r="B1665" s="1" t="s">
        <v>5525</v>
      </c>
      <c r="C1665" s="1" t="s">
        <v>5578</v>
      </c>
      <c r="D1665" s="1" t="s">
        <v>5579</v>
      </c>
      <c r="E1665" s="1" t="s">
        <v>5580</v>
      </c>
      <c r="F1665" s="1" t="s">
        <v>5581</v>
      </c>
      <c r="G1665" s="1">
        <v>0</v>
      </c>
      <c r="H1665" s="1"/>
      <c r="I1665" s="1"/>
      <c r="J1665" s="1"/>
      <c r="K1665" s="1"/>
      <c r="L1665" s="1"/>
      <c r="M1665" s="1"/>
      <c r="N1665" s="1"/>
    </row>
    <row r="1666" spans="2:21" hidden="1" x14ac:dyDescent="0.4">
      <c r="B1666" s="1" t="s">
        <v>5525</v>
      </c>
      <c r="C1666" s="1" t="s">
        <v>5582</v>
      </c>
      <c r="D1666" s="1" t="s">
        <v>5583</v>
      </c>
      <c r="E1666" s="1" t="s">
        <v>5584</v>
      </c>
      <c r="F1666" s="1" t="s">
        <v>5585</v>
      </c>
      <c r="G1666" s="1">
        <v>0</v>
      </c>
      <c r="H1666" s="1"/>
      <c r="I1666" s="1"/>
      <c r="J1666" s="1"/>
      <c r="K1666" s="1"/>
      <c r="L1666" s="1"/>
      <c r="M1666" s="1"/>
      <c r="N1666" s="1"/>
    </row>
    <row r="1667" spans="2:21" ht="19.5" hidden="1" thickTop="1" x14ac:dyDescent="0.4">
      <c r="B1667" s="1" t="s">
        <v>5525</v>
      </c>
      <c r="C1667" s="1" t="s">
        <v>3446</v>
      </c>
      <c r="D1667" s="1" t="s">
        <v>5586</v>
      </c>
      <c r="E1667" s="1" t="s">
        <v>5587</v>
      </c>
      <c r="F1667" s="1" t="s">
        <v>5588</v>
      </c>
      <c r="G1667" s="1">
        <v>0</v>
      </c>
      <c r="H1667" s="1"/>
      <c r="I1667" s="1"/>
      <c r="J1667" s="1"/>
      <c r="K1667" s="1"/>
      <c r="L1667" s="1"/>
      <c r="M1667" s="1"/>
      <c r="N1667" s="1"/>
      <c r="Q1667" s="70"/>
      <c r="R1667" s="3"/>
      <c r="S1667" s="3"/>
      <c r="T1667" s="13"/>
      <c r="U1667" s="50"/>
    </row>
    <row r="1668" spans="2:21" hidden="1" x14ac:dyDescent="0.4">
      <c r="B1668" s="1" t="s">
        <v>5525</v>
      </c>
      <c r="C1668" s="1" t="s">
        <v>5589</v>
      </c>
      <c r="D1668" s="1" t="s">
        <v>5590</v>
      </c>
      <c r="E1668" s="1" t="s">
        <v>5591</v>
      </c>
      <c r="F1668" s="1" t="s">
        <v>5592</v>
      </c>
      <c r="G1668" s="1">
        <v>0</v>
      </c>
      <c r="H1668" s="1"/>
      <c r="I1668" s="1"/>
      <c r="J1668" s="1"/>
      <c r="K1668" s="1"/>
      <c r="L1668" s="1"/>
      <c r="M1668" s="1"/>
      <c r="N1668" s="1"/>
      <c r="Q1668" s="73"/>
      <c r="R1668" s="1"/>
      <c r="S1668" s="10"/>
      <c r="T1668" s="1"/>
      <c r="U1668" s="11"/>
    </row>
    <row r="1669" spans="2:21" hidden="1" x14ac:dyDescent="0.4">
      <c r="B1669" s="1" t="s">
        <v>5525</v>
      </c>
      <c r="C1669" s="1" t="s">
        <v>5593</v>
      </c>
      <c r="D1669" s="1" t="s">
        <v>5594</v>
      </c>
      <c r="E1669" s="1" t="s">
        <v>5595</v>
      </c>
      <c r="F1669" s="1" t="s">
        <v>5596</v>
      </c>
      <c r="G1669" s="1">
        <v>0</v>
      </c>
      <c r="H1669" s="1"/>
      <c r="I1669" s="1"/>
      <c r="J1669" s="1"/>
      <c r="K1669" s="1"/>
      <c r="L1669" s="1"/>
      <c r="M1669" s="1"/>
      <c r="N1669" s="1"/>
      <c r="Q1669" s="73"/>
      <c r="R1669" s="1"/>
      <c r="S1669" s="10"/>
      <c r="T1669" s="10"/>
      <c r="U1669" s="5"/>
    </row>
    <row r="1670" spans="2:21" hidden="1" x14ac:dyDescent="0.4">
      <c r="B1670" s="1" t="s">
        <v>5525</v>
      </c>
      <c r="C1670" s="1" t="s">
        <v>5597</v>
      </c>
      <c r="D1670" s="1" t="s">
        <v>5598</v>
      </c>
      <c r="E1670" s="1" t="s">
        <v>5599</v>
      </c>
      <c r="F1670" s="1" t="s">
        <v>5600</v>
      </c>
      <c r="G1670" s="1">
        <v>0</v>
      </c>
      <c r="H1670" s="1"/>
      <c r="I1670" s="1"/>
      <c r="J1670" s="1"/>
      <c r="K1670" s="1"/>
      <c r="L1670" s="1"/>
      <c r="M1670" s="1"/>
      <c r="N1670" s="1"/>
      <c r="Q1670" s="73"/>
      <c r="R1670" s="1"/>
      <c r="S1670" s="10"/>
      <c r="T1670" s="1"/>
      <c r="U1670" s="1"/>
    </row>
    <row r="1671" spans="2:21" hidden="1" x14ac:dyDescent="0.4">
      <c r="B1671" s="1" t="s">
        <v>5525</v>
      </c>
      <c r="C1671" s="1" t="s">
        <v>3466</v>
      </c>
      <c r="D1671" s="1" t="s">
        <v>5601</v>
      </c>
      <c r="E1671" s="1" t="s">
        <v>5602</v>
      </c>
      <c r="F1671" s="1" t="s">
        <v>5603</v>
      </c>
      <c r="G1671" s="1">
        <v>0</v>
      </c>
      <c r="H1671" s="1"/>
      <c r="I1671" s="1"/>
      <c r="J1671" s="1"/>
      <c r="K1671" s="1"/>
      <c r="L1671" s="1"/>
      <c r="M1671" s="1"/>
      <c r="N1671" s="1"/>
      <c r="Q1671" s="73"/>
      <c r="R1671" s="1"/>
      <c r="S1671" s="3"/>
      <c r="T1671" s="10"/>
      <c r="U1671" s="11"/>
    </row>
    <row r="1672" spans="2:21" hidden="1" x14ac:dyDescent="0.4">
      <c r="B1672" s="1" t="s">
        <v>5525</v>
      </c>
      <c r="C1672" s="1" t="s">
        <v>5604</v>
      </c>
      <c r="D1672" s="1" t="s">
        <v>5605</v>
      </c>
      <c r="E1672" s="1" t="s">
        <v>5606</v>
      </c>
      <c r="F1672" s="1" t="s">
        <v>5607</v>
      </c>
      <c r="G1672" s="1">
        <v>0</v>
      </c>
      <c r="H1672" s="1"/>
      <c r="I1672" s="1"/>
      <c r="J1672" s="1"/>
      <c r="K1672" s="1"/>
      <c r="L1672" s="1"/>
      <c r="M1672" s="1"/>
      <c r="N1672" s="1"/>
      <c r="Q1672" s="73"/>
      <c r="R1672" s="1"/>
      <c r="S1672" s="10"/>
      <c r="T1672" s="1"/>
      <c r="U1672" s="11"/>
    </row>
    <row r="1673" spans="2:21" hidden="1" x14ac:dyDescent="0.4">
      <c r="B1673" s="1" t="s">
        <v>5525</v>
      </c>
      <c r="C1673" s="1" t="s">
        <v>5608</v>
      </c>
      <c r="D1673" s="1" t="s">
        <v>5609</v>
      </c>
      <c r="E1673" s="1" t="s">
        <v>5610</v>
      </c>
      <c r="F1673" s="1" t="s">
        <v>5611</v>
      </c>
      <c r="G1673" s="1">
        <v>0</v>
      </c>
      <c r="H1673" s="1"/>
      <c r="I1673" s="1"/>
      <c r="J1673" s="1"/>
      <c r="K1673" s="1"/>
      <c r="L1673" s="1"/>
      <c r="M1673" s="1"/>
      <c r="N1673" s="1"/>
      <c r="Q1673" s="73"/>
      <c r="R1673" s="1"/>
      <c r="S1673" s="3"/>
      <c r="T1673" s="10"/>
      <c r="U1673" s="11"/>
    </row>
    <row r="1674" spans="2:21" hidden="1" x14ac:dyDescent="0.4">
      <c r="B1674" s="1" t="s">
        <v>5525</v>
      </c>
      <c r="C1674" s="1" t="s">
        <v>5612</v>
      </c>
      <c r="D1674" s="1" t="s">
        <v>5613</v>
      </c>
      <c r="E1674" s="1" t="s">
        <v>5614</v>
      </c>
      <c r="F1674" s="1" t="s">
        <v>5615</v>
      </c>
      <c r="G1674" s="1">
        <v>0</v>
      </c>
      <c r="H1674" s="1"/>
      <c r="I1674" s="1"/>
      <c r="J1674" s="1"/>
      <c r="K1674" s="1"/>
      <c r="L1674" s="1"/>
      <c r="M1674" s="1"/>
      <c r="N1674" s="1"/>
      <c r="Q1674" s="73"/>
      <c r="R1674" s="51"/>
      <c r="S1674" s="10"/>
      <c r="T1674" s="3"/>
      <c r="U1674" s="3"/>
    </row>
    <row r="1675" spans="2:21" ht="19.5" hidden="1" thickBot="1" x14ac:dyDescent="0.45">
      <c r="B1675" s="1" t="s">
        <v>5525</v>
      </c>
      <c r="C1675" s="1" t="s">
        <v>5616</v>
      </c>
      <c r="D1675" s="1" t="s">
        <v>5617</v>
      </c>
      <c r="E1675" s="1" t="s">
        <v>5618</v>
      </c>
      <c r="F1675" s="1" t="s">
        <v>5619</v>
      </c>
      <c r="G1675" s="1">
        <v>0</v>
      </c>
      <c r="H1675" s="1"/>
      <c r="I1675" s="1"/>
      <c r="J1675" s="1"/>
      <c r="K1675" s="1"/>
      <c r="L1675" s="1"/>
      <c r="M1675" s="1"/>
      <c r="N1675" s="1"/>
      <c r="Q1675" s="72"/>
      <c r="R1675" s="4"/>
      <c r="S1675" s="12"/>
      <c r="T1675" s="12"/>
      <c r="U1675" s="8"/>
    </row>
    <row r="1676" spans="2:21" hidden="1" x14ac:dyDescent="0.4">
      <c r="B1676" s="1" t="s">
        <v>5525</v>
      </c>
      <c r="C1676" s="1" t="s">
        <v>5620</v>
      </c>
      <c r="D1676" s="1" t="s">
        <v>5621</v>
      </c>
      <c r="E1676" s="1" t="s">
        <v>5622</v>
      </c>
      <c r="F1676" s="1" t="s">
        <v>5623</v>
      </c>
      <c r="G1676" s="1">
        <v>0</v>
      </c>
      <c r="H1676" s="1"/>
      <c r="I1676" s="1"/>
      <c r="J1676" s="1"/>
      <c r="K1676" s="1"/>
      <c r="L1676" s="1"/>
      <c r="M1676" s="1"/>
      <c r="N1676" s="1"/>
    </row>
    <row r="1677" spans="2:21" hidden="1" x14ac:dyDescent="0.4">
      <c r="B1677" s="1" t="s">
        <v>5525</v>
      </c>
      <c r="C1677" s="1" t="s">
        <v>5624</v>
      </c>
      <c r="D1677" s="1" t="s">
        <v>5625</v>
      </c>
      <c r="E1677" s="1" t="s">
        <v>5626</v>
      </c>
      <c r="F1677" s="1" t="s">
        <v>5627</v>
      </c>
      <c r="G1677" s="1">
        <v>0</v>
      </c>
      <c r="H1677" s="1"/>
      <c r="I1677" s="1"/>
      <c r="J1677" s="1"/>
      <c r="K1677" s="1"/>
      <c r="L1677" s="1"/>
      <c r="M1677" s="1"/>
      <c r="N1677" s="1"/>
    </row>
    <row r="1678" spans="2:21" hidden="1" x14ac:dyDescent="0.4">
      <c r="B1678" s="1" t="s">
        <v>5525</v>
      </c>
      <c r="C1678" s="1" t="s">
        <v>5628</v>
      </c>
      <c r="D1678" s="1" t="s">
        <v>5629</v>
      </c>
      <c r="E1678" s="1" t="s">
        <v>5630</v>
      </c>
      <c r="F1678" s="1" t="s">
        <v>5631</v>
      </c>
      <c r="G1678" s="1">
        <v>0</v>
      </c>
      <c r="H1678" s="1"/>
      <c r="I1678" s="1"/>
      <c r="J1678" s="1"/>
      <c r="K1678" s="1"/>
      <c r="L1678" s="1"/>
      <c r="M1678" s="1"/>
      <c r="N1678" s="1"/>
    </row>
    <row r="1679" spans="2:21" hidden="1" x14ac:dyDescent="0.4">
      <c r="B1679" s="1" t="s">
        <v>5525</v>
      </c>
      <c r="C1679" s="1" t="s">
        <v>5632</v>
      </c>
      <c r="D1679" s="1" t="s">
        <v>5633</v>
      </c>
      <c r="E1679" s="1" t="s">
        <v>5634</v>
      </c>
      <c r="F1679" s="1" t="s">
        <v>5635</v>
      </c>
      <c r="G1679" s="1">
        <v>0</v>
      </c>
      <c r="H1679" s="1"/>
      <c r="I1679" s="1"/>
      <c r="J1679" s="1"/>
      <c r="K1679" s="1"/>
      <c r="L1679" s="1"/>
      <c r="M1679" s="1"/>
      <c r="N1679" s="1"/>
    </row>
    <row r="1680" spans="2:21" hidden="1" x14ac:dyDescent="0.4">
      <c r="B1680" s="1" t="s">
        <v>5525</v>
      </c>
      <c r="C1680" s="1" t="s">
        <v>5636</v>
      </c>
      <c r="D1680" s="1" t="s">
        <v>5637</v>
      </c>
      <c r="E1680" s="1" t="s">
        <v>5638</v>
      </c>
      <c r="F1680" s="1" t="s">
        <v>5639</v>
      </c>
      <c r="G1680" s="1">
        <v>0</v>
      </c>
      <c r="H1680" s="1"/>
      <c r="I1680" s="1"/>
      <c r="J1680" s="1"/>
      <c r="K1680" s="1"/>
      <c r="L1680" s="1"/>
      <c r="M1680" s="1"/>
      <c r="N1680" s="1"/>
    </row>
    <row r="1681" spans="2:14" hidden="1" x14ac:dyDescent="0.4">
      <c r="B1681" s="1" t="s">
        <v>5525</v>
      </c>
      <c r="C1681" s="1" t="s">
        <v>5640</v>
      </c>
      <c r="D1681" s="1" t="s">
        <v>5641</v>
      </c>
      <c r="E1681" s="1" t="s">
        <v>5642</v>
      </c>
      <c r="F1681" s="1" t="s">
        <v>5643</v>
      </c>
      <c r="G1681" s="1">
        <v>0</v>
      </c>
      <c r="H1681" s="1"/>
      <c r="I1681" s="1"/>
      <c r="J1681" s="1"/>
      <c r="K1681" s="1"/>
      <c r="L1681" s="1"/>
      <c r="M1681" s="1"/>
      <c r="N1681" s="1"/>
    </row>
    <row r="1682" spans="2:14" hidden="1" x14ac:dyDescent="0.4">
      <c r="B1682" s="1" t="s">
        <v>5525</v>
      </c>
      <c r="C1682" s="1" t="s">
        <v>5640</v>
      </c>
      <c r="D1682" s="1" t="s">
        <v>5644</v>
      </c>
      <c r="E1682" s="1" t="s">
        <v>5645</v>
      </c>
      <c r="F1682" s="1" t="s">
        <v>5646</v>
      </c>
      <c r="G1682" s="1">
        <v>0</v>
      </c>
      <c r="H1682" s="1"/>
      <c r="I1682" s="1"/>
      <c r="J1682" s="1"/>
      <c r="K1682" s="1"/>
      <c r="L1682" s="1"/>
      <c r="M1682" s="1"/>
      <c r="N1682" s="1"/>
    </row>
    <row r="1683" spans="2:14" hidden="1" x14ac:dyDescent="0.4">
      <c r="B1683" s="1" t="s">
        <v>5525</v>
      </c>
      <c r="C1683" s="1" t="s">
        <v>5647</v>
      </c>
      <c r="D1683" s="1" t="s">
        <v>5648</v>
      </c>
      <c r="E1683" s="1" t="s">
        <v>5649</v>
      </c>
      <c r="F1683" s="1" t="s">
        <v>5650</v>
      </c>
      <c r="G1683" s="1">
        <v>0</v>
      </c>
      <c r="H1683" s="1"/>
      <c r="I1683" s="1"/>
      <c r="J1683" s="1"/>
      <c r="K1683" s="1"/>
      <c r="L1683" s="1"/>
      <c r="M1683" s="1"/>
      <c r="N1683" s="1"/>
    </row>
    <row r="1684" spans="2:14" hidden="1" x14ac:dyDescent="0.4">
      <c r="B1684" s="1" t="s">
        <v>5525</v>
      </c>
      <c r="C1684" s="1" t="s">
        <v>5651</v>
      </c>
      <c r="D1684" s="1" t="s">
        <v>5652</v>
      </c>
      <c r="E1684" s="1" t="s">
        <v>5653</v>
      </c>
      <c r="F1684" s="1" t="s">
        <v>5654</v>
      </c>
      <c r="G1684" s="1">
        <v>0</v>
      </c>
      <c r="H1684" s="1"/>
      <c r="I1684" s="1"/>
      <c r="J1684" s="1"/>
      <c r="K1684" s="1"/>
      <c r="L1684" s="1"/>
      <c r="M1684" s="1"/>
      <c r="N1684" s="1"/>
    </row>
    <row r="1685" spans="2:14" hidden="1" x14ac:dyDescent="0.4">
      <c r="B1685" s="1" t="s">
        <v>5525</v>
      </c>
      <c r="C1685" s="1" t="s">
        <v>5655</v>
      </c>
      <c r="D1685" s="1" t="s">
        <v>5656</v>
      </c>
      <c r="E1685" s="1" t="s">
        <v>5657</v>
      </c>
      <c r="F1685" s="1" t="s">
        <v>5658</v>
      </c>
      <c r="G1685" s="1">
        <v>0</v>
      </c>
      <c r="H1685" s="1"/>
      <c r="I1685" s="1"/>
      <c r="J1685" s="1"/>
      <c r="K1685" s="1"/>
      <c r="L1685" s="1"/>
      <c r="M1685" s="1"/>
      <c r="N1685" s="1"/>
    </row>
    <row r="1686" spans="2:14" hidden="1" x14ac:dyDescent="0.4">
      <c r="B1686" s="1" t="s">
        <v>5525</v>
      </c>
      <c r="C1686" s="1" t="s">
        <v>5659</v>
      </c>
      <c r="D1686" s="1" t="s">
        <v>5660</v>
      </c>
      <c r="E1686" s="1" t="s">
        <v>5661</v>
      </c>
      <c r="F1686" s="1" t="s">
        <v>5662</v>
      </c>
      <c r="G1686" s="1">
        <v>0</v>
      </c>
      <c r="H1686" s="1"/>
      <c r="I1686" s="1"/>
      <c r="J1686" s="1"/>
      <c r="K1686" s="1"/>
      <c r="L1686" s="1"/>
      <c r="M1686" s="1"/>
      <c r="N1686" s="1"/>
    </row>
    <row r="1687" spans="2:14" hidden="1" x14ac:dyDescent="0.4">
      <c r="B1687" s="1" t="s">
        <v>5525</v>
      </c>
      <c r="C1687" s="1" t="s">
        <v>5663</v>
      </c>
      <c r="D1687" s="1" t="s">
        <v>5664</v>
      </c>
      <c r="E1687" s="1" t="s">
        <v>5665</v>
      </c>
      <c r="F1687" s="1" t="s">
        <v>5666</v>
      </c>
      <c r="G1687" s="1">
        <v>0</v>
      </c>
      <c r="H1687" s="1"/>
      <c r="I1687" s="1"/>
      <c r="J1687" s="1"/>
      <c r="K1687" s="1"/>
      <c r="L1687" s="1"/>
      <c r="M1687" s="1"/>
      <c r="N1687" s="1"/>
    </row>
    <row r="1688" spans="2:14" hidden="1" x14ac:dyDescent="0.4">
      <c r="B1688" s="1" t="s">
        <v>5525</v>
      </c>
      <c r="C1688" s="1" t="s">
        <v>5667</v>
      </c>
      <c r="D1688" s="1" t="s">
        <v>5668</v>
      </c>
      <c r="E1688" s="1" t="s">
        <v>5669</v>
      </c>
      <c r="F1688" s="1" t="s">
        <v>5670</v>
      </c>
      <c r="G1688" s="1">
        <v>0</v>
      </c>
      <c r="H1688" s="1"/>
      <c r="I1688" s="1"/>
      <c r="J1688" s="1"/>
      <c r="K1688" s="1"/>
      <c r="L1688" s="1"/>
      <c r="M1688" s="1"/>
      <c r="N1688" s="1"/>
    </row>
    <row r="1689" spans="2:14" hidden="1" x14ac:dyDescent="0.4">
      <c r="B1689" s="1" t="s">
        <v>5525</v>
      </c>
      <c r="C1689" s="1" t="s">
        <v>5671</v>
      </c>
      <c r="D1689" s="1" t="s">
        <v>5672</v>
      </c>
      <c r="E1689" s="1" t="s">
        <v>5673</v>
      </c>
      <c r="F1689" s="1" t="s">
        <v>5674</v>
      </c>
      <c r="G1689" s="37">
        <v>0</v>
      </c>
      <c r="H1689" s="37"/>
      <c r="I1689" s="1"/>
      <c r="J1689" s="1"/>
      <c r="K1689" s="1"/>
      <c r="L1689" s="1"/>
      <c r="M1689" s="1"/>
      <c r="N1689" s="1"/>
    </row>
    <row r="1690" spans="2:14" hidden="1" x14ac:dyDescent="0.4">
      <c r="B1690" s="1" t="s">
        <v>5525</v>
      </c>
      <c r="C1690" s="1" t="s">
        <v>5675</v>
      </c>
      <c r="D1690" s="1" t="s">
        <v>5676</v>
      </c>
      <c r="E1690" s="1" t="s">
        <v>5677</v>
      </c>
      <c r="F1690" s="1" t="s">
        <v>5678</v>
      </c>
      <c r="G1690" s="1">
        <v>0</v>
      </c>
      <c r="H1690" s="1"/>
      <c r="I1690" s="1"/>
      <c r="J1690" s="1"/>
      <c r="K1690" s="1"/>
      <c r="L1690" s="1"/>
      <c r="M1690" s="1"/>
      <c r="N1690" s="1"/>
    </row>
    <row r="1691" spans="2:14" hidden="1" x14ac:dyDescent="0.4">
      <c r="B1691" s="1" t="s">
        <v>5525</v>
      </c>
      <c r="C1691" s="1" t="s">
        <v>5679</v>
      </c>
      <c r="D1691" s="1" t="s">
        <v>5680</v>
      </c>
      <c r="E1691" s="1" t="s">
        <v>5681</v>
      </c>
      <c r="F1691" s="1" t="s">
        <v>5682</v>
      </c>
      <c r="G1691" s="1">
        <v>0</v>
      </c>
      <c r="H1691" s="1"/>
      <c r="I1691" s="1"/>
      <c r="J1691" s="1"/>
      <c r="K1691" s="1"/>
      <c r="L1691" s="1"/>
      <c r="M1691" s="1"/>
      <c r="N1691" s="1"/>
    </row>
    <row r="1692" spans="2:14" hidden="1" x14ac:dyDescent="0.4">
      <c r="B1692" s="1" t="s">
        <v>5525</v>
      </c>
      <c r="C1692" s="1" t="s">
        <v>5683</v>
      </c>
      <c r="D1692" s="1" t="s">
        <v>5684</v>
      </c>
      <c r="E1692" s="1" t="s">
        <v>5685</v>
      </c>
      <c r="F1692" s="1" t="s">
        <v>5686</v>
      </c>
      <c r="G1692" s="1">
        <v>0</v>
      </c>
      <c r="H1692" s="1"/>
      <c r="I1692" s="1"/>
      <c r="J1692" s="1"/>
      <c r="K1692" s="1"/>
      <c r="L1692" s="1"/>
      <c r="M1692" s="1"/>
      <c r="N1692" s="1"/>
    </row>
    <row r="1693" spans="2:14" hidden="1" x14ac:dyDescent="0.4">
      <c r="B1693" s="1" t="s">
        <v>5525</v>
      </c>
      <c r="C1693" s="1" t="s">
        <v>5687</v>
      </c>
      <c r="D1693" s="1" t="s">
        <v>5688</v>
      </c>
      <c r="E1693" s="1" t="s">
        <v>5689</v>
      </c>
      <c r="F1693" s="1" t="s">
        <v>5690</v>
      </c>
      <c r="G1693" s="1">
        <v>0</v>
      </c>
      <c r="H1693" s="1"/>
      <c r="I1693" s="1"/>
      <c r="J1693" s="1"/>
      <c r="K1693" s="1"/>
      <c r="L1693" s="1"/>
      <c r="M1693" s="1"/>
      <c r="N1693" s="1"/>
    </row>
    <row r="1694" spans="2:14" hidden="1" x14ac:dyDescent="0.4">
      <c r="B1694" s="1" t="s">
        <v>5525</v>
      </c>
      <c r="C1694" s="1" t="s">
        <v>5691</v>
      </c>
      <c r="D1694" s="1" t="s">
        <v>5692</v>
      </c>
      <c r="E1694" s="1" t="s">
        <v>5693</v>
      </c>
      <c r="F1694" s="1" t="s">
        <v>5694</v>
      </c>
      <c r="G1694" s="1">
        <v>0</v>
      </c>
      <c r="H1694" s="1"/>
      <c r="I1694" s="1"/>
      <c r="J1694" s="1"/>
      <c r="K1694" s="1"/>
      <c r="L1694" s="1"/>
      <c r="M1694" s="1"/>
      <c r="N1694" s="1"/>
    </row>
    <row r="1695" spans="2:14" hidden="1" x14ac:dyDescent="0.4">
      <c r="B1695" s="1" t="s">
        <v>5525</v>
      </c>
      <c r="C1695" s="1" t="s">
        <v>3458</v>
      </c>
      <c r="D1695" s="1" t="s">
        <v>5695</v>
      </c>
      <c r="E1695" s="1" t="s">
        <v>5696</v>
      </c>
      <c r="F1695" s="1" t="s">
        <v>5697</v>
      </c>
      <c r="G1695" s="1">
        <v>0</v>
      </c>
      <c r="H1695" s="1"/>
      <c r="I1695" s="1"/>
      <c r="J1695" s="1"/>
      <c r="K1695" s="1"/>
      <c r="L1695" s="1"/>
      <c r="M1695" s="1"/>
      <c r="N1695" s="1"/>
    </row>
    <row r="1696" spans="2:14" hidden="1" x14ac:dyDescent="0.4">
      <c r="B1696" s="1" t="s">
        <v>5525</v>
      </c>
      <c r="C1696" s="1" t="s">
        <v>5702</v>
      </c>
      <c r="D1696" s="1" t="s">
        <v>5703</v>
      </c>
      <c r="E1696" s="1" t="s">
        <v>5704</v>
      </c>
      <c r="F1696" s="1" t="s">
        <v>5705</v>
      </c>
      <c r="G1696" s="1">
        <v>0</v>
      </c>
      <c r="H1696" s="1"/>
      <c r="I1696" s="1"/>
      <c r="J1696" s="1"/>
      <c r="K1696" s="1"/>
      <c r="L1696" s="1"/>
      <c r="M1696" s="1"/>
      <c r="N1696" s="1"/>
    </row>
    <row r="1697" spans="2:14" hidden="1" x14ac:dyDescent="0.4">
      <c r="B1697" s="1" t="s">
        <v>5525</v>
      </c>
      <c r="C1697" s="1" t="s">
        <v>5706</v>
      </c>
      <c r="D1697" s="1" t="s">
        <v>5707</v>
      </c>
      <c r="E1697" s="1" t="s">
        <v>5708</v>
      </c>
      <c r="F1697" s="1" t="s">
        <v>5709</v>
      </c>
      <c r="G1697" s="1">
        <v>0</v>
      </c>
      <c r="H1697" s="1"/>
      <c r="I1697" s="1"/>
      <c r="J1697" s="1"/>
      <c r="K1697" s="1"/>
      <c r="L1697" s="1"/>
      <c r="M1697" s="1"/>
      <c r="N1697" s="1"/>
    </row>
    <row r="1698" spans="2:14" hidden="1" x14ac:dyDescent="0.4">
      <c r="B1698" s="1" t="s">
        <v>5525</v>
      </c>
      <c r="C1698" s="1" t="s">
        <v>5710</v>
      </c>
      <c r="D1698" s="1" t="s">
        <v>5711</v>
      </c>
      <c r="E1698" s="1" t="s">
        <v>5712</v>
      </c>
      <c r="F1698" s="1" t="s">
        <v>5713</v>
      </c>
      <c r="G1698" s="1">
        <v>0</v>
      </c>
      <c r="H1698" s="1"/>
      <c r="I1698" s="1"/>
      <c r="J1698" s="1"/>
      <c r="K1698" s="1"/>
      <c r="L1698" s="1"/>
      <c r="M1698" s="1"/>
      <c r="N1698" s="1"/>
    </row>
    <row r="1699" spans="2:14" hidden="1" x14ac:dyDescent="0.4">
      <c r="B1699" s="1" t="s">
        <v>5525</v>
      </c>
      <c r="C1699" s="1" t="s">
        <v>5714</v>
      </c>
      <c r="D1699" s="1" t="s">
        <v>5715</v>
      </c>
      <c r="E1699" s="1" t="s">
        <v>5716</v>
      </c>
      <c r="F1699" s="1" t="s">
        <v>5717</v>
      </c>
      <c r="G1699" s="1">
        <v>0</v>
      </c>
      <c r="H1699" s="1"/>
      <c r="I1699" s="1"/>
      <c r="J1699" s="1"/>
      <c r="K1699" s="1"/>
      <c r="L1699" s="1"/>
      <c r="M1699" s="1"/>
      <c r="N1699" s="1"/>
    </row>
    <row r="1700" spans="2:14" hidden="1" x14ac:dyDescent="0.4">
      <c r="B1700" s="1" t="s">
        <v>5525</v>
      </c>
      <c r="C1700" s="1" t="s">
        <v>5718</v>
      </c>
      <c r="D1700" s="1" t="s">
        <v>5719</v>
      </c>
      <c r="E1700" s="1" t="s">
        <v>5720</v>
      </c>
      <c r="F1700" s="1" t="s">
        <v>5721</v>
      </c>
      <c r="G1700" s="1">
        <v>0</v>
      </c>
      <c r="H1700" s="1"/>
      <c r="I1700" s="1"/>
      <c r="J1700" s="1"/>
      <c r="K1700" s="1"/>
      <c r="L1700" s="1"/>
      <c r="M1700" s="1"/>
      <c r="N1700" s="1"/>
    </row>
    <row r="1701" spans="2:14" hidden="1" x14ac:dyDescent="0.4">
      <c r="B1701" s="1" t="s">
        <v>5525</v>
      </c>
      <c r="C1701" s="1" t="s">
        <v>5722</v>
      </c>
      <c r="D1701" s="1" t="s">
        <v>5723</v>
      </c>
      <c r="E1701" s="1" t="s">
        <v>5724</v>
      </c>
      <c r="F1701" s="1" t="s">
        <v>5725</v>
      </c>
      <c r="G1701" s="1">
        <v>0</v>
      </c>
      <c r="H1701" s="1"/>
      <c r="I1701" s="1"/>
      <c r="J1701" s="1"/>
      <c r="K1701" s="1"/>
      <c r="L1701" s="1"/>
      <c r="M1701" s="1"/>
      <c r="N1701" s="1"/>
    </row>
    <row r="1702" spans="2:14" hidden="1" x14ac:dyDescent="0.4">
      <c r="B1702" s="1" t="s">
        <v>5525</v>
      </c>
      <c r="C1702" s="1" t="s">
        <v>5726</v>
      </c>
      <c r="D1702" s="1" t="s">
        <v>5727</v>
      </c>
      <c r="E1702" s="1" t="s">
        <v>5728</v>
      </c>
      <c r="F1702" s="1" t="s">
        <v>5729</v>
      </c>
      <c r="G1702" s="1">
        <v>0</v>
      </c>
      <c r="H1702" s="1"/>
      <c r="I1702" s="1"/>
      <c r="J1702" s="1"/>
      <c r="K1702" s="1"/>
      <c r="L1702" s="1"/>
      <c r="M1702" s="1"/>
      <c r="N1702" s="1"/>
    </row>
    <row r="1703" spans="2:14" hidden="1" x14ac:dyDescent="0.4">
      <c r="B1703" s="1" t="s">
        <v>5525</v>
      </c>
      <c r="C1703" s="1" t="s">
        <v>3486</v>
      </c>
      <c r="D1703" s="1" t="s">
        <v>5730</v>
      </c>
      <c r="E1703" s="1" t="s">
        <v>5731</v>
      </c>
      <c r="F1703" s="1" t="s">
        <v>5732</v>
      </c>
      <c r="G1703" s="1">
        <v>0</v>
      </c>
      <c r="H1703" s="1"/>
      <c r="I1703" s="1"/>
      <c r="J1703" s="1"/>
      <c r="K1703" s="1"/>
      <c r="L1703" s="1"/>
      <c r="M1703" s="1"/>
      <c r="N1703" s="1"/>
    </row>
    <row r="1704" spans="2:14" hidden="1" x14ac:dyDescent="0.4">
      <c r="B1704" s="1" t="s">
        <v>5525</v>
      </c>
      <c r="C1704" s="1" t="s">
        <v>3486</v>
      </c>
      <c r="D1704" s="1" t="s">
        <v>5733</v>
      </c>
      <c r="E1704" s="1" t="s">
        <v>5734</v>
      </c>
      <c r="F1704" s="1" t="s">
        <v>5735</v>
      </c>
      <c r="G1704" s="1">
        <v>0</v>
      </c>
      <c r="H1704" s="1"/>
      <c r="I1704" s="1"/>
      <c r="J1704" s="1"/>
      <c r="K1704" s="1"/>
      <c r="L1704" s="1"/>
      <c r="M1704" s="1"/>
      <c r="N1704" s="1"/>
    </row>
    <row r="1705" spans="2:14" hidden="1" x14ac:dyDescent="0.4">
      <c r="B1705" s="1" t="s">
        <v>5525</v>
      </c>
      <c r="C1705" s="1" t="s">
        <v>5736</v>
      </c>
      <c r="D1705" s="1" t="s">
        <v>5737</v>
      </c>
      <c r="E1705" s="1" t="s">
        <v>5738</v>
      </c>
      <c r="F1705" s="1" t="s">
        <v>5739</v>
      </c>
      <c r="G1705" s="1">
        <v>0</v>
      </c>
      <c r="H1705" s="1"/>
      <c r="I1705" s="1"/>
      <c r="J1705" s="1"/>
      <c r="K1705" s="1"/>
      <c r="L1705" s="1"/>
      <c r="M1705" s="1"/>
      <c r="N1705" s="1"/>
    </row>
    <row r="1706" spans="2:14" hidden="1" x14ac:dyDescent="0.4">
      <c r="B1706" s="1" t="s">
        <v>5525</v>
      </c>
      <c r="C1706" s="1" t="s">
        <v>5740</v>
      </c>
      <c r="D1706" s="1" t="s">
        <v>5741</v>
      </c>
      <c r="E1706" s="1" t="s">
        <v>5742</v>
      </c>
      <c r="F1706" s="1" t="s">
        <v>5743</v>
      </c>
      <c r="G1706" s="1">
        <v>0</v>
      </c>
      <c r="H1706" s="1"/>
      <c r="I1706" s="1"/>
      <c r="J1706" s="1"/>
      <c r="K1706" s="1"/>
      <c r="L1706" s="1"/>
      <c r="M1706" s="1"/>
      <c r="N1706" s="1"/>
    </row>
    <row r="1707" spans="2:14" hidden="1" x14ac:dyDescent="0.4">
      <c r="B1707" s="1" t="s">
        <v>5525</v>
      </c>
      <c r="C1707" s="1" t="s">
        <v>5740</v>
      </c>
      <c r="D1707" s="1" t="s">
        <v>5744</v>
      </c>
      <c r="E1707" s="1" t="s">
        <v>5745</v>
      </c>
      <c r="F1707" s="1" t="s">
        <v>5746</v>
      </c>
      <c r="G1707" s="1">
        <v>0</v>
      </c>
      <c r="H1707" s="1"/>
      <c r="I1707" s="1"/>
      <c r="J1707" s="1"/>
      <c r="K1707" s="1"/>
      <c r="L1707" s="1"/>
      <c r="M1707" s="1"/>
      <c r="N1707" s="1"/>
    </row>
    <row r="1708" spans="2:14" hidden="1" x14ac:dyDescent="0.4">
      <c r="B1708" s="1" t="s">
        <v>5525</v>
      </c>
      <c r="C1708" s="1" t="s">
        <v>5747</v>
      </c>
      <c r="D1708" s="1" t="s">
        <v>5748</v>
      </c>
      <c r="E1708" s="1" t="s">
        <v>5749</v>
      </c>
      <c r="F1708" s="1" t="s">
        <v>5750</v>
      </c>
      <c r="G1708" s="1">
        <v>0</v>
      </c>
      <c r="H1708" s="1"/>
      <c r="I1708" s="1"/>
      <c r="J1708" s="1"/>
      <c r="K1708" s="1"/>
      <c r="L1708" s="1"/>
      <c r="M1708" s="1"/>
      <c r="N1708" s="1"/>
    </row>
    <row r="1709" spans="2:14" hidden="1" x14ac:dyDescent="0.4">
      <c r="B1709" s="1" t="s">
        <v>5525</v>
      </c>
      <c r="C1709" s="1" t="s">
        <v>3474</v>
      </c>
      <c r="D1709" s="1" t="s">
        <v>5751</v>
      </c>
      <c r="E1709" s="1" t="s">
        <v>5752</v>
      </c>
      <c r="F1709" s="1" t="s">
        <v>5753</v>
      </c>
      <c r="G1709" s="1">
        <v>0</v>
      </c>
      <c r="H1709" s="1"/>
      <c r="I1709" s="1"/>
      <c r="J1709" s="1"/>
      <c r="K1709" s="1"/>
      <c r="L1709" s="1"/>
      <c r="M1709" s="1"/>
      <c r="N1709" s="1"/>
    </row>
    <row r="1710" spans="2:14" hidden="1" x14ac:dyDescent="0.4">
      <c r="B1710" s="1" t="s">
        <v>5525</v>
      </c>
      <c r="C1710" s="1" t="s">
        <v>5758</v>
      </c>
      <c r="D1710" s="1" t="s">
        <v>5759</v>
      </c>
      <c r="E1710" s="1" t="s">
        <v>5760</v>
      </c>
      <c r="F1710" s="1" t="s">
        <v>5761</v>
      </c>
      <c r="G1710" s="1">
        <v>0</v>
      </c>
      <c r="H1710" s="1"/>
      <c r="I1710" s="1"/>
      <c r="J1710" s="1"/>
      <c r="K1710" s="1"/>
      <c r="L1710" s="1"/>
      <c r="M1710" s="1"/>
      <c r="N1710" s="1"/>
    </row>
    <row r="1711" spans="2:14" hidden="1" x14ac:dyDescent="0.4">
      <c r="B1711" s="1" t="s">
        <v>5525</v>
      </c>
      <c r="C1711" s="1" t="s">
        <v>5762</v>
      </c>
      <c r="D1711" s="1" t="s">
        <v>5763</v>
      </c>
      <c r="E1711" s="1" t="s">
        <v>5764</v>
      </c>
      <c r="F1711" s="1" t="s">
        <v>5765</v>
      </c>
      <c r="G1711" s="1">
        <v>0</v>
      </c>
      <c r="H1711" s="1"/>
      <c r="I1711" s="1"/>
      <c r="J1711" s="1"/>
      <c r="K1711" s="1"/>
      <c r="L1711" s="1"/>
      <c r="M1711" s="1"/>
      <c r="N1711" s="1"/>
    </row>
    <row r="1712" spans="2:14" hidden="1" x14ac:dyDescent="0.4">
      <c r="B1712" s="1" t="s">
        <v>5525</v>
      </c>
      <c r="C1712" s="1" t="s">
        <v>5766</v>
      </c>
      <c r="D1712" s="1" t="s">
        <v>5767</v>
      </c>
      <c r="E1712" s="1" t="s">
        <v>5768</v>
      </c>
      <c r="F1712" s="1" t="s">
        <v>5769</v>
      </c>
      <c r="G1712" s="1">
        <v>0</v>
      </c>
      <c r="H1712" s="1"/>
      <c r="I1712" s="1"/>
      <c r="J1712" s="1"/>
      <c r="K1712" s="1"/>
      <c r="L1712" s="1"/>
      <c r="M1712" s="1"/>
      <c r="N1712" s="1"/>
    </row>
    <row r="1713" spans="2:14" hidden="1" x14ac:dyDescent="0.4">
      <c r="B1713" s="1" t="s">
        <v>5525</v>
      </c>
      <c r="C1713" s="1" t="s">
        <v>3482</v>
      </c>
      <c r="D1713" s="1" t="s">
        <v>5770</v>
      </c>
      <c r="E1713" s="1" t="s">
        <v>5771</v>
      </c>
      <c r="F1713" s="1" t="s">
        <v>5772</v>
      </c>
      <c r="G1713" s="1">
        <v>0</v>
      </c>
      <c r="H1713" s="1"/>
      <c r="I1713" s="1"/>
      <c r="J1713" s="1"/>
      <c r="K1713" s="1"/>
      <c r="L1713" s="1"/>
      <c r="M1713" s="1"/>
      <c r="N1713" s="1"/>
    </row>
    <row r="1714" spans="2:14" hidden="1" x14ac:dyDescent="0.4">
      <c r="B1714" s="1" t="s">
        <v>5525</v>
      </c>
      <c r="C1714" s="1" t="s">
        <v>3969</v>
      </c>
      <c r="D1714" s="1" t="s">
        <v>5773</v>
      </c>
      <c r="E1714" s="1" t="s">
        <v>5774</v>
      </c>
      <c r="F1714" s="1" t="s">
        <v>5775</v>
      </c>
      <c r="G1714" s="1">
        <v>0</v>
      </c>
      <c r="H1714" s="1"/>
      <c r="I1714" s="1"/>
      <c r="J1714" s="1"/>
      <c r="K1714" s="1"/>
      <c r="L1714" s="1"/>
      <c r="M1714" s="1"/>
      <c r="N1714" s="1"/>
    </row>
    <row r="1715" spans="2:14" hidden="1" x14ac:dyDescent="0.4">
      <c r="B1715" s="1" t="s">
        <v>5525</v>
      </c>
      <c r="C1715" s="1" t="s">
        <v>5776</v>
      </c>
      <c r="D1715" s="1" t="s">
        <v>5777</v>
      </c>
      <c r="E1715" s="1" t="s">
        <v>5778</v>
      </c>
      <c r="F1715" s="1" t="s">
        <v>5779</v>
      </c>
      <c r="G1715" s="1">
        <v>0</v>
      </c>
      <c r="H1715" s="1"/>
      <c r="I1715" s="1"/>
      <c r="J1715" s="1"/>
      <c r="K1715" s="1"/>
      <c r="L1715" s="1"/>
      <c r="M1715" s="1"/>
      <c r="N1715" s="1"/>
    </row>
    <row r="1716" spans="2:14" hidden="1" x14ac:dyDescent="0.4">
      <c r="B1716" s="1" t="s">
        <v>5525</v>
      </c>
      <c r="C1716" s="1" t="s">
        <v>5780</v>
      </c>
      <c r="D1716" s="1" t="s">
        <v>5781</v>
      </c>
      <c r="E1716" s="1" t="s">
        <v>5782</v>
      </c>
      <c r="F1716" s="1" t="s">
        <v>5783</v>
      </c>
      <c r="G1716" s="1">
        <v>0</v>
      </c>
      <c r="H1716" s="1"/>
      <c r="I1716" s="1"/>
      <c r="J1716" s="1"/>
      <c r="K1716" s="1"/>
      <c r="L1716" s="1"/>
      <c r="M1716" s="1"/>
      <c r="N1716" s="1"/>
    </row>
    <row r="1717" spans="2:14" hidden="1" x14ac:dyDescent="0.4">
      <c r="B1717" s="1" t="s">
        <v>5525</v>
      </c>
      <c r="C1717" s="1" t="s">
        <v>5784</v>
      </c>
      <c r="D1717" s="1" t="s">
        <v>5785</v>
      </c>
      <c r="E1717" s="1" t="s">
        <v>5786</v>
      </c>
      <c r="F1717" s="1" t="s">
        <v>5787</v>
      </c>
      <c r="G1717" s="1">
        <v>0</v>
      </c>
      <c r="H1717" s="1"/>
      <c r="I1717" s="1"/>
      <c r="J1717" s="1"/>
      <c r="K1717" s="1"/>
      <c r="L1717" s="1"/>
      <c r="M1717" s="1"/>
      <c r="N1717" s="1"/>
    </row>
    <row r="1718" spans="2:14" hidden="1" x14ac:dyDescent="0.4">
      <c r="B1718" s="1" t="s">
        <v>5525</v>
      </c>
      <c r="C1718" s="1" t="s">
        <v>5788</v>
      </c>
      <c r="D1718" s="1" t="s">
        <v>5789</v>
      </c>
      <c r="E1718" s="1" t="s">
        <v>5790</v>
      </c>
      <c r="F1718" s="1" t="s">
        <v>5791</v>
      </c>
      <c r="G1718" s="1">
        <v>0</v>
      </c>
      <c r="H1718" s="1"/>
      <c r="I1718" s="1"/>
      <c r="J1718" s="1"/>
      <c r="K1718" s="1"/>
      <c r="L1718" s="1"/>
      <c r="M1718" s="1"/>
      <c r="N1718" s="1"/>
    </row>
    <row r="1719" spans="2:14" hidden="1" x14ac:dyDescent="0.4">
      <c r="B1719" s="1" t="s">
        <v>5525</v>
      </c>
      <c r="C1719" s="1" t="s">
        <v>5792</v>
      </c>
      <c r="D1719" s="1" t="s">
        <v>5793</v>
      </c>
      <c r="E1719" s="1" t="s">
        <v>5794</v>
      </c>
      <c r="F1719" s="1" t="s">
        <v>5795</v>
      </c>
      <c r="G1719" s="1">
        <v>0</v>
      </c>
      <c r="H1719" s="1"/>
      <c r="I1719" s="1"/>
      <c r="J1719" s="1"/>
      <c r="K1719" s="1"/>
      <c r="L1719" s="1"/>
      <c r="M1719" s="1"/>
      <c r="N1719" s="1"/>
    </row>
    <row r="1720" spans="2:14" hidden="1" x14ac:dyDescent="0.4">
      <c r="B1720" s="1" t="s">
        <v>5525</v>
      </c>
      <c r="C1720" s="1" t="s">
        <v>3478</v>
      </c>
      <c r="D1720" s="1" t="s">
        <v>5796</v>
      </c>
      <c r="E1720" s="1" t="s">
        <v>5797</v>
      </c>
      <c r="F1720" s="1" t="s">
        <v>5798</v>
      </c>
      <c r="G1720" s="1">
        <v>0</v>
      </c>
      <c r="H1720" s="1"/>
      <c r="I1720" s="1"/>
      <c r="J1720" s="1"/>
      <c r="K1720" s="1"/>
      <c r="L1720" s="1"/>
      <c r="M1720" s="1"/>
      <c r="N1720" s="1"/>
    </row>
    <row r="1721" spans="2:14" hidden="1" x14ac:dyDescent="0.4">
      <c r="B1721" s="1" t="s">
        <v>5525</v>
      </c>
      <c r="C1721" s="1" t="s">
        <v>5799</v>
      </c>
      <c r="D1721" s="1" t="s">
        <v>5800</v>
      </c>
      <c r="E1721" s="1" t="s">
        <v>5801</v>
      </c>
      <c r="F1721" s="1" t="s">
        <v>5802</v>
      </c>
      <c r="G1721" s="1">
        <v>0</v>
      </c>
      <c r="H1721" s="1"/>
      <c r="I1721" s="1"/>
      <c r="J1721" s="1"/>
      <c r="K1721" s="1"/>
      <c r="L1721" s="1"/>
      <c r="M1721" s="1"/>
      <c r="N1721" s="1"/>
    </row>
    <row r="1722" spans="2:14" hidden="1" x14ac:dyDescent="0.4">
      <c r="B1722" s="1" t="s">
        <v>5525</v>
      </c>
      <c r="C1722" s="1" t="s">
        <v>5799</v>
      </c>
      <c r="D1722" s="1" t="s">
        <v>5803</v>
      </c>
      <c r="E1722" s="1" t="s">
        <v>5804</v>
      </c>
      <c r="F1722" s="1" t="s">
        <v>5805</v>
      </c>
      <c r="G1722" s="1">
        <v>0</v>
      </c>
      <c r="H1722" s="1"/>
      <c r="I1722" s="1"/>
      <c r="J1722" s="1"/>
      <c r="K1722" s="1"/>
      <c r="L1722" s="1"/>
      <c r="M1722" s="1"/>
      <c r="N1722" s="1"/>
    </row>
    <row r="1723" spans="2:14" hidden="1" x14ac:dyDescent="0.4">
      <c r="B1723" s="1" t="s">
        <v>5525</v>
      </c>
      <c r="C1723" s="1" t="s">
        <v>5799</v>
      </c>
      <c r="D1723" s="1" t="s">
        <v>5806</v>
      </c>
      <c r="E1723" s="1" t="s">
        <v>5807</v>
      </c>
      <c r="F1723" s="1" t="s">
        <v>5808</v>
      </c>
      <c r="G1723" s="1">
        <v>0</v>
      </c>
      <c r="H1723" s="1"/>
      <c r="I1723" s="1"/>
      <c r="J1723" s="1"/>
      <c r="K1723" s="1"/>
      <c r="L1723" s="1"/>
      <c r="M1723" s="1"/>
      <c r="N1723" s="1"/>
    </row>
    <row r="1724" spans="2:14" hidden="1" x14ac:dyDescent="0.4">
      <c r="B1724" s="1" t="s">
        <v>5525</v>
      </c>
      <c r="C1724" s="1" t="s">
        <v>5809</v>
      </c>
      <c r="D1724" s="1" t="s">
        <v>5810</v>
      </c>
      <c r="E1724" s="1" t="s">
        <v>5811</v>
      </c>
      <c r="F1724" s="1" t="s">
        <v>5812</v>
      </c>
      <c r="G1724" s="1">
        <v>0</v>
      </c>
      <c r="H1724" s="1"/>
      <c r="I1724" s="1"/>
      <c r="J1724" s="1"/>
      <c r="K1724" s="1"/>
      <c r="L1724" s="1"/>
      <c r="M1724" s="1"/>
      <c r="N1724" s="1"/>
    </row>
    <row r="1725" spans="2:14" hidden="1" x14ac:dyDescent="0.4">
      <c r="B1725" s="1" t="s">
        <v>5525</v>
      </c>
      <c r="C1725" s="1" t="s">
        <v>5813</v>
      </c>
      <c r="D1725" s="1" t="s">
        <v>5814</v>
      </c>
      <c r="E1725" s="1" t="s">
        <v>5815</v>
      </c>
      <c r="F1725" s="1" t="s">
        <v>5816</v>
      </c>
      <c r="G1725" s="1">
        <v>0</v>
      </c>
      <c r="H1725" s="1"/>
      <c r="I1725" s="1"/>
      <c r="J1725" s="1"/>
      <c r="K1725" s="1"/>
      <c r="L1725" s="1"/>
      <c r="M1725" s="1"/>
      <c r="N1725" s="1"/>
    </row>
    <row r="1726" spans="2:14" hidden="1" x14ac:dyDescent="0.4">
      <c r="B1726" s="1" t="s">
        <v>5525</v>
      </c>
      <c r="C1726" s="1" t="s">
        <v>5817</v>
      </c>
      <c r="D1726" s="1" t="s">
        <v>5818</v>
      </c>
      <c r="E1726" s="1" t="s">
        <v>5819</v>
      </c>
      <c r="F1726" s="1" t="s">
        <v>5820</v>
      </c>
      <c r="G1726" s="1">
        <v>0</v>
      </c>
      <c r="H1726" s="1"/>
      <c r="I1726" s="1"/>
      <c r="J1726" s="1"/>
      <c r="K1726" s="1"/>
      <c r="L1726" s="1"/>
      <c r="M1726" s="1"/>
      <c r="N1726" s="1"/>
    </row>
    <row r="1727" spans="2:14" hidden="1" x14ac:dyDescent="0.4">
      <c r="B1727" s="1" t="s">
        <v>5525</v>
      </c>
      <c r="C1727" s="1" t="s">
        <v>5825</v>
      </c>
      <c r="D1727" s="1" t="s">
        <v>5826</v>
      </c>
      <c r="E1727" s="1" t="s">
        <v>5827</v>
      </c>
      <c r="F1727" s="1" t="s">
        <v>5828</v>
      </c>
      <c r="G1727" s="1">
        <v>0</v>
      </c>
      <c r="H1727" s="1"/>
      <c r="I1727" s="1"/>
      <c r="J1727" s="1"/>
      <c r="K1727" s="1"/>
      <c r="L1727" s="1"/>
      <c r="M1727" s="1"/>
      <c r="N1727" s="1"/>
    </row>
    <row r="1728" spans="2:14" hidden="1" x14ac:dyDescent="0.4">
      <c r="B1728" s="1" t="s">
        <v>5525</v>
      </c>
      <c r="C1728" s="1" t="s">
        <v>3498</v>
      </c>
      <c r="D1728" s="1" t="s">
        <v>5832</v>
      </c>
      <c r="E1728" s="1" t="s">
        <v>5833</v>
      </c>
      <c r="F1728" s="1" t="s">
        <v>5834</v>
      </c>
      <c r="G1728" s="1">
        <v>0</v>
      </c>
      <c r="H1728" s="1"/>
      <c r="I1728" s="1"/>
      <c r="J1728" s="1"/>
      <c r="K1728" s="1"/>
      <c r="L1728" s="1"/>
      <c r="M1728" s="1"/>
      <c r="N1728" s="1"/>
    </row>
    <row r="1729" spans="2:14" hidden="1" x14ac:dyDescent="0.4">
      <c r="B1729" s="1" t="s">
        <v>5525</v>
      </c>
      <c r="C1729" s="1" t="s">
        <v>5835</v>
      </c>
      <c r="D1729" s="1" t="s">
        <v>5836</v>
      </c>
      <c r="E1729" s="1" t="s">
        <v>5837</v>
      </c>
      <c r="F1729" s="1" t="s">
        <v>5838</v>
      </c>
      <c r="G1729" s="1">
        <v>0</v>
      </c>
      <c r="H1729" s="1"/>
      <c r="I1729" s="1"/>
      <c r="J1729" s="1"/>
      <c r="K1729" s="1"/>
      <c r="L1729" s="1"/>
      <c r="M1729" s="1"/>
      <c r="N1729" s="1"/>
    </row>
    <row r="1730" spans="2:14" hidden="1" x14ac:dyDescent="0.4">
      <c r="B1730" s="1" t="s">
        <v>5525</v>
      </c>
      <c r="C1730" s="1" t="s">
        <v>5839</v>
      </c>
      <c r="D1730" s="1" t="s">
        <v>5840</v>
      </c>
      <c r="E1730" s="1" t="s">
        <v>5841</v>
      </c>
      <c r="F1730" s="1" t="s">
        <v>5842</v>
      </c>
      <c r="G1730" s="1">
        <v>0</v>
      </c>
      <c r="H1730" s="1"/>
      <c r="I1730" s="1"/>
      <c r="J1730" s="1"/>
      <c r="K1730" s="1"/>
      <c r="L1730" s="1"/>
      <c r="M1730" s="1"/>
      <c r="N1730" s="1"/>
    </row>
    <row r="1731" spans="2:14" hidden="1" x14ac:dyDescent="0.4">
      <c r="B1731" s="1" t="s">
        <v>5525</v>
      </c>
      <c r="C1731" s="1" t="s">
        <v>5843</v>
      </c>
      <c r="D1731" s="1" t="s">
        <v>5844</v>
      </c>
      <c r="E1731" s="1" t="s">
        <v>5845</v>
      </c>
      <c r="F1731" s="1" t="s">
        <v>5846</v>
      </c>
      <c r="G1731" s="1">
        <v>0</v>
      </c>
      <c r="H1731" s="1"/>
      <c r="I1731" s="1"/>
      <c r="J1731" s="1"/>
      <c r="K1731" s="1"/>
      <c r="L1731" s="1"/>
      <c r="M1731" s="1"/>
      <c r="N1731" s="1"/>
    </row>
    <row r="1732" spans="2:14" hidden="1" x14ac:dyDescent="0.4">
      <c r="B1732" s="1" t="s">
        <v>5525</v>
      </c>
      <c r="C1732" s="1" t="s">
        <v>5851</v>
      </c>
      <c r="D1732" s="1" t="s">
        <v>5852</v>
      </c>
      <c r="E1732" s="1" t="s">
        <v>5853</v>
      </c>
      <c r="F1732" s="1" t="s">
        <v>5854</v>
      </c>
      <c r="G1732" s="1">
        <v>0</v>
      </c>
      <c r="H1732" s="1"/>
      <c r="I1732" s="1"/>
      <c r="J1732" s="1"/>
      <c r="K1732" s="1"/>
      <c r="L1732" s="1"/>
      <c r="M1732" s="1"/>
      <c r="N1732" s="1"/>
    </row>
    <row r="1733" spans="2:14" hidden="1" x14ac:dyDescent="0.4">
      <c r="B1733" s="1" t="s">
        <v>5525</v>
      </c>
      <c r="C1733" s="1" t="s">
        <v>5858</v>
      </c>
      <c r="D1733" s="1" t="s">
        <v>5859</v>
      </c>
      <c r="E1733" s="1" t="s">
        <v>5860</v>
      </c>
      <c r="F1733" s="1" t="s">
        <v>5861</v>
      </c>
      <c r="G1733" s="37">
        <v>0</v>
      </c>
      <c r="H1733" s="37"/>
      <c r="I1733" s="1"/>
      <c r="J1733" s="1"/>
      <c r="K1733" s="1"/>
      <c r="L1733" s="1"/>
      <c r="M1733" s="1"/>
      <c r="N1733" s="1"/>
    </row>
    <row r="1734" spans="2:14" hidden="1" x14ac:dyDescent="0.4">
      <c r="B1734" s="1" t="s">
        <v>5525</v>
      </c>
      <c r="C1734" s="1" t="s">
        <v>5870</v>
      </c>
      <c r="D1734" s="1" t="s">
        <v>5871</v>
      </c>
      <c r="E1734" s="1" t="s">
        <v>5872</v>
      </c>
      <c r="F1734" s="1" t="s">
        <v>5873</v>
      </c>
      <c r="G1734" s="1">
        <v>0</v>
      </c>
      <c r="H1734" s="1"/>
      <c r="I1734" s="1"/>
      <c r="J1734" s="1"/>
      <c r="K1734" s="1"/>
      <c r="L1734" s="1"/>
      <c r="M1734" s="1"/>
      <c r="N1734" s="1"/>
    </row>
    <row r="1735" spans="2:14" hidden="1" x14ac:dyDescent="0.4">
      <c r="B1735" s="1" t="s">
        <v>5525</v>
      </c>
      <c r="C1735" s="1" t="s">
        <v>5799</v>
      </c>
      <c r="D1735" s="1" t="s">
        <v>5874</v>
      </c>
      <c r="E1735" s="1" t="s">
        <v>5875</v>
      </c>
      <c r="F1735" s="1" t="s">
        <v>5876</v>
      </c>
      <c r="G1735" s="1">
        <v>0</v>
      </c>
      <c r="H1735" s="1"/>
      <c r="I1735" s="1"/>
      <c r="J1735" s="1"/>
      <c r="K1735" s="1"/>
      <c r="L1735" s="1"/>
      <c r="M1735" s="1"/>
      <c r="N1735" s="1"/>
    </row>
    <row r="1736" spans="2:14" hidden="1" x14ac:dyDescent="0.4">
      <c r="B1736" s="1" t="s">
        <v>5525</v>
      </c>
      <c r="C1736" s="1" t="s">
        <v>5877</v>
      </c>
      <c r="D1736" s="1" t="s">
        <v>5878</v>
      </c>
      <c r="E1736" s="1" t="s">
        <v>5879</v>
      </c>
      <c r="F1736" s="1" t="s">
        <v>5880</v>
      </c>
      <c r="G1736" s="1"/>
      <c r="H1736" s="1"/>
      <c r="I1736" s="1">
        <v>0</v>
      </c>
      <c r="J1736" s="1"/>
      <c r="K1736" s="1"/>
      <c r="L1736" s="1"/>
      <c r="M1736" s="1">
        <f t="shared" ref="M1736:M1767" si="44">L1736+J1736</f>
        <v>0</v>
      </c>
      <c r="N1736" s="1"/>
    </row>
    <row r="1737" spans="2:14" hidden="1" x14ac:dyDescent="0.4">
      <c r="B1737" s="1" t="s">
        <v>5525</v>
      </c>
      <c r="C1737" s="1" t="s">
        <v>5542</v>
      </c>
      <c r="D1737" s="1" t="s">
        <v>5881</v>
      </c>
      <c r="E1737" s="1" t="s">
        <v>5882</v>
      </c>
      <c r="F1737" s="1" t="s">
        <v>5883</v>
      </c>
      <c r="G1737" s="1"/>
      <c r="H1737" s="1"/>
      <c r="I1737" s="1">
        <v>0</v>
      </c>
      <c r="J1737" s="1"/>
      <c r="K1737" s="1"/>
      <c r="L1737" s="1"/>
      <c r="M1737" s="1">
        <f t="shared" si="44"/>
        <v>0</v>
      </c>
      <c r="N1737" s="1"/>
    </row>
    <row r="1738" spans="2:14" hidden="1" x14ac:dyDescent="0.4">
      <c r="B1738" s="1" t="s">
        <v>5525</v>
      </c>
      <c r="C1738" s="1" t="s">
        <v>5884</v>
      </c>
      <c r="D1738" s="1" t="s">
        <v>5885</v>
      </c>
      <c r="E1738" s="1" t="s">
        <v>5886</v>
      </c>
      <c r="F1738" s="1" t="s">
        <v>5887</v>
      </c>
      <c r="G1738" s="1"/>
      <c r="H1738" s="1"/>
      <c r="I1738" s="1">
        <v>0</v>
      </c>
      <c r="J1738" s="1"/>
      <c r="K1738" s="1"/>
      <c r="L1738" s="1"/>
      <c r="M1738" s="1">
        <f t="shared" si="44"/>
        <v>0</v>
      </c>
      <c r="N1738" s="1"/>
    </row>
    <row r="1739" spans="2:14" hidden="1" x14ac:dyDescent="0.4">
      <c r="B1739" s="1" t="s">
        <v>5525</v>
      </c>
      <c r="C1739" s="1" t="s">
        <v>5884</v>
      </c>
      <c r="D1739" s="1" t="s">
        <v>5888</v>
      </c>
      <c r="E1739" s="1" t="s">
        <v>5889</v>
      </c>
      <c r="F1739" s="1" t="s">
        <v>5890</v>
      </c>
      <c r="G1739" s="1"/>
      <c r="H1739" s="1"/>
      <c r="I1739" s="1">
        <v>0</v>
      </c>
      <c r="J1739" s="1"/>
      <c r="K1739" s="1"/>
      <c r="L1739" s="1"/>
      <c r="M1739" s="1">
        <f t="shared" si="44"/>
        <v>0</v>
      </c>
      <c r="N1739" s="1"/>
    </row>
    <row r="1740" spans="2:14" hidden="1" x14ac:dyDescent="0.4">
      <c r="B1740" s="1" t="s">
        <v>5525</v>
      </c>
      <c r="C1740" s="1" t="s">
        <v>5891</v>
      </c>
      <c r="D1740" s="1" t="s">
        <v>5892</v>
      </c>
      <c r="E1740" s="1" t="s">
        <v>5893</v>
      </c>
      <c r="F1740" s="1" t="s">
        <v>5894</v>
      </c>
      <c r="G1740" s="1"/>
      <c r="H1740" s="1"/>
      <c r="I1740" s="1">
        <v>0</v>
      </c>
      <c r="J1740" s="1"/>
      <c r="K1740" s="1"/>
      <c r="L1740" s="1"/>
      <c r="M1740" s="1">
        <f t="shared" si="44"/>
        <v>0</v>
      </c>
      <c r="N1740" s="1"/>
    </row>
    <row r="1741" spans="2:14" hidden="1" x14ac:dyDescent="0.4">
      <c r="B1741" s="1" t="s">
        <v>5525</v>
      </c>
      <c r="C1741" s="1" t="s">
        <v>5895</v>
      </c>
      <c r="D1741" s="1" t="s">
        <v>5896</v>
      </c>
      <c r="E1741" s="1" t="s">
        <v>5897</v>
      </c>
      <c r="F1741" s="1" t="s">
        <v>5898</v>
      </c>
      <c r="G1741" s="1"/>
      <c r="H1741" s="1"/>
      <c r="I1741" s="1">
        <v>0</v>
      </c>
      <c r="J1741" s="1"/>
      <c r="K1741" s="1"/>
      <c r="L1741" s="1"/>
      <c r="M1741" s="1">
        <f t="shared" si="44"/>
        <v>0</v>
      </c>
      <c r="N1741" s="1"/>
    </row>
    <row r="1742" spans="2:14" hidden="1" x14ac:dyDescent="0.4">
      <c r="B1742" s="1" t="s">
        <v>5525</v>
      </c>
      <c r="C1742" s="1" t="s">
        <v>5578</v>
      </c>
      <c r="D1742" s="1" t="s">
        <v>5899</v>
      </c>
      <c r="E1742" s="1" t="s">
        <v>5900</v>
      </c>
      <c r="F1742" s="1" t="s">
        <v>5901</v>
      </c>
      <c r="G1742" s="1"/>
      <c r="H1742" s="1"/>
      <c r="I1742" s="1">
        <v>0</v>
      </c>
      <c r="J1742" s="1"/>
      <c r="K1742" s="1"/>
      <c r="L1742" s="1"/>
      <c r="M1742" s="1">
        <f t="shared" si="44"/>
        <v>0</v>
      </c>
      <c r="N1742" s="1"/>
    </row>
    <row r="1743" spans="2:14" hidden="1" x14ac:dyDescent="0.4">
      <c r="B1743" s="1" t="s">
        <v>5525</v>
      </c>
      <c r="C1743" s="1" t="s">
        <v>3446</v>
      </c>
      <c r="D1743" s="1" t="s">
        <v>5902</v>
      </c>
      <c r="E1743" s="1" t="s">
        <v>5903</v>
      </c>
      <c r="F1743" s="1" t="s">
        <v>5904</v>
      </c>
      <c r="G1743" s="1"/>
      <c r="H1743" s="1"/>
      <c r="I1743" s="1">
        <v>0</v>
      </c>
      <c r="J1743" s="1"/>
      <c r="K1743" s="1"/>
      <c r="L1743" s="1"/>
      <c r="M1743" s="1">
        <f t="shared" si="44"/>
        <v>0</v>
      </c>
      <c r="N1743" s="1"/>
    </row>
    <row r="1744" spans="2:14" hidden="1" x14ac:dyDescent="0.4">
      <c r="B1744" s="1" t="s">
        <v>5525</v>
      </c>
      <c r="C1744" s="1" t="s">
        <v>5589</v>
      </c>
      <c r="D1744" s="1" t="s">
        <v>5905</v>
      </c>
      <c r="E1744" s="1" t="s">
        <v>5906</v>
      </c>
      <c r="F1744" s="1" t="s">
        <v>5907</v>
      </c>
      <c r="G1744" s="1"/>
      <c r="H1744" s="1"/>
      <c r="I1744" s="1">
        <v>0</v>
      </c>
      <c r="J1744" s="1"/>
      <c r="K1744" s="1"/>
      <c r="L1744" s="1"/>
      <c r="M1744" s="1">
        <f t="shared" si="44"/>
        <v>0</v>
      </c>
      <c r="N1744" s="1"/>
    </row>
    <row r="1745" spans="2:14" hidden="1" x14ac:dyDescent="0.4">
      <c r="B1745" s="1" t="s">
        <v>5525</v>
      </c>
      <c r="C1745" s="1" t="s">
        <v>5908</v>
      </c>
      <c r="D1745" s="1" t="s">
        <v>5909</v>
      </c>
      <c r="E1745" s="1" t="s">
        <v>5910</v>
      </c>
      <c r="F1745" s="1" t="s">
        <v>5911</v>
      </c>
      <c r="G1745" s="1"/>
      <c r="H1745" s="1"/>
      <c r="I1745" s="1">
        <v>0</v>
      </c>
      <c r="J1745" s="1"/>
      <c r="K1745" s="1"/>
      <c r="L1745" s="1"/>
      <c r="M1745" s="1">
        <f t="shared" si="44"/>
        <v>0</v>
      </c>
      <c r="N1745" s="1"/>
    </row>
    <row r="1746" spans="2:14" hidden="1" x14ac:dyDescent="0.4">
      <c r="B1746" s="1" t="s">
        <v>5525</v>
      </c>
      <c r="C1746" s="1" t="s">
        <v>5912</v>
      </c>
      <c r="D1746" s="1" t="s">
        <v>5913</v>
      </c>
      <c r="E1746" s="1" t="s">
        <v>5914</v>
      </c>
      <c r="F1746" s="1" t="s">
        <v>5915</v>
      </c>
      <c r="G1746" s="1"/>
      <c r="H1746" s="1"/>
      <c r="I1746" s="1">
        <v>0</v>
      </c>
      <c r="J1746" s="1"/>
      <c r="K1746" s="1"/>
      <c r="L1746" s="1"/>
      <c r="M1746" s="1">
        <f t="shared" si="44"/>
        <v>0</v>
      </c>
      <c r="N1746" s="1"/>
    </row>
    <row r="1747" spans="2:14" hidden="1" x14ac:dyDescent="0.4">
      <c r="B1747" s="1" t="s">
        <v>5525</v>
      </c>
      <c r="C1747" s="1" t="s">
        <v>5916</v>
      </c>
      <c r="D1747" s="1" t="s">
        <v>5917</v>
      </c>
      <c r="E1747" s="1" t="s">
        <v>5918</v>
      </c>
      <c r="F1747" s="1" t="s">
        <v>5919</v>
      </c>
      <c r="G1747" s="1"/>
      <c r="H1747" s="1"/>
      <c r="I1747" s="1">
        <v>0</v>
      </c>
      <c r="J1747" s="1"/>
      <c r="K1747" s="1"/>
      <c r="L1747" s="1"/>
      <c r="M1747" s="1">
        <f t="shared" si="44"/>
        <v>0</v>
      </c>
      <c r="N1747" s="1"/>
    </row>
    <row r="1748" spans="2:14" hidden="1" x14ac:dyDescent="0.4">
      <c r="B1748" s="1" t="s">
        <v>5525</v>
      </c>
      <c r="C1748" s="1" t="s">
        <v>5624</v>
      </c>
      <c r="D1748" s="1" t="s">
        <v>5920</v>
      </c>
      <c r="E1748" s="1" t="s">
        <v>5921</v>
      </c>
      <c r="F1748" s="1" t="s">
        <v>5922</v>
      </c>
      <c r="G1748" s="1"/>
      <c r="H1748" s="1"/>
      <c r="I1748" s="1">
        <v>0</v>
      </c>
      <c r="J1748" s="1"/>
      <c r="K1748" s="1"/>
      <c r="L1748" s="1"/>
      <c r="M1748" s="1">
        <f t="shared" si="44"/>
        <v>0</v>
      </c>
      <c r="N1748" s="1"/>
    </row>
    <row r="1749" spans="2:14" hidden="1" x14ac:dyDescent="0.4">
      <c r="B1749" s="1" t="s">
        <v>5525</v>
      </c>
      <c r="C1749" s="1" t="s">
        <v>5636</v>
      </c>
      <c r="D1749" s="1" t="s">
        <v>5923</v>
      </c>
      <c r="E1749" s="1" t="s">
        <v>5924</v>
      </c>
      <c r="F1749" s="1" t="s">
        <v>5925</v>
      </c>
      <c r="G1749" s="1"/>
      <c r="H1749" s="1"/>
      <c r="I1749" s="1">
        <v>0</v>
      </c>
      <c r="J1749" s="1"/>
      <c r="K1749" s="1"/>
      <c r="L1749" s="1"/>
      <c r="M1749" s="1">
        <f t="shared" si="44"/>
        <v>0</v>
      </c>
      <c r="N1749" s="1"/>
    </row>
    <row r="1750" spans="2:14" hidden="1" x14ac:dyDescent="0.4">
      <c r="B1750" s="1" t="s">
        <v>5525</v>
      </c>
      <c r="C1750" s="1" t="s">
        <v>5926</v>
      </c>
      <c r="D1750" s="1" t="s">
        <v>5927</v>
      </c>
      <c r="E1750" s="1" t="s">
        <v>5928</v>
      </c>
      <c r="F1750" s="1" t="s">
        <v>5929</v>
      </c>
      <c r="G1750" s="1"/>
      <c r="H1750" s="1"/>
      <c r="I1750" s="1">
        <v>77</v>
      </c>
      <c r="J1750" s="1">
        <f>I1750+5</f>
        <v>82</v>
      </c>
      <c r="K1750" s="1"/>
      <c r="L1750" s="1"/>
      <c r="M1750" s="1">
        <f t="shared" si="44"/>
        <v>82</v>
      </c>
      <c r="N1750" s="1"/>
    </row>
    <row r="1751" spans="2:14" hidden="1" x14ac:dyDescent="0.4">
      <c r="B1751" s="1" t="s">
        <v>5525</v>
      </c>
      <c r="C1751" s="1" t="s">
        <v>5930</v>
      </c>
      <c r="D1751" s="1" t="s">
        <v>5931</v>
      </c>
      <c r="E1751" s="1" t="s">
        <v>5932</v>
      </c>
      <c r="F1751" s="1" t="s">
        <v>5933</v>
      </c>
      <c r="G1751" s="1"/>
      <c r="H1751" s="1"/>
      <c r="I1751" s="1">
        <v>0</v>
      </c>
      <c r="J1751" s="1"/>
      <c r="K1751" s="1"/>
      <c r="L1751" s="1"/>
      <c r="M1751" s="1">
        <f t="shared" si="44"/>
        <v>0</v>
      </c>
      <c r="N1751" s="1"/>
    </row>
    <row r="1752" spans="2:14" hidden="1" x14ac:dyDescent="0.4">
      <c r="B1752" s="1" t="s">
        <v>5525</v>
      </c>
      <c r="C1752" s="1" t="s">
        <v>5934</v>
      </c>
      <c r="D1752" s="1" t="s">
        <v>5935</v>
      </c>
      <c r="E1752" s="1" t="s">
        <v>5936</v>
      </c>
      <c r="F1752" s="1" t="s">
        <v>5937</v>
      </c>
      <c r="G1752" s="47"/>
      <c r="H1752" s="47"/>
      <c r="I1752" s="37">
        <v>0</v>
      </c>
      <c r="J1752" s="37"/>
      <c r="K1752" s="1"/>
      <c r="L1752" s="1"/>
      <c r="M1752" s="1">
        <f t="shared" si="44"/>
        <v>0</v>
      </c>
      <c r="N1752" s="1"/>
    </row>
    <row r="1753" spans="2:14" hidden="1" x14ac:dyDescent="0.4">
      <c r="B1753" s="1" t="s">
        <v>5525</v>
      </c>
      <c r="C1753" s="1" t="s">
        <v>5663</v>
      </c>
      <c r="D1753" s="1" t="s">
        <v>5938</v>
      </c>
      <c r="E1753" s="1" t="s">
        <v>5939</v>
      </c>
      <c r="F1753" s="1" t="s">
        <v>5940</v>
      </c>
      <c r="G1753" s="1"/>
      <c r="H1753" s="1"/>
      <c r="I1753" s="1">
        <v>0</v>
      </c>
      <c r="J1753" s="1"/>
      <c r="K1753" s="1"/>
      <c r="L1753" s="1"/>
      <c r="M1753" s="1">
        <f t="shared" si="44"/>
        <v>0</v>
      </c>
      <c r="N1753" s="1"/>
    </row>
    <row r="1754" spans="2:14" hidden="1" x14ac:dyDescent="0.4">
      <c r="B1754" s="1" t="s">
        <v>5525</v>
      </c>
      <c r="C1754" s="1" t="s">
        <v>5941</v>
      </c>
      <c r="D1754" s="1" t="s">
        <v>5942</v>
      </c>
      <c r="E1754" s="1" t="s">
        <v>5943</v>
      </c>
      <c r="F1754" s="1" t="s">
        <v>5944</v>
      </c>
      <c r="G1754" s="1"/>
      <c r="H1754" s="1"/>
      <c r="I1754" s="1">
        <v>0</v>
      </c>
      <c r="J1754" s="1"/>
      <c r="K1754" s="1"/>
      <c r="L1754" s="1"/>
      <c r="M1754" s="1">
        <f t="shared" si="44"/>
        <v>0</v>
      </c>
      <c r="N1754" s="1"/>
    </row>
    <row r="1755" spans="2:14" hidden="1" x14ac:dyDescent="0.4">
      <c r="B1755" s="1" t="s">
        <v>5525</v>
      </c>
      <c r="C1755" s="1" t="s">
        <v>5683</v>
      </c>
      <c r="D1755" s="1" t="s">
        <v>5945</v>
      </c>
      <c r="E1755" s="1" t="s">
        <v>5946</v>
      </c>
      <c r="F1755" s="1" t="s">
        <v>5947</v>
      </c>
      <c r="G1755" s="1"/>
      <c r="H1755" s="1"/>
      <c r="I1755" s="1">
        <v>0</v>
      </c>
      <c r="J1755" s="1"/>
      <c r="K1755" s="1"/>
      <c r="L1755" s="1"/>
      <c r="M1755" s="1">
        <f t="shared" si="44"/>
        <v>0</v>
      </c>
      <c r="N1755" s="1"/>
    </row>
    <row r="1756" spans="2:14" hidden="1" x14ac:dyDescent="0.4">
      <c r="B1756" s="1" t="s">
        <v>5525</v>
      </c>
      <c r="C1756" s="1" t="s">
        <v>5948</v>
      </c>
      <c r="D1756" s="1" t="s">
        <v>5949</v>
      </c>
      <c r="E1756" s="1" t="s">
        <v>5950</v>
      </c>
      <c r="F1756" s="1" t="s">
        <v>5951</v>
      </c>
      <c r="G1756" s="1"/>
      <c r="H1756" s="1"/>
      <c r="I1756" s="1">
        <v>0</v>
      </c>
      <c r="J1756" s="1"/>
      <c r="K1756" s="1"/>
      <c r="L1756" s="1"/>
      <c r="M1756" s="1">
        <f t="shared" si="44"/>
        <v>0</v>
      </c>
      <c r="N1756" s="1"/>
    </row>
    <row r="1757" spans="2:14" hidden="1" x14ac:dyDescent="0.4">
      <c r="B1757" s="1" t="s">
        <v>5525</v>
      </c>
      <c r="C1757" s="1" t="s">
        <v>5952</v>
      </c>
      <c r="D1757" s="1" t="s">
        <v>5953</v>
      </c>
      <c r="E1757" s="1" t="s">
        <v>5954</v>
      </c>
      <c r="F1757" s="1" t="s">
        <v>5955</v>
      </c>
      <c r="G1757" s="1"/>
      <c r="H1757" s="1"/>
      <c r="I1757" s="1">
        <v>0</v>
      </c>
      <c r="J1757" s="1"/>
      <c r="K1757" s="1"/>
      <c r="L1757" s="1"/>
      <c r="M1757" s="1">
        <f t="shared" si="44"/>
        <v>0</v>
      </c>
      <c r="N1757" s="1"/>
    </row>
    <row r="1758" spans="2:14" hidden="1" x14ac:dyDescent="0.4">
      <c r="B1758" s="1" t="s">
        <v>5525</v>
      </c>
      <c r="C1758" s="1" t="s">
        <v>5718</v>
      </c>
      <c r="D1758" s="1" t="s">
        <v>5956</v>
      </c>
      <c r="E1758" s="1" t="s">
        <v>5957</v>
      </c>
      <c r="F1758" s="1" t="s">
        <v>5958</v>
      </c>
      <c r="G1758" s="1"/>
      <c r="H1758" s="1"/>
      <c r="I1758" s="1">
        <v>0</v>
      </c>
      <c r="J1758" s="1"/>
      <c r="K1758" s="1"/>
      <c r="L1758" s="1"/>
      <c r="M1758" s="1">
        <f t="shared" si="44"/>
        <v>0</v>
      </c>
      <c r="N1758" s="1"/>
    </row>
    <row r="1759" spans="2:14" hidden="1" x14ac:dyDescent="0.4">
      <c r="B1759" s="1" t="s">
        <v>5525</v>
      </c>
      <c r="C1759" s="1" t="s">
        <v>5959</v>
      </c>
      <c r="D1759" s="1" t="s">
        <v>5960</v>
      </c>
      <c r="E1759" s="1" t="s">
        <v>5961</v>
      </c>
      <c r="F1759" s="1" t="s">
        <v>5962</v>
      </c>
      <c r="G1759" s="1"/>
      <c r="H1759" s="1"/>
      <c r="I1759" s="1">
        <v>20</v>
      </c>
      <c r="J1759" s="1">
        <f>I1759+5</f>
        <v>25</v>
      </c>
      <c r="K1759" s="1"/>
      <c r="L1759" s="1"/>
      <c r="M1759" s="1">
        <f t="shared" si="44"/>
        <v>25</v>
      </c>
      <c r="N1759" s="1"/>
    </row>
    <row r="1760" spans="2:14" hidden="1" x14ac:dyDescent="0.4">
      <c r="B1760" s="1" t="s">
        <v>5525</v>
      </c>
      <c r="C1760" s="1" t="s">
        <v>3486</v>
      </c>
      <c r="D1760" s="1" t="s">
        <v>5963</v>
      </c>
      <c r="E1760" s="1" t="s">
        <v>5964</v>
      </c>
      <c r="F1760" s="1" t="s">
        <v>5965</v>
      </c>
      <c r="G1760" s="1"/>
      <c r="H1760" s="1"/>
      <c r="I1760" s="1">
        <v>0</v>
      </c>
      <c r="J1760" s="1"/>
      <c r="K1760" s="1"/>
      <c r="L1760" s="1"/>
      <c r="M1760" s="1">
        <f t="shared" si="44"/>
        <v>0</v>
      </c>
      <c r="N1760" s="1"/>
    </row>
    <row r="1761" spans="2:21" hidden="1" x14ac:dyDescent="0.4">
      <c r="B1761" s="1" t="s">
        <v>5525</v>
      </c>
      <c r="C1761" s="1" t="s">
        <v>5966</v>
      </c>
      <c r="D1761" s="1" t="s">
        <v>5967</v>
      </c>
      <c r="E1761" s="1" t="s">
        <v>5968</v>
      </c>
      <c r="F1761" s="1" t="s">
        <v>5969</v>
      </c>
      <c r="G1761" s="1"/>
      <c r="H1761" s="1"/>
      <c r="I1761" s="1">
        <v>0</v>
      </c>
      <c r="J1761" s="1"/>
      <c r="K1761" s="1"/>
      <c r="L1761" s="1"/>
      <c r="M1761" s="1">
        <f t="shared" si="44"/>
        <v>0</v>
      </c>
      <c r="N1761" s="1"/>
    </row>
    <row r="1762" spans="2:21" hidden="1" x14ac:dyDescent="0.4">
      <c r="B1762" s="1" t="s">
        <v>5525</v>
      </c>
      <c r="C1762" s="1" t="s">
        <v>3474</v>
      </c>
      <c r="D1762" s="1" t="s">
        <v>5970</v>
      </c>
      <c r="E1762" s="1" t="s">
        <v>5971</v>
      </c>
      <c r="F1762" s="1" t="s">
        <v>5972</v>
      </c>
      <c r="G1762" s="1"/>
      <c r="H1762" s="1"/>
      <c r="I1762" s="1">
        <v>0</v>
      </c>
      <c r="J1762" s="1"/>
      <c r="K1762" s="1"/>
      <c r="L1762" s="1"/>
      <c r="M1762" s="1">
        <f t="shared" si="44"/>
        <v>0</v>
      </c>
      <c r="N1762" s="1"/>
    </row>
    <row r="1763" spans="2:21" hidden="1" x14ac:dyDescent="0.4">
      <c r="B1763" s="1" t="s">
        <v>5525</v>
      </c>
      <c r="C1763" s="1" t="s">
        <v>5758</v>
      </c>
      <c r="D1763" s="1" t="s">
        <v>5973</v>
      </c>
      <c r="E1763" s="1" t="s">
        <v>5974</v>
      </c>
      <c r="F1763" s="1" t="s">
        <v>5975</v>
      </c>
      <c r="G1763" s="1"/>
      <c r="H1763" s="1"/>
      <c r="I1763" s="1">
        <v>0</v>
      </c>
      <c r="J1763" s="1"/>
      <c r="K1763" s="1"/>
      <c r="L1763" s="1"/>
      <c r="M1763" s="1">
        <f t="shared" si="44"/>
        <v>0</v>
      </c>
      <c r="N1763" s="1"/>
    </row>
    <row r="1764" spans="2:21" hidden="1" x14ac:dyDescent="0.4">
      <c r="B1764" s="1" t="s">
        <v>5525</v>
      </c>
      <c r="C1764" s="1" t="s">
        <v>3482</v>
      </c>
      <c r="D1764" s="1" t="s">
        <v>5976</v>
      </c>
      <c r="E1764" s="1" t="s">
        <v>5977</v>
      </c>
      <c r="F1764" s="1" t="s">
        <v>5978</v>
      </c>
      <c r="G1764" s="1"/>
      <c r="H1764" s="1"/>
      <c r="I1764" s="1">
        <v>0</v>
      </c>
      <c r="J1764" s="1"/>
      <c r="K1764" s="1"/>
      <c r="L1764" s="1"/>
      <c r="M1764" s="1">
        <f t="shared" si="44"/>
        <v>0</v>
      </c>
      <c r="N1764" s="1"/>
    </row>
    <row r="1765" spans="2:21" hidden="1" x14ac:dyDescent="0.4">
      <c r="B1765" s="1" t="s">
        <v>5525</v>
      </c>
      <c r="C1765" s="1" t="s">
        <v>3969</v>
      </c>
      <c r="D1765" s="1" t="s">
        <v>5979</v>
      </c>
      <c r="E1765" s="1" t="s">
        <v>5980</v>
      </c>
      <c r="F1765" s="1" t="s">
        <v>5981</v>
      </c>
      <c r="G1765" s="1"/>
      <c r="H1765" s="1"/>
      <c r="I1765" s="1">
        <v>0</v>
      </c>
      <c r="J1765" s="1"/>
      <c r="K1765" s="1"/>
      <c r="L1765" s="1"/>
      <c r="M1765" s="1">
        <f t="shared" si="44"/>
        <v>0</v>
      </c>
      <c r="N1765" s="1"/>
    </row>
    <row r="1766" spans="2:21" hidden="1" x14ac:dyDescent="0.4">
      <c r="B1766" s="1" t="s">
        <v>5525</v>
      </c>
      <c r="C1766" s="1" t="s">
        <v>5776</v>
      </c>
      <c r="D1766" s="1" t="s">
        <v>5982</v>
      </c>
      <c r="E1766" s="1" t="s">
        <v>5983</v>
      </c>
      <c r="F1766" s="1" t="s">
        <v>5984</v>
      </c>
      <c r="G1766" s="1"/>
      <c r="H1766" s="1"/>
      <c r="I1766" s="1">
        <v>0</v>
      </c>
      <c r="J1766" s="1"/>
      <c r="K1766" s="1"/>
      <c r="L1766" s="1"/>
      <c r="M1766" s="1">
        <f t="shared" si="44"/>
        <v>0</v>
      </c>
      <c r="N1766" s="1"/>
    </row>
    <row r="1767" spans="2:21" hidden="1" x14ac:dyDescent="0.4">
      <c r="B1767" s="1" t="s">
        <v>5525</v>
      </c>
      <c r="C1767" s="1" t="s">
        <v>5784</v>
      </c>
      <c r="D1767" s="1" t="s">
        <v>5985</v>
      </c>
      <c r="E1767" s="1" t="s">
        <v>5986</v>
      </c>
      <c r="F1767" s="1" t="s">
        <v>5987</v>
      </c>
      <c r="G1767" s="1"/>
      <c r="H1767" s="1"/>
      <c r="I1767" s="1">
        <v>0</v>
      </c>
      <c r="J1767" s="1"/>
      <c r="K1767" s="1"/>
      <c r="L1767" s="1"/>
      <c r="M1767" s="1">
        <f t="shared" si="44"/>
        <v>0</v>
      </c>
      <c r="N1767" s="1"/>
    </row>
    <row r="1768" spans="2:21" hidden="1" x14ac:dyDescent="0.4">
      <c r="B1768" s="1" t="s">
        <v>5525</v>
      </c>
      <c r="C1768" s="1" t="s">
        <v>5792</v>
      </c>
      <c r="D1768" s="1" t="s">
        <v>5988</v>
      </c>
      <c r="E1768" s="1" t="s">
        <v>5989</v>
      </c>
      <c r="F1768" s="1" t="s">
        <v>5990</v>
      </c>
      <c r="G1768" s="47"/>
      <c r="H1768" s="47"/>
      <c r="I1768" s="37">
        <v>0</v>
      </c>
      <c r="J1768" s="37"/>
      <c r="K1768" s="1"/>
      <c r="L1768" s="1"/>
      <c r="M1768" s="1">
        <f t="shared" ref="M1768:M1788" si="45">L1768+J1768</f>
        <v>0</v>
      </c>
      <c r="N1768" s="1"/>
    </row>
    <row r="1769" spans="2:21" hidden="1" x14ac:dyDescent="0.4">
      <c r="B1769" s="1" t="s">
        <v>5525</v>
      </c>
      <c r="C1769" s="1" t="s">
        <v>5799</v>
      </c>
      <c r="D1769" s="1" t="s">
        <v>5991</v>
      </c>
      <c r="E1769" s="1" t="s">
        <v>5992</v>
      </c>
      <c r="F1769" s="1" t="s">
        <v>5993</v>
      </c>
      <c r="G1769" s="1"/>
      <c r="H1769" s="1"/>
      <c r="I1769" s="1">
        <v>0</v>
      </c>
      <c r="J1769" s="1"/>
      <c r="K1769" s="1"/>
      <c r="L1769" s="1"/>
      <c r="M1769" s="1">
        <f t="shared" si="45"/>
        <v>0</v>
      </c>
      <c r="N1769" s="1"/>
      <c r="Q1769" s="55"/>
      <c r="R1769" s="55"/>
      <c r="S1769" s="55"/>
      <c r="T1769" s="55"/>
      <c r="U1769" s="55"/>
    </row>
    <row r="1770" spans="2:21" hidden="1" x14ac:dyDescent="0.4">
      <c r="B1770" s="1" t="s">
        <v>5525</v>
      </c>
      <c r="C1770" s="1" t="s">
        <v>5809</v>
      </c>
      <c r="D1770" s="1" t="s">
        <v>5994</v>
      </c>
      <c r="E1770" s="1" t="s">
        <v>5995</v>
      </c>
      <c r="F1770" s="1" t="s">
        <v>5996</v>
      </c>
      <c r="G1770" s="1"/>
      <c r="H1770" s="1"/>
      <c r="I1770" s="1">
        <v>0</v>
      </c>
      <c r="J1770" s="1"/>
      <c r="K1770" s="1"/>
      <c r="L1770" s="1"/>
      <c r="M1770" s="1">
        <f t="shared" si="45"/>
        <v>0</v>
      </c>
      <c r="N1770" s="1"/>
      <c r="Q1770" s="55"/>
      <c r="R1770" s="55"/>
      <c r="S1770" s="55"/>
      <c r="T1770" s="55"/>
      <c r="U1770" s="55"/>
    </row>
    <row r="1771" spans="2:21" hidden="1" x14ac:dyDescent="0.4">
      <c r="B1771" s="1" t="s">
        <v>5525</v>
      </c>
      <c r="C1771" s="1" t="s">
        <v>5817</v>
      </c>
      <c r="D1771" s="1" t="s">
        <v>5997</v>
      </c>
      <c r="E1771" s="1" t="s">
        <v>5998</v>
      </c>
      <c r="F1771" s="1" t="s">
        <v>5999</v>
      </c>
      <c r="G1771" s="1"/>
      <c r="H1771" s="1"/>
      <c r="I1771" s="1">
        <v>0</v>
      </c>
      <c r="J1771" s="1"/>
      <c r="K1771" s="1"/>
      <c r="L1771" s="1"/>
      <c r="M1771" s="1">
        <f t="shared" si="45"/>
        <v>0</v>
      </c>
      <c r="N1771" s="1"/>
      <c r="Q1771" s="55"/>
      <c r="R1771" s="55"/>
      <c r="S1771" s="55"/>
      <c r="T1771" s="55"/>
      <c r="U1771" s="55"/>
    </row>
    <row r="1772" spans="2:21" hidden="1" x14ac:dyDescent="0.4">
      <c r="B1772" s="1" t="s">
        <v>5525</v>
      </c>
      <c r="C1772" s="1" t="s">
        <v>6000</v>
      </c>
      <c r="D1772" s="1" t="s">
        <v>6001</v>
      </c>
      <c r="E1772" s="1" t="s">
        <v>6002</v>
      </c>
      <c r="F1772" s="1" t="s">
        <v>6003</v>
      </c>
      <c r="G1772" s="1"/>
      <c r="H1772" s="1"/>
      <c r="I1772" s="1">
        <v>0</v>
      </c>
      <c r="J1772" s="1"/>
      <c r="K1772" s="1"/>
      <c r="L1772" s="1"/>
      <c r="M1772" s="1">
        <f t="shared" si="45"/>
        <v>0</v>
      </c>
      <c r="N1772" s="1"/>
      <c r="Q1772" s="55"/>
      <c r="R1772" s="55"/>
      <c r="S1772" s="55"/>
      <c r="T1772" s="55"/>
      <c r="U1772" s="55"/>
    </row>
    <row r="1773" spans="2:21" hidden="1" x14ac:dyDescent="0.4">
      <c r="B1773" s="1" t="s">
        <v>5525</v>
      </c>
      <c r="C1773" s="1" t="s">
        <v>3498</v>
      </c>
      <c r="D1773" s="1" t="s">
        <v>6004</v>
      </c>
      <c r="E1773" s="1" t="s">
        <v>6005</v>
      </c>
      <c r="F1773" s="1" t="s">
        <v>6006</v>
      </c>
      <c r="G1773" s="1"/>
      <c r="H1773" s="1"/>
      <c r="I1773" s="1">
        <v>0</v>
      </c>
      <c r="J1773" s="1"/>
      <c r="K1773" s="1"/>
      <c r="L1773" s="1"/>
      <c r="M1773" s="1">
        <f t="shared" si="45"/>
        <v>0</v>
      </c>
      <c r="N1773" s="1"/>
      <c r="Q1773" s="55"/>
      <c r="R1773" s="55"/>
      <c r="S1773" s="55"/>
      <c r="T1773" s="55"/>
      <c r="U1773" s="55"/>
    </row>
    <row r="1774" spans="2:21" hidden="1" x14ac:dyDescent="0.4">
      <c r="B1774" s="1" t="s">
        <v>5525</v>
      </c>
      <c r="C1774" s="1" t="s">
        <v>5835</v>
      </c>
      <c r="D1774" s="1" t="s">
        <v>6007</v>
      </c>
      <c r="E1774" s="1" t="s">
        <v>6008</v>
      </c>
      <c r="F1774" s="1" t="s">
        <v>6009</v>
      </c>
      <c r="G1774" s="1"/>
      <c r="H1774" s="1"/>
      <c r="I1774" s="1">
        <v>0</v>
      </c>
      <c r="J1774" s="1"/>
      <c r="K1774" s="1"/>
      <c r="L1774" s="1"/>
      <c r="M1774" s="1">
        <f t="shared" si="45"/>
        <v>0</v>
      </c>
      <c r="N1774" s="1"/>
      <c r="Q1774" s="55"/>
      <c r="R1774" s="55"/>
      <c r="S1774" s="55"/>
      <c r="T1774" s="55"/>
      <c r="U1774" s="55"/>
    </row>
    <row r="1775" spans="2:21" hidden="1" x14ac:dyDescent="0.4">
      <c r="B1775" s="1" t="s">
        <v>5525</v>
      </c>
      <c r="C1775" s="1" t="s">
        <v>5847</v>
      </c>
      <c r="D1775" s="1" t="s">
        <v>6010</v>
      </c>
      <c r="E1775" s="1" t="s">
        <v>6011</v>
      </c>
      <c r="F1775" s="1" t="s">
        <v>6012</v>
      </c>
      <c r="G1775" s="1"/>
      <c r="H1775" s="1"/>
      <c r="I1775" s="1">
        <v>0</v>
      </c>
      <c r="J1775" s="1"/>
      <c r="K1775" s="1"/>
      <c r="L1775" s="1"/>
      <c r="M1775" s="1">
        <f t="shared" si="45"/>
        <v>0</v>
      </c>
      <c r="N1775" s="1"/>
      <c r="Q1775" s="55"/>
      <c r="R1775" s="55"/>
      <c r="S1775" s="55"/>
      <c r="T1775" s="55"/>
      <c r="U1775" s="55"/>
    </row>
    <row r="1776" spans="2:21" hidden="1" x14ac:dyDescent="0.4">
      <c r="B1776" s="1" t="s">
        <v>5525</v>
      </c>
      <c r="C1776" s="1" t="s">
        <v>5799</v>
      </c>
      <c r="D1776" s="1" t="s">
        <v>6013</v>
      </c>
      <c r="E1776" s="1" t="s">
        <v>6014</v>
      </c>
      <c r="F1776" s="1" t="s">
        <v>6015</v>
      </c>
      <c r="G1776" s="1"/>
      <c r="H1776" s="1"/>
      <c r="I1776" s="1">
        <v>0</v>
      </c>
      <c r="J1776" s="1"/>
      <c r="K1776" s="1"/>
      <c r="L1776" s="1"/>
      <c r="M1776" s="1">
        <f t="shared" si="45"/>
        <v>0</v>
      </c>
      <c r="N1776" s="1"/>
      <c r="Q1776" s="55"/>
      <c r="R1776" s="55"/>
      <c r="S1776" s="55"/>
      <c r="T1776" s="55"/>
      <c r="U1776" s="55"/>
    </row>
    <row r="1777" spans="2:21" hidden="1" x14ac:dyDescent="0.4">
      <c r="B1777" s="1" t="s">
        <v>5525</v>
      </c>
      <c r="C1777" s="1" t="s">
        <v>6016</v>
      </c>
      <c r="D1777" s="1" t="s">
        <v>6017</v>
      </c>
      <c r="E1777" s="1" t="s">
        <v>6018</v>
      </c>
      <c r="F1777" s="1" t="s">
        <v>6019</v>
      </c>
      <c r="G1777" s="1"/>
      <c r="H1777" s="1"/>
      <c r="I1777" s="1">
        <v>0</v>
      </c>
      <c r="J1777" s="1"/>
      <c r="K1777" s="1"/>
      <c r="L1777" s="1"/>
      <c r="M1777" s="1">
        <f t="shared" si="45"/>
        <v>0</v>
      </c>
      <c r="N1777" s="1"/>
      <c r="Q1777" s="55"/>
      <c r="R1777" s="55"/>
      <c r="S1777" s="55"/>
      <c r="T1777" s="55"/>
      <c r="U1777" s="55"/>
    </row>
    <row r="1778" spans="2:21" hidden="1" x14ac:dyDescent="0.4">
      <c r="B1778" s="1" t="s">
        <v>5525</v>
      </c>
      <c r="C1778" s="1" t="s">
        <v>5862</v>
      </c>
      <c r="D1778" s="1" t="s">
        <v>6020</v>
      </c>
      <c r="E1778" s="1" t="s">
        <v>6021</v>
      </c>
      <c r="F1778" s="1" t="s">
        <v>6022</v>
      </c>
      <c r="G1778" s="1"/>
      <c r="H1778" s="1"/>
      <c r="I1778" s="1">
        <v>0</v>
      </c>
      <c r="J1778" s="1"/>
      <c r="K1778" s="1"/>
      <c r="L1778" s="1"/>
      <c r="M1778" s="1">
        <f t="shared" si="45"/>
        <v>0</v>
      </c>
      <c r="N1778" s="1"/>
    </row>
    <row r="1779" spans="2:21" hidden="1" x14ac:dyDescent="0.4">
      <c r="B1779" s="1" t="s">
        <v>5525</v>
      </c>
      <c r="C1779" s="1" t="s">
        <v>5870</v>
      </c>
      <c r="D1779" s="1" t="s">
        <v>5871</v>
      </c>
      <c r="E1779" s="1" t="s">
        <v>6023</v>
      </c>
      <c r="F1779" s="1" t="s">
        <v>5873</v>
      </c>
      <c r="G1779" s="1"/>
      <c r="H1779" s="1"/>
      <c r="I1779" s="1">
        <v>0</v>
      </c>
      <c r="J1779" s="1"/>
      <c r="K1779" s="1"/>
      <c r="L1779" s="1"/>
      <c r="M1779" s="1">
        <f t="shared" si="45"/>
        <v>0</v>
      </c>
      <c r="N1779" s="1"/>
    </row>
    <row r="1780" spans="2:21" hidden="1" x14ac:dyDescent="0.4">
      <c r="B1780" s="1" t="s">
        <v>5525</v>
      </c>
      <c r="C1780" s="1" t="s">
        <v>5799</v>
      </c>
      <c r="D1780" s="1" t="s">
        <v>6024</v>
      </c>
      <c r="E1780" s="1" t="s">
        <v>6025</v>
      </c>
      <c r="F1780" s="1" t="s">
        <v>5876</v>
      </c>
      <c r="G1780" s="1"/>
      <c r="H1780" s="1"/>
      <c r="I1780" s="1">
        <v>0</v>
      </c>
      <c r="J1780" s="1"/>
      <c r="K1780" s="1"/>
      <c r="L1780" s="1"/>
      <c r="M1780" s="1">
        <f t="shared" si="45"/>
        <v>0</v>
      </c>
      <c r="N1780" s="1"/>
    </row>
    <row r="1781" spans="2:21" hidden="1" x14ac:dyDescent="0.4">
      <c r="B1781" s="1" t="s">
        <v>5525</v>
      </c>
      <c r="C1781" s="1" t="s">
        <v>6026</v>
      </c>
      <c r="D1781" s="1" t="s">
        <v>6027</v>
      </c>
      <c r="E1781" s="1" t="s">
        <v>6028</v>
      </c>
      <c r="F1781" s="1" t="s">
        <v>6029</v>
      </c>
      <c r="G1781" s="1"/>
      <c r="H1781" s="1"/>
      <c r="I1781" s="1"/>
      <c r="J1781" s="1"/>
      <c r="K1781" s="1">
        <v>0</v>
      </c>
      <c r="L1781" s="1"/>
      <c r="M1781" s="1">
        <f t="shared" si="45"/>
        <v>0</v>
      </c>
      <c r="N1781" s="1"/>
    </row>
    <row r="1782" spans="2:21" hidden="1" x14ac:dyDescent="0.4">
      <c r="B1782" s="1" t="s">
        <v>5525</v>
      </c>
      <c r="C1782" s="1" t="s">
        <v>6026</v>
      </c>
      <c r="D1782" s="1" t="s">
        <v>6027</v>
      </c>
      <c r="E1782" s="1" t="s">
        <v>6030</v>
      </c>
      <c r="F1782" s="1" t="s">
        <v>6031</v>
      </c>
      <c r="G1782" s="1"/>
      <c r="H1782" s="1"/>
      <c r="I1782" s="1"/>
      <c r="J1782" s="1"/>
      <c r="K1782" s="1">
        <v>0</v>
      </c>
      <c r="L1782" s="1"/>
      <c r="M1782" s="1">
        <f t="shared" si="45"/>
        <v>0</v>
      </c>
      <c r="N1782" s="1"/>
    </row>
    <row r="1783" spans="2:21" hidden="1" x14ac:dyDescent="0.4">
      <c r="B1783" s="1" t="s">
        <v>5525</v>
      </c>
      <c r="C1783" s="1" t="s">
        <v>5780</v>
      </c>
      <c r="D1783" s="1" t="s">
        <v>6032</v>
      </c>
      <c r="E1783" s="1" t="s">
        <v>6033</v>
      </c>
      <c r="F1783" s="1" t="s">
        <v>6034</v>
      </c>
      <c r="G1783" s="37">
        <v>0</v>
      </c>
      <c r="H1783" s="37"/>
      <c r="I1783" s="37"/>
      <c r="J1783" s="37"/>
      <c r="K1783" s="1"/>
      <c r="L1783" s="1"/>
      <c r="M1783" s="1">
        <f t="shared" si="45"/>
        <v>0</v>
      </c>
      <c r="N1783" s="1"/>
    </row>
    <row r="1784" spans="2:21" hidden="1" x14ac:dyDescent="0.4">
      <c r="B1784" s="1" t="s">
        <v>5525</v>
      </c>
      <c r="C1784" s="1" t="s">
        <v>5780</v>
      </c>
      <c r="D1784" s="1" t="s">
        <v>6035</v>
      </c>
      <c r="E1784" s="1" t="s">
        <v>6036</v>
      </c>
      <c r="F1784" s="1" t="s">
        <v>6037</v>
      </c>
      <c r="G1784" s="37"/>
      <c r="H1784" s="37"/>
      <c r="I1784" s="37">
        <v>0</v>
      </c>
      <c r="J1784" s="37"/>
      <c r="K1784" s="1"/>
      <c r="L1784" s="1"/>
      <c r="M1784" s="1">
        <f t="shared" si="45"/>
        <v>0</v>
      </c>
      <c r="N1784" s="1"/>
    </row>
    <row r="1785" spans="2:21" hidden="1" x14ac:dyDescent="0.4">
      <c r="B1785" s="1" t="s">
        <v>5525</v>
      </c>
      <c r="C1785" s="1" t="s">
        <v>5817</v>
      </c>
      <c r="D1785" s="1" t="s">
        <v>6038</v>
      </c>
      <c r="E1785" s="1" t="s">
        <v>6039</v>
      </c>
      <c r="F1785" s="1" t="s">
        <v>6040</v>
      </c>
      <c r="G1785" s="1">
        <v>0</v>
      </c>
      <c r="H1785" s="1"/>
      <c r="I1785" s="1"/>
      <c r="J1785" s="1"/>
      <c r="K1785" s="1"/>
      <c r="L1785" s="1"/>
      <c r="M1785" s="1">
        <f t="shared" si="45"/>
        <v>0</v>
      </c>
      <c r="N1785" s="1"/>
    </row>
    <row r="1786" spans="2:21" hidden="1" x14ac:dyDescent="0.4">
      <c r="B1786" s="1" t="s">
        <v>5525</v>
      </c>
      <c r="C1786" s="1" t="s">
        <v>5817</v>
      </c>
      <c r="D1786" s="1" t="s">
        <v>6038</v>
      </c>
      <c r="E1786" s="1" t="s">
        <v>6041</v>
      </c>
      <c r="F1786" s="1" t="s">
        <v>6040</v>
      </c>
      <c r="G1786" s="1"/>
      <c r="H1786" s="1"/>
      <c r="I1786" s="1">
        <v>0</v>
      </c>
      <c r="J1786" s="1"/>
      <c r="K1786" s="1"/>
      <c r="L1786" s="1"/>
      <c r="M1786" s="1">
        <f t="shared" si="45"/>
        <v>0</v>
      </c>
      <c r="N1786" s="1"/>
    </row>
    <row r="1787" spans="2:21" ht="19.5" hidden="1" thickTop="1" x14ac:dyDescent="0.4">
      <c r="B1787" s="1" t="s">
        <v>5525</v>
      </c>
      <c r="C1787" s="1" t="s">
        <v>3446</v>
      </c>
      <c r="D1787" s="1" t="s">
        <v>6042</v>
      </c>
      <c r="E1787" s="1" t="s">
        <v>6043</v>
      </c>
      <c r="F1787" s="1" t="s">
        <v>6044</v>
      </c>
      <c r="G1787" s="1">
        <v>0</v>
      </c>
      <c r="H1787" s="1"/>
      <c r="I1787" s="1"/>
      <c r="J1787" s="1"/>
      <c r="K1787" s="1"/>
      <c r="L1787" s="1"/>
      <c r="M1787" s="1">
        <f t="shared" si="45"/>
        <v>0</v>
      </c>
      <c r="N1787" s="1"/>
      <c r="Q1787" s="70"/>
      <c r="R1787" s="3"/>
      <c r="S1787" s="3"/>
      <c r="T1787" s="13"/>
      <c r="U1787" s="50"/>
    </row>
    <row r="1788" spans="2:21" hidden="1" x14ac:dyDescent="0.4">
      <c r="B1788" s="1" t="s">
        <v>5525</v>
      </c>
      <c r="C1788" s="1" t="s">
        <v>3446</v>
      </c>
      <c r="D1788" s="1" t="s">
        <v>6042</v>
      </c>
      <c r="E1788" s="1" t="s">
        <v>6045</v>
      </c>
      <c r="F1788" s="1" t="s">
        <v>6044</v>
      </c>
      <c r="G1788" s="1"/>
      <c r="H1788" s="1"/>
      <c r="I1788" s="1">
        <v>0</v>
      </c>
      <c r="J1788" s="1"/>
      <c r="K1788" s="1"/>
      <c r="L1788" s="1"/>
      <c r="M1788" s="1">
        <f t="shared" si="45"/>
        <v>0</v>
      </c>
      <c r="N1788" s="1"/>
      <c r="Q1788" s="73"/>
      <c r="R1788" s="1"/>
      <c r="S1788" s="10"/>
      <c r="T1788" s="1"/>
      <c r="U1788" s="11"/>
    </row>
    <row r="1789" spans="2:21" hidden="1" x14ac:dyDescent="0.4">
      <c r="B1789" s="1" t="s">
        <v>18</v>
      </c>
      <c r="C1789" s="1" t="s">
        <v>6088</v>
      </c>
      <c r="D1789" s="1" t="s">
        <v>6092</v>
      </c>
      <c r="E1789" s="1" t="s">
        <v>6093</v>
      </c>
      <c r="F1789" s="1" t="s">
        <v>6094</v>
      </c>
      <c r="G1789" s="1"/>
      <c r="H1789" s="1"/>
      <c r="I1789" s="1">
        <v>37</v>
      </c>
      <c r="J1789" s="1">
        <f t="shared" ref="J1789:J1797" si="46">I1789+5</f>
        <v>42</v>
      </c>
      <c r="K1789" s="1"/>
      <c r="L1789" s="1"/>
      <c r="M1789" s="1"/>
      <c r="N1789" s="1"/>
      <c r="Q1789" s="73"/>
      <c r="R1789" s="1"/>
      <c r="S1789" s="10"/>
      <c r="T1789" s="10"/>
      <c r="U1789" s="5"/>
    </row>
    <row r="1790" spans="2:21" hidden="1" x14ac:dyDescent="0.4">
      <c r="B1790" s="1" t="s">
        <v>18</v>
      </c>
      <c r="C1790" s="1" t="s">
        <v>6137</v>
      </c>
      <c r="D1790" s="1" t="s">
        <v>6138</v>
      </c>
      <c r="E1790" s="1" t="s">
        <v>6139</v>
      </c>
      <c r="F1790" s="1" t="s">
        <v>6140</v>
      </c>
      <c r="G1790" s="1"/>
      <c r="H1790" s="1"/>
      <c r="I1790" s="1">
        <v>15</v>
      </c>
      <c r="J1790" s="1">
        <f t="shared" si="46"/>
        <v>20</v>
      </c>
      <c r="K1790" s="1"/>
      <c r="L1790" s="1"/>
      <c r="M1790" s="1"/>
      <c r="N1790" s="1"/>
      <c r="Q1790" s="73"/>
      <c r="R1790" s="1"/>
      <c r="S1790" s="10"/>
      <c r="T1790" s="1"/>
      <c r="U1790" s="1"/>
    </row>
    <row r="1791" spans="2:21" hidden="1" x14ac:dyDescent="0.4">
      <c r="B1791" s="1" t="s">
        <v>18</v>
      </c>
      <c r="C1791" s="1" t="s">
        <v>6165</v>
      </c>
      <c r="D1791" s="1" t="s">
        <v>6166</v>
      </c>
      <c r="E1791" s="1" t="s">
        <v>6167</v>
      </c>
      <c r="F1791" s="1" t="s">
        <v>6168</v>
      </c>
      <c r="G1791" s="1"/>
      <c r="H1791" s="1"/>
      <c r="I1791" s="1">
        <v>80</v>
      </c>
      <c r="J1791" s="1">
        <f t="shared" si="46"/>
        <v>85</v>
      </c>
      <c r="K1791" s="1"/>
      <c r="L1791" s="1"/>
      <c r="M1791" s="1"/>
      <c r="N1791" s="1"/>
      <c r="Q1791" s="73"/>
      <c r="R1791" s="1"/>
      <c r="S1791" s="3"/>
      <c r="T1791" s="10"/>
      <c r="U1791" s="11"/>
    </row>
    <row r="1792" spans="2:21" hidden="1" x14ac:dyDescent="0.4">
      <c r="B1792" s="1" t="s">
        <v>18</v>
      </c>
      <c r="C1792" s="1" t="s">
        <v>6197</v>
      </c>
      <c r="D1792" s="1" t="s">
        <v>6198</v>
      </c>
      <c r="E1792" s="1" t="s">
        <v>6199</v>
      </c>
      <c r="F1792" s="1" t="s">
        <v>6200</v>
      </c>
      <c r="G1792" s="1"/>
      <c r="H1792" s="1"/>
      <c r="I1792" s="1">
        <v>119</v>
      </c>
      <c r="J1792" s="1">
        <f t="shared" si="46"/>
        <v>124</v>
      </c>
      <c r="K1792" s="1"/>
      <c r="L1792" s="1"/>
      <c r="M1792" s="1"/>
      <c r="N1792" s="1"/>
      <c r="Q1792" s="73"/>
      <c r="R1792" s="1"/>
      <c r="S1792" s="10"/>
      <c r="T1792" s="1"/>
      <c r="U1792" s="11"/>
    </row>
    <row r="1793" spans="2:21" hidden="1" x14ac:dyDescent="0.4">
      <c r="B1793" s="1" t="s">
        <v>18</v>
      </c>
      <c r="C1793" s="1" t="s">
        <v>6201</v>
      </c>
      <c r="D1793" s="1" t="s">
        <v>6202</v>
      </c>
      <c r="E1793" s="1" t="s">
        <v>6203</v>
      </c>
      <c r="F1793" s="1" t="s">
        <v>6204</v>
      </c>
      <c r="G1793" s="1"/>
      <c r="H1793" s="1"/>
      <c r="I1793" s="1">
        <v>125</v>
      </c>
      <c r="J1793" s="1">
        <f t="shared" si="46"/>
        <v>130</v>
      </c>
      <c r="K1793" s="1"/>
      <c r="L1793" s="1"/>
      <c r="M1793" s="1"/>
      <c r="N1793" s="1"/>
      <c r="Q1793" s="73"/>
      <c r="R1793" s="1"/>
      <c r="S1793" s="3"/>
      <c r="T1793" s="10"/>
      <c r="U1793" s="11"/>
    </row>
    <row r="1794" spans="2:21" hidden="1" x14ac:dyDescent="0.4">
      <c r="B1794" s="1" t="s">
        <v>18</v>
      </c>
      <c r="C1794" s="1" t="s">
        <v>6272</v>
      </c>
      <c r="D1794" s="1" t="s">
        <v>6273</v>
      </c>
      <c r="E1794" s="1" t="s">
        <v>6276</v>
      </c>
      <c r="F1794" s="1" t="s">
        <v>6277</v>
      </c>
      <c r="G1794" s="1"/>
      <c r="H1794" s="1"/>
      <c r="I1794" s="1">
        <v>157</v>
      </c>
      <c r="J1794" s="1">
        <f t="shared" si="46"/>
        <v>162</v>
      </c>
      <c r="K1794" s="1"/>
      <c r="L1794" s="1"/>
      <c r="M1794" s="1"/>
      <c r="N1794" s="1"/>
      <c r="Q1794" s="73"/>
      <c r="R1794" s="51"/>
      <c r="S1794" s="10"/>
      <c r="T1794" s="3"/>
      <c r="U1794" s="3"/>
    </row>
    <row r="1795" spans="2:21" ht="19.5" hidden="1" thickBot="1" x14ac:dyDescent="0.45">
      <c r="B1795" s="1" t="s">
        <v>19</v>
      </c>
      <c r="C1795" s="1" t="s">
        <v>6485</v>
      </c>
      <c r="D1795" s="1" t="s">
        <v>6486</v>
      </c>
      <c r="E1795" s="1" t="s">
        <v>6487</v>
      </c>
      <c r="F1795" s="1" t="s">
        <v>6488</v>
      </c>
      <c r="G1795" s="1"/>
      <c r="H1795" s="1"/>
      <c r="I1795" s="1">
        <v>144</v>
      </c>
      <c r="J1795" s="1">
        <f t="shared" si="46"/>
        <v>149</v>
      </c>
      <c r="K1795" s="1"/>
      <c r="L1795" s="1"/>
      <c r="M1795" s="1">
        <f>J1795+L1795</f>
        <v>149</v>
      </c>
      <c r="N1795" s="1"/>
      <c r="Q1795" s="7" t="s">
        <v>6514</v>
      </c>
      <c r="R1795" s="4"/>
      <c r="S1795" s="12"/>
      <c r="T1795" s="12"/>
      <c r="U1795" s="8"/>
    </row>
    <row r="1796" spans="2:21" hidden="1" x14ac:dyDescent="0.4">
      <c r="B1796" s="1" t="s">
        <v>19</v>
      </c>
      <c r="C1796" s="1" t="s">
        <v>6477</v>
      </c>
      <c r="D1796" s="1" t="s">
        <v>6478</v>
      </c>
      <c r="E1796" s="1" t="s">
        <v>6489</v>
      </c>
      <c r="F1796" s="1" t="s">
        <v>6490</v>
      </c>
      <c r="G1796" s="1"/>
      <c r="H1796" s="1"/>
      <c r="I1796" s="1">
        <v>144</v>
      </c>
      <c r="J1796" s="1">
        <f t="shared" si="46"/>
        <v>149</v>
      </c>
      <c r="K1796" s="1"/>
      <c r="L1796" s="1"/>
      <c r="M1796" s="1">
        <f>J1796+L1796</f>
        <v>149</v>
      </c>
      <c r="N1796" s="1"/>
      <c r="Q1796" s="71" t="s">
        <v>6515</v>
      </c>
      <c r="R1796" s="55"/>
      <c r="S1796" s="55"/>
      <c r="T1796" s="55"/>
      <c r="U1796" s="55"/>
    </row>
    <row r="1797" spans="2:21" ht="19.5" hidden="1" thickBot="1" x14ac:dyDescent="0.45">
      <c r="B1797" s="1" t="s">
        <v>19</v>
      </c>
      <c r="C1797" s="1" t="s">
        <v>6491</v>
      </c>
      <c r="D1797" s="1" t="s">
        <v>6492</v>
      </c>
      <c r="E1797" s="1" t="s">
        <v>6493</v>
      </c>
      <c r="F1797" s="1" t="s">
        <v>6494</v>
      </c>
      <c r="G1797" s="10"/>
      <c r="H1797" s="10"/>
      <c r="I1797" s="10">
        <v>108</v>
      </c>
      <c r="J1797" s="10">
        <f t="shared" si="46"/>
        <v>113</v>
      </c>
      <c r="K1797" s="1"/>
      <c r="L1797" s="1"/>
      <c r="M1797" s="1">
        <f>J1797+L1797</f>
        <v>113</v>
      </c>
      <c r="N1797" s="1"/>
      <c r="Q1797" s="86" t="s">
        <v>6516</v>
      </c>
      <c r="R1797" s="16"/>
      <c r="S1797" s="16"/>
      <c r="T1797" s="16"/>
      <c r="U1797" s="15"/>
    </row>
  </sheetData>
  <sheetProtection password="CA0F" sheet="1" objects="1" scenarios="1" formatCells="0" sort="0" autoFilter="0"/>
  <autoFilter ref="B9:U1797">
    <filterColumn colId="10">
      <customFilters>
        <customFilter operator="notEqual" val=" "/>
      </customFilters>
    </filterColumn>
    <filterColumn colId="12">
      <customFilters>
        <customFilter operator="notEqual" val=" "/>
      </customFilters>
    </filterColumn>
    <sortState ref="B14:U319">
      <sortCondition ref="B9:B1797"/>
    </sortState>
  </autoFilter>
  <mergeCells count="16">
    <mergeCell ref="S8:U8"/>
    <mergeCell ref="L8:L9"/>
    <mergeCell ref="E3:F3"/>
    <mergeCell ref="B4:B6"/>
    <mergeCell ref="C4:C6"/>
    <mergeCell ref="D4:D6"/>
    <mergeCell ref="B8:B9"/>
    <mergeCell ref="C8:C9"/>
    <mergeCell ref="D8:D9"/>
    <mergeCell ref="E8:E9"/>
    <mergeCell ref="F8:F9"/>
    <mergeCell ref="A8:A9"/>
    <mergeCell ref="H8:H9"/>
    <mergeCell ref="N8:N9"/>
    <mergeCell ref="Q8:Q9"/>
    <mergeCell ref="R8:R9"/>
  </mergeCells>
  <phoneticPr fontId="3"/>
  <dataValidations count="2">
    <dataValidation type="list" allowBlank="1" showInputMessage="1" showErrorMessage="1" sqref="B2:B1098 B1798:B1048576 B1787:B1796 B1521:B1543 B1667:B1689">
      <formula1>$P$1:$P$7</formula1>
    </dataValidation>
    <dataValidation type="list" allowBlank="1" showInputMessage="1" showErrorMessage="1" sqref="B1099:B1520 B1797 B1690:B1786 B1544:B1666">
      <formula1>$P$2:$P$7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U1797"/>
  <sheetViews>
    <sheetView view="pageBreakPreview" topLeftCell="A309" zoomScale="85" zoomScaleNormal="85" zoomScaleSheetLayoutView="85" workbookViewId="0">
      <selection activeCell="E381" sqref="E381"/>
    </sheetView>
  </sheetViews>
  <sheetFormatPr defaultRowHeight="18.75" x14ac:dyDescent="0.4"/>
  <cols>
    <col min="1" max="1" width="5.25" bestFit="1" customWidth="1"/>
    <col min="2" max="2" width="9.5" customWidth="1"/>
    <col min="3" max="3" width="12.625" hidden="1" customWidth="1"/>
    <col min="4" max="4" width="29.125" hidden="1" customWidth="1"/>
    <col min="5" max="5" width="36" customWidth="1"/>
    <col min="6" max="6" width="27.75" hidden="1" customWidth="1"/>
    <col min="7" max="13" width="12.625" hidden="1" customWidth="1"/>
    <col min="14" max="14" width="15.125" style="78" bestFit="1" customWidth="1"/>
    <col min="17" max="17" width="29.5" customWidth="1"/>
  </cols>
  <sheetData>
    <row r="1" spans="1:21" x14ac:dyDescent="0.4">
      <c r="A1" t="s">
        <v>6524</v>
      </c>
      <c r="P1" t="s">
        <v>17</v>
      </c>
    </row>
    <row r="2" spans="1:21" hidden="1" x14ac:dyDescent="0.4">
      <c r="N2"/>
      <c r="P2" t="s">
        <v>18</v>
      </c>
    </row>
    <row r="3" spans="1:21" hidden="1" x14ac:dyDescent="0.4">
      <c r="B3" s="76" t="s">
        <v>13</v>
      </c>
      <c r="C3" s="76" t="s">
        <v>14</v>
      </c>
      <c r="D3" s="76" t="s">
        <v>15</v>
      </c>
      <c r="E3" s="101" t="s">
        <v>16</v>
      </c>
      <c r="F3" s="101"/>
      <c r="N3"/>
      <c r="P3" t="s">
        <v>19</v>
      </c>
    </row>
    <row r="4" spans="1:21" hidden="1" x14ac:dyDescent="0.4">
      <c r="B4" s="94"/>
      <c r="C4" s="94"/>
      <c r="D4" s="94"/>
      <c r="E4" s="1"/>
      <c r="F4" s="1"/>
      <c r="N4"/>
      <c r="P4" t="s">
        <v>26</v>
      </c>
    </row>
    <row r="5" spans="1:21" hidden="1" x14ac:dyDescent="0.4">
      <c r="B5" s="102"/>
      <c r="C5" s="102"/>
      <c r="D5" s="102"/>
      <c r="E5" s="1"/>
      <c r="F5" s="1"/>
      <c r="N5"/>
      <c r="P5" t="s">
        <v>20</v>
      </c>
    </row>
    <row r="6" spans="1:21" hidden="1" x14ac:dyDescent="0.4">
      <c r="B6" s="95"/>
      <c r="C6" s="95"/>
      <c r="D6" s="95"/>
      <c r="E6" s="1"/>
      <c r="F6" s="18"/>
      <c r="N6"/>
      <c r="P6" t="s">
        <v>21</v>
      </c>
    </row>
    <row r="7" spans="1:21" ht="19.5" thickBot="1" x14ac:dyDescent="0.45">
      <c r="P7" t="s">
        <v>22</v>
      </c>
    </row>
    <row r="8" spans="1:21" x14ac:dyDescent="0.4">
      <c r="A8" s="93" t="s">
        <v>6527</v>
      </c>
      <c r="B8" s="101" t="s">
        <v>5</v>
      </c>
      <c r="C8" s="101" t="s">
        <v>6</v>
      </c>
      <c r="D8" s="101" t="s">
        <v>7</v>
      </c>
      <c r="E8" s="101" t="s">
        <v>8</v>
      </c>
      <c r="F8" s="101" t="s">
        <v>9</v>
      </c>
      <c r="G8" s="76" t="s">
        <v>25</v>
      </c>
      <c r="H8" s="94" t="s">
        <v>6523</v>
      </c>
      <c r="I8" s="76"/>
      <c r="J8" s="94" t="s">
        <v>6523</v>
      </c>
      <c r="K8" s="76"/>
      <c r="L8" s="76"/>
      <c r="M8" s="76"/>
      <c r="N8" s="94" t="s">
        <v>4</v>
      </c>
      <c r="O8">
        <f>COUNTA(J10:J542)</f>
        <v>533</v>
      </c>
      <c r="Q8" s="96" t="s">
        <v>0</v>
      </c>
      <c r="R8" s="98" t="s">
        <v>23</v>
      </c>
      <c r="S8" s="98" t="s">
        <v>25</v>
      </c>
      <c r="T8" s="98"/>
      <c r="U8" s="100"/>
    </row>
    <row r="9" spans="1:21" ht="19.5" thickBot="1" x14ac:dyDescent="0.45">
      <c r="A9" s="93"/>
      <c r="B9" s="101"/>
      <c r="C9" s="101"/>
      <c r="D9" s="101"/>
      <c r="E9" s="101"/>
      <c r="F9" s="101"/>
      <c r="G9" s="76" t="s">
        <v>10</v>
      </c>
      <c r="H9" s="95"/>
      <c r="I9" s="76" t="s">
        <v>11</v>
      </c>
      <c r="J9" s="95"/>
      <c r="K9" s="76" t="s">
        <v>12</v>
      </c>
      <c r="L9" s="76" t="s">
        <v>6509</v>
      </c>
      <c r="M9" s="76" t="s">
        <v>6510</v>
      </c>
      <c r="N9" s="95"/>
      <c r="Q9" s="97"/>
      <c r="R9" s="99"/>
      <c r="S9" s="77" t="s">
        <v>1</v>
      </c>
      <c r="T9" s="77" t="s">
        <v>2</v>
      </c>
      <c r="U9" s="9" t="s">
        <v>3</v>
      </c>
    </row>
    <row r="10" spans="1:21" ht="19.5" hidden="1" thickTop="1" x14ac:dyDescent="0.4">
      <c r="B10" s="1" t="s">
        <v>225</v>
      </c>
      <c r="C10" s="24" t="s">
        <v>230</v>
      </c>
      <c r="D10" s="1" t="s">
        <v>231</v>
      </c>
      <c r="E10" s="1" t="s">
        <v>2438</v>
      </c>
      <c r="F10" s="1" t="s">
        <v>233</v>
      </c>
      <c r="G10" s="1"/>
      <c r="H10" s="1"/>
      <c r="I10" s="1">
        <v>665</v>
      </c>
      <c r="J10" s="1">
        <f t="shared" ref="J10:J12" si="0">I10+5</f>
        <v>670</v>
      </c>
      <c r="K10" s="1"/>
      <c r="L10" s="1"/>
      <c r="M10" s="1">
        <f>J10+L10</f>
        <v>670</v>
      </c>
      <c r="N10" s="80"/>
      <c r="Q10" s="70"/>
      <c r="R10" s="3"/>
      <c r="S10" s="3"/>
      <c r="T10" s="13"/>
      <c r="U10" s="50"/>
    </row>
    <row r="11" spans="1:21" ht="19.5" hidden="1" thickTop="1" x14ac:dyDescent="0.4">
      <c r="B11" s="1" t="s">
        <v>18</v>
      </c>
      <c r="C11" s="1" t="s">
        <v>6330</v>
      </c>
      <c r="D11" s="1" t="s">
        <v>6331</v>
      </c>
      <c r="E11" s="1" t="s">
        <v>6332</v>
      </c>
      <c r="F11" s="1" t="s">
        <v>6333</v>
      </c>
      <c r="G11" s="1"/>
      <c r="H11" s="1"/>
      <c r="I11" s="1">
        <v>350</v>
      </c>
      <c r="J11" s="1">
        <f t="shared" si="0"/>
        <v>355</v>
      </c>
      <c r="K11" s="1">
        <v>587</v>
      </c>
      <c r="L11" s="1">
        <f>K11+5</f>
        <v>592</v>
      </c>
      <c r="M11" s="1"/>
      <c r="N11" s="80"/>
      <c r="Q11" s="73"/>
      <c r="R11" s="1"/>
      <c r="S11" s="10"/>
      <c r="T11" s="1"/>
      <c r="U11" s="11"/>
    </row>
    <row r="12" spans="1:21" ht="19.5" hidden="1" thickTop="1" x14ac:dyDescent="0.4">
      <c r="B12" s="1" t="s">
        <v>17</v>
      </c>
      <c r="C12" s="21" t="s">
        <v>147</v>
      </c>
      <c r="D12" s="21" t="s">
        <v>2396</v>
      </c>
      <c r="E12" s="23" t="s">
        <v>2397</v>
      </c>
      <c r="F12" s="21" t="s">
        <v>2398</v>
      </c>
      <c r="G12" s="1"/>
      <c r="H12" s="1"/>
      <c r="I12" s="1">
        <v>342</v>
      </c>
      <c r="J12" s="1">
        <f t="shared" si="0"/>
        <v>347</v>
      </c>
      <c r="K12" s="1"/>
      <c r="L12" s="1"/>
      <c r="M12" s="1">
        <f>J12+L12</f>
        <v>347</v>
      </c>
      <c r="N12" s="80"/>
      <c r="Q12" s="73"/>
      <c r="R12" s="1"/>
      <c r="S12" s="10"/>
      <c r="T12" s="10"/>
      <c r="U12" s="5"/>
    </row>
    <row r="13" spans="1:21" ht="19.5" thickTop="1" x14ac:dyDescent="0.4">
      <c r="A13" s="1">
        <v>1</v>
      </c>
      <c r="B13" s="1" t="s">
        <v>17</v>
      </c>
      <c r="C13" s="1" t="s">
        <v>2422</v>
      </c>
      <c r="D13" s="1" t="s">
        <v>2423</v>
      </c>
      <c r="E13" s="1" t="s">
        <v>2424</v>
      </c>
      <c r="F13" s="1" t="s">
        <v>2425</v>
      </c>
      <c r="G13" s="1"/>
      <c r="H13" s="1"/>
      <c r="I13" s="1">
        <v>225</v>
      </c>
      <c r="J13" s="1">
        <f t="shared" ref="J13:J76" si="1">I13+5</f>
        <v>230</v>
      </c>
      <c r="K13" s="1"/>
      <c r="L13" s="1"/>
      <c r="M13" s="1">
        <f>J13+L13</f>
        <v>230</v>
      </c>
      <c r="N13" s="80" t="s">
        <v>6526</v>
      </c>
      <c r="Q13" s="73"/>
      <c r="R13" s="1"/>
      <c r="S13" s="10"/>
      <c r="T13" s="1"/>
      <c r="U13" s="1"/>
    </row>
    <row r="14" spans="1:21" hidden="1" x14ac:dyDescent="0.4">
      <c r="A14">
        <v>1</v>
      </c>
      <c r="B14" s="1" t="s">
        <v>17</v>
      </c>
      <c r="C14" s="1" t="s">
        <v>2904</v>
      </c>
      <c r="D14" s="1" t="s">
        <v>2905</v>
      </c>
      <c r="E14" s="1" t="s">
        <v>2906</v>
      </c>
      <c r="F14" s="1" t="s">
        <v>2907</v>
      </c>
      <c r="G14" s="1"/>
      <c r="H14" s="1"/>
      <c r="I14" s="1">
        <v>325</v>
      </c>
      <c r="J14" s="1">
        <f t="shared" si="1"/>
        <v>330</v>
      </c>
      <c r="K14" s="1"/>
      <c r="L14" s="1"/>
      <c r="M14" s="1">
        <f>J14+L14</f>
        <v>330</v>
      </c>
      <c r="N14" s="80"/>
      <c r="Q14" s="73"/>
      <c r="R14" s="1"/>
      <c r="S14" s="3"/>
      <c r="T14" s="10"/>
      <c r="U14" s="11"/>
    </row>
    <row r="15" spans="1:21" hidden="1" x14ac:dyDescent="0.4">
      <c r="B15" s="1" t="s">
        <v>18</v>
      </c>
      <c r="C15" s="1" t="s">
        <v>6287</v>
      </c>
      <c r="D15" s="1" t="s">
        <v>6288</v>
      </c>
      <c r="E15" s="1" t="s">
        <v>6289</v>
      </c>
      <c r="F15" s="1" t="s">
        <v>6290</v>
      </c>
      <c r="G15" s="1"/>
      <c r="H15" s="1"/>
      <c r="I15" s="1">
        <v>325</v>
      </c>
      <c r="J15" s="1">
        <f t="shared" si="1"/>
        <v>330</v>
      </c>
      <c r="K15" s="1">
        <v>388</v>
      </c>
      <c r="L15" s="1">
        <f>K15+5</f>
        <v>393</v>
      </c>
      <c r="M15" s="1"/>
      <c r="N15" s="80"/>
      <c r="Q15" s="73"/>
      <c r="R15" s="1"/>
      <c r="S15" s="10"/>
      <c r="T15" s="1"/>
      <c r="U15" s="11"/>
    </row>
    <row r="16" spans="1:21" hidden="1" x14ac:dyDescent="0.4">
      <c r="B16" s="1" t="s">
        <v>17</v>
      </c>
      <c r="C16" s="1" t="s">
        <v>936</v>
      </c>
      <c r="D16" s="1" t="s">
        <v>2752</v>
      </c>
      <c r="E16" s="1" t="s">
        <v>2753</v>
      </c>
      <c r="F16" s="1" t="s">
        <v>2754</v>
      </c>
      <c r="G16" s="1"/>
      <c r="H16" s="1"/>
      <c r="I16" s="1">
        <v>312</v>
      </c>
      <c r="J16" s="1">
        <f t="shared" si="1"/>
        <v>317</v>
      </c>
      <c r="K16" s="1"/>
      <c r="L16" s="1"/>
      <c r="M16" s="1">
        <f>J16+L16</f>
        <v>317</v>
      </c>
      <c r="N16" s="80"/>
      <c r="Q16" s="73"/>
      <c r="R16" s="1"/>
      <c r="S16" s="3"/>
      <c r="T16" s="10"/>
      <c r="U16" s="11"/>
    </row>
    <row r="17" spans="1:21" hidden="1" x14ac:dyDescent="0.4">
      <c r="B17" s="1" t="s">
        <v>18</v>
      </c>
      <c r="C17" s="1" t="s">
        <v>6150</v>
      </c>
      <c r="D17" s="1" t="s">
        <v>6151</v>
      </c>
      <c r="E17" s="1" t="s">
        <v>6152</v>
      </c>
      <c r="F17" s="1" t="s">
        <v>6153</v>
      </c>
      <c r="G17" s="1"/>
      <c r="H17" s="1"/>
      <c r="I17" s="1">
        <v>312</v>
      </c>
      <c r="J17" s="1">
        <f t="shared" si="1"/>
        <v>317</v>
      </c>
      <c r="K17" s="1">
        <v>619</v>
      </c>
      <c r="L17" s="1">
        <f>K17+5</f>
        <v>624</v>
      </c>
      <c r="M17" s="1"/>
      <c r="N17" s="80"/>
      <c r="Q17" s="73"/>
      <c r="R17" s="51"/>
      <c r="S17" s="10"/>
      <c r="T17" s="3"/>
      <c r="U17" s="3"/>
    </row>
    <row r="18" spans="1:21" ht="19.5" hidden="1" thickBot="1" x14ac:dyDescent="0.45">
      <c r="B18" s="1" t="s">
        <v>17</v>
      </c>
      <c r="C18" s="21" t="s">
        <v>2367</v>
      </c>
      <c r="D18" s="21" t="s">
        <v>2368</v>
      </c>
      <c r="E18" s="23" t="s">
        <v>2369</v>
      </c>
      <c r="F18" s="21" t="s">
        <v>2370</v>
      </c>
      <c r="G18" s="1"/>
      <c r="H18" s="1"/>
      <c r="I18" s="1">
        <v>305</v>
      </c>
      <c r="J18" s="1">
        <f t="shared" si="1"/>
        <v>310</v>
      </c>
      <c r="K18" s="1"/>
      <c r="L18" s="1"/>
      <c r="M18" s="1">
        <f>J18+L18</f>
        <v>310</v>
      </c>
      <c r="N18" s="80"/>
      <c r="Q18" s="72"/>
      <c r="R18" s="4"/>
      <c r="S18" s="12"/>
      <c r="T18" s="12"/>
      <c r="U18" s="8"/>
    </row>
    <row r="19" spans="1:21" hidden="1" x14ac:dyDescent="0.4">
      <c r="A19">
        <f>A14+1</f>
        <v>2</v>
      </c>
      <c r="B19" s="1" t="s">
        <v>17</v>
      </c>
      <c r="C19" s="21" t="s">
        <v>135</v>
      </c>
      <c r="D19" s="21" t="s">
        <v>2390</v>
      </c>
      <c r="E19" s="23" t="s">
        <v>2391</v>
      </c>
      <c r="F19" s="21" t="s">
        <v>2392</v>
      </c>
      <c r="G19" s="1"/>
      <c r="H19" s="1"/>
      <c r="I19" s="1">
        <v>301</v>
      </c>
      <c r="J19" s="1">
        <f t="shared" si="1"/>
        <v>306</v>
      </c>
      <c r="K19" s="1"/>
      <c r="L19" s="1"/>
      <c r="M19" s="1">
        <f>J19+L19</f>
        <v>306</v>
      </c>
      <c r="N19" s="80"/>
    </row>
    <row r="20" spans="1:21" hidden="1" x14ac:dyDescent="0.4">
      <c r="B20" s="2" t="s">
        <v>17</v>
      </c>
      <c r="C20" s="2" t="s">
        <v>2527</v>
      </c>
      <c r="D20" s="2" t="s">
        <v>2528</v>
      </c>
      <c r="E20" s="2" t="s">
        <v>2529</v>
      </c>
      <c r="F20" s="1" t="s">
        <v>2530</v>
      </c>
      <c r="G20" s="1"/>
      <c r="H20" s="1"/>
      <c r="I20" s="31">
        <v>292</v>
      </c>
      <c r="J20" s="1">
        <f t="shared" si="1"/>
        <v>297</v>
      </c>
      <c r="K20" s="1"/>
      <c r="L20" s="1"/>
      <c r="M20" s="1">
        <f>J20+L20</f>
        <v>297</v>
      </c>
      <c r="N20" s="80"/>
    </row>
    <row r="21" spans="1:21" x14ac:dyDescent="0.4">
      <c r="A21" s="1">
        <f>A13+1</f>
        <v>2</v>
      </c>
      <c r="B21" s="1" t="s">
        <v>17</v>
      </c>
      <c r="C21" s="1" t="s">
        <v>3173</v>
      </c>
      <c r="D21" s="1" t="s">
        <v>3177</v>
      </c>
      <c r="E21" s="1" t="s">
        <v>3178</v>
      </c>
      <c r="F21" s="1" t="s">
        <v>3179</v>
      </c>
      <c r="G21" s="1"/>
      <c r="H21" s="1"/>
      <c r="I21" s="1">
        <v>252</v>
      </c>
      <c r="J21" s="1">
        <f t="shared" si="1"/>
        <v>257</v>
      </c>
      <c r="K21" s="1"/>
      <c r="L21" s="1"/>
      <c r="M21" s="1">
        <f>J21+L21</f>
        <v>257</v>
      </c>
      <c r="N21" s="80" t="s">
        <v>6526</v>
      </c>
    </row>
    <row r="22" spans="1:21" hidden="1" x14ac:dyDescent="0.4">
      <c r="B22" s="1" t="s">
        <v>5519</v>
      </c>
      <c r="C22" s="2" t="s">
        <v>5106</v>
      </c>
      <c r="D22" s="1" t="s">
        <v>5107</v>
      </c>
      <c r="E22" s="1" t="s">
        <v>5108</v>
      </c>
      <c r="F22" s="1" t="s">
        <v>5109</v>
      </c>
      <c r="G22" s="1"/>
      <c r="H22" s="1"/>
      <c r="I22" s="1">
        <v>289</v>
      </c>
      <c r="J22" s="1">
        <f t="shared" si="1"/>
        <v>294</v>
      </c>
      <c r="K22" s="1"/>
      <c r="L22" s="1"/>
      <c r="M22" s="1"/>
      <c r="N22" s="80"/>
    </row>
    <row r="23" spans="1:21" hidden="1" x14ac:dyDescent="0.4">
      <c r="B23" s="1" t="s">
        <v>17</v>
      </c>
      <c r="C23" s="1" t="s">
        <v>1958</v>
      </c>
      <c r="D23" s="1" t="s">
        <v>3184</v>
      </c>
      <c r="E23" s="1" t="s">
        <v>3185</v>
      </c>
      <c r="F23" s="1" t="s">
        <v>3186</v>
      </c>
      <c r="G23" s="1"/>
      <c r="H23" s="1"/>
      <c r="I23" s="1">
        <v>285</v>
      </c>
      <c r="J23" s="1">
        <f t="shared" si="1"/>
        <v>290</v>
      </c>
      <c r="K23" s="1"/>
      <c r="L23" s="1"/>
      <c r="M23" s="1">
        <f>J23+L23</f>
        <v>290</v>
      </c>
      <c r="N23" s="80"/>
    </row>
    <row r="24" spans="1:21" hidden="1" x14ac:dyDescent="0.4">
      <c r="B24" s="1" t="s">
        <v>18</v>
      </c>
      <c r="C24" s="1" t="s">
        <v>6334</v>
      </c>
      <c r="D24" s="1" t="s">
        <v>6335</v>
      </c>
      <c r="E24" s="1" t="s">
        <v>6336</v>
      </c>
      <c r="F24" s="1" t="s">
        <v>6337</v>
      </c>
      <c r="G24" s="1"/>
      <c r="H24" s="1"/>
      <c r="I24" s="1">
        <v>285</v>
      </c>
      <c r="J24" s="1">
        <f t="shared" si="1"/>
        <v>290</v>
      </c>
      <c r="K24" s="1">
        <v>343</v>
      </c>
      <c r="L24" s="1">
        <f>K24+5</f>
        <v>348</v>
      </c>
      <c r="M24" s="1"/>
      <c r="N24" s="80"/>
    </row>
    <row r="25" spans="1:21" hidden="1" x14ac:dyDescent="0.4">
      <c r="B25" s="1" t="s">
        <v>17</v>
      </c>
      <c r="C25" s="1" t="s">
        <v>391</v>
      </c>
      <c r="D25" s="1" t="s">
        <v>2508</v>
      </c>
      <c r="E25" s="1" t="s">
        <v>2509</v>
      </c>
      <c r="F25" s="1" t="s">
        <v>2510</v>
      </c>
      <c r="G25" s="1"/>
      <c r="H25" s="1"/>
      <c r="I25" s="1">
        <v>283</v>
      </c>
      <c r="J25" s="1">
        <f t="shared" si="1"/>
        <v>288</v>
      </c>
      <c r="K25" s="1"/>
      <c r="L25" s="1"/>
      <c r="M25" s="1">
        <f>J25+L25</f>
        <v>288</v>
      </c>
      <c r="N25" s="80"/>
    </row>
    <row r="26" spans="1:21" hidden="1" x14ac:dyDescent="0.4">
      <c r="B26" s="24" t="s">
        <v>17</v>
      </c>
      <c r="C26" s="24" t="s">
        <v>2592</v>
      </c>
      <c r="D26" s="33" t="s">
        <v>2593</v>
      </c>
      <c r="E26" s="34" t="s">
        <v>2594</v>
      </c>
      <c r="F26" s="34" t="s">
        <v>2595</v>
      </c>
      <c r="G26" s="24"/>
      <c r="H26" s="24"/>
      <c r="I26" s="43">
        <v>283</v>
      </c>
      <c r="J26" s="1">
        <f t="shared" si="1"/>
        <v>288</v>
      </c>
      <c r="K26" s="24"/>
      <c r="L26" s="24"/>
      <c r="M26" s="1">
        <f>J26+L26</f>
        <v>288</v>
      </c>
      <c r="N26" s="80"/>
    </row>
    <row r="27" spans="1:21" hidden="1" x14ac:dyDescent="0.4">
      <c r="B27" s="1" t="s">
        <v>17</v>
      </c>
      <c r="C27" s="1" t="s">
        <v>2737</v>
      </c>
      <c r="D27" s="1" t="s">
        <v>2738</v>
      </c>
      <c r="E27" s="1" t="s">
        <v>2739</v>
      </c>
      <c r="F27" s="1" t="s">
        <v>2740</v>
      </c>
      <c r="G27" s="1"/>
      <c r="H27" s="1"/>
      <c r="I27" s="1">
        <v>282</v>
      </c>
      <c r="J27" s="1">
        <f t="shared" si="1"/>
        <v>287</v>
      </c>
      <c r="K27" s="1"/>
      <c r="L27" s="1"/>
      <c r="M27" s="1">
        <f>J27+L27</f>
        <v>287</v>
      </c>
      <c r="N27" s="80"/>
    </row>
    <row r="28" spans="1:21" hidden="1" x14ac:dyDescent="0.4">
      <c r="B28" s="1" t="s">
        <v>17</v>
      </c>
      <c r="C28" s="2" t="s">
        <v>3269</v>
      </c>
      <c r="D28" s="2" t="s">
        <v>3270</v>
      </c>
      <c r="E28" s="2" t="s">
        <v>3271</v>
      </c>
      <c r="F28" s="2" t="s">
        <v>3272</v>
      </c>
      <c r="G28" s="1"/>
      <c r="H28" s="1"/>
      <c r="I28" s="1">
        <v>280</v>
      </c>
      <c r="J28" s="1">
        <f t="shared" si="1"/>
        <v>285</v>
      </c>
      <c r="K28" s="1"/>
      <c r="L28" s="1"/>
      <c r="M28" s="1">
        <f>J28+L28</f>
        <v>285</v>
      </c>
      <c r="N28" s="80"/>
    </row>
    <row r="29" spans="1:21" x14ac:dyDescent="0.4">
      <c r="A29" s="1">
        <f>A21+1</f>
        <v>3</v>
      </c>
      <c r="B29" s="1" t="s">
        <v>17</v>
      </c>
      <c r="C29" s="1" t="s">
        <v>1990</v>
      </c>
      <c r="D29" s="1" t="s">
        <v>3912</v>
      </c>
      <c r="E29" s="1" t="s">
        <v>3913</v>
      </c>
      <c r="F29" s="1" t="s">
        <v>3914</v>
      </c>
      <c r="G29" s="1">
        <v>61</v>
      </c>
      <c r="H29" s="1">
        <f>G29+5</f>
        <v>66</v>
      </c>
      <c r="I29" s="1">
        <v>15</v>
      </c>
      <c r="J29" s="1">
        <f t="shared" si="1"/>
        <v>20</v>
      </c>
      <c r="K29" s="1"/>
      <c r="L29" s="1"/>
      <c r="M29" s="1">
        <f>J29+L29</f>
        <v>20</v>
      </c>
      <c r="N29" s="80" t="s">
        <v>6526</v>
      </c>
    </row>
    <row r="30" spans="1:21" hidden="1" x14ac:dyDescent="0.4">
      <c r="B30" s="1" t="s">
        <v>18</v>
      </c>
      <c r="C30" s="1" t="s">
        <v>6361</v>
      </c>
      <c r="D30" s="1" t="s">
        <v>6362</v>
      </c>
      <c r="E30" s="1" t="s">
        <v>6363</v>
      </c>
      <c r="F30" s="1" t="s">
        <v>6364</v>
      </c>
      <c r="G30" s="1">
        <v>115</v>
      </c>
      <c r="H30" s="1">
        <f>G30+5</f>
        <v>120</v>
      </c>
      <c r="I30" s="1">
        <v>277</v>
      </c>
      <c r="J30" s="1">
        <f t="shared" si="1"/>
        <v>282</v>
      </c>
      <c r="K30" s="1">
        <v>263</v>
      </c>
      <c r="L30" s="1">
        <f>K30+5</f>
        <v>268</v>
      </c>
      <c r="M30" s="1"/>
      <c r="N30" s="80"/>
    </row>
    <row r="31" spans="1:21" hidden="1" x14ac:dyDescent="0.4">
      <c r="B31" s="1" t="s">
        <v>17</v>
      </c>
      <c r="C31" s="1" t="s">
        <v>3251</v>
      </c>
      <c r="D31" s="1" t="s">
        <v>3252</v>
      </c>
      <c r="E31" s="1" t="s">
        <v>3253</v>
      </c>
      <c r="F31" s="1" t="s">
        <v>3254</v>
      </c>
      <c r="G31" s="1"/>
      <c r="H31" s="1"/>
      <c r="I31" s="1">
        <v>274</v>
      </c>
      <c r="J31" s="1">
        <f t="shared" si="1"/>
        <v>279</v>
      </c>
      <c r="K31" s="1"/>
      <c r="L31" s="1"/>
      <c r="M31" s="1">
        <f>J31+L31</f>
        <v>279</v>
      </c>
      <c r="N31" s="80"/>
    </row>
    <row r="32" spans="1:21" hidden="1" x14ac:dyDescent="0.4">
      <c r="B32" s="1" t="s">
        <v>5519</v>
      </c>
      <c r="C32" s="2" t="s">
        <v>5255</v>
      </c>
      <c r="D32" s="1" t="s">
        <v>5256</v>
      </c>
      <c r="E32" s="1" t="s">
        <v>5257</v>
      </c>
      <c r="F32" s="1" t="s">
        <v>5258</v>
      </c>
      <c r="G32" s="1"/>
      <c r="H32" s="1"/>
      <c r="I32" s="1">
        <v>274</v>
      </c>
      <c r="J32" s="1">
        <f t="shared" si="1"/>
        <v>279</v>
      </c>
      <c r="K32" s="1"/>
      <c r="L32" s="1"/>
      <c r="M32" s="1"/>
      <c r="N32" s="80"/>
    </row>
    <row r="33" spans="1:14" hidden="1" x14ac:dyDescent="0.4">
      <c r="B33" s="1" t="s">
        <v>18</v>
      </c>
      <c r="C33" s="1" t="s">
        <v>6357</v>
      </c>
      <c r="D33" s="1" t="s">
        <v>6358</v>
      </c>
      <c r="E33" s="1" t="s">
        <v>6359</v>
      </c>
      <c r="F33" s="1" t="s">
        <v>6360</v>
      </c>
      <c r="G33" s="1"/>
      <c r="H33" s="1"/>
      <c r="I33" s="1">
        <v>272</v>
      </c>
      <c r="J33" s="1">
        <f t="shared" si="1"/>
        <v>277</v>
      </c>
      <c r="K33" s="1">
        <v>261</v>
      </c>
      <c r="L33" s="1">
        <f>K33+5</f>
        <v>266</v>
      </c>
      <c r="M33" s="1"/>
      <c r="N33" s="80"/>
    </row>
    <row r="34" spans="1:14" hidden="1" x14ac:dyDescent="0.4">
      <c r="B34" s="1" t="s">
        <v>17</v>
      </c>
      <c r="C34" s="1" t="s">
        <v>847</v>
      </c>
      <c r="D34" s="1" t="s">
        <v>2704</v>
      </c>
      <c r="E34" s="1" t="s">
        <v>2705</v>
      </c>
      <c r="F34" s="1" t="s">
        <v>2706</v>
      </c>
      <c r="G34" s="1"/>
      <c r="H34" s="1"/>
      <c r="I34" s="1">
        <v>271</v>
      </c>
      <c r="J34" s="1">
        <f t="shared" si="1"/>
        <v>276</v>
      </c>
      <c r="K34" s="1"/>
      <c r="L34" s="1"/>
      <c r="M34" s="1">
        <f>J34+L34</f>
        <v>276</v>
      </c>
      <c r="N34" s="80"/>
    </row>
    <row r="35" spans="1:14" hidden="1" x14ac:dyDescent="0.4">
      <c r="B35" s="2" t="s">
        <v>17</v>
      </c>
      <c r="C35" s="2" t="s">
        <v>2584</v>
      </c>
      <c r="D35" s="2" t="s">
        <v>2585</v>
      </c>
      <c r="E35" s="2" t="s">
        <v>2586</v>
      </c>
      <c r="F35" s="1" t="s">
        <v>2587</v>
      </c>
      <c r="G35" s="1"/>
      <c r="H35" s="1"/>
      <c r="I35" s="31">
        <v>265</v>
      </c>
      <c r="J35" s="1">
        <f t="shared" si="1"/>
        <v>270</v>
      </c>
      <c r="K35" s="1"/>
      <c r="L35" s="1"/>
      <c r="M35" s="1">
        <f>J35+L35</f>
        <v>270</v>
      </c>
      <c r="N35" s="80"/>
    </row>
    <row r="36" spans="1:14" hidden="1" x14ac:dyDescent="0.4">
      <c r="B36" s="1" t="s">
        <v>18</v>
      </c>
      <c r="C36" s="1" t="s">
        <v>6375</v>
      </c>
      <c r="D36" s="1" t="s">
        <v>6376</v>
      </c>
      <c r="E36" s="1" t="s">
        <v>6377</v>
      </c>
      <c r="F36" s="1" t="s">
        <v>6378</v>
      </c>
      <c r="G36" s="1"/>
      <c r="H36" s="1"/>
      <c r="I36" s="1">
        <v>265</v>
      </c>
      <c r="J36" s="1">
        <f t="shared" si="1"/>
        <v>270</v>
      </c>
      <c r="K36" s="1">
        <v>307</v>
      </c>
      <c r="L36" s="1">
        <f>K36+5</f>
        <v>312</v>
      </c>
      <c r="M36" s="1"/>
      <c r="N36" s="80"/>
    </row>
    <row r="37" spans="1:14" x14ac:dyDescent="0.4">
      <c r="A37" s="1">
        <f>A29+1</f>
        <v>4</v>
      </c>
      <c r="B37" s="24" t="s">
        <v>17</v>
      </c>
      <c r="C37" s="24" t="s">
        <v>2624</v>
      </c>
      <c r="D37" s="33" t="s">
        <v>2625</v>
      </c>
      <c r="E37" s="34" t="s">
        <v>2626</v>
      </c>
      <c r="F37" s="34" t="s">
        <v>2627</v>
      </c>
      <c r="G37" s="24"/>
      <c r="H37" s="24"/>
      <c r="I37" s="43">
        <v>261</v>
      </c>
      <c r="J37" s="1">
        <f t="shared" si="1"/>
        <v>266</v>
      </c>
      <c r="K37" s="24"/>
      <c r="L37" s="24"/>
      <c r="M37" s="1">
        <f>J37+L37</f>
        <v>266</v>
      </c>
      <c r="N37" s="80" t="s">
        <v>6526</v>
      </c>
    </row>
    <row r="38" spans="1:14" hidden="1" x14ac:dyDescent="0.4">
      <c r="B38" s="1" t="s">
        <v>5519</v>
      </c>
      <c r="C38" s="2" t="s">
        <v>5251</v>
      </c>
      <c r="D38" s="1" t="s">
        <v>5252</v>
      </c>
      <c r="E38" s="1" t="s">
        <v>5253</v>
      </c>
      <c r="F38" s="1" t="s">
        <v>5254</v>
      </c>
      <c r="G38" s="1"/>
      <c r="H38" s="1"/>
      <c r="I38" s="1">
        <v>261</v>
      </c>
      <c r="J38" s="1">
        <f t="shared" si="1"/>
        <v>266</v>
      </c>
      <c r="K38" s="1"/>
      <c r="L38" s="1"/>
      <c r="M38" s="1"/>
      <c r="N38" s="80"/>
    </row>
    <row r="39" spans="1:14" hidden="1" x14ac:dyDescent="0.4">
      <c r="A39">
        <f>A29+1</f>
        <v>4</v>
      </c>
      <c r="B39" s="1" t="s">
        <v>17</v>
      </c>
      <c r="C39" s="1" t="s">
        <v>2498</v>
      </c>
      <c r="D39" s="1" t="s">
        <v>2499</v>
      </c>
      <c r="E39" s="1" t="s">
        <v>2500</v>
      </c>
      <c r="F39" s="1" t="s">
        <v>2501</v>
      </c>
      <c r="G39" s="1"/>
      <c r="H39" s="1"/>
      <c r="I39" s="1">
        <v>260</v>
      </c>
      <c r="J39" s="1">
        <f t="shared" si="1"/>
        <v>265</v>
      </c>
      <c r="K39" s="1"/>
      <c r="L39" s="1"/>
      <c r="M39" s="1">
        <f>J39+L39</f>
        <v>265</v>
      </c>
      <c r="N39" s="80"/>
    </row>
    <row r="40" spans="1:14" hidden="1" x14ac:dyDescent="0.4">
      <c r="B40" s="1" t="s">
        <v>17</v>
      </c>
      <c r="C40" s="21" t="s">
        <v>143</v>
      </c>
      <c r="D40" s="21" t="s">
        <v>2416</v>
      </c>
      <c r="E40" s="23" t="s">
        <v>2417</v>
      </c>
      <c r="F40" s="21" t="s">
        <v>2418</v>
      </c>
      <c r="G40" s="1"/>
      <c r="H40" s="1"/>
      <c r="I40" s="1">
        <v>258</v>
      </c>
      <c r="J40" s="1">
        <f t="shared" si="1"/>
        <v>263</v>
      </c>
      <c r="K40" s="1"/>
      <c r="L40" s="1"/>
      <c r="M40" s="1">
        <f>J40+L40</f>
        <v>263</v>
      </c>
      <c r="N40" s="80"/>
    </row>
    <row r="41" spans="1:14" hidden="1" x14ac:dyDescent="0.4">
      <c r="B41" s="1" t="s">
        <v>17</v>
      </c>
      <c r="C41" s="1" t="s">
        <v>209</v>
      </c>
      <c r="D41" s="1" t="s">
        <v>2426</v>
      </c>
      <c r="E41" s="1" t="s">
        <v>2427</v>
      </c>
      <c r="F41" s="1" t="s">
        <v>2428</v>
      </c>
      <c r="G41" s="1"/>
      <c r="H41" s="1"/>
      <c r="I41" s="1">
        <v>258</v>
      </c>
      <c r="J41" s="1">
        <f t="shared" si="1"/>
        <v>263</v>
      </c>
      <c r="K41" s="1"/>
      <c r="L41" s="1"/>
      <c r="M41" s="1">
        <f>J41+L41</f>
        <v>263</v>
      </c>
      <c r="N41" s="80"/>
    </row>
    <row r="42" spans="1:14" hidden="1" x14ac:dyDescent="0.4">
      <c r="B42" s="1" t="s">
        <v>17</v>
      </c>
      <c r="C42" s="1" t="s">
        <v>334</v>
      </c>
      <c r="D42" s="1" t="s">
        <v>2462</v>
      </c>
      <c r="E42" s="1" t="s">
        <v>2463</v>
      </c>
      <c r="F42" s="1" t="s">
        <v>2464</v>
      </c>
      <c r="G42" s="1"/>
      <c r="H42" s="1"/>
      <c r="I42" s="1">
        <v>257</v>
      </c>
      <c r="J42" s="1">
        <f t="shared" si="1"/>
        <v>262</v>
      </c>
      <c r="K42" s="1"/>
      <c r="L42" s="1"/>
      <c r="M42" s="1">
        <f>J42+L42</f>
        <v>262</v>
      </c>
      <c r="N42" s="80"/>
    </row>
    <row r="43" spans="1:14" hidden="1" x14ac:dyDescent="0.4">
      <c r="B43" s="1" t="s">
        <v>18</v>
      </c>
      <c r="C43" s="1" t="s">
        <v>6170</v>
      </c>
      <c r="D43" s="1" t="s">
        <v>6171</v>
      </c>
      <c r="E43" s="52" t="s">
        <v>6520</v>
      </c>
      <c r="F43" s="1" t="s">
        <v>6172</v>
      </c>
      <c r="G43" s="1"/>
      <c r="H43" s="1"/>
      <c r="I43" s="1">
        <v>254</v>
      </c>
      <c r="J43" s="1">
        <f t="shared" si="1"/>
        <v>259</v>
      </c>
      <c r="K43" s="1">
        <v>292</v>
      </c>
      <c r="L43" s="1">
        <f>K43+5</f>
        <v>297</v>
      </c>
      <c r="M43" s="1"/>
      <c r="N43" s="80"/>
    </row>
    <row r="44" spans="1:14" hidden="1" x14ac:dyDescent="0.4">
      <c r="B44" s="1" t="s">
        <v>17</v>
      </c>
      <c r="C44" s="1" t="s">
        <v>3198</v>
      </c>
      <c r="D44" s="1" t="s">
        <v>3199</v>
      </c>
      <c r="E44" s="1" t="s">
        <v>3200</v>
      </c>
      <c r="F44" s="1" t="s">
        <v>3201</v>
      </c>
      <c r="G44" s="1"/>
      <c r="H44" s="1"/>
      <c r="I44" s="1">
        <v>253</v>
      </c>
      <c r="J44" s="1">
        <f t="shared" si="1"/>
        <v>258</v>
      </c>
      <c r="K44" s="1"/>
      <c r="L44" s="1"/>
      <c r="M44" s="1">
        <f>J44+L44</f>
        <v>258</v>
      </c>
      <c r="N44" s="80"/>
    </row>
    <row r="45" spans="1:14" x14ac:dyDescent="0.4">
      <c r="A45" s="1">
        <f>A37+1</f>
        <v>5</v>
      </c>
      <c r="B45" s="24" t="s">
        <v>17</v>
      </c>
      <c r="C45" s="24" t="s">
        <v>2632</v>
      </c>
      <c r="D45" s="33" t="s">
        <v>2633</v>
      </c>
      <c r="E45" s="34" t="s">
        <v>2634</v>
      </c>
      <c r="F45" s="34" t="s">
        <v>2635</v>
      </c>
      <c r="G45" s="24"/>
      <c r="H45" s="24"/>
      <c r="I45" s="43">
        <v>89</v>
      </c>
      <c r="J45" s="1">
        <f t="shared" si="1"/>
        <v>94</v>
      </c>
      <c r="K45" s="24"/>
      <c r="L45" s="24"/>
      <c r="M45" s="1">
        <f>J45+L45</f>
        <v>94</v>
      </c>
      <c r="N45" s="80" t="s">
        <v>6526</v>
      </c>
    </row>
    <row r="46" spans="1:14" hidden="1" x14ac:dyDescent="0.4">
      <c r="B46" s="1" t="s">
        <v>5519</v>
      </c>
      <c r="C46" s="2" t="s">
        <v>5121</v>
      </c>
      <c r="D46" s="1" t="s">
        <v>5122</v>
      </c>
      <c r="E46" s="1" t="s">
        <v>5123</v>
      </c>
      <c r="F46" s="1" t="s">
        <v>5124</v>
      </c>
      <c r="G46" s="1"/>
      <c r="H46" s="1"/>
      <c r="I46" s="1">
        <v>251</v>
      </c>
      <c r="J46" s="1">
        <f t="shared" si="1"/>
        <v>256</v>
      </c>
      <c r="K46" s="1"/>
      <c r="L46" s="1"/>
      <c r="M46" s="1"/>
      <c r="N46" s="80"/>
    </row>
    <row r="47" spans="1:14" hidden="1" x14ac:dyDescent="0.4">
      <c r="B47" s="24" t="s">
        <v>17</v>
      </c>
      <c r="C47" s="24" t="s">
        <v>2588</v>
      </c>
      <c r="D47" s="33" t="s">
        <v>2589</v>
      </c>
      <c r="E47" s="34" t="s">
        <v>2590</v>
      </c>
      <c r="F47" s="34" t="s">
        <v>2591</v>
      </c>
      <c r="G47" s="24"/>
      <c r="H47" s="24"/>
      <c r="I47" s="43">
        <v>248</v>
      </c>
      <c r="J47" s="1">
        <f t="shared" si="1"/>
        <v>253</v>
      </c>
      <c r="K47" s="24"/>
      <c r="L47" s="24"/>
      <c r="M47" s="1">
        <f>J47+L47</f>
        <v>253</v>
      </c>
      <c r="N47" s="80"/>
    </row>
    <row r="48" spans="1:14" hidden="1" x14ac:dyDescent="0.4">
      <c r="B48" s="1" t="s">
        <v>17</v>
      </c>
      <c r="C48" s="1" t="s">
        <v>3173</v>
      </c>
      <c r="D48" s="1" t="s">
        <v>3174</v>
      </c>
      <c r="E48" s="1" t="s">
        <v>3175</v>
      </c>
      <c r="F48" s="1" t="s">
        <v>3176</v>
      </c>
      <c r="G48" s="1"/>
      <c r="H48" s="1"/>
      <c r="I48" s="1">
        <v>244</v>
      </c>
      <c r="J48" s="1">
        <f t="shared" si="1"/>
        <v>249</v>
      </c>
      <c r="K48" s="1"/>
      <c r="L48" s="1"/>
      <c r="M48" s="1">
        <f>J48+L48</f>
        <v>249</v>
      </c>
      <c r="N48" s="80"/>
    </row>
    <row r="49" spans="1:14" hidden="1" x14ac:dyDescent="0.4">
      <c r="B49" s="1" t="s">
        <v>5519</v>
      </c>
      <c r="C49" s="2" t="s">
        <v>4985</v>
      </c>
      <c r="D49" s="1" t="s">
        <v>4986</v>
      </c>
      <c r="E49" s="1" t="s">
        <v>4987</v>
      </c>
      <c r="F49" s="1" t="s">
        <v>4988</v>
      </c>
      <c r="G49" s="1"/>
      <c r="H49" s="1"/>
      <c r="I49" s="1">
        <v>243</v>
      </c>
      <c r="J49" s="1">
        <f t="shared" si="1"/>
        <v>248</v>
      </c>
      <c r="K49" s="1"/>
      <c r="L49" s="1"/>
      <c r="M49" s="1"/>
      <c r="N49" s="80"/>
    </row>
    <row r="50" spans="1:14" hidden="1" x14ac:dyDescent="0.4">
      <c r="B50" s="1" t="s">
        <v>18</v>
      </c>
      <c r="C50" s="1" t="s">
        <v>6193</v>
      </c>
      <c r="D50" s="1" t="s">
        <v>6194</v>
      </c>
      <c r="E50" s="1" t="s">
        <v>6195</v>
      </c>
      <c r="F50" s="1" t="s">
        <v>6196</v>
      </c>
      <c r="G50" s="1"/>
      <c r="H50" s="1"/>
      <c r="I50" s="1">
        <v>237</v>
      </c>
      <c r="J50" s="1">
        <f t="shared" si="1"/>
        <v>242</v>
      </c>
      <c r="K50" s="1">
        <v>401</v>
      </c>
      <c r="L50" s="1">
        <f>K50+5</f>
        <v>406</v>
      </c>
      <c r="M50" s="1"/>
      <c r="N50" s="80"/>
    </row>
    <row r="51" spans="1:14" hidden="1" x14ac:dyDescent="0.4">
      <c r="B51" s="2" t="s">
        <v>17</v>
      </c>
      <c r="C51" s="2" t="s">
        <v>2538</v>
      </c>
      <c r="D51" s="2" t="s">
        <v>2539</v>
      </c>
      <c r="E51" s="2" t="s">
        <v>2540</v>
      </c>
      <c r="F51" s="1" t="s">
        <v>2541</v>
      </c>
      <c r="G51" s="1"/>
      <c r="H51" s="1"/>
      <c r="I51" s="31">
        <v>236</v>
      </c>
      <c r="J51" s="1">
        <f t="shared" si="1"/>
        <v>241</v>
      </c>
      <c r="K51" s="1"/>
      <c r="L51" s="1"/>
      <c r="M51" s="1">
        <f>J51+L51</f>
        <v>241</v>
      </c>
      <c r="N51" s="80"/>
    </row>
    <row r="52" spans="1:14" hidden="1" x14ac:dyDescent="0.4">
      <c r="B52" s="1" t="s">
        <v>5519</v>
      </c>
      <c r="C52" s="2" t="s">
        <v>3697</v>
      </c>
      <c r="D52" s="1" t="s">
        <v>5394</v>
      </c>
      <c r="E52" s="1" t="s">
        <v>5395</v>
      </c>
      <c r="F52" s="1" t="s">
        <v>5396</v>
      </c>
      <c r="G52" s="1"/>
      <c r="H52" s="1"/>
      <c r="I52" s="1">
        <v>236</v>
      </c>
      <c r="J52" s="1">
        <f t="shared" si="1"/>
        <v>241</v>
      </c>
      <c r="K52" s="1"/>
      <c r="L52" s="1"/>
      <c r="M52" s="1"/>
      <c r="N52" s="80"/>
    </row>
    <row r="53" spans="1:14" x14ac:dyDescent="0.4">
      <c r="A53" s="1">
        <f>A45+1</f>
        <v>6</v>
      </c>
      <c r="B53" s="1" t="s">
        <v>17</v>
      </c>
      <c r="C53" s="1" t="s">
        <v>3922</v>
      </c>
      <c r="D53" s="1" t="s">
        <v>3923</v>
      </c>
      <c r="E53" s="1" t="s">
        <v>3924</v>
      </c>
      <c r="F53" s="1" t="s">
        <v>3925</v>
      </c>
      <c r="G53" s="1">
        <v>15</v>
      </c>
      <c r="H53" s="1">
        <f>G53+5</f>
        <v>20</v>
      </c>
      <c r="I53" s="1">
        <v>6</v>
      </c>
      <c r="J53" s="1">
        <f t="shared" si="1"/>
        <v>11</v>
      </c>
      <c r="K53" s="1">
        <v>0</v>
      </c>
      <c r="L53" s="1"/>
      <c r="M53" s="1">
        <f>J53+L53</f>
        <v>11</v>
      </c>
      <c r="N53" s="80" t="s">
        <v>6526</v>
      </c>
    </row>
    <row r="54" spans="1:14" hidden="1" x14ac:dyDescent="0.4">
      <c r="B54" s="1" t="s">
        <v>5519</v>
      </c>
      <c r="C54" s="2" t="s">
        <v>3601</v>
      </c>
      <c r="D54" s="1" t="s">
        <v>5281</v>
      </c>
      <c r="E54" s="1" t="s">
        <v>5282</v>
      </c>
      <c r="F54" s="1" t="s">
        <v>5283</v>
      </c>
      <c r="G54" s="1"/>
      <c r="H54" s="1"/>
      <c r="I54" s="1">
        <v>235</v>
      </c>
      <c r="J54" s="1">
        <f t="shared" si="1"/>
        <v>240</v>
      </c>
      <c r="K54" s="1"/>
      <c r="L54" s="1"/>
      <c r="M54" s="1"/>
      <c r="N54" s="80"/>
    </row>
    <row r="55" spans="1:14" hidden="1" x14ac:dyDescent="0.4">
      <c r="B55" s="1" t="s">
        <v>17</v>
      </c>
      <c r="C55" s="1" t="s">
        <v>1978</v>
      </c>
      <c r="D55" s="1" t="s">
        <v>3195</v>
      </c>
      <c r="E55" s="1" t="s">
        <v>3196</v>
      </c>
      <c r="F55" s="1" t="s">
        <v>3197</v>
      </c>
      <c r="G55" s="1"/>
      <c r="H55" s="1"/>
      <c r="I55" s="1">
        <v>232</v>
      </c>
      <c r="J55" s="1">
        <f t="shared" si="1"/>
        <v>237</v>
      </c>
      <c r="K55" s="1"/>
      <c r="L55" s="1"/>
      <c r="M55" s="1">
        <f>J55+L55</f>
        <v>237</v>
      </c>
      <c r="N55" s="80"/>
    </row>
    <row r="56" spans="1:14" hidden="1" x14ac:dyDescent="0.4">
      <c r="B56" s="1" t="s">
        <v>17</v>
      </c>
      <c r="C56" s="1" t="s">
        <v>3191</v>
      </c>
      <c r="D56" s="1" t="s">
        <v>3192</v>
      </c>
      <c r="E56" s="1" t="s">
        <v>3193</v>
      </c>
      <c r="F56" s="1" t="s">
        <v>3194</v>
      </c>
      <c r="G56" s="1"/>
      <c r="H56" s="1"/>
      <c r="I56" s="1">
        <v>231</v>
      </c>
      <c r="J56" s="1">
        <f t="shared" si="1"/>
        <v>236</v>
      </c>
      <c r="K56" s="1"/>
      <c r="L56" s="1"/>
      <c r="M56" s="1">
        <f>J56+L56</f>
        <v>236</v>
      </c>
      <c r="N56" s="80"/>
    </row>
    <row r="57" spans="1:14" hidden="1" x14ac:dyDescent="0.4">
      <c r="B57" s="1" t="s">
        <v>5519</v>
      </c>
      <c r="C57" s="2" t="s">
        <v>5247</v>
      </c>
      <c r="D57" s="1" t="s">
        <v>5248</v>
      </c>
      <c r="E57" s="1" t="s">
        <v>5249</v>
      </c>
      <c r="F57" s="1" t="s">
        <v>5250</v>
      </c>
      <c r="G57" s="1"/>
      <c r="H57" s="1"/>
      <c r="I57" s="1">
        <v>230</v>
      </c>
      <c r="J57" s="1">
        <f t="shared" si="1"/>
        <v>235</v>
      </c>
      <c r="K57" s="1"/>
      <c r="L57" s="1"/>
      <c r="M57" s="1"/>
      <c r="N57" s="80"/>
    </row>
    <row r="58" spans="1:14" hidden="1" x14ac:dyDescent="0.4">
      <c r="B58" s="1" t="s">
        <v>5519</v>
      </c>
      <c r="C58" s="2" t="s">
        <v>3681</v>
      </c>
      <c r="D58" s="1" t="s">
        <v>5158</v>
      </c>
      <c r="E58" s="1" t="s">
        <v>5159</v>
      </c>
      <c r="F58" s="1" t="s">
        <v>5160</v>
      </c>
      <c r="G58" s="1"/>
      <c r="H58" s="1"/>
      <c r="I58" s="1">
        <v>227</v>
      </c>
      <c r="J58" s="1">
        <f t="shared" si="1"/>
        <v>232</v>
      </c>
      <c r="K58" s="1"/>
      <c r="L58" s="1"/>
      <c r="M58" s="1"/>
      <c r="N58" s="80"/>
    </row>
    <row r="59" spans="1:14" hidden="1" x14ac:dyDescent="0.4">
      <c r="B59" s="24" t="s">
        <v>17</v>
      </c>
      <c r="C59" s="24" t="s">
        <v>2604</v>
      </c>
      <c r="D59" s="33" t="s">
        <v>2605</v>
      </c>
      <c r="E59" s="34" t="s">
        <v>2606</v>
      </c>
      <c r="F59" s="34" t="s">
        <v>2607</v>
      </c>
      <c r="G59" s="24"/>
      <c r="H59" s="24"/>
      <c r="I59" s="43">
        <v>226</v>
      </c>
      <c r="J59" s="1">
        <f t="shared" si="1"/>
        <v>231</v>
      </c>
      <c r="K59" s="24"/>
      <c r="L59" s="24"/>
      <c r="M59" s="1">
        <f>J59+L59</f>
        <v>231</v>
      </c>
      <c r="N59" s="80"/>
    </row>
    <row r="60" spans="1:14" hidden="1" x14ac:dyDescent="0.4">
      <c r="B60" s="1" t="s">
        <v>17</v>
      </c>
      <c r="C60" s="1" t="s">
        <v>2730</v>
      </c>
      <c r="D60" s="1" t="s">
        <v>2731</v>
      </c>
      <c r="E60" s="1" t="s">
        <v>2732</v>
      </c>
      <c r="F60" s="1" t="s">
        <v>2733</v>
      </c>
      <c r="G60" s="1"/>
      <c r="H60" s="1"/>
      <c r="I60" s="1">
        <v>226</v>
      </c>
      <c r="J60" s="1">
        <f t="shared" si="1"/>
        <v>231</v>
      </c>
      <c r="K60" s="1"/>
      <c r="L60" s="1"/>
      <c r="M60" s="1">
        <f>J60+L60</f>
        <v>231</v>
      </c>
      <c r="N60" s="80"/>
    </row>
    <row r="61" spans="1:14" x14ac:dyDescent="0.4">
      <c r="A61" s="1">
        <f>A53+1</f>
        <v>7</v>
      </c>
      <c r="B61" s="1" t="s">
        <v>17</v>
      </c>
      <c r="C61" s="1" t="s">
        <v>3915</v>
      </c>
      <c r="D61" s="1" t="s">
        <v>3916</v>
      </c>
      <c r="E61" s="1" t="s">
        <v>3917</v>
      </c>
      <c r="F61" s="1" t="s">
        <v>3918</v>
      </c>
      <c r="G61" s="1">
        <v>0</v>
      </c>
      <c r="H61" s="1"/>
      <c r="I61" s="1">
        <v>4</v>
      </c>
      <c r="J61" s="1">
        <f t="shared" si="1"/>
        <v>9</v>
      </c>
      <c r="K61" s="1">
        <v>28</v>
      </c>
      <c r="L61" s="1">
        <f>K61+5</f>
        <v>33</v>
      </c>
      <c r="M61" s="1">
        <f>J61+L61</f>
        <v>42</v>
      </c>
      <c r="N61" s="80" t="s">
        <v>6526</v>
      </c>
    </row>
    <row r="62" spans="1:14" hidden="1" x14ac:dyDescent="0.4">
      <c r="B62" s="1" t="s">
        <v>5519</v>
      </c>
      <c r="C62" s="2" t="s">
        <v>5275</v>
      </c>
      <c r="D62" s="1" t="s">
        <v>5276</v>
      </c>
      <c r="E62" s="1" t="s">
        <v>5277</v>
      </c>
      <c r="F62" s="1" t="s">
        <v>5278</v>
      </c>
      <c r="G62" s="1"/>
      <c r="H62" s="1"/>
      <c r="I62" s="1">
        <v>225</v>
      </c>
      <c r="J62" s="1">
        <f t="shared" si="1"/>
        <v>230</v>
      </c>
      <c r="K62" s="1"/>
      <c r="L62" s="1"/>
      <c r="M62" s="1"/>
      <c r="N62" s="80"/>
    </row>
    <row r="63" spans="1:14" hidden="1" x14ac:dyDescent="0.4">
      <c r="B63" s="1" t="s">
        <v>17</v>
      </c>
      <c r="C63" s="1" t="s">
        <v>2876</v>
      </c>
      <c r="D63" s="1" t="s">
        <v>2877</v>
      </c>
      <c r="E63" s="1" t="s">
        <v>2878</v>
      </c>
      <c r="F63" s="1" t="s">
        <v>2879</v>
      </c>
      <c r="G63" s="1"/>
      <c r="H63" s="1"/>
      <c r="I63" s="1">
        <v>224</v>
      </c>
      <c r="J63" s="1">
        <f t="shared" si="1"/>
        <v>229</v>
      </c>
      <c r="K63" s="1"/>
      <c r="L63" s="1"/>
      <c r="M63" s="1">
        <f>J63+L63</f>
        <v>229</v>
      </c>
      <c r="N63" s="80"/>
    </row>
    <row r="64" spans="1:14" hidden="1" x14ac:dyDescent="0.4">
      <c r="B64" s="1" t="s">
        <v>5519</v>
      </c>
      <c r="C64" s="2" t="s">
        <v>5231</v>
      </c>
      <c r="D64" s="1" t="s">
        <v>5232</v>
      </c>
      <c r="E64" s="1" t="s">
        <v>5233</v>
      </c>
      <c r="F64" s="1" t="s">
        <v>5234</v>
      </c>
      <c r="G64" s="1"/>
      <c r="H64" s="1"/>
      <c r="I64" s="1">
        <v>224</v>
      </c>
      <c r="J64" s="1">
        <f t="shared" si="1"/>
        <v>229</v>
      </c>
      <c r="K64" s="1"/>
      <c r="L64" s="1"/>
      <c r="M64" s="1"/>
      <c r="N64" s="80"/>
    </row>
    <row r="65" spans="1:14" hidden="1" x14ac:dyDescent="0.4">
      <c r="B65" s="1" t="s">
        <v>5519</v>
      </c>
      <c r="C65" s="2" t="s">
        <v>5263</v>
      </c>
      <c r="D65" s="1" t="s">
        <v>5264</v>
      </c>
      <c r="E65" s="1" t="s">
        <v>5265</v>
      </c>
      <c r="F65" s="1" t="s">
        <v>5266</v>
      </c>
      <c r="G65" s="1"/>
      <c r="H65" s="1"/>
      <c r="I65" s="1">
        <v>224</v>
      </c>
      <c r="J65" s="1">
        <f t="shared" si="1"/>
        <v>229</v>
      </c>
      <c r="K65" s="1"/>
      <c r="L65" s="1"/>
      <c r="M65" s="1"/>
      <c r="N65" s="80"/>
    </row>
    <row r="66" spans="1:14" hidden="1" x14ac:dyDescent="0.4">
      <c r="B66" s="1" t="s">
        <v>18</v>
      </c>
      <c r="C66" s="1" t="s">
        <v>3665</v>
      </c>
      <c r="D66" s="1" t="s">
        <v>6455</v>
      </c>
      <c r="E66" s="1" t="s">
        <v>6456</v>
      </c>
      <c r="F66" s="1" t="s">
        <v>6457</v>
      </c>
      <c r="G66" s="1"/>
      <c r="H66" s="1"/>
      <c r="I66" s="1">
        <v>224</v>
      </c>
      <c r="J66" s="1">
        <f t="shared" si="1"/>
        <v>229</v>
      </c>
      <c r="K66" s="1">
        <v>336</v>
      </c>
      <c r="L66" s="1">
        <f>K66+5</f>
        <v>341</v>
      </c>
      <c r="M66" s="1"/>
      <c r="N66" s="80"/>
    </row>
    <row r="67" spans="1:14" hidden="1" x14ac:dyDescent="0.4">
      <c r="B67" s="1" t="s">
        <v>17</v>
      </c>
      <c r="C67" s="1" t="s">
        <v>1291</v>
      </c>
      <c r="D67" s="1" t="s">
        <v>2894</v>
      </c>
      <c r="E67" s="1" t="s">
        <v>2895</v>
      </c>
      <c r="F67" s="1" t="s">
        <v>2896</v>
      </c>
      <c r="G67" s="1"/>
      <c r="H67" s="1"/>
      <c r="I67" s="1">
        <v>223</v>
      </c>
      <c r="J67" s="1">
        <f t="shared" si="1"/>
        <v>228</v>
      </c>
      <c r="K67" s="1"/>
      <c r="L67" s="1"/>
      <c r="M67" s="1">
        <f t="shared" ref="M67:M73" si="2">J67+L67</f>
        <v>228</v>
      </c>
      <c r="N67" s="80"/>
    </row>
    <row r="68" spans="1:14" hidden="1" x14ac:dyDescent="0.4">
      <c r="B68" s="1" t="s">
        <v>17</v>
      </c>
      <c r="C68" s="1" t="s">
        <v>1868</v>
      </c>
      <c r="D68" s="41" t="s">
        <v>3152</v>
      </c>
      <c r="E68" s="1" t="s">
        <v>3153</v>
      </c>
      <c r="F68" s="1" t="s">
        <v>3154</v>
      </c>
      <c r="G68" s="1"/>
      <c r="H68" s="1"/>
      <c r="I68" s="1">
        <v>223</v>
      </c>
      <c r="J68" s="1">
        <f t="shared" si="1"/>
        <v>228</v>
      </c>
      <c r="K68" s="1"/>
      <c r="L68" s="1"/>
      <c r="M68" s="1">
        <f t="shared" si="2"/>
        <v>228</v>
      </c>
      <c r="N68" s="80"/>
    </row>
    <row r="69" spans="1:14" x14ac:dyDescent="0.4">
      <c r="A69" s="1">
        <f>A61+1</f>
        <v>8</v>
      </c>
      <c r="B69" s="1" t="s">
        <v>17</v>
      </c>
      <c r="C69" s="1" t="s">
        <v>4039</v>
      </c>
      <c r="D69" s="1" t="s">
        <v>4040</v>
      </c>
      <c r="E69" s="1" t="s">
        <v>4041</v>
      </c>
      <c r="F69" s="1" t="s">
        <v>4042</v>
      </c>
      <c r="G69" s="1">
        <v>10</v>
      </c>
      <c r="H69" s="1">
        <f>G69+5</f>
        <v>15</v>
      </c>
      <c r="I69" s="1">
        <v>10</v>
      </c>
      <c r="J69" s="1">
        <f t="shared" si="1"/>
        <v>15</v>
      </c>
      <c r="K69" s="1">
        <v>14</v>
      </c>
      <c r="L69" s="1">
        <f>K69+5</f>
        <v>19</v>
      </c>
      <c r="M69" s="1">
        <f t="shared" si="2"/>
        <v>34</v>
      </c>
      <c r="N69" s="80" t="s">
        <v>6526</v>
      </c>
    </row>
    <row r="70" spans="1:14" hidden="1" x14ac:dyDescent="0.4">
      <c r="B70" s="1" t="s">
        <v>17</v>
      </c>
      <c r="C70" s="1" t="s">
        <v>2490</v>
      </c>
      <c r="D70" s="1" t="s">
        <v>2491</v>
      </c>
      <c r="E70" s="1" t="s">
        <v>2492</v>
      </c>
      <c r="F70" s="1" t="s">
        <v>2493</v>
      </c>
      <c r="G70" s="1"/>
      <c r="H70" s="1"/>
      <c r="I70" s="1">
        <v>222</v>
      </c>
      <c r="J70" s="1">
        <f t="shared" si="1"/>
        <v>227</v>
      </c>
      <c r="K70" s="1"/>
      <c r="L70" s="1"/>
      <c r="M70" s="1">
        <f t="shared" si="2"/>
        <v>227</v>
      </c>
      <c r="N70" s="80"/>
    </row>
    <row r="71" spans="1:14" hidden="1" x14ac:dyDescent="0.4">
      <c r="B71" s="1" t="s">
        <v>17</v>
      </c>
      <c r="C71" s="1" t="s">
        <v>2707</v>
      </c>
      <c r="D71" s="1" t="s">
        <v>2708</v>
      </c>
      <c r="E71" s="1" t="s">
        <v>2709</v>
      </c>
      <c r="F71" s="1" t="s">
        <v>2710</v>
      </c>
      <c r="G71" s="1"/>
      <c r="H71" s="1"/>
      <c r="I71" s="1">
        <v>222</v>
      </c>
      <c r="J71" s="1">
        <f t="shared" si="1"/>
        <v>227</v>
      </c>
      <c r="K71" s="1"/>
      <c r="L71" s="1"/>
      <c r="M71" s="1">
        <f t="shared" si="2"/>
        <v>227</v>
      </c>
      <c r="N71" s="80"/>
    </row>
    <row r="72" spans="1:14" hidden="1" x14ac:dyDescent="0.4">
      <c r="B72" s="1" t="s">
        <v>17</v>
      </c>
      <c r="C72" s="1" t="s">
        <v>3187</v>
      </c>
      <c r="D72" s="1" t="s">
        <v>3188</v>
      </c>
      <c r="E72" s="1" t="s">
        <v>3189</v>
      </c>
      <c r="F72" s="1" t="s">
        <v>3190</v>
      </c>
      <c r="G72" s="1"/>
      <c r="H72" s="1"/>
      <c r="I72" s="1">
        <v>221</v>
      </c>
      <c r="J72" s="1">
        <f t="shared" si="1"/>
        <v>226</v>
      </c>
      <c r="K72" s="1"/>
      <c r="L72" s="1"/>
      <c r="M72" s="1">
        <f t="shared" si="2"/>
        <v>226</v>
      </c>
      <c r="N72" s="80"/>
    </row>
    <row r="73" spans="1:14" hidden="1" x14ac:dyDescent="0.4">
      <c r="B73" s="1" t="s">
        <v>17</v>
      </c>
      <c r="C73" s="1" t="s">
        <v>2139</v>
      </c>
      <c r="D73" s="1" t="s">
        <v>3242</v>
      </c>
      <c r="E73" s="1" t="s">
        <v>3243</v>
      </c>
      <c r="F73" s="1" t="s">
        <v>3244</v>
      </c>
      <c r="G73" s="1"/>
      <c r="H73" s="1"/>
      <c r="I73" s="1">
        <v>221</v>
      </c>
      <c r="J73" s="1">
        <f t="shared" si="1"/>
        <v>226</v>
      </c>
      <c r="K73" s="1"/>
      <c r="L73" s="1"/>
      <c r="M73" s="1">
        <f t="shared" si="2"/>
        <v>226</v>
      </c>
      <c r="N73" s="80"/>
    </row>
    <row r="74" spans="1:14" hidden="1" x14ac:dyDescent="0.4">
      <c r="B74" s="1" t="s">
        <v>5519</v>
      </c>
      <c r="C74" s="2" t="s">
        <v>5032</v>
      </c>
      <c r="D74" s="1" t="s">
        <v>5033</v>
      </c>
      <c r="E74" s="1" t="s">
        <v>5034</v>
      </c>
      <c r="F74" s="1" t="s">
        <v>5035</v>
      </c>
      <c r="G74" s="1"/>
      <c r="H74" s="1"/>
      <c r="I74" s="1">
        <v>221</v>
      </c>
      <c r="J74" s="1">
        <f t="shared" si="1"/>
        <v>226</v>
      </c>
      <c r="K74" s="1"/>
      <c r="L74" s="1"/>
      <c r="M74" s="1"/>
      <c r="N74" s="80"/>
    </row>
    <row r="75" spans="1:14" hidden="1" x14ac:dyDescent="0.4">
      <c r="B75" s="1" t="s">
        <v>5519</v>
      </c>
      <c r="C75" s="2" t="s">
        <v>5144</v>
      </c>
      <c r="D75" s="1" t="s">
        <v>5145</v>
      </c>
      <c r="E75" s="1" t="s">
        <v>5146</v>
      </c>
      <c r="F75" s="1" t="s">
        <v>5147</v>
      </c>
      <c r="G75" s="1"/>
      <c r="H75" s="1"/>
      <c r="I75" s="1">
        <v>220</v>
      </c>
      <c r="J75" s="1">
        <f t="shared" si="1"/>
        <v>225</v>
      </c>
      <c r="K75" s="1"/>
      <c r="L75" s="1"/>
      <c r="M75" s="1"/>
      <c r="N75" s="80"/>
    </row>
    <row r="76" spans="1:14" hidden="1" x14ac:dyDescent="0.4">
      <c r="B76" s="1" t="s">
        <v>17</v>
      </c>
      <c r="C76" s="21" t="s">
        <v>43</v>
      </c>
      <c r="D76" s="21" t="s">
        <v>2403</v>
      </c>
      <c r="E76" s="23" t="s">
        <v>2404</v>
      </c>
      <c r="F76" s="21" t="s">
        <v>2405</v>
      </c>
      <c r="G76" s="1"/>
      <c r="H76" s="1"/>
      <c r="I76" s="1">
        <v>219</v>
      </c>
      <c r="J76" s="1">
        <f t="shared" si="1"/>
        <v>224</v>
      </c>
      <c r="K76" s="1"/>
      <c r="L76" s="1"/>
      <c r="M76" s="1">
        <f t="shared" ref="M76:M81" si="3">J76+L76</f>
        <v>224</v>
      </c>
      <c r="N76" s="80"/>
    </row>
    <row r="77" spans="1:14" x14ac:dyDescent="0.4">
      <c r="A77" s="1">
        <f>A69+1</f>
        <v>9</v>
      </c>
      <c r="B77" s="1" t="s">
        <v>17</v>
      </c>
      <c r="C77" s="1" t="s">
        <v>4043</v>
      </c>
      <c r="D77" s="1" t="s">
        <v>4044</v>
      </c>
      <c r="E77" s="1" t="s">
        <v>4045</v>
      </c>
      <c r="F77" s="1" t="s">
        <v>4046</v>
      </c>
      <c r="G77" s="1">
        <v>0</v>
      </c>
      <c r="H77" s="1"/>
      <c r="I77" s="1">
        <v>22</v>
      </c>
      <c r="J77" s="1">
        <f t="shared" ref="J77:J140" si="4">I77+5</f>
        <v>27</v>
      </c>
      <c r="K77" s="1">
        <v>24</v>
      </c>
      <c r="L77" s="1">
        <f>K77+5</f>
        <v>29</v>
      </c>
      <c r="M77" s="1">
        <f t="shared" si="3"/>
        <v>56</v>
      </c>
      <c r="N77" s="80" t="s">
        <v>6526</v>
      </c>
    </row>
    <row r="78" spans="1:14" hidden="1" x14ac:dyDescent="0.4">
      <c r="B78" s="1" t="s">
        <v>17</v>
      </c>
      <c r="C78" s="1" t="s">
        <v>2809</v>
      </c>
      <c r="D78" s="1" t="s">
        <v>2810</v>
      </c>
      <c r="E78" s="1" t="s">
        <v>2811</v>
      </c>
      <c r="F78" s="1" t="s">
        <v>2812</v>
      </c>
      <c r="G78" s="1"/>
      <c r="H78" s="1"/>
      <c r="I78" s="1">
        <v>219</v>
      </c>
      <c r="J78" s="1">
        <f t="shared" si="4"/>
        <v>224</v>
      </c>
      <c r="K78" s="1"/>
      <c r="L78" s="1"/>
      <c r="M78" s="1">
        <f t="shared" si="3"/>
        <v>224</v>
      </c>
      <c r="N78" s="80"/>
    </row>
    <row r="79" spans="1:14" hidden="1" x14ac:dyDescent="0.4">
      <c r="B79" s="1" t="s">
        <v>17</v>
      </c>
      <c r="C79" s="2" t="s">
        <v>2198</v>
      </c>
      <c r="D79" s="2" t="s">
        <v>3277</v>
      </c>
      <c r="E79" s="2" t="s">
        <v>3278</v>
      </c>
      <c r="F79" s="2" t="s">
        <v>3279</v>
      </c>
      <c r="G79" s="1"/>
      <c r="H79" s="1"/>
      <c r="I79" s="1">
        <v>219</v>
      </c>
      <c r="J79" s="1">
        <f t="shared" si="4"/>
        <v>224</v>
      </c>
      <c r="K79" s="1"/>
      <c r="L79" s="1"/>
      <c r="M79" s="1">
        <f t="shared" si="3"/>
        <v>224</v>
      </c>
      <c r="N79" s="80"/>
    </row>
    <row r="80" spans="1:14" hidden="1" x14ac:dyDescent="0.4">
      <c r="B80" s="1" t="s">
        <v>17</v>
      </c>
      <c r="C80" s="1" t="s">
        <v>2479</v>
      </c>
      <c r="D80" s="1" t="s">
        <v>2480</v>
      </c>
      <c r="E80" s="1" t="s">
        <v>2481</v>
      </c>
      <c r="F80" s="1" t="s">
        <v>2482</v>
      </c>
      <c r="G80" s="1"/>
      <c r="H80" s="1"/>
      <c r="I80" s="1">
        <v>218</v>
      </c>
      <c r="J80" s="1">
        <f t="shared" si="4"/>
        <v>223</v>
      </c>
      <c r="K80" s="1"/>
      <c r="L80" s="1"/>
      <c r="M80" s="1">
        <f t="shared" si="3"/>
        <v>223</v>
      </c>
      <c r="N80" s="80"/>
    </row>
    <row r="81" spans="1:14" hidden="1" x14ac:dyDescent="0.4">
      <c r="B81" s="1" t="s">
        <v>17</v>
      </c>
      <c r="C81" s="1" t="s">
        <v>3011</v>
      </c>
      <c r="D81" s="1" t="s">
        <v>3012</v>
      </c>
      <c r="E81" s="1" t="s">
        <v>3013</v>
      </c>
      <c r="F81" s="1" t="s">
        <v>3014</v>
      </c>
      <c r="G81" s="1"/>
      <c r="H81" s="1"/>
      <c r="I81" s="1">
        <v>217</v>
      </c>
      <c r="J81" s="1">
        <f t="shared" si="4"/>
        <v>222</v>
      </c>
      <c r="K81" s="1"/>
      <c r="L81" s="1"/>
      <c r="M81" s="1">
        <f t="shared" si="3"/>
        <v>222</v>
      </c>
      <c r="N81" s="80"/>
    </row>
    <row r="82" spans="1:14" hidden="1" x14ac:dyDescent="0.4">
      <c r="B82" s="1" t="s">
        <v>5519</v>
      </c>
      <c r="C82" s="2" t="s">
        <v>5036</v>
      </c>
      <c r="D82" s="1" t="s">
        <v>5037</v>
      </c>
      <c r="E82" s="1" t="s">
        <v>5038</v>
      </c>
      <c r="F82" s="1" t="s">
        <v>5039</v>
      </c>
      <c r="G82" s="1"/>
      <c r="H82" s="1"/>
      <c r="I82" s="1">
        <v>215</v>
      </c>
      <c r="J82" s="1">
        <f t="shared" si="4"/>
        <v>220</v>
      </c>
      <c r="K82" s="1"/>
      <c r="L82" s="1"/>
      <c r="M82" s="1"/>
      <c r="N82" s="80"/>
    </row>
    <row r="83" spans="1:14" hidden="1" x14ac:dyDescent="0.4">
      <c r="B83" s="1" t="s">
        <v>17</v>
      </c>
      <c r="C83" s="1" t="s">
        <v>2911</v>
      </c>
      <c r="D83" s="1" t="s">
        <v>2912</v>
      </c>
      <c r="E83" s="1" t="s">
        <v>2913</v>
      </c>
      <c r="F83" s="1" t="s">
        <v>2914</v>
      </c>
      <c r="G83" s="1"/>
      <c r="H83" s="1"/>
      <c r="I83" s="1">
        <v>214</v>
      </c>
      <c r="J83" s="1">
        <f t="shared" si="4"/>
        <v>219</v>
      </c>
      <c r="K83" s="1"/>
      <c r="L83" s="1"/>
      <c r="M83" s="1">
        <f>J83+L83</f>
        <v>219</v>
      </c>
      <c r="N83" s="80"/>
    </row>
    <row r="84" spans="1:14" hidden="1" x14ac:dyDescent="0.4">
      <c r="B84" s="24" t="s">
        <v>17</v>
      </c>
      <c r="C84" s="21" t="s">
        <v>3145</v>
      </c>
      <c r="D84" s="39" t="s">
        <v>3149</v>
      </c>
      <c r="E84" s="22" t="s">
        <v>3150</v>
      </c>
      <c r="F84" s="21" t="s">
        <v>3151</v>
      </c>
      <c r="G84" s="24"/>
      <c r="H84" s="24"/>
      <c r="I84" s="24">
        <v>212</v>
      </c>
      <c r="J84" s="1">
        <f t="shared" si="4"/>
        <v>217</v>
      </c>
      <c r="K84" s="24"/>
      <c r="L84" s="24"/>
      <c r="M84" s="1">
        <f>J84+L84</f>
        <v>217</v>
      </c>
      <c r="N84" s="80"/>
    </row>
    <row r="85" spans="1:14" x14ac:dyDescent="0.4">
      <c r="A85" s="1">
        <f>A77+1</f>
        <v>10</v>
      </c>
      <c r="B85" s="1" t="s">
        <v>17</v>
      </c>
      <c r="C85" s="1" t="s">
        <v>3965</v>
      </c>
      <c r="D85" s="1" t="s">
        <v>3966</v>
      </c>
      <c r="E85" s="1" t="s">
        <v>3967</v>
      </c>
      <c r="F85" s="1" t="s">
        <v>3968</v>
      </c>
      <c r="G85" s="1">
        <v>14</v>
      </c>
      <c r="H85" s="1">
        <f>G85+5</f>
        <v>19</v>
      </c>
      <c r="I85" s="1">
        <v>31</v>
      </c>
      <c r="J85" s="1">
        <f t="shared" si="4"/>
        <v>36</v>
      </c>
      <c r="K85" s="1">
        <v>26</v>
      </c>
      <c r="L85" s="1">
        <f>K85+5</f>
        <v>31</v>
      </c>
      <c r="M85" s="1">
        <f>J85+L85</f>
        <v>67</v>
      </c>
      <c r="N85" s="80" t="s">
        <v>6526</v>
      </c>
    </row>
    <row r="86" spans="1:14" hidden="1" x14ac:dyDescent="0.4">
      <c r="B86" s="1" t="s">
        <v>5519</v>
      </c>
      <c r="C86" s="2" t="s">
        <v>3709</v>
      </c>
      <c r="D86" s="1" t="s">
        <v>5118</v>
      </c>
      <c r="E86" s="1" t="s">
        <v>5119</v>
      </c>
      <c r="F86" s="1" t="s">
        <v>5120</v>
      </c>
      <c r="G86" s="1"/>
      <c r="H86" s="1"/>
      <c r="I86" s="1">
        <v>212</v>
      </c>
      <c r="J86" s="1">
        <f t="shared" si="4"/>
        <v>217</v>
      </c>
      <c r="K86" s="1"/>
      <c r="L86" s="1"/>
      <c r="M86" s="1"/>
      <c r="N86" s="80"/>
    </row>
    <row r="87" spans="1:14" hidden="1" x14ac:dyDescent="0.4">
      <c r="B87" s="1" t="s">
        <v>5519</v>
      </c>
      <c r="C87" s="2" t="s">
        <v>3681</v>
      </c>
      <c r="D87" s="1" t="s">
        <v>5151</v>
      </c>
      <c r="E87" s="1" t="s">
        <v>5152</v>
      </c>
      <c r="F87" s="1" t="s">
        <v>5153</v>
      </c>
      <c r="G87" s="1"/>
      <c r="H87" s="1"/>
      <c r="I87" s="1">
        <v>212</v>
      </c>
      <c r="J87" s="1">
        <f t="shared" si="4"/>
        <v>217</v>
      </c>
      <c r="K87" s="1"/>
      <c r="L87" s="1"/>
      <c r="M87" s="1"/>
      <c r="N87" s="80"/>
    </row>
    <row r="88" spans="1:14" hidden="1" x14ac:dyDescent="0.4">
      <c r="B88" s="1" t="s">
        <v>17</v>
      </c>
      <c r="C88" s="1" t="s">
        <v>1318</v>
      </c>
      <c r="D88" s="1" t="s">
        <v>2918</v>
      </c>
      <c r="E88" s="1" t="s">
        <v>2919</v>
      </c>
      <c r="F88" s="1" t="s">
        <v>2920</v>
      </c>
      <c r="G88" s="1"/>
      <c r="H88" s="1"/>
      <c r="I88" s="1">
        <v>210</v>
      </c>
      <c r="J88" s="1">
        <f t="shared" si="4"/>
        <v>215</v>
      </c>
      <c r="K88" s="1"/>
      <c r="L88" s="1"/>
      <c r="M88" s="1">
        <f>J88+L88</f>
        <v>215</v>
      </c>
      <c r="N88" s="80"/>
    </row>
    <row r="89" spans="1:14" hidden="1" x14ac:dyDescent="0.4">
      <c r="B89" s="1" t="s">
        <v>18</v>
      </c>
      <c r="C89" s="1" t="s">
        <v>4039</v>
      </c>
      <c r="D89" s="1" t="s">
        <v>6190</v>
      </c>
      <c r="E89" s="1" t="s">
        <v>6191</v>
      </c>
      <c r="F89" s="1" t="s">
        <v>6192</v>
      </c>
      <c r="G89" s="1"/>
      <c r="H89" s="1"/>
      <c r="I89" s="1">
        <v>210</v>
      </c>
      <c r="J89" s="1">
        <f t="shared" si="4"/>
        <v>215</v>
      </c>
      <c r="K89" s="1">
        <v>355</v>
      </c>
      <c r="L89" s="1">
        <f>K89+5</f>
        <v>360</v>
      </c>
      <c r="M89" s="1"/>
      <c r="N89" s="80"/>
    </row>
    <row r="90" spans="1:14" hidden="1" x14ac:dyDescent="0.4">
      <c r="B90" s="1" t="s">
        <v>17</v>
      </c>
      <c r="C90" s="1" t="s">
        <v>2783</v>
      </c>
      <c r="D90" s="1" t="s">
        <v>2784</v>
      </c>
      <c r="E90" s="1" t="s">
        <v>2785</v>
      </c>
      <c r="F90" s="1" t="s">
        <v>2786</v>
      </c>
      <c r="G90" s="1"/>
      <c r="H90" s="1"/>
      <c r="I90" s="1">
        <v>208</v>
      </c>
      <c r="J90" s="1">
        <f t="shared" si="4"/>
        <v>213</v>
      </c>
      <c r="K90" s="1"/>
      <c r="L90" s="1"/>
      <c r="M90" s="1">
        <f t="shared" ref="M90:M97" si="5">J90+L90</f>
        <v>213</v>
      </c>
      <c r="N90" s="80"/>
    </row>
    <row r="91" spans="1:14" hidden="1" x14ac:dyDescent="0.4">
      <c r="B91" s="1" t="s">
        <v>17</v>
      </c>
      <c r="C91" s="1" t="s">
        <v>2700</v>
      </c>
      <c r="D91" s="1" t="s">
        <v>2701</v>
      </c>
      <c r="E91" s="1" t="s">
        <v>2702</v>
      </c>
      <c r="F91" s="1" t="s">
        <v>2703</v>
      </c>
      <c r="G91" s="1"/>
      <c r="H91" s="1"/>
      <c r="I91" s="1">
        <v>207</v>
      </c>
      <c r="J91" s="1">
        <f t="shared" si="4"/>
        <v>212</v>
      </c>
      <c r="K91" s="1"/>
      <c r="L91" s="1"/>
      <c r="M91" s="1">
        <f t="shared" si="5"/>
        <v>212</v>
      </c>
      <c r="N91" s="80"/>
    </row>
    <row r="92" spans="1:14" hidden="1" x14ac:dyDescent="0.4">
      <c r="B92" s="1" t="s">
        <v>17</v>
      </c>
      <c r="C92" s="1" t="s">
        <v>2890</v>
      </c>
      <c r="D92" s="1" t="s">
        <v>2891</v>
      </c>
      <c r="E92" s="1" t="s">
        <v>2892</v>
      </c>
      <c r="F92" s="1" t="s">
        <v>2893</v>
      </c>
      <c r="G92" s="1"/>
      <c r="H92" s="1"/>
      <c r="I92" s="1">
        <v>206</v>
      </c>
      <c r="J92" s="1">
        <f t="shared" si="4"/>
        <v>211</v>
      </c>
      <c r="K92" s="1"/>
      <c r="L92" s="1"/>
      <c r="M92" s="1">
        <f t="shared" si="5"/>
        <v>211</v>
      </c>
      <c r="N92" s="80"/>
    </row>
    <row r="93" spans="1:14" x14ac:dyDescent="0.4">
      <c r="A93" s="1">
        <f>A85+1</f>
        <v>11</v>
      </c>
      <c r="B93" s="1" t="s">
        <v>17</v>
      </c>
      <c r="C93" s="2" t="s">
        <v>2194</v>
      </c>
      <c r="D93" s="2" t="s">
        <v>3284</v>
      </c>
      <c r="E93" s="2" t="s">
        <v>3285</v>
      </c>
      <c r="F93" s="2" t="s">
        <v>3286</v>
      </c>
      <c r="G93" s="1"/>
      <c r="H93" s="1"/>
      <c r="I93" s="1">
        <v>36</v>
      </c>
      <c r="J93" s="1">
        <f t="shared" si="4"/>
        <v>41</v>
      </c>
      <c r="K93" s="1"/>
      <c r="L93" s="1"/>
      <c r="M93" s="1">
        <f t="shared" si="5"/>
        <v>41</v>
      </c>
      <c r="N93" s="80" t="s">
        <v>6526</v>
      </c>
    </row>
    <row r="94" spans="1:14" hidden="1" x14ac:dyDescent="0.4">
      <c r="B94" s="1" t="s">
        <v>17</v>
      </c>
      <c r="C94" s="1" t="s">
        <v>2644</v>
      </c>
      <c r="D94" s="1" t="s">
        <v>2645</v>
      </c>
      <c r="E94" s="1" t="s">
        <v>2646</v>
      </c>
      <c r="F94" s="1" t="s">
        <v>2647</v>
      </c>
      <c r="G94" s="1"/>
      <c r="H94" s="1"/>
      <c r="I94" s="1">
        <v>205</v>
      </c>
      <c r="J94" s="1">
        <f t="shared" si="4"/>
        <v>210</v>
      </c>
      <c r="K94" s="1"/>
      <c r="L94" s="1"/>
      <c r="M94" s="1">
        <f t="shared" si="5"/>
        <v>210</v>
      </c>
      <c r="N94" s="80"/>
    </row>
    <row r="95" spans="1:14" hidden="1" x14ac:dyDescent="0.4">
      <c r="B95" s="1" t="s">
        <v>17</v>
      </c>
      <c r="C95" s="1" t="s">
        <v>2692</v>
      </c>
      <c r="D95" s="1" t="s">
        <v>2693</v>
      </c>
      <c r="E95" s="1" t="s">
        <v>2694</v>
      </c>
      <c r="F95" s="1" t="s">
        <v>2695</v>
      </c>
      <c r="G95" s="1"/>
      <c r="H95" s="1"/>
      <c r="I95" s="1">
        <v>205</v>
      </c>
      <c r="J95" s="1">
        <f t="shared" si="4"/>
        <v>210</v>
      </c>
      <c r="K95" s="1"/>
      <c r="L95" s="1"/>
      <c r="M95" s="1">
        <f t="shared" si="5"/>
        <v>210</v>
      </c>
      <c r="N95" s="80"/>
    </row>
    <row r="96" spans="1:14" hidden="1" x14ac:dyDescent="0.4">
      <c r="B96" s="1" t="s">
        <v>17</v>
      </c>
      <c r="C96" s="1" t="s">
        <v>3287</v>
      </c>
      <c r="D96" s="1" t="s">
        <v>3288</v>
      </c>
      <c r="E96" s="1" t="s">
        <v>3289</v>
      </c>
      <c r="F96" s="1" t="s">
        <v>3290</v>
      </c>
      <c r="G96" s="1"/>
      <c r="H96" s="1"/>
      <c r="I96" s="1">
        <v>204</v>
      </c>
      <c r="J96" s="1">
        <f t="shared" si="4"/>
        <v>209</v>
      </c>
      <c r="K96" s="1"/>
      <c r="L96" s="1"/>
      <c r="M96" s="1">
        <f t="shared" si="5"/>
        <v>209</v>
      </c>
      <c r="N96" s="80"/>
    </row>
    <row r="97" spans="1:21" hidden="1" x14ac:dyDescent="0.4">
      <c r="B97" s="1" t="s">
        <v>225</v>
      </c>
      <c r="C97" s="24" t="s">
        <v>246</v>
      </c>
      <c r="D97" s="1" t="s">
        <v>2435</v>
      </c>
      <c r="E97" s="1" t="s">
        <v>2436</v>
      </c>
      <c r="F97" s="1" t="s">
        <v>2437</v>
      </c>
      <c r="G97" s="1"/>
      <c r="H97" s="1"/>
      <c r="I97" s="1">
        <v>202</v>
      </c>
      <c r="J97" s="1">
        <f t="shared" si="4"/>
        <v>207</v>
      </c>
      <c r="K97" s="1"/>
      <c r="L97" s="1"/>
      <c r="M97" s="1">
        <f t="shared" si="5"/>
        <v>207</v>
      </c>
      <c r="N97" s="80"/>
    </row>
    <row r="98" spans="1:21" hidden="1" x14ac:dyDescent="0.4">
      <c r="B98" s="1" t="s">
        <v>5519</v>
      </c>
      <c r="C98" s="2" t="s">
        <v>3657</v>
      </c>
      <c r="D98" s="1" t="s">
        <v>5017</v>
      </c>
      <c r="E98" s="1" t="s">
        <v>5018</v>
      </c>
      <c r="F98" s="1" t="s">
        <v>5019</v>
      </c>
      <c r="G98" s="1"/>
      <c r="H98" s="1"/>
      <c r="I98" s="1">
        <v>202</v>
      </c>
      <c r="J98" s="1">
        <f t="shared" si="4"/>
        <v>207</v>
      </c>
      <c r="K98" s="1"/>
      <c r="L98" s="1"/>
      <c r="M98" s="1"/>
      <c r="N98" s="80"/>
    </row>
    <row r="99" spans="1:21" hidden="1" x14ac:dyDescent="0.4">
      <c r="B99" s="2" t="s">
        <v>17</v>
      </c>
      <c r="C99" s="2" t="s">
        <v>510</v>
      </c>
      <c r="D99" s="2" t="s">
        <v>2531</v>
      </c>
      <c r="E99" s="2" t="s">
        <v>2532</v>
      </c>
      <c r="F99" s="1" t="s">
        <v>2533</v>
      </c>
      <c r="G99" s="1"/>
      <c r="H99" s="1"/>
      <c r="I99" s="31">
        <v>201</v>
      </c>
      <c r="J99" s="1">
        <f t="shared" si="4"/>
        <v>206</v>
      </c>
      <c r="K99" s="1"/>
      <c r="L99" s="1"/>
      <c r="M99" s="1">
        <f>J99+L99</f>
        <v>206</v>
      </c>
      <c r="N99" s="80"/>
    </row>
    <row r="100" spans="1:21" hidden="1" x14ac:dyDescent="0.4">
      <c r="B100" s="24" t="s">
        <v>17</v>
      </c>
      <c r="C100" s="24" t="s">
        <v>2620</v>
      </c>
      <c r="D100" s="33" t="s">
        <v>2621</v>
      </c>
      <c r="E100" s="34" t="s">
        <v>2622</v>
      </c>
      <c r="F100" s="34" t="s">
        <v>2623</v>
      </c>
      <c r="G100" s="24"/>
      <c r="H100" s="24"/>
      <c r="I100" s="43">
        <v>200</v>
      </c>
      <c r="J100" s="1">
        <f t="shared" si="4"/>
        <v>205</v>
      </c>
      <c r="K100" s="24"/>
      <c r="L100" s="24"/>
      <c r="M100" s="1">
        <f>J100+L100</f>
        <v>205</v>
      </c>
      <c r="N100" s="80"/>
    </row>
    <row r="101" spans="1:21" x14ac:dyDescent="0.4">
      <c r="A101" s="1">
        <f>A93+1</f>
        <v>12</v>
      </c>
      <c r="B101" s="1" t="s">
        <v>17</v>
      </c>
      <c r="C101" s="1" t="s">
        <v>2883</v>
      </c>
      <c r="D101" s="1" t="s">
        <v>2884</v>
      </c>
      <c r="E101" s="1" t="s">
        <v>2885</v>
      </c>
      <c r="F101" s="1" t="s">
        <v>2886</v>
      </c>
      <c r="G101" s="1"/>
      <c r="H101" s="1"/>
      <c r="I101" s="1">
        <v>168</v>
      </c>
      <c r="J101" s="1">
        <f t="shared" si="4"/>
        <v>173</v>
      </c>
      <c r="K101" s="1"/>
      <c r="L101" s="1"/>
      <c r="M101" s="1">
        <f>J101+L101</f>
        <v>173</v>
      </c>
      <c r="N101" s="80" t="s">
        <v>6526</v>
      </c>
    </row>
    <row r="102" spans="1:21" hidden="1" x14ac:dyDescent="0.4">
      <c r="B102" s="1" t="s">
        <v>5519</v>
      </c>
      <c r="C102" s="2" t="s">
        <v>5161</v>
      </c>
      <c r="D102" s="1" t="s">
        <v>5162</v>
      </c>
      <c r="E102" s="1" t="s">
        <v>5163</v>
      </c>
      <c r="F102" s="1" t="s">
        <v>5164</v>
      </c>
      <c r="G102" s="1"/>
      <c r="H102" s="1"/>
      <c r="I102" s="1">
        <v>200</v>
      </c>
      <c r="J102" s="1">
        <f t="shared" si="4"/>
        <v>205</v>
      </c>
      <c r="K102" s="1"/>
      <c r="L102" s="1"/>
      <c r="M102" s="1"/>
      <c r="N102" s="80"/>
    </row>
    <row r="103" spans="1:21" hidden="1" x14ac:dyDescent="0.4">
      <c r="B103" s="1" t="s">
        <v>17</v>
      </c>
      <c r="C103" s="1" t="s">
        <v>995</v>
      </c>
      <c r="D103" s="1" t="s">
        <v>2734</v>
      </c>
      <c r="E103" s="1" t="s">
        <v>2735</v>
      </c>
      <c r="F103" s="1" t="s">
        <v>2736</v>
      </c>
      <c r="G103" s="1"/>
      <c r="H103" s="1"/>
      <c r="I103" s="1">
        <v>199</v>
      </c>
      <c r="J103" s="1">
        <f t="shared" si="4"/>
        <v>204</v>
      </c>
      <c r="K103" s="1"/>
      <c r="L103" s="1"/>
      <c r="M103" s="1">
        <f>J103+L103</f>
        <v>204</v>
      </c>
      <c r="N103" s="80"/>
    </row>
    <row r="104" spans="1:21" hidden="1" x14ac:dyDescent="0.4">
      <c r="B104" s="1" t="s">
        <v>17</v>
      </c>
      <c r="C104" s="1" t="s">
        <v>2771</v>
      </c>
      <c r="D104" s="1" t="s">
        <v>2772</v>
      </c>
      <c r="E104" s="1" t="s">
        <v>2773</v>
      </c>
      <c r="F104" s="1" t="s">
        <v>2774</v>
      </c>
      <c r="G104" s="1"/>
      <c r="H104" s="1"/>
      <c r="I104" s="1">
        <v>199</v>
      </c>
      <c r="J104" s="1">
        <f t="shared" si="4"/>
        <v>204</v>
      </c>
      <c r="K104" s="1"/>
      <c r="L104" s="1"/>
      <c r="M104" s="1">
        <f>J104+L104</f>
        <v>204</v>
      </c>
      <c r="N104" s="80"/>
      <c r="Q104" s="55"/>
      <c r="R104" s="55"/>
      <c r="S104" s="55"/>
      <c r="T104" s="55"/>
      <c r="U104" s="55"/>
    </row>
    <row r="105" spans="1:21" hidden="1" x14ac:dyDescent="0.4">
      <c r="B105" s="1" t="s">
        <v>17</v>
      </c>
      <c r="C105" s="1" t="s">
        <v>1221</v>
      </c>
      <c r="D105" s="1" t="s">
        <v>2862</v>
      </c>
      <c r="E105" s="1" t="s">
        <v>2863</v>
      </c>
      <c r="F105" s="1" t="s">
        <v>2864</v>
      </c>
      <c r="G105" s="1"/>
      <c r="H105" s="1"/>
      <c r="I105" s="1">
        <v>199</v>
      </c>
      <c r="J105" s="1">
        <f t="shared" si="4"/>
        <v>204</v>
      </c>
      <c r="K105" s="1"/>
      <c r="L105" s="1"/>
      <c r="M105" s="1">
        <f>J105+L105</f>
        <v>204</v>
      </c>
      <c r="N105" s="80"/>
    </row>
    <row r="106" spans="1:21" hidden="1" x14ac:dyDescent="0.4">
      <c r="B106" s="1" t="s">
        <v>17</v>
      </c>
      <c r="C106" s="21" t="s">
        <v>2359</v>
      </c>
      <c r="D106" s="21" t="s">
        <v>2360</v>
      </c>
      <c r="E106" s="23" t="s">
        <v>2361</v>
      </c>
      <c r="F106" s="21" t="s">
        <v>2362</v>
      </c>
      <c r="G106" s="1"/>
      <c r="H106" s="1"/>
      <c r="I106" s="1">
        <v>198</v>
      </c>
      <c r="J106" s="1">
        <f t="shared" si="4"/>
        <v>203</v>
      </c>
      <c r="K106" s="1"/>
      <c r="L106" s="1"/>
      <c r="M106" s="1">
        <f>J106+L106</f>
        <v>203</v>
      </c>
      <c r="N106" s="80"/>
    </row>
    <row r="107" spans="1:21" hidden="1" x14ac:dyDescent="0.4">
      <c r="B107" s="1" t="s">
        <v>17</v>
      </c>
      <c r="C107" s="1" t="s">
        <v>2483</v>
      </c>
      <c r="D107" s="1" t="s">
        <v>2484</v>
      </c>
      <c r="E107" s="1" t="s">
        <v>2485</v>
      </c>
      <c r="F107" s="1" t="s">
        <v>2486</v>
      </c>
      <c r="G107" s="1"/>
      <c r="H107" s="1"/>
      <c r="I107" s="1">
        <v>198</v>
      </c>
      <c r="J107" s="1">
        <f t="shared" si="4"/>
        <v>203</v>
      </c>
      <c r="K107" s="1"/>
      <c r="L107" s="1"/>
      <c r="M107" s="1">
        <f>J107+L107</f>
        <v>203</v>
      </c>
      <c r="N107" s="80"/>
    </row>
    <row r="108" spans="1:21" hidden="1" x14ac:dyDescent="0.4">
      <c r="B108" s="1" t="s">
        <v>18</v>
      </c>
      <c r="C108" s="1" t="s">
        <v>3558</v>
      </c>
      <c r="D108" s="1" t="s">
        <v>6232</v>
      </c>
      <c r="E108" s="1" t="s">
        <v>6233</v>
      </c>
      <c r="F108" s="1" t="s">
        <v>6234</v>
      </c>
      <c r="G108" s="1"/>
      <c r="H108" s="1"/>
      <c r="I108" s="1">
        <v>198</v>
      </c>
      <c r="J108" s="1">
        <f t="shared" si="4"/>
        <v>203</v>
      </c>
      <c r="K108" s="1">
        <v>177</v>
      </c>
      <c r="L108" s="1">
        <f>K108+5</f>
        <v>182</v>
      </c>
      <c r="M108" s="1"/>
      <c r="N108" s="80"/>
    </row>
    <row r="109" spans="1:21" x14ac:dyDescent="0.4">
      <c r="A109" s="1">
        <f>A101+1</f>
        <v>13</v>
      </c>
      <c r="B109" s="1" t="s">
        <v>17</v>
      </c>
      <c r="C109" s="1" t="s">
        <v>3075</v>
      </c>
      <c r="D109" s="1" t="s">
        <v>3076</v>
      </c>
      <c r="E109" s="1" t="s">
        <v>3077</v>
      </c>
      <c r="F109" s="1" t="s">
        <v>3078</v>
      </c>
      <c r="G109" s="1"/>
      <c r="H109" s="1"/>
      <c r="I109" s="1">
        <v>53</v>
      </c>
      <c r="J109" s="1">
        <f t="shared" si="4"/>
        <v>58</v>
      </c>
      <c r="K109" s="1"/>
      <c r="L109" s="1"/>
      <c r="M109" s="1">
        <f>J109+L109</f>
        <v>58</v>
      </c>
      <c r="N109" s="80" t="s">
        <v>6526</v>
      </c>
    </row>
    <row r="110" spans="1:21" hidden="1" x14ac:dyDescent="0.4">
      <c r="B110" s="1" t="s">
        <v>17</v>
      </c>
      <c r="C110" s="1" t="s">
        <v>2779</v>
      </c>
      <c r="D110" s="1" t="s">
        <v>2780</v>
      </c>
      <c r="E110" s="1" t="s">
        <v>2781</v>
      </c>
      <c r="F110" s="1" t="s">
        <v>2782</v>
      </c>
      <c r="G110" s="1"/>
      <c r="H110" s="1"/>
      <c r="I110" s="1">
        <v>196</v>
      </c>
      <c r="J110" s="1">
        <f t="shared" si="4"/>
        <v>201</v>
      </c>
      <c r="K110" s="1"/>
      <c r="L110" s="1"/>
      <c r="M110" s="1">
        <f>J110+L110</f>
        <v>201</v>
      </c>
      <c r="N110" s="80"/>
    </row>
    <row r="111" spans="1:21" hidden="1" x14ac:dyDescent="0.4">
      <c r="B111" s="1" t="s">
        <v>17</v>
      </c>
      <c r="C111" s="1" t="s">
        <v>2021</v>
      </c>
      <c r="D111" s="1" t="s">
        <v>3213</v>
      </c>
      <c r="E111" s="1" t="s">
        <v>3214</v>
      </c>
      <c r="F111" s="1" t="s">
        <v>3215</v>
      </c>
      <c r="G111" s="1"/>
      <c r="H111" s="1"/>
      <c r="I111" s="1">
        <v>195</v>
      </c>
      <c r="J111" s="1">
        <f t="shared" si="4"/>
        <v>200</v>
      </c>
      <c r="K111" s="1"/>
      <c r="L111" s="1"/>
      <c r="M111" s="1">
        <f>J111+L111</f>
        <v>200</v>
      </c>
      <c r="N111" s="80"/>
    </row>
    <row r="112" spans="1:21" hidden="1" x14ac:dyDescent="0.4">
      <c r="B112" s="1" t="s">
        <v>17</v>
      </c>
      <c r="C112" s="1" t="s">
        <v>3230</v>
      </c>
      <c r="D112" s="1" t="s">
        <v>3231</v>
      </c>
      <c r="E112" s="1" t="s">
        <v>3232</v>
      </c>
      <c r="F112" s="1" t="s">
        <v>3233</v>
      </c>
      <c r="G112" s="1"/>
      <c r="H112" s="1"/>
      <c r="I112" s="1">
        <v>195</v>
      </c>
      <c r="J112" s="1">
        <f t="shared" si="4"/>
        <v>200</v>
      </c>
      <c r="K112" s="1"/>
      <c r="L112" s="1"/>
      <c r="M112" s="1">
        <f>J112+L112</f>
        <v>200</v>
      </c>
      <c r="N112" s="80"/>
    </row>
    <row r="113" spans="1:14" hidden="1" x14ac:dyDescent="0.4">
      <c r="B113" s="1" t="s">
        <v>5519</v>
      </c>
      <c r="C113" s="2" t="s">
        <v>5300</v>
      </c>
      <c r="D113" s="1" t="s">
        <v>5301</v>
      </c>
      <c r="E113" s="1" t="s">
        <v>5302</v>
      </c>
      <c r="F113" s="1" t="s">
        <v>5303</v>
      </c>
      <c r="G113" s="1"/>
      <c r="H113" s="1"/>
      <c r="I113" s="1">
        <v>195</v>
      </c>
      <c r="J113" s="1">
        <f t="shared" si="4"/>
        <v>200</v>
      </c>
      <c r="K113" s="1"/>
      <c r="L113" s="1"/>
      <c r="M113" s="1"/>
      <c r="N113" s="80"/>
    </row>
    <row r="114" spans="1:14" hidden="1" x14ac:dyDescent="0.4">
      <c r="B114" s="1" t="s">
        <v>17</v>
      </c>
      <c r="C114" s="1" t="s">
        <v>2865</v>
      </c>
      <c r="D114" s="1" t="s">
        <v>2866</v>
      </c>
      <c r="E114" s="1" t="s">
        <v>2867</v>
      </c>
      <c r="F114" s="1" t="s">
        <v>2868</v>
      </c>
      <c r="G114" s="1"/>
      <c r="H114" s="1"/>
      <c r="I114" s="1">
        <v>192</v>
      </c>
      <c r="J114" s="1">
        <f t="shared" si="4"/>
        <v>197</v>
      </c>
      <c r="K114" s="1"/>
      <c r="L114" s="1"/>
      <c r="M114" s="1">
        <f>J114+L114</f>
        <v>197</v>
      </c>
      <c r="N114" s="80"/>
    </row>
    <row r="115" spans="1:14" hidden="1" x14ac:dyDescent="0.4">
      <c r="B115" s="1" t="s">
        <v>5519</v>
      </c>
      <c r="C115" s="2" t="s">
        <v>5243</v>
      </c>
      <c r="D115" s="1" t="s">
        <v>5244</v>
      </c>
      <c r="E115" s="1" t="s">
        <v>5245</v>
      </c>
      <c r="F115" s="1" t="s">
        <v>5246</v>
      </c>
      <c r="G115" s="1"/>
      <c r="H115" s="1"/>
      <c r="I115" s="1">
        <v>192</v>
      </c>
      <c r="J115" s="1">
        <f t="shared" si="4"/>
        <v>197</v>
      </c>
      <c r="K115" s="1"/>
      <c r="L115" s="3"/>
      <c r="M115" s="3"/>
      <c r="N115" s="80"/>
    </row>
    <row r="116" spans="1:14" hidden="1" x14ac:dyDescent="0.4">
      <c r="B116" s="1" t="s">
        <v>5519</v>
      </c>
      <c r="C116" s="2" t="s">
        <v>5318</v>
      </c>
      <c r="D116" s="1" t="s">
        <v>5319</v>
      </c>
      <c r="E116" s="1" t="s">
        <v>5320</v>
      </c>
      <c r="F116" s="1" t="s">
        <v>5321</v>
      </c>
      <c r="G116" s="1"/>
      <c r="H116" s="1"/>
      <c r="I116" s="1">
        <v>192</v>
      </c>
      <c r="J116" s="1">
        <f t="shared" si="4"/>
        <v>197</v>
      </c>
      <c r="K116" s="1"/>
      <c r="L116" s="3"/>
      <c r="M116" s="3"/>
      <c r="N116" s="80"/>
    </row>
    <row r="117" spans="1:14" x14ac:dyDescent="0.4">
      <c r="A117" s="1">
        <f>A109+1</f>
        <v>14</v>
      </c>
      <c r="B117" s="1" t="s">
        <v>17</v>
      </c>
      <c r="C117" s="1" t="s">
        <v>2084</v>
      </c>
      <c r="D117" s="1" t="s">
        <v>3245</v>
      </c>
      <c r="E117" s="1" t="s">
        <v>3246</v>
      </c>
      <c r="F117" s="1" t="s">
        <v>3247</v>
      </c>
      <c r="G117" s="1"/>
      <c r="H117" s="1"/>
      <c r="I117" s="1">
        <v>77</v>
      </c>
      <c r="J117" s="1">
        <f t="shared" si="4"/>
        <v>82</v>
      </c>
      <c r="K117" s="1"/>
      <c r="L117" s="3"/>
      <c r="M117" s="3">
        <f>J117+L117</f>
        <v>82</v>
      </c>
      <c r="N117" s="80" t="s">
        <v>6526</v>
      </c>
    </row>
    <row r="118" spans="1:14" hidden="1" x14ac:dyDescent="0.4">
      <c r="B118" s="1" t="s">
        <v>5519</v>
      </c>
      <c r="C118" s="2" t="s">
        <v>3605</v>
      </c>
      <c r="D118" s="1" t="s">
        <v>5214</v>
      </c>
      <c r="E118" s="1" t="s">
        <v>5215</v>
      </c>
      <c r="F118" s="1" t="s">
        <v>5216</v>
      </c>
      <c r="G118" s="1"/>
      <c r="H118" s="1"/>
      <c r="I118" s="1">
        <v>189</v>
      </c>
      <c r="J118" s="1">
        <f t="shared" si="4"/>
        <v>194</v>
      </c>
      <c r="K118" s="1"/>
      <c r="L118" s="3"/>
      <c r="M118" s="3"/>
      <c r="N118" s="80"/>
    </row>
    <row r="119" spans="1:14" hidden="1" x14ac:dyDescent="0.4">
      <c r="B119" s="1" t="s">
        <v>5519</v>
      </c>
      <c r="C119" s="2" t="s">
        <v>5349</v>
      </c>
      <c r="D119" s="1" t="s">
        <v>5350</v>
      </c>
      <c r="E119" s="1" t="s">
        <v>5351</v>
      </c>
      <c r="F119" s="1" t="s">
        <v>5352</v>
      </c>
      <c r="G119" s="1"/>
      <c r="H119" s="1"/>
      <c r="I119" s="1">
        <v>189</v>
      </c>
      <c r="J119" s="1">
        <f t="shared" si="4"/>
        <v>194</v>
      </c>
      <c r="K119" s="1"/>
      <c r="L119" s="3"/>
      <c r="M119" s="3"/>
      <c r="N119" s="80"/>
    </row>
    <row r="120" spans="1:14" hidden="1" x14ac:dyDescent="0.4">
      <c r="B120" s="1" t="s">
        <v>5519</v>
      </c>
      <c r="C120" s="2" t="s">
        <v>5365</v>
      </c>
      <c r="D120" s="1" t="s">
        <v>5366</v>
      </c>
      <c r="E120" s="1" t="s">
        <v>5367</v>
      </c>
      <c r="F120" s="1" t="s">
        <v>5368</v>
      </c>
      <c r="G120" s="1"/>
      <c r="H120" s="1"/>
      <c r="I120" s="1">
        <v>189</v>
      </c>
      <c r="J120" s="1">
        <f t="shared" si="4"/>
        <v>194</v>
      </c>
      <c r="K120" s="1"/>
      <c r="L120" s="3"/>
      <c r="M120" s="3"/>
      <c r="N120" s="80"/>
    </row>
    <row r="121" spans="1:14" hidden="1" x14ac:dyDescent="0.4">
      <c r="B121" s="1" t="s">
        <v>5519</v>
      </c>
      <c r="C121" s="2" t="s">
        <v>5005</v>
      </c>
      <c r="D121" s="1" t="s">
        <v>5006</v>
      </c>
      <c r="E121" s="1" t="s">
        <v>5007</v>
      </c>
      <c r="F121" s="1" t="s">
        <v>5008</v>
      </c>
      <c r="G121" s="1"/>
      <c r="H121" s="1"/>
      <c r="I121" s="1">
        <v>188</v>
      </c>
      <c r="J121" s="1">
        <f t="shared" si="4"/>
        <v>193</v>
      </c>
      <c r="K121" s="1"/>
      <c r="L121" s="3"/>
      <c r="M121" s="3"/>
      <c r="N121" s="80"/>
    </row>
    <row r="122" spans="1:14" hidden="1" x14ac:dyDescent="0.4">
      <c r="B122" s="1" t="s">
        <v>18</v>
      </c>
      <c r="C122" s="1" t="s">
        <v>6133</v>
      </c>
      <c r="D122" s="1" t="s">
        <v>6134</v>
      </c>
      <c r="E122" s="1" t="s">
        <v>6135</v>
      </c>
      <c r="F122" s="1" t="s">
        <v>6136</v>
      </c>
      <c r="G122" s="1"/>
      <c r="H122" s="1"/>
      <c r="I122" s="1">
        <v>188</v>
      </c>
      <c r="J122" s="1">
        <f t="shared" si="4"/>
        <v>193</v>
      </c>
      <c r="K122" s="1">
        <v>178</v>
      </c>
      <c r="L122" s="3">
        <f>K122+5</f>
        <v>183</v>
      </c>
      <c r="M122" s="3"/>
      <c r="N122" s="80"/>
    </row>
    <row r="123" spans="1:14" hidden="1" x14ac:dyDescent="0.4">
      <c r="B123" s="1" t="s">
        <v>17</v>
      </c>
      <c r="C123" s="21" t="s">
        <v>2363</v>
      </c>
      <c r="D123" s="21" t="s">
        <v>2364</v>
      </c>
      <c r="E123" s="23" t="s">
        <v>2365</v>
      </c>
      <c r="F123" s="21" t="s">
        <v>2366</v>
      </c>
      <c r="G123" s="1"/>
      <c r="H123" s="1"/>
      <c r="I123" s="1">
        <v>187</v>
      </c>
      <c r="J123" s="1">
        <f t="shared" si="4"/>
        <v>192</v>
      </c>
      <c r="K123" s="1"/>
      <c r="L123" s="3"/>
      <c r="M123" s="3">
        <f t="shared" ref="M123:M130" si="6">J123+L123</f>
        <v>192</v>
      </c>
      <c r="N123" s="80"/>
    </row>
    <row r="124" spans="1:14" hidden="1" x14ac:dyDescent="0.4">
      <c r="B124" s="2" t="s">
        <v>17</v>
      </c>
      <c r="C124" s="2" t="s">
        <v>2550</v>
      </c>
      <c r="D124" s="2" t="s">
        <v>2551</v>
      </c>
      <c r="E124" s="2" t="s">
        <v>2552</v>
      </c>
      <c r="F124" s="1" t="s">
        <v>2553</v>
      </c>
      <c r="G124" s="1"/>
      <c r="H124" s="1"/>
      <c r="I124" s="31">
        <v>187</v>
      </c>
      <c r="J124" s="1">
        <f t="shared" si="4"/>
        <v>192</v>
      </c>
      <c r="K124" s="1"/>
      <c r="L124" s="3"/>
      <c r="M124" s="3">
        <f t="shared" si="6"/>
        <v>192</v>
      </c>
      <c r="N124" s="80"/>
    </row>
    <row r="125" spans="1:14" x14ac:dyDescent="0.4">
      <c r="A125" s="1">
        <f>A117+1</f>
        <v>15</v>
      </c>
      <c r="B125" s="1" t="s">
        <v>225</v>
      </c>
      <c r="C125" s="1" t="s">
        <v>3342</v>
      </c>
      <c r="D125" s="1" t="s">
        <v>3343</v>
      </c>
      <c r="E125" s="1" t="s">
        <v>3344</v>
      </c>
      <c r="F125" s="1" t="s">
        <v>3345</v>
      </c>
      <c r="G125" s="1"/>
      <c r="H125" s="1"/>
      <c r="I125" s="1">
        <v>165</v>
      </c>
      <c r="J125" s="1">
        <f t="shared" si="4"/>
        <v>170</v>
      </c>
      <c r="K125" s="1"/>
      <c r="L125" s="3"/>
      <c r="M125" s="3">
        <f t="shared" si="6"/>
        <v>170</v>
      </c>
      <c r="N125" s="80" t="s">
        <v>6526</v>
      </c>
    </row>
    <row r="126" spans="1:14" hidden="1" x14ac:dyDescent="0.4">
      <c r="B126" s="1" t="s">
        <v>17</v>
      </c>
      <c r="C126" s="2" t="s">
        <v>3273</v>
      </c>
      <c r="D126" s="2" t="s">
        <v>3274</v>
      </c>
      <c r="E126" s="2" t="s">
        <v>3275</v>
      </c>
      <c r="F126" s="2" t="s">
        <v>3276</v>
      </c>
      <c r="G126" s="1"/>
      <c r="H126" s="1"/>
      <c r="I126" s="1">
        <v>187</v>
      </c>
      <c r="J126" s="1">
        <f t="shared" si="4"/>
        <v>192</v>
      </c>
      <c r="K126" s="1"/>
      <c r="L126" s="3"/>
      <c r="M126" s="3">
        <f t="shared" si="6"/>
        <v>192</v>
      </c>
      <c r="N126" s="80"/>
    </row>
    <row r="127" spans="1:14" hidden="1" x14ac:dyDescent="0.4">
      <c r="B127" s="1" t="s">
        <v>17</v>
      </c>
      <c r="C127" s="1" t="s">
        <v>2976</v>
      </c>
      <c r="D127" s="1" t="s">
        <v>2977</v>
      </c>
      <c r="E127" s="1" t="s">
        <v>2978</v>
      </c>
      <c r="F127" s="1" t="s">
        <v>2979</v>
      </c>
      <c r="G127" s="1"/>
      <c r="H127" s="1"/>
      <c r="I127" s="1">
        <v>186</v>
      </c>
      <c r="J127" s="1">
        <f t="shared" si="4"/>
        <v>191</v>
      </c>
      <c r="K127" s="1"/>
      <c r="L127" s="3"/>
      <c r="M127" s="3">
        <f t="shared" si="6"/>
        <v>191</v>
      </c>
      <c r="N127" s="80"/>
    </row>
    <row r="128" spans="1:14" hidden="1" x14ac:dyDescent="0.4">
      <c r="B128" s="24" t="s">
        <v>17</v>
      </c>
      <c r="C128" s="24" t="s">
        <v>2616</v>
      </c>
      <c r="D128" s="33" t="s">
        <v>2617</v>
      </c>
      <c r="E128" s="34" t="s">
        <v>2618</v>
      </c>
      <c r="F128" s="34" t="s">
        <v>2619</v>
      </c>
      <c r="G128" s="24"/>
      <c r="H128" s="24"/>
      <c r="I128" s="43">
        <v>185</v>
      </c>
      <c r="J128" s="1">
        <f t="shared" si="4"/>
        <v>190</v>
      </c>
      <c r="K128" s="24"/>
      <c r="L128" s="69"/>
      <c r="M128" s="3">
        <f t="shared" si="6"/>
        <v>190</v>
      </c>
      <c r="N128" s="80"/>
    </row>
    <row r="129" spans="1:21" hidden="1" x14ac:dyDescent="0.4">
      <c r="B129" s="24" t="s">
        <v>17</v>
      </c>
      <c r="C129" s="24" t="s">
        <v>2628</v>
      </c>
      <c r="D129" s="33" t="s">
        <v>2629</v>
      </c>
      <c r="E129" s="34" t="s">
        <v>2630</v>
      </c>
      <c r="F129" s="34" t="s">
        <v>2631</v>
      </c>
      <c r="G129" s="24"/>
      <c r="H129" s="24"/>
      <c r="I129" s="43">
        <v>185</v>
      </c>
      <c r="J129" s="1">
        <f t="shared" si="4"/>
        <v>190</v>
      </c>
      <c r="K129" s="24"/>
      <c r="L129" s="69"/>
      <c r="M129" s="3">
        <f t="shared" si="6"/>
        <v>190</v>
      </c>
      <c r="N129" s="80"/>
    </row>
    <row r="130" spans="1:21" hidden="1" x14ac:dyDescent="0.4">
      <c r="B130" s="1" t="s">
        <v>17</v>
      </c>
      <c r="C130" s="1" t="s">
        <v>376</v>
      </c>
      <c r="D130" s="1" t="s">
        <v>2505</v>
      </c>
      <c r="E130" s="1" t="s">
        <v>2506</v>
      </c>
      <c r="F130" s="1" t="s">
        <v>2507</v>
      </c>
      <c r="G130" s="1"/>
      <c r="H130" s="1"/>
      <c r="I130" s="1">
        <v>183</v>
      </c>
      <c r="J130" s="1">
        <f t="shared" si="4"/>
        <v>188</v>
      </c>
      <c r="K130" s="1"/>
      <c r="L130" s="3"/>
      <c r="M130" s="3">
        <f t="shared" si="6"/>
        <v>188</v>
      </c>
      <c r="N130" s="80"/>
    </row>
    <row r="131" spans="1:21" hidden="1" x14ac:dyDescent="0.4">
      <c r="B131" s="1" t="s">
        <v>5519</v>
      </c>
      <c r="C131" s="2" t="s">
        <v>5110</v>
      </c>
      <c r="D131" s="1" t="s">
        <v>5111</v>
      </c>
      <c r="E131" s="1" t="s">
        <v>5112</v>
      </c>
      <c r="F131" s="1" t="s">
        <v>5113</v>
      </c>
      <c r="G131" s="1"/>
      <c r="H131" s="1"/>
      <c r="I131" s="1">
        <v>183</v>
      </c>
      <c r="J131" s="1">
        <f t="shared" si="4"/>
        <v>188</v>
      </c>
      <c r="K131" s="1"/>
      <c r="L131" s="3"/>
      <c r="M131" s="3"/>
      <c r="N131" s="80"/>
    </row>
    <row r="132" spans="1:21" hidden="1" x14ac:dyDescent="0.4">
      <c r="B132" s="1" t="s">
        <v>17</v>
      </c>
      <c r="C132" s="1" t="s">
        <v>1354</v>
      </c>
      <c r="D132" s="1" t="s">
        <v>2908</v>
      </c>
      <c r="E132" s="1" t="s">
        <v>2909</v>
      </c>
      <c r="F132" s="1" t="s">
        <v>2910</v>
      </c>
      <c r="G132" s="1"/>
      <c r="H132" s="1"/>
      <c r="I132" s="1">
        <v>182</v>
      </c>
      <c r="J132" s="1">
        <f t="shared" si="4"/>
        <v>187</v>
      </c>
      <c r="K132" s="1"/>
      <c r="L132" s="3"/>
      <c r="M132" s="3">
        <f>J132+L132</f>
        <v>187</v>
      </c>
      <c r="N132" s="80"/>
    </row>
    <row r="133" spans="1:21" x14ac:dyDescent="0.4">
      <c r="A133" s="1">
        <f>A125+1</f>
        <v>16</v>
      </c>
      <c r="B133" s="1" t="s">
        <v>17</v>
      </c>
      <c r="C133" s="1" t="s">
        <v>772</v>
      </c>
      <c r="D133" s="1" t="s">
        <v>2666</v>
      </c>
      <c r="E133" s="1" t="s">
        <v>2667</v>
      </c>
      <c r="F133" s="1" t="s">
        <v>2668</v>
      </c>
      <c r="G133" s="1"/>
      <c r="H133" s="1"/>
      <c r="I133" s="1">
        <v>148</v>
      </c>
      <c r="J133" s="1">
        <f t="shared" si="4"/>
        <v>153</v>
      </c>
      <c r="K133" s="1"/>
      <c r="L133" s="3"/>
      <c r="M133" s="3">
        <f>J133+L133</f>
        <v>153</v>
      </c>
      <c r="N133" s="80" t="s">
        <v>6526</v>
      </c>
    </row>
    <row r="134" spans="1:21" hidden="1" x14ac:dyDescent="0.4">
      <c r="B134" s="1" t="s">
        <v>17</v>
      </c>
      <c r="C134" s="1" t="s">
        <v>2648</v>
      </c>
      <c r="D134" s="1" t="s">
        <v>2649</v>
      </c>
      <c r="E134" s="1" t="s">
        <v>2650</v>
      </c>
      <c r="F134" s="1" t="s">
        <v>2651</v>
      </c>
      <c r="G134" s="1"/>
      <c r="H134" s="1"/>
      <c r="I134" s="1">
        <v>180</v>
      </c>
      <c r="J134" s="1">
        <f t="shared" si="4"/>
        <v>185</v>
      </c>
      <c r="K134" s="1"/>
      <c r="L134" s="3"/>
      <c r="M134" s="3">
        <f>J134+L134</f>
        <v>185</v>
      </c>
      <c r="N134" s="80"/>
    </row>
    <row r="135" spans="1:21" hidden="1" x14ac:dyDescent="0.4">
      <c r="B135" s="1" t="s">
        <v>5519</v>
      </c>
      <c r="C135" s="2" t="s">
        <v>5177</v>
      </c>
      <c r="D135" s="1" t="s">
        <v>5178</v>
      </c>
      <c r="E135" s="1" t="s">
        <v>5179</v>
      </c>
      <c r="F135" s="1" t="s">
        <v>5180</v>
      </c>
      <c r="G135" s="1"/>
      <c r="H135" s="1"/>
      <c r="I135" s="1">
        <v>180</v>
      </c>
      <c r="J135" s="1">
        <f t="shared" si="4"/>
        <v>185</v>
      </c>
      <c r="K135" s="1"/>
      <c r="L135" s="3"/>
      <c r="M135" s="3"/>
      <c r="N135" s="80"/>
    </row>
    <row r="136" spans="1:21" hidden="1" x14ac:dyDescent="0.4">
      <c r="B136" s="1" t="s">
        <v>5519</v>
      </c>
      <c r="C136" s="2" t="s">
        <v>5235</v>
      </c>
      <c r="D136" s="1" t="s">
        <v>5236</v>
      </c>
      <c r="E136" s="1" t="s">
        <v>5237</v>
      </c>
      <c r="F136" s="1" t="s">
        <v>5238</v>
      </c>
      <c r="G136" s="1"/>
      <c r="H136" s="1"/>
      <c r="I136" s="1">
        <v>179</v>
      </c>
      <c r="J136" s="1">
        <f t="shared" si="4"/>
        <v>184</v>
      </c>
      <c r="K136" s="1"/>
      <c r="L136" s="3"/>
      <c r="M136" s="3"/>
      <c r="N136" s="80"/>
    </row>
    <row r="137" spans="1:21" hidden="1" x14ac:dyDescent="0.4">
      <c r="B137" s="1" t="s">
        <v>5519</v>
      </c>
      <c r="C137" s="2" t="s">
        <v>3689</v>
      </c>
      <c r="D137" s="1" t="s">
        <v>5397</v>
      </c>
      <c r="E137" s="1" t="s">
        <v>5398</v>
      </c>
      <c r="F137" s="1" t="s">
        <v>5399</v>
      </c>
      <c r="G137" s="1"/>
      <c r="H137" s="1"/>
      <c r="I137" s="1">
        <v>179</v>
      </c>
      <c r="J137" s="1">
        <f t="shared" si="4"/>
        <v>184</v>
      </c>
      <c r="K137" s="1"/>
      <c r="L137" s="3"/>
      <c r="M137" s="3"/>
      <c r="N137" s="80"/>
    </row>
    <row r="138" spans="1:21" hidden="1" x14ac:dyDescent="0.4">
      <c r="B138" s="1" t="s">
        <v>17</v>
      </c>
      <c r="C138" s="1" t="s">
        <v>1241</v>
      </c>
      <c r="D138" s="1" t="s">
        <v>2880</v>
      </c>
      <c r="E138" s="1" t="s">
        <v>2881</v>
      </c>
      <c r="F138" s="1" t="s">
        <v>2882</v>
      </c>
      <c r="G138" s="1"/>
      <c r="H138" s="1"/>
      <c r="I138" s="1">
        <v>178</v>
      </c>
      <c r="J138" s="1">
        <f t="shared" si="4"/>
        <v>183</v>
      </c>
      <c r="K138" s="1"/>
      <c r="L138" s="1"/>
      <c r="M138" s="1">
        <f t="shared" ref="M138:M143" si="7">J138+L138</f>
        <v>183</v>
      </c>
      <c r="N138" s="80"/>
    </row>
    <row r="139" spans="1:21" hidden="1" x14ac:dyDescent="0.4">
      <c r="B139" s="1" t="s">
        <v>17</v>
      </c>
      <c r="C139" s="1" t="s">
        <v>2147</v>
      </c>
      <c r="D139" s="1" t="s">
        <v>3255</v>
      </c>
      <c r="E139" s="1" t="s">
        <v>3256</v>
      </c>
      <c r="F139" s="1" t="s">
        <v>3257</v>
      </c>
      <c r="G139" s="1"/>
      <c r="H139" s="1"/>
      <c r="I139" s="1">
        <v>178</v>
      </c>
      <c r="J139" s="1">
        <f t="shared" si="4"/>
        <v>183</v>
      </c>
      <c r="K139" s="1"/>
      <c r="L139" s="1"/>
      <c r="M139" s="1">
        <f t="shared" si="7"/>
        <v>183</v>
      </c>
      <c r="N139" s="80"/>
    </row>
    <row r="140" spans="1:21" hidden="1" x14ac:dyDescent="0.4">
      <c r="B140" s="1" t="s">
        <v>17</v>
      </c>
      <c r="C140" s="1" t="s">
        <v>2759</v>
      </c>
      <c r="D140" s="2" t="s">
        <v>2760</v>
      </c>
      <c r="E140" s="1" t="s">
        <v>2761</v>
      </c>
      <c r="F140" s="1" t="s">
        <v>2762</v>
      </c>
      <c r="G140" s="1"/>
      <c r="H140" s="1"/>
      <c r="I140" s="1">
        <v>177</v>
      </c>
      <c r="J140" s="1">
        <f t="shared" si="4"/>
        <v>182</v>
      </c>
      <c r="K140" s="1"/>
      <c r="L140" s="1"/>
      <c r="M140" s="1">
        <f t="shared" si="7"/>
        <v>182</v>
      </c>
      <c r="N140" s="80"/>
      <c r="Q140" s="55"/>
      <c r="R140" s="55"/>
      <c r="S140" s="55"/>
      <c r="T140" s="55"/>
      <c r="U140" s="55"/>
    </row>
    <row r="141" spans="1:21" x14ac:dyDescent="0.4">
      <c r="A141" s="1">
        <f>A133+1</f>
        <v>17</v>
      </c>
      <c r="B141" s="1" t="s">
        <v>17</v>
      </c>
      <c r="C141" s="1" t="s">
        <v>2040</v>
      </c>
      <c r="D141" s="1" t="s">
        <v>3223</v>
      </c>
      <c r="E141" s="1" t="s">
        <v>3224</v>
      </c>
      <c r="F141" s="1" t="s">
        <v>3225</v>
      </c>
      <c r="G141" s="1"/>
      <c r="H141" s="1"/>
      <c r="I141" s="1">
        <v>152</v>
      </c>
      <c r="J141" s="1">
        <f t="shared" ref="J141:J204" si="8">I141+5</f>
        <v>157</v>
      </c>
      <c r="K141" s="1"/>
      <c r="L141" s="1"/>
      <c r="M141" s="1">
        <f t="shared" si="7"/>
        <v>157</v>
      </c>
      <c r="N141" s="80" t="s">
        <v>6526</v>
      </c>
    </row>
    <row r="142" spans="1:21" hidden="1" x14ac:dyDescent="0.4">
      <c r="B142" s="1" t="s">
        <v>17</v>
      </c>
      <c r="C142" s="1" t="s">
        <v>2711</v>
      </c>
      <c r="D142" s="1" t="s">
        <v>2712</v>
      </c>
      <c r="E142" s="1" t="s">
        <v>2713</v>
      </c>
      <c r="F142" s="1" t="s">
        <v>2714</v>
      </c>
      <c r="G142" s="1"/>
      <c r="H142" s="1"/>
      <c r="I142" s="1">
        <v>176</v>
      </c>
      <c r="J142" s="1">
        <f t="shared" si="8"/>
        <v>181</v>
      </c>
      <c r="K142" s="1"/>
      <c r="L142" s="1"/>
      <c r="M142" s="1">
        <f t="shared" si="7"/>
        <v>181</v>
      </c>
      <c r="N142" s="80"/>
    </row>
    <row r="143" spans="1:21" hidden="1" x14ac:dyDescent="0.4">
      <c r="B143" s="1" t="s">
        <v>225</v>
      </c>
      <c r="C143" s="24" t="s">
        <v>266</v>
      </c>
      <c r="D143" s="1" t="s">
        <v>2448</v>
      </c>
      <c r="E143" s="1" t="s">
        <v>2449</v>
      </c>
      <c r="F143" s="1" t="s">
        <v>2450</v>
      </c>
      <c r="G143" s="1"/>
      <c r="H143" s="1"/>
      <c r="I143" s="1">
        <v>175</v>
      </c>
      <c r="J143" s="1">
        <f t="shared" si="8"/>
        <v>180</v>
      </c>
      <c r="K143" s="1"/>
      <c r="L143" s="1"/>
      <c r="M143" s="1">
        <f t="shared" si="7"/>
        <v>180</v>
      </c>
      <c r="N143" s="80"/>
    </row>
    <row r="144" spans="1:21" hidden="1" x14ac:dyDescent="0.4">
      <c r="B144" s="1" t="s">
        <v>5519</v>
      </c>
      <c r="C144" s="2" t="s">
        <v>5353</v>
      </c>
      <c r="D144" s="1" t="s">
        <v>5354</v>
      </c>
      <c r="E144" s="1" t="s">
        <v>5355</v>
      </c>
      <c r="F144" s="1" t="s">
        <v>5356</v>
      </c>
      <c r="G144" s="1"/>
      <c r="H144" s="1"/>
      <c r="I144" s="1">
        <v>175</v>
      </c>
      <c r="J144" s="1">
        <f t="shared" si="8"/>
        <v>180</v>
      </c>
      <c r="K144" s="1"/>
      <c r="L144" s="1"/>
      <c r="M144" s="1"/>
      <c r="N144" s="80"/>
    </row>
    <row r="145" spans="1:14" hidden="1" x14ac:dyDescent="0.4">
      <c r="B145" s="1" t="s">
        <v>17</v>
      </c>
      <c r="C145" s="1" t="s">
        <v>2949</v>
      </c>
      <c r="D145" s="1" t="s">
        <v>2950</v>
      </c>
      <c r="E145" s="1" t="s">
        <v>2951</v>
      </c>
      <c r="F145" s="1" t="s">
        <v>2952</v>
      </c>
      <c r="G145" s="1"/>
      <c r="H145" s="1"/>
      <c r="I145" s="1">
        <v>174</v>
      </c>
      <c r="J145" s="1">
        <f t="shared" si="8"/>
        <v>179</v>
      </c>
      <c r="K145" s="1"/>
      <c r="L145" s="1"/>
      <c r="M145" s="1">
        <f>J145+L145</f>
        <v>179</v>
      </c>
      <c r="N145" s="80"/>
    </row>
    <row r="146" spans="1:14" hidden="1" x14ac:dyDescent="0.4">
      <c r="B146" s="1" t="s">
        <v>17</v>
      </c>
      <c r="C146" s="1" t="s">
        <v>1880</v>
      </c>
      <c r="D146" s="41" t="s">
        <v>3155</v>
      </c>
      <c r="E146" s="1" t="s">
        <v>3156</v>
      </c>
      <c r="F146" s="1" t="s">
        <v>3157</v>
      </c>
      <c r="G146" s="1"/>
      <c r="H146" s="1"/>
      <c r="I146" s="1">
        <v>173</v>
      </c>
      <c r="J146" s="1">
        <f t="shared" si="8"/>
        <v>178</v>
      </c>
      <c r="K146" s="1"/>
      <c r="L146" s="1"/>
      <c r="M146" s="1">
        <f>J146+L146</f>
        <v>178</v>
      </c>
      <c r="N146" s="80"/>
    </row>
    <row r="147" spans="1:14" hidden="1" x14ac:dyDescent="0.4">
      <c r="B147" s="1" t="s">
        <v>5519</v>
      </c>
      <c r="C147" s="2" t="s">
        <v>5125</v>
      </c>
      <c r="D147" s="1" t="s">
        <v>5126</v>
      </c>
      <c r="E147" s="1" t="s">
        <v>5127</v>
      </c>
      <c r="F147" s="1" t="s">
        <v>5128</v>
      </c>
      <c r="G147" s="1"/>
      <c r="H147" s="1"/>
      <c r="I147" s="1">
        <v>173</v>
      </c>
      <c r="J147" s="1">
        <f t="shared" si="8"/>
        <v>178</v>
      </c>
      <c r="K147" s="1"/>
      <c r="L147" s="1"/>
      <c r="M147" s="1"/>
      <c r="N147" s="80"/>
    </row>
    <row r="148" spans="1:14" hidden="1" x14ac:dyDescent="0.4">
      <c r="B148" s="1" t="s">
        <v>18</v>
      </c>
      <c r="C148" s="1" t="s">
        <v>6322</v>
      </c>
      <c r="D148" s="1" t="s">
        <v>6323</v>
      </c>
      <c r="E148" s="1" t="s">
        <v>6324</v>
      </c>
      <c r="F148" s="1" t="s">
        <v>6325</v>
      </c>
      <c r="G148" s="1"/>
      <c r="H148" s="1"/>
      <c r="I148" s="1">
        <v>173</v>
      </c>
      <c r="J148" s="1">
        <f t="shared" si="8"/>
        <v>178</v>
      </c>
      <c r="K148" s="1">
        <v>371</v>
      </c>
      <c r="L148" s="1">
        <f>K148+5</f>
        <v>376</v>
      </c>
      <c r="M148" s="1"/>
      <c r="N148" s="80"/>
    </row>
    <row r="149" spans="1:14" x14ac:dyDescent="0.4">
      <c r="A149" s="1">
        <f>A141+1</f>
        <v>18</v>
      </c>
      <c r="B149" s="1" t="s">
        <v>1616</v>
      </c>
      <c r="C149" s="1" t="s">
        <v>1677</v>
      </c>
      <c r="D149" s="1" t="s">
        <v>3065</v>
      </c>
      <c r="E149" s="1" t="s">
        <v>3066</v>
      </c>
      <c r="F149" s="1" t="s">
        <v>3067</v>
      </c>
      <c r="G149" s="1"/>
      <c r="H149" s="1"/>
      <c r="I149" s="1">
        <v>59</v>
      </c>
      <c r="J149" s="1">
        <f t="shared" si="8"/>
        <v>64</v>
      </c>
      <c r="K149" s="1"/>
      <c r="L149" s="1"/>
      <c r="M149" s="1">
        <f>J149+L149</f>
        <v>64</v>
      </c>
      <c r="N149" s="80" t="s">
        <v>6526</v>
      </c>
    </row>
    <row r="150" spans="1:14" hidden="1" x14ac:dyDescent="0.4">
      <c r="B150" s="1" t="s">
        <v>18</v>
      </c>
      <c r="C150" s="1" t="s">
        <v>6158</v>
      </c>
      <c r="D150" s="1" t="s">
        <v>6159</v>
      </c>
      <c r="E150" s="1" t="s">
        <v>6160</v>
      </c>
      <c r="F150" s="1" t="s">
        <v>6161</v>
      </c>
      <c r="G150" s="1"/>
      <c r="H150" s="1"/>
      <c r="I150" s="1">
        <v>172</v>
      </c>
      <c r="J150" s="1">
        <f t="shared" si="8"/>
        <v>177</v>
      </c>
      <c r="K150" s="1">
        <v>204</v>
      </c>
      <c r="L150" s="1">
        <f>K150+5</f>
        <v>209</v>
      </c>
      <c r="M150" s="1"/>
      <c r="N150" s="80"/>
    </row>
    <row r="151" spans="1:14" hidden="1" x14ac:dyDescent="0.4">
      <c r="B151" s="24" t="s">
        <v>17</v>
      </c>
      <c r="C151" s="24" t="s">
        <v>2608</v>
      </c>
      <c r="D151" s="33" t="s">
        <v>2609</v>
      </c>
      <c r="E151" s="34" t="s">
        <v>2610</v>
      </c>
      <c r="F151" s="34" t="s">
        <v>2611</v>
      </c>
      <c r="G151" s="24"/>
      <c r="H151" s="24"/>
      <c r="I151" s="43">
        <v>171</v>
      </c>
      <c r="J151" s="1">
        <f t="shared" si="8"/>
        <v>176</v>
      </c>
      <c r="K151" s="24"/>
      <c r="L151" s="24"/>
      <c r="M151" s="1">
        <f>J151+L151</f>
        <v>176</v>
      </c>
      <c r="N151" s="80"/>
    </row>
    <row r="152" spans="1:14" hidden="1" x14ac:dyDescent="0.4">
      <c r="B152" s="1" t="s">
        <v>17</v>
      </c>
      <c r="C152" s="1" t="s">
        <v>3180</v>
      </c>
      <c r="D152" s="1" t="s">
        <v>3181</v>
      </c>
      <c r="E152" s="1" t="s">
        <v>3182</v>
      </c>
      <c r="F152" s="1" t="s">
        <v>3183</v>
      </c>
      <c r="G152" s="1"/>
      <c r="H152" s="1"/>
      <c r="I152" s="1">
        <v>171</v>
      </c>
      <c r="J152" s="1">
        <f t="shared" si="8"/>
        <v>176</v>
      </c>
      <c r="K152" s="1"/>
      <c r="L152" s="1"/>
      <c r="M152" s="1">
        <f>J152+L152</f>
        <v>176</v>
      </c>
      <c r="N152" s="80"/>
    </row>
    <row r="153" spans="1:14" hidden="1" x14ac:dyDescent="0.4">
      <c r="B153" s="1" t="s">
        <v>17</v>
      </c>
      <c r="C153" s="1" t="s">
        <v>1338</v>
      </c>
      <c r="D153" s="1" t="s">
        <v>2921</v>
      </c>
      <c r="E153" s="1" t="s">
        <v>2922</v>
      </c>
      <c r="F153" s="1" t="s">
        <v>2923</v>
      </c>
      <c r="G153" s="1"/>
      <c r="H153" s="1"/>
      <c r="I153" s="1">
        <v>170</v>
      </c>
      <c r="J153" s="1">
        <f t="shared" si="8"/>
        <v>175</v>
      </c>
      <c r="K153" s="1"/>
      <c r="L153" s="1"/>
      <c r="M153" s="1">
        <f>J153+L153</f>
        <v>175</v>
      </c>
      <c r="N153" s="80"/>
    </row>
    <row r="154" spans="1:14" hidden="1" x14ac:dyDescent="0.4">
      <c r="B154" s="1" t="s">
        <v>17</v>
      </c>
      <c r="C154" s="1" t="s">
        <v>2014</v>
      </c>
      <c r="D154" s="1" t="s">
        <v>3210</v>
      </c>
      <c r="E154" s="1" t="s">
        <v>3211</v>
      </c>
      <c r="F154" s="1" t="s">
        <v>3212</v>
      </c>
      <c r="G154" s="1"/>
      <c r="H154" s="1"/>
      <c r="I154" s="1">
        <v>170</v>
      </c>
      <c r="J154" s="1">
        <f t="shared" si="8"/>
        <v>175</v>
      </c>
      <c r="K154" s="1"/>
      <c r="L154" s="1"/>
      <c r="M154" s="1">
        <f>J154+L154</f>
        <v>175</v>
      </c>
      <c r="N154" s="80"/>
    </row>
    <row r="155" spans="1:14" hidden="1" x14ac:dyDescent="0.4">
      <c r="B155" s="24" t="s">
        <v>17</v>
      </c>
      <c r="C155" s="24" t="s">
        <v>2596</v>
      </c>
      <c r="D155" s="33" t="s">
        <v>2597</v>
      </c>
      <c r="E155" s="34" t="s">
        <v>2598</v>
      </c>
      <c r="F155" s="34" t="s">
        <v>2599</v>
      </c>
      <c r="G155" s="24"/>
      <c r="H155" s="24"/>
      <c r="I155" s="43">
        <v>169</v>
      </c>
      <c r="J155" s="1">
        <f t="shared" si="8"/>
        <v>174</v>
      </c>
      <c r="K155" s="24"/>
      <c r="L155" s="24"/>
      <c r="M155" s="1">
        <f>J155+L155</f>
        <v>174</v>
      </c>
      <c r="N155" s="80"/>
    </row>
    <row r="156" spans="1:14" hidden="1" x14ac:dyDescent="0.4">
      <c r="B156" s="1" t="s">
        <v>5519</v>
      </c>
      <c r="C156" s="88" t="s">
        <v>5337</v>
      </c>
      <c r="D156" s="3" t="s">
        <v>5338</v>
      </c>
      <c r="E156" s="3" t="s">
        <v>5339</v>
      </c>
      <c r="F156" s="3" t="s">
        <v>5340</v>
      </c>
      <c r="G156" s="1"/>
      <c r="H156" s="1"/>
      <c r="I156" s="1">
        <v>169</v>
      </c>
      <c r="J156" s="1">
        <f t="shared" si="8"/>
        <v>174</v>
      </c>
      <c r="K156" s="1"/>
      <c r="L156" s="1"/>
      <c r="M156" s="1"/>
      <c r="N156" s="80"/>
    </row>
    <row r="157" spans="1:14" x14ac:dyDescent="0.4">
      <c r="A157" s="1">
        <f>A149+1</f>
        <v>19</v>
      </c>
      <c r="B157" s="1" t="s">
        <v>17</v>
      </c>
      <c r="C157" s="58" t="s">
        <v>1350</v>
      </c>
      <c r="D157" s="1" t="s">
        <v>2915</v>
      </c>
      <c r="E157" s="1" t="s">
        <v>2916</v>
      </c>
      <c r="F157" s="1" t="s">
        <v>2917</v>
      </c>
      <c r="G157" s="1"/>
      <c r="H157" s="1"/>
      <c r="I157" s="1">
        <v>156</v>
      </c>
      <c r="J157" s="1">
        <f t="shared" si="8"/>
        <v>161</v>
      </c>
      <c r="K157" s="1"/>
      <c r="L157" s="1"/>
      <c r="M157" s="1">
        <f>J157+L157</f>
        <v>161</v>
      </c>
      <c r="N157" s="80" t="s">
        <v>6526</v>
      </c>
    </row>
    <row r="158" spans="1:14" hidden="1" x14ac:dyDescent="0.4">
      <c r="B158" s="1" t="s">
        <v>17</v>
      </c>
      <c r="C158" s="58" t="s">
        <v>3291</v>
      </c>
      <c r="D158" s="1" t="s">
        <v>3292</v>
      </c>
      <c r="E158" s="1" t="s">
        <v>3293</v>
      </c>
      <c r="F158" s="1" t="s">
        <v>3294</v>
      </c>
      <c r="G158" s="1"/>
      <c r="H158" s="1"/>
      <c r="I158" s="1">
        <v>168</v>
      </c>
      <c r="J158" s="1">
        <f t="shared" si="8"/>
        <v>173</v>
      </c>
      <c r="K158" s="1"/>
      <c r="L158" s="1"/>
      <c r="M158" s="1">
        <f>J158+L158</f>
        <v>173</v>
      </c>
      <c r="N158" s="80"/>
    </row>
    <row r="159" spans="1:14" hidden="1" x14ac:dyDescent="0.4">
      <c r="B159" s="1" t="s">
        <v>17</v>
      </c>
      <c r="C159" s="58" t="s">
        <v>2983</v>
      </c>
      <c r="D159" s="1" t="s">
        <v>2984</v>
      </c>
      <c r="E159" s="1" t="s">
        <v>2985</v>
      </c>
      <c r="F159" s="1" t="s">
        <v>2986</v>
      </c>
      <c r="G159" s="1"/>
      <c r="H159" s="1"/>
      <c r="I159" s="1">
        <v>167</v>
      </c>
      <c r="J159" s="1">
        <f t="shared" si="8"/>
        <v>172</v>
      </c>
      <c r="K159" s="1"/>
      <c r="L159" s="1"/>
      <c r="M159" s="1">
        <f>J159+L159</f>
        <v>172</v>
      </c>
      <c r="N159" s="80"/>
    </row>
    <row r="160" spans="1:14" hidden="1" x14ac:dyDescent="0.4">
      <c r="B160" s="1" t="s">
        <v>17</v>
      </c>
      <c r="C160" s="58" t="s">
        <v>2900</v>
      </c>
      <c r="D160" s="1" t="s">
        <v>2901</v>
      </c>
      <c r="E160" s="1" t="s">
        <v>2902</v>
      </c>
      <c r="F160" s="1" t="s">
        <v>2903</v>
      </c>
      <c r="G160" s="1"/>
      <c r="H160" s="1"/>
      <c r="I160" s="1">
        <v>166</v>
      </c>
      <c r="J160" s="1">
        <f t="shared" si="8"/>
        <v>171</v>
      </c>
      <c r="K160" s="1"/>
      <c r="L160" s="1"/>
      <c r="M160" s="1">
        <f>J160+L160</f>
        <v>171</v>
      </c>
      <c r="N160" s="80"/>
    </row>
    <row r="161" spans="1:21" hidden="1" x14ac:dyDescent="0.4">
      <c r="B161" s="1" t="s">
        <v>17</v>
      </c>
      <c r="C161" s="58" t="s">
        <v>2966</v>
      </c>
      <c r="D161" s="1" t="s">
        <v>2967</v>
      </c>
      <c r="E161" s="1" t="s">
        <v>2968</v>
      </c>
      <c r="F161" s="1" t="s">
        <v>2969</v>
      </c>
      <c r="G161" s="1"/>
      <c r="H161" s="1"/>
      <c r="I161" s="1">
        <v>166</v>
      </c>
      <c r="J161" s="1">
        <f t="shared" si="8"/>
        <v>171</v>
      </c>
      <c r="K161" s="1"/>
      <c r="L161" s="1"/>
      <c r="M161" s="1">
        <f>J161+L161</f>
        <v>171</v>
      </c>
      <c r="N161" s="80"/>
    </row>
    <row r="162" spans="1:21" hidden="1" x14ac:dyDescent="0.4">
      <c r="B162" s="1" t="s">
        <v>5519</v>
      </c>
      <c r="C162" s="63" t="s">
        <v>4969</v>
      </c>
      <c r="D162" s="1" t="s">
        <v>4970</v>
      </c>
      <c r="E162" s="1" t="s">
        <v>4971</v>
      </c>
      <c r="F162" s="1" t="s">
        <v>4972</v>
      </c>
      <c r="G162" s="1"/>
      <c r="H162" s="1"/>
      <c r="I162" s="1">
        <v>166</v>
      </c>
      <c r="J162" s="1">
        <f t="shared" si="8"/>
        <v>171</v>
      </c>
      <c r="K162" s="1"/>
      <c r="L162" s="1"/>
      <c r="M162" s="1"/>
      <c r="N162" s="80"/>
    </row>
    <row r="163" spans="1:21" hidden="1" x14ac:dyDescent="0.4">
      <c r="B163" s="1" t="s">
        <v>5519</v>
      </c>
      <c r="C163" s="63" t="s">
        <v>5102</v>
      </c>
      <c r="D163" s="1" t="s">
        <v>5103</v>
      </c>
      <c r="E163" s="1" t="s">
        <v>5104</v>
      </c>
      <c r="F163" s="1" t="s">
        <v>5105</v>
      </c>
      <c r="G163" s="1"/>
      <c r="H163" s="1"/>
      <c r="I163" s="1">
        <v>166</v>
      </c>
      <c r="J163" s="1">
        <f t="shared" si="8"/>
        <v>171</v>
      </c>
      <c r="K163" s="1"/>
      <c r="L163" s="1"/>
      <c r="M163" s="1"/>
      <c r="N163" s="80"/>
    </row>
    <row r="164" spans="1:21" hidden="1" x14ac:dyDescent="0.4">
      <c r="B164" s="1" t="s">
        <v>5519</v>
      </c>
      <c r="C164" s="63" t="s">
        <v>5259</v>
      </c>
      <c r="D164" s="1" t="s">
        <v>5260</v>
      </c>
      <c r="E164" s="1" t="s">
        <v>5261</v>
      </c>
      <c r="F164" s="1" t="s">
        <v>5262</v>
      </c>
      <c r="G164" s="1"/>
      <c r="H164" s="1"/>
      <c r="I164" s="1">
        <v>166</v>
      </c>
      <c r="J164" s="1">
        <f t="shared" si="8"/>
        <v>171</v>
      </c>
      <c r="K164" s="1"/>
      <c r="L164" s="1"/>
      <c r="M164" s="1"/>
      <c r="N164" s="80"/>
    </row>
    <row r="165" spans="1:21" x14ac:dyDescent="0.4">
      <c r="A165" s="1">
        <f>A157+1</f>
        <v>20</v>
      </c>
      <c r="B165" s="1" t="s">
        <v>17</v>
      </c>
      <c r="C165" s="58" t="s">
        <v>2945</v>
      </c>
      <c r="D165" s="1" t="s">
        <v>2946</v>
      </c>
      <c r="E165" s="1" t="s">
        <v>2947</v>
      </c>
      <c r="F165" s="1" t="s">
        <v>2948</v>
      </c>
      <c r="G165" s="1"/>
      <c r="H165" s="1"/>
      <c r="I165" s="1">
        <v>121</v>
      </c>
      <c r="J165" s="1">
        <f t="shared" si="8"/>
        <v>126</v>
      </c>
      <c r="K165" s="1"/>
      <c r="L165" s="1"/>
      <c r="M165" s="1">
        <f t="shared" ref="M165:M178" si="9">J165+L165</f>
        <v>126</v>
      </c>
      <c r="N165" s="80" t="s">
        <v>6526</v>
      </c>
    </row>
    <row r="166" spans="1:21" hidden="1" x14ac:dyDescent="0.4">
      <c r="B166" s="1" t="s">
        <v>17</v>
      </c>
      <c r="C166" s="62" t="s">
        <v>2409</v>
      </c>
      <c r="D166" s="21" t="s">
        <v>2410</v>
      </c>
      <c r="E166" s="23" t="s">
        <v>2411</v>
      </c>
      <c r="F166" s="21" t="s">
        <v>2412</v>
      </c>
      <c r="G166" s="1"/>
      <c r="H166" s="1"/>
      <c r="I166" s="1">
        <v>164</v>
      </c>
      <c r="J166" s="1">
        <f t="shared" si="8"/>
        <v>169</v>
      </c>
      <c r="K166" s="1"/>
      <c r="L166" s="1"/>
      <c r="M166" s="1">
        <f t="shared" si="9"/>
        <v>169</v>
      </c>
      <c r="N166" s="80"/>
    </row>
    <row r="167" spans="1:21" hidden="1" x14ac:dyDescent="0.4">
      <c r="B167" s="24" t="s">
        <v>17</v>
      </c>
      <c r="C167" s="60" t="s">
        <v>2640</v>
      </c>
      <c r="D167" s="33" t="s">
        <v>2641</v>
      </c>
      <c r="E167" s="35" t="s">
        <v>2642</v>
      </c>
      <c r="F167" s="34" t="s">
        <v>2643</v>
      </c>
      <c r="G167" s="24"/>
      <c r="H167" s="24"/>
      <c r="I167" s="43">
        <v>164</v>
      </c>
      <c r="J167" s="1">
        <f t="shared" si="8"/>
        <v>169</v>
      </c>
      <c r="K167" s="24"/>
      <c r="L167" s="24"/>
      <c r="M167" s="1">
        <f t="shared" si="9"/>
        <v>169</v>
      </c>
      <c r="N167" s="80"/>
    </row>
    <row r="168" spans="1:21" hidden="1" x14ac:dyDescent="0.4">
      <c r="B168" s="24" t="s">
        <v>17</v>
      </c>
      <c r="C168" s="62" t="s">
        <v>3141</v>
      </c>
      <c r="D168" s="39" t="s">
        <v>3142</v>
      </c>
      <c r="E168" s="22" t="s">
        <v>3143</v>
      </c>
      <c r="F168" s="21" t="s">
        <v>3144</v>
      </c>
      <c r="G168" s="24"/>
      <c r="H168" s="24"/>
      <c r="I168" s="24">
        <v>164</v>
      </c>
      <c r="J168" s="1">
        <f t="shared" si="8"/>
        <v>169</v>
      </c>
      <c r="K168" s="24"/>
      <c r="L168" s="24"/>
      <c r="M168" s="1">
        <f t="shared" si="9"/>
        <v>169</v>
      </c>
      <c r="N168" s="80"/>
    </row>
    <row r="169" spans="1:21" hidden="1" x14ac:dyDescent="0.4">
      <c r="B169" s="1" t="s">
        <v>17</v>
      </c>
      <c r="C169" s="58" t="s">
        <v>2763</v>
      </c>
      <c r="D169" s="1" t="s">
        <v>2764</v>
      </c>
      <c r="E169" s="1" t="s">
        <v>2765</v>
      </c>
      <c r="F169" s="1" t="s">
        <v>2766</v>
      </c>
      <c r="G169" s="37"/>
      <c r="H169" s="37"/>
      <c r="I169" s="1">
        <v>163</v>
      </c>
      <c r="J169" s="1">
        <f t="shared" si="8"/>
        <v>168</v>
      </c>
      <c r="K169" s="1"/>
      <c r="L169" s="1"/>
      <c r="M169" s="1">
        <f t="shared" si="9"/>
        <v>168</v>
      </c>
      <c r="N169" s="80"/>
      <c r="Q169" s="55"/>
      <c r="R169" s="55"/>
      <c r="S169" s="55"/>
      <c r="T169" s="55"/>
      <c r="U169" s="55"/>
    </row>
    <row r="170" spans="1:21" hidden="1" x14ac:dyDescent="0.4">
      <c r="B170" s="1" t="s">
        <v>17</v>
      </c>
      <c r="C170" s="58" t="s">
        <v>2820</v>
      </c>
      <c r="D170" s="1" t="s">
        <v>2821</v>
      </c>
      <c r="E170" s="1" t="s">
        <v>2822</v>
      </c>
      <c r="F170" s="1" t="s">
        <v>2823</v>
      </c>
      <c r="G170" s="1"/>
      <c r="H170" s="1"/>
      <c r="I170" s="1">
        <v>163</v>
      </c>
      <c r="J170" s="1">
        <f t="shared" si="8"/>
        <v>168</v>
      </c>
      <c r="K170" s="1"/>
      <c r="L170" s="1"/>
      <c r="M170" s="1">
        <f t="shared" si="9"/>
        <v>168</v>
      </c>
      <c r="N170" s="80"/>
    </row>
    <row r="171" spans="1:21" hidden="1" x14ac:dyDescent="0.4">
      <c r="B171" s="1" t="s">
        <v>17</v>
      </c>
      <c r="C171" s="58" t="s">
        <v>2084</v>
      </c>
      <c r="D171" s="1" t="s">
        <v>3248</v>
      </c>
      <c r="E171" s="1" t="s">
        <v>3249</v>
      </c>
      <c r="F171" s="1" t="s">
        <v>3250</v>
      </c>
      <c r="G171" s="1"/>
      <c r="H171" s="1"/>
      <c r="I171" s="1">
        <v>163</v>
      </c>
      <c r="J171" s="1">
        <f t="shared" si="8"/>
        <v>168</v>
      </c>
      <c r="K171" s="1"/>
      <c r="L171" s="1"/>
      <c r="M171" s="1">
        <f t="shared" si="9"/>
        <v>168</v>
      </c>
      <c r="N171" s="80"/>
    </row>
    <row r="172" spans="1:21" hidden="1" x14ac:dyDescent="0.4">
      <c r="B172" s="1" t="s">
        <v>17</v>
      </c>
      <c r="C172" s="58" t="s">
        <v>3258</v>
      </c>
      <c r="D172" s="1" t="s">
        <v>3259</v>
      </c>
      <c r="E172" s="1" t="s">
        <v>3260</v>
      </c>
      <c r="F172" s="1" t="s">
        <v>3261</v>
      </c>
      <c r="G172" s="1"/>
      <c r="H172" s="1"/>
      <c r="I172" s="1">
        <v>163</v>
      </c>
      <c r="J172" s="1">
        <f t="shared" si="8"/>
        <v>168</v>
      </c>
      <c r="K172" s="1"/>
      <c r="L172" s="1"/>
      <c r="M172" s="1">
        <f t="shared" si="9"/>
        <v>168</v>
      </c>
      <c r="N172" s="80"/>
    </row>
    <row r="173" spans="1:21" x14ac:dyDescent="0.4">
      <c r="A173" s="1">
        <f>A165+1</f>
        <v>21</v>
      </c>
      <c r="B173" s="1" t="s">
        <v>17</v>
      </c>
      <c r="C173" s="58" t="s">
        <v>2927</v>
      </c>
      <c r="D173" s="1" t="s">
        <v>2928</v>
      </c>
      <c r="E173" s="1" t="s">
        <v>2929</v>
      </c>
      <c r="F173" s="1" t="s">
        <v>2930</v>
      </c>
      <c r="G173" s="1"/>
      <c r="H173" s="1"/>
      <c r="I173" s="1">
        <v>135</v>
      </c>
      <c r="J173" s="1">
        <f t="shared" si="8"/>
        <v>140</v>
      </c>
      <c r="K173" s="1"/>
      <c r="L173" s="1"/>
      <c r="M173" s="1">
        <f t="shared" si="9"/>
        <v>140</v>
      </c>
      <c r="N173" s="80" t="s">
        <v>6526</v>
      </c>
    </row>
    <row r="174" spans="1:21" hidden="1" x14ac:dyDescent="0.4">
      <c r="B174" s="1" t="s">
        <v>17</v>
      </c>
      <c r="C174" s="58" t="s">
        <v>2858</v>
      </c>
      <c r="D174" s="1" t="s">
        <v>2859</v>
      </c>
      <c r="E174" s="1" t="s">
        <v>2860</v>
      </c>
      <c r="F174" s="1" t="s">
        <v>2861</v>
      </c>
      <c r="G174" s="1"/>
      <c r="H174" s="1"/>
      <c r="I174" s="1">
        <v>162</v>
      </c>
      <c r="J174" s="1">
        <f t="shared" si="8"/>
        <v>167</v>
      </c>
      <c r="K174" s="1"/>
      <c r="L174" s="1"/>
      <c r="M174" s="1">
        <f t="shared" si="9"/>
        <v>167</v>
      </c>
      <c r="N174" s="80"/>
    </row>
    <row r="175" spans="1:21" hidden="1" x14ac:dyDescent="0.4">
      <c r="B175" s="1" t="s">
        <v>17</v>
      </c>
      <c r="C175" s="58" t="s">
        <v>2726</v>
      </c>
      <c r="D175" s="1" t="s">
        <v>2727</v>
      </c>
      <c r="E175" s="1" t="s">
        <v>2728</v>
      </c>
      <c r="F175" s="1" t="s">
        <v>2729</v>
      </c>
      <c r="G175" s="1"/>
      <c r="H175" s="1"/>
      <c r="I175" s="1">
        <v>161</v>
      </c>
      <c r="J175" s="1">
        <f t="shared" si="8"/>
        <v>166</v>
      </c>
      <c r="K175" s="1"/>
      <c r="L175" s="1"/>
      <c r="M175" s="1">
        <f t="shared" si="9"/>
        <v>166</v>
      </c>
      <c r="N175" s="80"/>
    </row>
    <row r="176" spans="1:21" hidden="1" x14ac:dyDescent="0.4">
      <c r="B176" s="1" t="s">
        <v>17</v>
      </c>
      <c r="C176" s="58" t="s">
        <v>2842</v>
      </c>
      <c r="D176" s="1" t="s">
        <v>2843</v>
      </c>
      <c r="E176" s="1" t="s">
        <v>2844</v>
      </c>
      <c r="F176" s="1" t="s">
        <v>2845</v>
      </c>
      <c r="G176" s="1"/>
      <c r="H176" s="1"/>
      <c r="I176" s="1">
        <v>161</v>
      </c>
      <c r="J176" s="1">
        <f t="shared" si="8"/>
        <v>166</v>
      </c>
      <c r="K176" s="1"/>
      <c r="L176" s="1"/>
      <c r="M176" s="1">
        <f t="shared" si="9"/>
        <v>166</v>
      </c>
      <c r="N176" s="80"/>
    </row>
    <row r="177" spans="1:21" hidden="1" x14ac:dyDescent="0.4">
      <c r="B177" s="1" t="s">
        <v>17</v>
      </c>
      <c r="C177" s="58" t="s">
        <v>2269</v>
      </c>
      <c r="D177" s="1" t="s">
        <v>3305</v>
      </c>
      <c r="E177" s="1" t="s">
        <v>3306</v>
      </c>
      <c r="F177" s="1" t="s">
        <v>3307</v>
      </c>
      <c r="G177" s="1"/>
      <c r="H177" s="1"/>
      <c r="I177" s="1">
        <v>161</v>
      </c>
      <c r="J177" s="1">
        <f t="shared" si="8"/>
        <v>166</v>
      </c>
      <c r="K177" s="1"/>
      <c r="L177" s="1"/>
      <c r="M177" s="1">
        <f t="shared" si="9"/>
        <v>166</v>
      </c>
      <c r="N177" s="80"/>
    </row>
    <row r="178" spans="1:21" hidden="1" x14ac:dyDescent="0.4">
      <c r="B178" s="1" t="s">
        <v>17</v>
      </c>
      <c r="C178" s="58" t="s">
        <v>2044</v>
      </c>
      <c r="D178" s="1" t="s">
        <v>3216</v>
      </c>
      <c r="E178" s="1" t="s">
        <v>3217</v>
      </c>
      <c r="F178" s="1" t="s">
        <v>3218</v>
      </c>
      <c r="G178" s="1"/>
      <c r="H178" s="1"/>
      <c r="I178" s="1">
        <v>160</v>
      </c>
      <c r="J178" s="1">
        <f t="shared" si="8"/>
        <v>165</v>
      </c>
      <c r="K178" s="1"/>
      <c r="L178" s="1"/>
      <c r="M178" s="1">
        <f t="shared" si="9"/>
        <v>165</v>
      </c>
      <c r="N178" s="80"/>
    </row>
    <row r="179" spans="1:21" hidden="1" x14ac:dyDescent="0.4">
      <c r="B179" s="1" t="s">
        <v>5519</v>
      </c>
      <c r="C179" s="63" t="s">
        <v>5114</v>
      </c>
      <c r="D179" s="1" t="s">
        <v>5115</v>
      </c>
      <c r="E179" s="1" t="s">
        <v>5116</v>
      </c>
      <c r="F179" s="1" t="s">
        <v>5117</v>
      </c>
      <c r="G179" s="1"/>
      <c r="H179" s="1"/>
      <c r="I179" s="1">
        <v>160</v>
      </c>
      <c r="J179" s="1">
        <f t="shared" si="8"/>
        <v>165</v>
      </c>
      <c r="K179" s="1"/>
      <c r="L179" s="1"/>
      <c r="M179" s="1"/>
      <c r="N179" s="80"/>
    </row>
    <row r="180" spans="1:21" hidden="1" x14ac:dyDescent="0.4">
      <c r="B180" s="1" t="s">
        <v>17</v>
      </c>
      <c r="C180" s="58" t="s">
        <v>2767</v>
      </c>
      <c r="D180" s="1" t="s">
        <v>2768</v>
      </c>
      <c r="E180" s="1" t="s">
        <v>2769</v>
      </c>
      <c r="F180" s="1" t="s">
        <v>2770</v>
      </c>
      <c r="G180" s="37"/>
      <c r="H180" s="37"/>
      <c r="I180" s="1">
        <v>159</v>
      </c>
      <c r="J180" s="1">
        <f t="shared" si="8"/>
        <v>164</v>
      </c>
      <c r="K180" s="1"/>
      <c r="L180" s="1"/>
      <c r="M180" s="1">
        <f>J180+L180</f>
        <v>164</v>
      </c>
      <c r="N180" s="80"/>
      <c r="Q180" s="55"/>
      <c r="R180" s="55"/>
      <c r="S180" s="55"/>
      <c r="T180" s="55"/>
      <c r="U180" s="55"/>
    </row>
    <row r="181" spans="1:21" x14ac:dyDescent="0.4">
      <c r="A181" s="1">
        <f>A173+1</f>
        <v>22</v>
      </c>
      <c r="B181" s="1" t="s">
        <v>225</v>
      </c>
      <c r="C181" s="60" t="s">
        <v>234</v>
      </c>
      <c r="D181" s="1" t="s">
        <v>2439</v>
      </c>
      <c r="E181" s="1" t="s">
        <v>2440</v>
      </c>
      <c r="F181" s="1" t="s">
        <v>2441</v>
      </c>
      <c r="G181" s="1"/>
      <c r="H181" s="1"/>
      <c r="I181" s="1">
        <v>132</v>
      </c>
      <c r="J181" s="1">
        <f t="shared" si="8"/>
        <v>137</v>
      </c>
      <c r="K181" s="1"/>
      <c r="L181" s="1"/>
      <c r="M181" s="1">
        <f>J181+L181</f>
        <v>137</v>
      </c>
      <c r="N181" s="80" t="s">
        <v>6526</v>
      </c>
    </row>
    <row r="182" spans="1:21" hidden="1" x14ac:dyDescent="0.4">
      <c r="B182" s="1" t="s">
        <v>5519</v>
      </c>
      <c r="C182" s="63" t="s">
        <v>5085</v>
      </c>
      <c r="D182" s="1" t="s">
        <v>5086</v>
      </c>
      <c r="E182" s="1" t="s">
        <v>5087</v>
      </c>
      <c r="F182" s="1" t="s">
        <v>5088</v>
      </c>
      <c r="G182" s="1"/>
      <c r="H182" s="1"/>
      <c r="I182" s="1">
        <v>158</v>
      </c>
      <c r="J182" s="1">
        <f t="shared" si="8"/>
        <v>163</v>
      </c>
      <c r="K182" s="1"/>
      <c r="L182" s="1"/>
      <c r="M182" s="1"/>
      <c r="N182" s="80"/>
    </row>
    <row r="183" spans="1:21" hidden="1" x14ac:dyDescent="0.4">
      <c r="B183" s="2" t="s">
        <v>17</v>
      </c>
      <c r="C183" s="63" t="s">
        <v>542</v>
      </c>
      <c r="D183" s="2" t="s">
        <v>2577</v>
      </c>
      <c r="E183" s="2" t="s">
        <v>2578</v>
      </c>
      <c r="F183" s="1" t="s">
        <v>2579</v>
      </c>
      <c r="G183" s="1"/>
      <c r="H183" s="1"/>
      <c r="I183" s="31">
        <v>157</v>
      </c>
      <c r="J183" s="1">
        <f t="shared" si="8"/>
        <v>162</v>
      </c>
      <c r="K183" s="1"/>
      <c r="L183" s="1"/>
      <c r="M183" s="1">
        <f>J183+L183</f>
        <v>162</v>
      </c>
      <c r="N183" s="80"/>
    </row>
    <row r="184" spans="1:21" hidden="1" x14ac:dyDescent="0.4">
      <c r="B184" s="1" t="s">
        <v>17</v>
      </c>
      <c r="C184" s="58" t="s">
        <v>3295</v>
      </c>
      <c r="D184" s="1" t="s">
        <v>3296</v>
      </c>
      <c r="E184" s="1" t="s">
        <v>3297</v>
      </c>
      <c r="F184" s="1" t="s">
        <v>3298</v>
      </c>
      <c r="G184" s="1"/>
      <c r="H184" s="1"/>
      <c r="I184" s="1">
        <v>157</v>
      </c>
      <c r="J184" s="1">
        <f t="shared" si="8"/>
        <v>162</v>
      </c>
      <c r="K184" s="1"/>
      <c r="L184" s="1"/>
      <c r="M184" s="1">
        <f>J184+L184</f>
        <v>162</v>
      </c>
      <c r="N184" s="80"/>
    </row>
    <row r="185" spans="1:21" hidden="1" x14ac:dyDescent="0.4">
      <c r="B185" s="1" t="s">
        <v>5519</v>
      </c>
      <c r="C185" s="63" t="s">
        <v>3701</v>
      </c>
      <c r="D185" s="1" t="s">
        <v>5375</v>
      </c>
      <c r="E185" s="1" t="s">
        <v>5376</v>
      </c>
      <c r="F185" s="1" t="s">
        <v>5377</v>
      </c>
      <c r="G185" s="1"/>
      <c r="H185" s="1"/>
      <c r="I185" s="1">
        <v>157</v>
      </c>
      <c r="J185" s="1">
        <f t="shared" si="8"/>
        <v>162</v>
      </c>
      <c r="K185" s="1"/>
      <c r="L185" s="1"/>
      <c r="M185" s="1"/>
      <c r="N185" s="80"/>
    </row>
    <row r="186" spans="1:21" hidden="1" x14ac:dyDescent="0.4">
      <c r="B186" s="1" t="s">
        <v>18</v>
      </c>
      <c r="C186" s="58" t="s">
        <v>6118</v>
      </c>
      <c r="D186" s="1" t="s">
        <v>6119</v>
      </c>
      <c r="E186" s="1" t="s">
        <v>6120</v>
      </c>
      <c r="F186" s="1" t="s">
        <v>6121</v>
      </c>
      <c r="G186" s="1"/>
      <c r="H186" s="1"/>
      <c r="I186" s="1">
        <v>157</v>
      </c>
      <c r="J186" s="1">
        <f t="shared" si="8"/>
        <v>162</v>
      </c>
      <c r="K186" s="1">
        <v>277</v>
      </c>
      <c r="L186" s="1">
        <f>K186+5</f>
        <v>282</v>
      </c>
      <c r="M186" s="1"/>
      <c r="N186" s="80"/>
    </row>
    <row r="187" spans="1:21" hidden="1" x14ac:dyDescent="0.4">
      <c r="B187" s="1" t="s">
        <v>18</v>
      </c>
      <c r="C187" s="58" t="s">
        <v>6272</v>
      </c>
      <c r="D187" s="1" t="s">
        <v>6273</v>
      </c>
      <c r="E187" s="1" t="s">
        <v>6276</v>
      </c>
      <c r="F187" s="1" t="s">
        <v>6277</v>
      </c>
      <c r="G187" s="1"/>
      <c r="H187" s="1"/>
      <c r="I187" s="1">
        <v>157</v>
      </c>
      <c r="J187" s="1">
        <f t="shared" si="8"/>
        <v>162</v>
      </c>
      <c r="K187" s="1"/>
      <c r="L187" s="1"/>
      <c r="M187" s="1"/>
      <c r="N187" s="80"/>
    </row>
    <row r="188" spans="1:21" hidden="1" x14ac:dyDescent="0.4">
      <c r="B188" s="1" t="s">
        <v>17</v>
      </c>
      <c r="C188" s="21" t="s">
        <v>182</v>
      </c>
      <c r="D188" s="21" t="s">
        <v>2406</v>
      </c>
      <c r="E188" s="23" t="s">
        <v>2407</v>
      </c>
      <c r="F188" s="21" t="s">
        <v>2408</v>
      </c>
      <c r="G188" s="1"/>
      <c r="H188" s="1"/>
      <c r="I188" s="1">
        <v>156</v>
      </c>
      <c r="J188" s="1">
        <f t="shared" si="8"/>
        <v>161</v>
      </c>
      <c r="K188" s="1"/>
      <c r="L188" s="1"/>
      <c r="M188" s="1">
        <f>J188+L188</f>
        <v>161</v>
      </c>
      <c r="N188" s="80"/>
    </row>
    <row r="189" spans="1:21" x14ac:dyDescent="0.4">
      <c r="A189" s="1">
        <f>A181+1</f>
        <v>23</v>
      </c>
      <c r="B189" s="1" t="s">
        <v>225</v>
      </c>
      <c r="C189" s="25" t="s">
        <v>254</v>
      </c>
      <c r="D189" s="1" t="s">
        <v>2442</v>
      </c>
      <c r="E189" s="1" t="s">
        <v>2443</v>
      </c>
      <c r="F189" s="1" t="s">
        <v>2444</v>
      </c>
      <c r="G189" s="1"/>
      <c r="H189" s="1"/>
      <c r="I189" s="1">
        <v>196</v>
      </c>
      <c r="J189" s="1">
        <f t="shared" si="8"/>
        <v>201</v>
      </c>
      <c r="K189" s="1"/>
      <c r="L189" s="1"/>
      <c r="M189" s="1">
        <f>J189+L189</f>
        <v>201</v>
      </c>
      <c r="N189" s="80" t="s">
        <v>6526</v>
      </c>
    </row>
    <row r="190" spans="1:21" hidden="1" x14ac:dyDescent="0.4">
      <c r="B190" s="2" t="s">
        <v>17</v>
      </c>
      <c r="C190" s="2" t="s">
        <v>462</v>
      </c>
      <c r="D190" s="2" t="s">
        <v>2561</v>
      </c>
      <c r="E190" s="2" t="s">
        <v>2562</v>
      </c>
      <c r="F190" s="1" t="s">
        <v>2563</v>
      </c>
      <c r="G190" s="1"/>
      <c r="H190" s="1"/>
      <c r="I190" s="31">
        <v>155</v>
      </c>
      <c r="J190" s="1">
        <f t="shared" si="8"/>
        <v>160</v>
      </c>
      <c r="K190" s="1"/>
      <c r="L190" s="1"/>
      <c r="M190" s="1">
        <f>J190+L190</f>
        <v>160</v>
      </c>
      <c r="N190" s="80"/>
    </row>
    <row r="191" spans="1:21" hidden="1" x14ac:dyDescent="0.4">
      <c r="B191" s="24" t="s">
        <v>17</v>
      </c>
      <c r="C191" s="24" t="s">
        <v>2612</v>
      </c>
      <c r="D191" s="33" t="s">
        <v>2613</v>
      </c>
      <c r="E191" s="34" t="s">
        <v>2614</v>
      </c>
      <c r="F191" s="34" t="s">
        <v>2615</v>
      </c>
      <c r="G191" s="24"/>
      <c r="H191" s="24"/>
      <c r="I191" s="43">
        <v>155</v>
      </c>
      <c r="J191" s="1">
        <f t="shared" si="8"/>
        <v>160</v>
      </c>
      <c r="K191" s="24"/>
      <c r="L191" s="24"/>
      <c r="M191" s="1">
        <f>J191+L191</f>
        <v>160</v>
      </c>
      <c r="N191" s="80"/>
    </row>
    <row r="192" spans="1:21" hidden="1" x14ac:dyDescent="0.4">
      <c r="B192" s="1" t="s">
        <v>17</v>
      </c>
      <c r="C192" s="1" t="s">
        <v>3071</v>
      </c>
      <c r="D192" s="1" t="s">
        <v>3072</v>
      </c>
      <c r="E192" s="1" t="s">
        <v>3073</v>
      </c>
      <c r="F192" s="1" t="s">
        <v>3074</v>
      </c>
      <c r="G192" s="1"/>
      <c r="H192" s="1"/>
      <c r="I192" s="1">
        <v>155</v>
      </c>
      <c r="J192" s="1">
        <f t="shared" si="8"/>
        <v>160</v>
      </c>
      <c r="K192" s="1"/>
      <c r="L192" s="1"/>
      <c r="M192" s="1">
        <f>J192+L192</f>
        <v>160</v>
      </c>
      <c r="N192" s="80"/>
    </row>
    <row r="193" spans="1:14" hidden="1" x14ac:dyDescent="0.4">
      <c r="B193" s="1" t="s">
        <v>5519</v>
      </c>
      <c r="C193" s="2" t="s">
        <v>4989</v>
      </c>
      <c r="D193" s="1" t="s">
        <v>4990</v>
      </c>
      <c r="E193" s="1" t="s">
        <v>4991</v>
      </c>
      <c r="F193" s="1" t="s">
        <v>4992</v>
      </c>
      <c r="G193" s="1"/>
      <c r="H193" s="1"/>
      <c r="I193" s="1">
        <v>155</v>
      </c>
      <c r="J193" s="1">
        <f t="shared" si="8"/>
        <v>160</v>
      </c>
      <c r="K193" s="1"/>
      <c r="L193" s="1"/>
      <c r="M193" s="1"/>
      <c r="N193" s="80"/>
    </row>
    <row r="194" spans="1:14" hidden="1" x14ac:dyDescent="0.4">
      <c r="B194" s="1" t="s">
        <v>5519</v>
      </c>
      <c r="C194" s="2" t="s">
        <v>5081</v>
      </c>
      <c r="D194" s="1" t="s">
        <v>5082</v>
      </c>
      <c r="E194" s="1" t="s">
        <v>5083</v>
      </c>
      <c r="F194" s="1" t="s">
        <v>5084</v>
      </c>
      <c r="G194" s="1"/>
      <c r="H194" s="1"/>
      <c r="I194" s="1">
        <v>155</v>
      </c>
      <c r="J194" s="1">
        <f t="shared" si="8"/>
        <v>160</v>
      </c>
      <c r="K194" s="1"/>
      <c r="L194" s="1"/>
      <c r="M194" s="1"/>
      <c r="N194" s="80"/>
    </row>
    <row r="195" spans="1:14" hidden="1" x14ac:dyDescent="0.4">
      <c r="B195" s="1" t="s">
        <v>18</v>
      </c>
      <c r="C195" s="1" t="s">
        <v>3482</v>
      </c>
      <c r="D195" s="1" t="s">
        <v>6365</v>
      </c>
      <c r="E195" s="1" t="s">
        <v>6366</v>
      </c>
      <c r="F195" s="1" t="s">
        <v>6367</v>
      </c>
      <c r="G195" s="1"/>
      <c r="H195" s="1"/>
      <c r="I195" s="1">
        <v>155</v>
      </c>
      <c r="J195" s="1">
        <f t="shared" si="8"/>
        <v>160</v>
      </c>
      <c r="K195" s="1">
        <v>288</v>
      </c>
      <c r="L195" s="1">
        <f>K195+5</f>
        <v>293</v>
      </c>
      <c r="M195" s="1"/>
      <c r="N195" s="80"/>
    </row>
    <row r="196" spans="1:14" hidden="1" x14ac:dyDescent="0.4">
      <c r="B196" s="2" t="s">
        <v>17</v>
      </c>
      <c r="C196" s="2" t="s">
        <v>2546</v>
      </c>
      <c r="D196" s="2" t="s">
        <v>2547</v>
      </c>
      <c r="E196" s="2" t="s">
        <v>2548</v>
      </c>
      <c r="F196" s="1" t="s">
        <v>2549</v>
      </c>
      <c r="G196" s="1"/>
      <c r="H196" s="1"/>
      <c r="I196" s="31">
        <v>154</v>
      </c>
      <c r="J196" s="1">
        <f t="shared" si="8"/>
        <v>159</v>
      </c>
      <c r="K196" s="1"/>
      <c r="L196" s="1"/>
      <c r="M196" s="1">
        <f>J196+L196</f>
        <v>159</v>
      </c>
      <c r="N196" s="80"/>
    </row>
    <row r="197" spans="1:14" x14ac:dyDescent="0.4">
      <c r="A197" s="1">
        <f>A189+1</f>
        <v>24</v>
      </c>
      <c r="B197" s="1" t="s">
        <v>225</v>
      </c>
      <c r="C197" s="25" t="s">
        <v>258</v>
      </c>
      <c r="D197" s="1" t="s">
        <v>2445</v>
      </c>
      <c r="E197" s="1" t="s">
        <v>2446</v>
      </c>
      <c r="F197" s="1" t="s">
        <v>2447</v>
      </c>
      <c r="G197" s="1"/>
      <c r="H197" s="1"/>
      <c r="I197" s="1">
        <v>235</v>
      </c>
      <c r="J197" s="1">
        <f t="shared" si="8"/>
        <v>240</v>
      </c>
      <c r="K197" s="1"/>
      <c r="L197" s="1"/>
      <c r="M197" s="1">
        <f>J197+L197</f>
        <v>240</v>
      </c>
      <c r="N197" s="80" t="s">
        <v>6526</v>
      </c>
    </row>
    <row r="198" spans="1:14" hidden="1" x14ac:dyDescent="0.4">
      <c r="B198" s="1" t="s">
        <v>17</v>
      </c>
      <c r="C198" s="1" t="s">
        <v>2850</v>
      </c>
      <c r="D198" s="1" t="s">
        <v>2851</v>
      </c>
      <c r="E198" s="1" t="s">
        <v>2852</v>
      </c>
      <c r="F198" s="1" t="s">
        <v>2853</v>
      </c>
      <c r="G198" s="1"/>
      <c r="H198" s="1"/>
      <c r="I198" s="1">
        <v>154</v>
      </c>
      <c r="J198" s="1">
        <f t="shared" si="8"/>
        <v>159</v>
      </c>
      <c r="K198" s="1"/>
      <c r="L198" s="1"/>
      <c r="M198" s="1">
        <f>J198+L198</f>
        <v>159</v>
      </c>
      <c r="N198" s="80"/>
    </row>
    <row r="199" spans="1:14" hidden="1" x14ac:dyDescent="0.4">
      <c r="B199" s="1" t="s">
        <v>5519</v>
      </c>
      <c r="C199" s="2" t="s">
        <v>4055</v>
      </c>
      <c r="D199" s="1" t="s">
        <v>5221</v>
      </c>
      <c r="E199" s="1" t="s">
        <v>5222</v>
      </c>
      <c r="F199" s="1" t="s">
        <v>5223</v>
      </c>
      <c r="G199" s="1"/>
      <c r="H199" s="1"/>
      <c r="I199" s="1">
        <v>154</v>
      </c>
      <c r="J199" s="1">
        <f t="shared" si="8"/>
        <v>159</v>
      </c>
      <c r="K199" s="1"/>
      <c r="L199" s="1"/>
      <c r="M199" s="1"/>
      <c r="N199" s="80"/>
    </row>
    <row r="200" spans="1:14" hidden="1" x14ac:dyDescent="0.4">
      <c r="B200" s="1" t="s">
        <v>17</v>
      </c>
      <c r="C200" s="1" t="s">
        <v>1389</v>
      </c>
      <c r="D200" s="1" t="s">
        <v>2938</v>
      </c>
      <c r="E200" s="1" t="s">
        <v>2939</v>
      </c>
      <c r="F200" s="1" t="s">
        <v>2940</v>
      </c>
      <c r="G200" s="1"/>
      <c r="H200" s="1"/>
      <c r="I200" s="1">
        <v>153</v>
      </c>
      <c r="J200" s="1">
        <f t="shared" si="8"/>
        <v>158</v>
      </c>
      <c r="K200" s="1"/>
      <c r="L200" s="1"/>
      <c r="M200" s="1">
        <f t="shared" ref="M200:M205" si="10">J200+L200</f>
        <v>158</v>
      </c>
      <c r="N200" s="80"/>
    </row>
    <row r="201" spans="1:14" hidden="1" x14ac:dyDescent="0.4">
      <c r="B201" s="1" t="s">
        <v>17</v>
      </c>
      <c r="C201" s="1" t="s">
        <v>3110</v>
      </c>
      <c r="D201" s="1" t="s">
        <v>3111</v>
      </c>
      <c r="E201" s="1" t="s">
        <v>3112</v>
      </c>
      <c r="F201" s="1" t="s">
        <v>3113</v>
      </c>
      <c r="G201" s="1"/>
      <c r="H201" s="1"/>
      <c r="I201" s="1">
        <v>153</v>
      </c>
      <c r="J201" s="1">
        <f t="shared" si="8"/>
        <v>158</v>
      </c>
      <c r="K201" s="1"/>
      <c r="L201" s="1"/>
      <c r="M201" s="1">
        <f t="shared" si="10"/>
        <v>158</v>
      </c>
      <c r="N201" s="80"/>
    </row>
    <row r="202" spans="1:14" hidden="1" x14ac:dyDescent="0.4">
      <c r="B202" s="1" t="s">
        <v>17</v>
      </c>
      <c r="C202" s="1" t="s">
        <v>2225</v>
      </c>
      <c r="D202" s="1" t="s">
        <v>3299</v>
      </c>
      <c r="E202" s="1" t="s">
        <v>3300</v>
      </c>
      <c r="F202" s="1" t="s">
        <v>3301</v>
      </c>
      <c r="G202" s="1"/>
      <c r="H202" s="1"/>
      <c r="I202" s="1">
        <v>153</v>
      </c>
      <c r="J202" s="1">
        <f t="shared" si="8"/>
        <v>158</v>
      </c>
      <c r="K202" s="1"/>
      <c r="L202" s="1"/>
      <c r="M202" s="1">
        <f t="shared" si="10"/>
        <v>158</v>
      </c>
      <c r="N202" s="80"/>
    </row>
    <row r="203" spans="1:14" hidden="1" x14ac:dyDescent="0.4">
      <c r="B203" s="1" t="s">
        <v>17</v>
      </c>
      <c r="C203" s="1" t="s">
        <v>1733</v>
      </c>
      <c r="D203" s="1" t="s">
        <v>3099</v>
      </c>
      <c r="E203" s="1" t="s">
        <v>3100</v>
      </c>
      <c r="F203" s="1" t="s">
        <v>3101</v>
      </c>
      <c r="G203" s="1"/>
      <c r="H203" s="1"/>
      <c r="I203" s="1">
        <v>152</v>
      </c>
      <c r="J203" s="1">
        <f t="shared" si="8"/>
        <v>157</v>
      </c>
      <c r="K203" s="1"/>
      <c r="L203" s="1"/>
      <c r="M203" s="1">
        <f t="shared" si="10"/>
        <v>157</v>
      </c>
      <c r="N203" s="80"/>
    </row>
    <row r="204" spans="1:14" hidden="1" x14ac:dyDescent="0.4">
      <c r="B204" s="1" t="s">
        <v>17</v>
      </c>
      <c r="C204" s="1" t="s">
        <v>3219</v>
      </c>
      <c r="D204" s="1" t="s">
        <v>3220</v>
      </c>
      <c r="E204" s="1" t="s">
        <v>3221</v>
      </c>
      <c r="F204" s="1" t="s">
        <v>3222</v>
      </c>
      <c r="G204" s="1"/>
      <c r="H204" s="1"/>
      <c r="I204" s="1">
        <v>152</v>
      </c>
      <c r="J204" s="1">
        <f t="shared" si="8"/>
        <v>157</v>
      </c>
      <c r="K204" s="1"/>
      <c r="L204" s="1"/>
      <c r="M204" s="1">
        <f t="shared" si="10"/>
        <v>157</v>
      </c>
      <c r="N204" s="80"/>
    </row>
    <row r="205" spans="1:14" x14ac:dyDescent="0.4">
      <c r="A205" s="1">
        <f>A197+1</f>
        <v>25</v>
      </c>
      <c r="B205" s="1" t="s">
        <v>225</v>
      </c>
      <c r="C205" s="1" t="s">
        <v>3877</v>
      </c>
      <c r="D205" s="1" t="s">
        <v>3878</v>
      </c>
      <c r="E205" s="44" t="s">
        <v>3879</v>
      </c>
      <c r="F205" s="2" t="s">
        <v>3880</v>
      </c>
      <c r="G205" s="1">
        <v>63</v>
      </c>
      <c r="H205" s="1">
        <f>G205+5</f>
        <v>68</v>
      </c>
      <c r="I205" s="1">
        <v>95</v>
      </c>
      <c r="J205" s="1">
        <f t="shared" ref="J205:J268" si="11">I205+5</f>
        <v>100</v>
      </c>
      <c r="K205" s="1"/>
      <c r="L205" s="1"/>
      <c r="M205" s="1">
        <f t="shared" si="10"/>
        <v>100</v>
      </c>
      <c r="N205" s="80" t="s">
        <v>6526</v>
      </c>
    </row>
    <row r="206" spans="1:14" hidden="1" x14ac:dyDescent="0.4">
      <c r="B206" s="1" t="s">
        <v>5519</v>
      </c>
      <c r="C206" s="2" t="s">
        <v>5133</v>
      </c>
      <c r="D206" s="1" t="s">
        <v>5134</v>
      </c>
      <c r="E206" s="1" t="s">
        <v>5135</v>
      </c>
      <c r="F206" s="1" t="s">
        <v>5136</v>
      </c>
      <c r="G206" s="1"/>
      <c r="H206" s="1"/>
      <c r="I206" s="1">
        <v>152</v>
      </c>
      <c r="J206" s="1">
        <f t="shared" si="11"/>
        <v>157</v>
      </c>
      <c r="K206" s="1"/>
      <c r="L206" s="1"/>
      <c r="M206" s="1"/>
      <c r="N206" s="80"/>
    </row>
    <row r="207" spans="1:14" hidden="1" x14ac:dyDescent="0.4">
      <c r="B207" s="1" t="s">
        <v>17</v>
      </c>
      <c r="C207" s="1" t="s">
        <v>2991</v>
      </c>
      <c r="D207" s="1" t="s">
        <v>2992</v>
      </c>
      <c r="E207" s="1" t="s">
        <v>2993</v>
      </c>
      <c r="F207" s="1" t="s">
        <v>2994</v>
      </c>
      <c r="G207" s="1"/>
      <c r="H207" s="1"/>
      <c r="I207" s="1">
        <v>151</v>
      </c>
      <c r="J207" s="1">
        <f t="shared" si="11"/>
        <v>156</v>
      </c>
      <c r="K207" s="1"/>
      <c r="L207" s="1"/>
      <c r="M207" s="1">
        <f>J207+L207</f>
        <v>156</v>
      </c>
      <c r="N207" s="80"/>
    </row>
    <row r="208" spans="1:14" hidden="1" x14ac:dyDescent="0.4">
      <c r="B208" s="24" t="s">
        <v>17</v>
      </c>
      <c r="C208" s="21" t="s">
        <v>3145</v>
      </c>
      <c r="D208" s="39" t="s">
        <v>3146</v>
      </c>
      <c r="E208" s="22" t="s">
        <v>3147</v>
      </c>
      <c r="F208" s="21" t="s">
        <v>3148</v>
      </c>
      <c r="G208" s="24"/>
      <c r="H208" s="24"/>
      <c r="I208" s="24">
        <v>151</v>
      </c>
      <c r="J208" s="1">
        <f t="shared" si="11"/>
        <v>156</v>
      </c>
      <c r="K208" s="24"/>
      <c r="L208" s="24"/>
      <c r="M208" s="1">
        <f>J208+L208</f>
        <v>156</v>
      </c>
      <c r="N208" s="80"/>
    </row>
    <row r="209" spans="1:21" hidden="1" x14ac:dyDescent="0.4">
      <c r="B209" s="1" t="s">
        <v>17</v>
      </c>
      <c r="C209" s="1" t="s">
        <v>748</v>
      </c>
      <c r="D209" s="1" t="s">
        <v>2655</v>
      </c>
      <c r="E209" s="1" t="s">
        <v>2656</v>
      </c>
      <c r="F209" s="1" t="s">
        <v>2657</v>
      </c>
      <c r="G209" s="1"/>
      <c r="H209" s="1"/>
      <c r="I209" s="1">
        <v>150</v>
      </c>
      <c r="J209" s="1">
        <f t="shared" si="11"/>
        <v>155</v>
      </c>
      <c r="K209" s="1"/>
      <c r="L209" s="1"/>
      <c r="M209" s="1">
        <f>J209+L209</f>
        <v>155</v>
      </c>
      <c r="N209" s="80"/>
    </row>
    <row r="210" spans="1:21" hidden="1" x14ac:dyDescent="0.4">
      <c r="B210" s="1" t="s">
        <v>17</v>
      </c>
      <c r="C210" s="1" t="s">
        <v>3226</v>
      </c>
      <c r="D210" s="1" t="s">
        <v>3227</v>
      </c>
      <c r="E210" s="1" t="s">
        <v>3228</v>
      </c>
      <c r="F210" s="1" t="s">
        <v>3229</v>
      </c>
      <c r="G210" s="1"/>
      <c r="H210" s="1"/>
      <c r="I210" s="1">
        <v>150</v>
      </c>
      <c r="J210" s="1">
        <f t="shared" si="11"/>
        <v>155</v>
      </c>
      <c r="K210" s="1"/>
      <c r="L210" s="1"/>
      <c r="M210" s="1">
        <f>J210+L210</f>
        <v>155</v>
      </c>
      <c r="N210" s="80"/>
    </row>
    <row r="211" spans="1:21" hidden="1" x14ac:dyDescent="0.4">
      <c r="B211" s="1" t="s">
        <v>5519</v>
      </c>
      <c r="C211" s="2" t="s">
        <v>5378</v>
      </c>
      <c r="D211" s="1" t="s">
        <v>5379</v>
      </c>
      <c r="E211" s="1" t="s">
        <v>5380</v>
      </c>
      <c r="F211" s="1" t="s">
        <v>5381</v>
      </c>
      <c r="G211" s="1"/>
      <c r="H211" s="1"/>
      <c r="I211" s="1">
        <v>150</v>
      </c>
      <c r="J211" s="1">
        <f t="shared" si="11"/>
        <v>155</v>
      </c>
      <c r="K211" s="1"/>
      <c r="L211" s="1"/>
      <c r="M211" s="1"/>
      <c r="N211" s="80"/>
    </row>
    <row r="212" spans="1:21" hidden="1" x14ac:dyDescent="0.4">
      <c r="B212" s="1" t="s">
        <v>5519</v>
      </c>
      <c r="C212" s="2" t="s">
        <v>5048</v>
      </c>
      <c r="D212" s="1" t="s">
        <v>5049</v>
      </c>
      <c r="E212" s="1" t="s">
        <v>5050</v>
      </c>
      <c r="F212" s="1" t="s">
        <v>5051</v>
      </c>
      <c r="G212" s="1"/>
      <c r="H212" s="1"/>
      <c r="I212" s="1">
        <v>149</v>
      </c>
      <c r="J212" s="1">
        <f t="shared" si="11"/>
        <v>154</v>
      </c>
      <c r="K212" s="1"/>
      <c r="L212" s="1"/>
      <c r="M212" s="1"/>
      <c r="N212" s="80"/>
    </row>
    <row r="213" spans="1:21" x14ac:dyDescent="0.4">
      <c r="A213" s="1">
        <f>A205+1</f>
        <v>26</v>
      </c>
      <c r="B213" s="1" t="s">
        <v>225</v>
      </c>
      <c r="C213" s="1" t="s">
        <v>788</v>
      </c>
      <c r="D213" s="1" t="s">
        <v>2673</v>
      </c>
      <c r="E213" s="2" t="s">
        <v>2674</v>
      </c>
      <c r="F213" s="2" t="s">
        <v>2675</v>
      </c>
      <c r="G213" s="1"/>
      <c r="H213" s="1"/>
      <c r="I213" s="1">
        <v>158</v>
      </c>
      <c r="J213" s="1">
        <f t="shared" si="11"/>
        <v>163</v>
      </c>
      <c r="K213" s="1"/>
      <c r="L213" s="1"/>
      <c r="M213" s="1">
        <f>J213+L213</f>
        <v>163</v>
      </c>
      <c r="N213" s="80" t="s">
        <v>6526</v>
      </c>
    </row>
    <row r="214" spans="1:21" hidden="1" x14ac:dyDescent="0.4">
      <c r="B214" s="1" t="s">
        <v>225</v>
      </c>
      <c r="C214" s="1" t="s">
        <v>2688</v>
      </c>
      <c r="D214" s="1" t="s">
        <v>2689</v>
      </c>
      <c r="E214" s="2" t="s">
        <v>2690</v>
      </c>
      <c r="F214" s="2" t="s">
        <v>2691</v>
      </c>
      <c r="G214" s="1"/>
      <c r="H214" s="1"/>
      <c r="I214" s="1">
        <v>148</v>
      </c>
      <c r="J214" s="1">
        <f t="shared" si="11"/>
        <v>153</v>
      </c>
      <c r="K214" s="1"/>
      <c r="L214" s="1"/>
      <c r="M214" s="1">
        <f>J214+L214</f>
        <v>153</v>
      </c>
      <c r="N214" s="80"/>
    </row>
    <row r="215" spans="1:21" hidden="1" x14ac:dyDescent="0.4">
      <c r="B215" s="1" t="s">
        <v>5519</v>
      </c>
      <c r="C215" s="2" t="s">
        <v>4059</v>
      </c>
      <c r="D215" s="1" t="s">
        <v>5099</v>
      </c>
      <c r="E215" s="1" t="s">
        <v>5100</v>
      </c>
      <c r="F215" s="1" t="s">
        <v>5101</v>
      </c>
      <c r="G215" s="1"/>
      <c r="H215" s="1"/>
      <c r="I215" s="1">
        <v>148</v>
      </c>
      <c r="J215" s="1">
        <f t="shared" si="11"/>
        <v>153</v>
      </c>
      <c r="K215" s="1"/>
      <c r="L215" s="1"/>
      <c r="M215" s="1"/>
      <c r="N215" s="80"/>
    </row>
    <row r="216" spans="1:21" hidden="1" x14ac:dyDescent="0.4">
      <c r="B216" s="1" t="s">
        <v>1616</v>
      </c>
      <c r="C216" s="1" t="s">
        <v>1657</v>
      </c>
      <c r="D216" s="1" t="s">
        <v>3056</v>
      </c>
      <c r="E216" s="1" t="s">
        <v>3057</v>
      </c>
      <c r="F216" s="1" t="s">
        <v>3058</v>
      </c>
      <c r="G216" s="1"/>
      <c r="H216" s="1"/>
      <c r="I216" s="1">
        <v>147</v>
      </c>
      <c r="J216" s="1">
        <f t="shared" si="11"/>
        <v>152</v>
      </c>
      <c r="K216" s="1"/>
      <c r="L216" s="1"/>
      <c r="M216" s="1">
        <f t="shared" ref="M216:M222" si="12">J216+L216</f>
        <v>152</v>
      </c>
      <c r="N216" s="80"/>
    </row>
    <row r="217" spans="1:21" hidden="1" x14ac:dyDescent="0.4">
      <c r="B217" s="1" t="s">
        <v>17</v>
      </c>
      <c r="C217" s="1" t="s">
        <v>1078</v>
      </c>
      <c r="D217" s="1" t="s">
        <v>2791</v>
      </c>
      <c r="E217" s="1" t="s">
        <v>2792</v>
      </c>
      <c r="F217" s="1" t="s">
        <v>2793</v>
      </c>
      <c r="G217" s="1"/>
      <c r="H217" s="1"/>
      <c r="I217" s="1">
        <v>146</v>
      </c>
      <c r="J217" s="1">
        <f t="shared" si="11"/>
        <v>151</v>
      </c>
      <c r="K217" s="1"/>
      <c r="L217" s="1"/>
      <c r="M217" s="1">
        <f t="shared" si="12"/>
        <v>151</v>
      </c>
      <c r="N217" s="80"/>
    </row>
    <row r="218" spans="1:21" hidden="1" x14ac:dyDescent="0.4">
      <c r="B218" s="1" t="s">
        <v>17</v>
      </c>
      <c r="C218" s="1" t="s">
        <v>3079</v>
      </c>
      <c r="D218" s="1" t="s">
        <v>3080</v>
      </c>
      <c r="E218" s="1" t="s">
        <v>3081</v>
      </c>
      <c r="F218" s="1" t="s">
        <v>3082</v>
      </c>
      <c r="G218" s="1"/>
      <c r="H218" s="1"/>
      <c r="I218" s="1">
        <v>146</v>
      </c>
      <c r="J218" s="1">
        <f t="shared" si="11"/>
        <v>151</v>
      </c>
      <c r="K218" s="1"/>
      <c r="L218" s="1"/>
      <c r="M218" s="1">
        <f t="shared" si="12"/>
        <v>151</v>
      </c>
      <c r="N218" s="80"/>
    </row>
    <row r="219" spans="1:21" hidden="1" x14ac:dyDescent="0.4">
      <c r="B219" s="1" t="s">
        <v>17</v>
      </c>
      <c r="C219" s="1" t="s">
        <v>2475</v>
      </c>
      <c r="D219" s="1" t="s">
        <v>2476</v>
      </c>
      <c r="E219" s="1" t="s">
        <v>2477</v>
      </c>
      <c r="F219" s="1" t="s">
        <v>2478</v>
      </c>
      <c r="G219" s="1"/>
      <c r="H219" s="1"/>
      <c r="I219" s="1">
        <v>145</v>
      </c>
      <c r="J219" s="1">
        <f t="shared" si="11"/>
        <v>150</v>
      </c>
      <c r="K219" s="1"/>
      <c r="L219" s="1"/>
      <c r="M219" s="1">
        <f t="shared" si="12"/>
        <v>150</v>
      </c>
      <c r="N219" s="80"/>
    </row>
    <row r="220" spans="1:21" hidden="1" x14ac:dyDescent="0.4">
      <c r="B220" s="1" t="s">
        <v>225</v>
      </c>
      <c r="C220" s="1" t="s">
        <v>3335</v>
      </c>
      <c r="D220" s="1" t="s">
        <v>3336</v>
      </c>
      <c r="E220" s="1" t="s">
        <v>3337</v>
      </c>
      <c r="F220" s="1" t="s">
        <v>3338</v>
      </c>
      <c r="G220" s="1"/>
      <c r="H220" s="1"/>
      <c r="I220" s="1">
        <v>145</v>
      </c>
      <c r="J220" s="1">
        <f t="shared" si="11"/>
        <v>150</v>
      </c>
      <c r="K220" s="1"/>
      <c r="L220" s="1"/>
      <c r="M220" s="1">
        <f t="shared" si="12"/>
        <v>150</v>
      </c>
      <c r="N220" s="80"/>
    </row>
    <row r="221" spans="1:21" x14ac:dyDescent="0.4">
      <c r="A221" s="1">
        <f>A213+1</f>
        <v>27</v>
      </c>
      <c r="B221" s="1" t="s">
        <v>17</v>
      </c>
      <c r="C221" s="1" t="s">
        <v>3137</v>
      </c>
      <c r="D221" s="1" t="s">
        <v>3138</v>
      </c>
      <c r="E221" s="1" t="s">
        <v>3139</v>
      </c>
      <c r="F221" s="1" t="s">
        <v>3140</v>
      </c>
      <c r="G221" s="1"/>
      <c r="H221" s="1"/>
      <c r="I221" s="1">
        <v>187</v>
      </c>
      <c r="J221" s="1">
        <f t="shared" si="11"/>
        <v>192</v>
      </c>
      <c r="K221" s="1"/>
      <c r="L221" s="1"/>
      <c r="M221" s="1">
        <f t="shared" si="12"/>
        <v>192</v>
      </c>
      <c r="N221" s="80" t="s">
        <v>6526</v>
      </c>
    </row>
    <row r="222" spans="1:21" hidden="1" x14ac:dyDescent="0.4">
      <c r="B222" s="1" t="s">
        <v>17</v>
      </c>
      <c r="C222" s="1" t="s">
        <v>1114</v>
      </c>
      <c r="D222" s="1" t="s">
        <v>2813</v>
      </c>
      <c r="E222" s="1" t="s">
        <v>2814</v>
      </c>
      <c r="F222" s="1" t="s">
        <v>2815</v>
      </c>
      <c r="G222" s="1"/>
      <c r="H222" s="1"/>
      <c r="I222" s="1">
        <v>144</v>
      </c>
      <c r="J222" s="1">
        <f t="shared" si="11"/>
        <v>149</v>
      </c>
      <c r="K222" s="1"/>
      <c r="L222" s="1"/>
      <c r="M222" s="1">
        <f t="shared" si="12"/>
        <v>149</v>
      </c>
      <c r="N222" s="80"/>
    </row>
    <row r="223" spans="1:21" hidden="1" x14ac:dyDescent="0.4">
      <c r="B223" s="1" t="s">
        <v>5519</v>
      </c>
      <c r="C223" s="2" t="s">
        <v>5296</v>
      </c>
      <c r="D223" s="1" t="s">
        <v>5297</v>
      </c>
      <c r="E223" s="1" t="s">
        <v>5298</v>
      </c>
      <c r="F223" s="1" t="s">
        <v>5299</v>
      </c>
      <c r="G223" s="1"/>
      <c r="H223" s="1"/>
      <c r="I223" s="1">
        <v>144</v>
      </c>
      <c r="J223" s="1">
        <f t="shared" si="11"/>
        <v>149</v>
      </c>
      <c r="K223" s="1"/>
      <c r="L223" s="1"/>
      <c r="M223" s="1"/>
      <c r="N223" s="80"/>
    </row>
    <row r="224" spans="1:21" hidden="1" x14ac:dyDescent="0.4">
      <c r="B224" s="1" t="s">
        <v>19</v>
      </c>
      <c r="C224" s="1" t="s">
        <v>6485</v>
      </c>
      <c r="D224" s="1" t="s">
        <v>6486</v>
      </c>
      <c r="E224" s="1" t="s">
        <v>6487</v>
      </c>
      <c r="F224" s="1" t="s">
        <v>6488</v>
      </c>
      <c r="G224" s="1"/>
      <c r="H224" s="1"/>
      <c r="I224" s="1">
        <v>144</v>
      </c>
      <c r="J224" s="1">
        <f t="shared" si="11"/>
        <v>149</v>
      </c>
      <c r="K224" s="1"/>
      <c r="L224" s="1"/>
      <c r="M224" s="1">
        <f>J224+L224</f>
        <v>149</v>
      </c>
      <c r="N224" s="80"/>
      <c r="Q224" s="71" t="s">
        <v>6514</v>
      </c>
      <c r="R224" s="55"/>
      <c r="S224" s="55"/>
      <c r="T224" s="55"/>
      <c r="U224" s="55"/>
    </row>
    <row r="225" spans="1:21" hidden="1" x14ac:dyDescent="0.4">
      <c r="B225" s="1" t="s">
        <v>19</v>
      </c>
      <c r="C225" s="1" t="s">
        <v>6477</v>
      </c>
      <c r="D225" s="1" t="s">
        <v>6478</v>
      </c>
      <c r="E225" s="1" t="s">
        <v>6489</v>
      </c>
      <c r="F225" s="1" t="s">
        <v>6490</v>
      </c>
      <c r="G225" s="1"/>
      <c r="H225" s="1"/>
      <c r="I225" s="1">
        <v>144</v>
      </c>
      <c r="J225" s="1">
        <f t="shared" si="11"/>
        <v>149</v>
      </c>
      <c r="K225" s="1"/>
      <c r="L225" s="1"/>
      <c r="M225" s="1">
        <f>J225+L225</f>
        <v>149</v>
      </c>
      <c r="N225" s="80"/>
      <c r="Q225" s="71" t="s">
        <v>6515</v>
      </c>
      <c r="R225" s="55"/>
      <c r="S225" s="55"/>
      <c r="T225" s="55"/>
      <c r="U225" s="55"/>
    </row>
    <row r="226" spans="1:21" hidden="1" x14ac:dyDescent="0.4">
      <c r="B226" s="1" t="s">
        <v>17</v>
      </c>
      <c r="C226" s="1" t="s">
        <v>3039</v>
      </c>
      <c r="D226" s="1" t="s">
        <v>3040</v>
      </c>
      <c r="E226" s="1" t="s">
        <v>3041</v>
      </c>
      <c r="F226" s="1" t="s">
        <v>3042</v>
      </c>
      <c r="G226" s="1"/>
      <c r="H226" s="1"/>
      <c r="I226" s="1">
        <v>143</v>
      </c>
      <c r="J226" s="1">
        <f t="shared" si="11"/>
        <v>148</v>
      </c>
      <c r="K226" s="1"/>
      <c r="L226" s="1"/>
      <c r="M226" s="1">
        <f>J226+L226</f>
        <v>148</v>
      </c>
      <c r="N226" s="80"/>
    </row>
    <row r="227" spans="1:21" hidden="1" x14ac:dyDescent="0.4">
      <c r="B227" s="1" t="s">
        <v>5519</v>
      </c>
      <c r="C227" s="2" t="s">
        <v>3621</v>
      </c>
      <c r="D227" s="1" t="s">
        <v>5334</v>
      </c>
      <c r="E227" s="1" t="s">
        <v>5335</v>
      </c>
      <c r="F227" s="1" t="s">
        <v>5336</v>
      </c>
      <c r="G227" s="1"/>
      <c r="H227" s="1"/>
      <c r="I227" s="1">
        <v>143</v>
      </c>
      <c r="J227" s="1">
        <f t="shared" si="11"/>
        <v>148</v>
      </c>
      <c r="K227" s="1"/>
      <c r="L227" s="1"/>
      <c r="M227" s="1"/>
      <c r="N227" s="80"/>
    </row>
    <row r="228" spans="1:21" hidden="1" x14ac:dyDescent="0.4">
      <c r="B228" s="1" t="s">
        <v>225</v>
      </c>
      <c r="C228" s="24" t="s">
        <v>262</v>
      </c>
      <c r="D228" s="1" t="s">
        <v>2451</v>
      </c>
      <c r="E228" s="1" t="s">
        <v>2452</v>
      </c>
      <c r="F228" s="1" t="s">
        <v>2453</v>
      </c>
      <c r="G228" s="1"/>
      <c r="H228" s="1"/>
      <c r="I228" s="1">
        <v>142</v>
      </c>
      <c r="J228" s="1">
        <f t="shared" si="11"/>
        <v>147</v>
      </c>
      <c r="K228" s="1"/>
      <c r="L228" s="1"/>
      <c r="M228" s="1">
        <f>J228+L228</f>
        <v>147</v>
      </c>
      <c r="N228" s="80"/>
    </row>
    <row r="229" spans="1:21" x14ac:dyDescent="0.4">
      <c r="A229" s="1">
        <f>A221+1</f>
        <v>28</v>
      </c>
      <c r="B229" s="1" t="s">
        <v>17</v>
      </c>
      <c r="C229" s="1" t="s">
        <v>1799</v>
      </c>
      <c r="D229" s="1" t="s">
        <v>3131</v>
      </c>
      <c r="E229" s="1" t="s">
        <v>3132</v>
      </c>
      <c r="F229" s="1" t="s">
        <v>3133</v>
      </c>
      <c r="G229" s="1"/>
      <c r="H229" s="1"/>
      <c r="I229" s="1">
        <v>330</v>
      </c>
      <c r="J229" s="1">
        <f t="shared" si="11"/>
        <v>335</v>
      </c>
      <c r="K229" s="1"/>
      <c r="L229" s="1"/>
      <c r="M229" s="1">
        <f>J229+L229</f>
        <v>335</v>
      </c>
      <c r="N229" s="80" t="s">
        <v>6526</v>
      </c>
      <c r="O229">
        <f>COUNTA(N13:N757)</f>
        <v>67</v>
      </c>
      <c r="Q229" s="55"/>
      <c r="R229" s="55"/>
      <c r="S229" s="55"/>
      <c r="T229" s="55"/>
      <c r="U229" s="55"/>
    </row>
    <row r="230" spans="1:21" hidden="1" x14ac:dyDescent="0.4">
      <c r="B230" s="1" t="s">
        <v>17</v>
      </c>
      <c r="C230" s="1" t="s">
        <v>3083</v>
      </c>
      <c r="D230" s="1" t="s">
        <v>3084</v>
      </c>
      <c r="E230" s="1" t="s">
        <v>3085</v>
      </c>
      <c r="F230" s="1" t="s">
        <v>3086</v>
      </c>
      <c r="G230" s="1"/>
      <c r="H230" s="1"/>
      <c r="I230" s="1">
        <v>141</v>
      </c>
      <c r="J230" s="1">
        <f t="shared" si="11"/>
        <v>146</v>
      </c>
      <c r="K230" s="1"/>
      <c r="L230" s="1"/>
      <c r="M230" s="1">
        <f>J230+L230</f>
        <v>146</v>
      </c>
      <c r="N230" s="80"/>
    </row>
    <row r="231" spans="1:21" hidden="1" x14ac:dyDescent="0.4">
      <c r="B231" s="1" t="s">
        <v>17</v>
      </c>
      <c r="C231" s="1" t="s">
        <v>1737</v>
      </c>
      <c r="D231" s="1" t="s">
        <v>3118</v>
      </c>
      <c r="E231" s="1" t="s">
        <v>3119</v>
      </c>
      <c r="F231" s="1" t="s">
        <v>3120</v>
      </c>
      <c r="G231" s="1"/>
      <c r="H231" s="1"/>
      <c r="I231" s="1">
        <v>141</v>
      </c>
      <c r="J231" s="1">
        <f t="shared" si="11"/>
        <v>146</v>
      </c>
      <c r="K231" s="1"/>
      <c r="L231" s="1"/>
      <c r="M231" s="1">
        <f>J231+L231</f>
        <v>146</v>
      </c>
      <c r="N231" s="80"/>
    </row>
    <row r="232" spans="1:21" hidden="1" x14ac:dyDescent="0.4">
      <c r="B232" s="1" t="s">
        <v>5519</v>
      </c>
      <c r="C232" s="2" t="s">
        <v>4947</v>
      </c>
      <c r="D232" s="1" t="s">
        <v>4948</v>
      </c>
      <c r="E232" s="1" t="s">
        <v>4949</v>
      </c>
      <c r="F232" s="1" t="s">
        <v>4950</v>
      </c>
      <c r="G232" s="1"/>
      <c r="H232" s="1"/>
      <c r="I232" s="1">
        <v>141</v>
      </c>
      <c r="J232" s="1">
        <f t="shared" si="11"/>
        <v>146</v>
      </c>
      <c r="K232" s="1"/>
      <c r="L232" s="1"/>
      <c r="M232" s="1"/>
      <c r="N232" s="80"/>
    </row>
    <row r="233" spans="1:21" hidden="1" x14ac:dyDescent="0.4">
      <c r="B233" s="24" t="s">
        <v>17</v>
      </c>
      <c r="C233" s="24" t="s">
        <v>2636</v>
      </c>
      <c r="D233" s="33" t="s">
        <v>2637</v>
      </c>
      <c r="E233" s="34" t="s">
        <v>2638</v>
      </c>
      <c r="F233" s="34" t="s">
        <v>2639</v>
      </c>
      <c r="G233" s="24"/>
      <c r="H233" s="24"/>
      <c r="I233" s="43">
        <v>140</v>
      </c>
      <c r="J233" s="1">
        <f t="shared" si="11"/>
        <v>145</v>
      </c>
      <c r="K233" s="24"/>
      <c r="L233" s="24"/>
      <c r="M233" s="1">
        <f t="shared" ref="M233:M238" si="13">J233+L233</f>
        <v>145</v>
      </c>
      <c r="N233" s="80"/>
    </row>
    <row r="234" spans="1:21" hidden="1" x14ac:dyDescent="0.4">
      <c r="B234" s="1" t="s">
        <v>17</v>
      </c>
      <c r="C234" s="1" t="s">
        <v>752</v>
      </c>
      <c r="D234" s="1" t="s">
        <v>2652</v>
      </c>
      <c r="E234" s="1" t="s">
        <v>2653</v>
      </c>
      <c r="F234" s="1" t="s">
        <v>2654</v>
      </c>
      <c r="G234" s="1"/>
      <c r="H234" s="1"/>
      <c r="I234" s="1">
        <v>140</v>
      </c>
      <c r="J234" s="1">
        <f t="shared" si="11"/>
        <v>145</v>
      </c>
      <c r="K234" s="1"/>
      <c r="L234" s="1"/>
      <c r="M234" s="1">
        <f t="shared" si="13"/>
        <v>145</v>
      </c>
      <c r="N234" s="80"/>
    </row>
    <row r="235" spans="1:21" hidden="1" x14ac:dyDescent="0.4">
      <c r="B235" s="1" t="s">
        <v>17</v>
      </c>
      <c r="C235" s="1" t="s">
        <v>2748</v>
      </c>
      <c r="D235" s="1" t="s">
        <v>2749</v>
      </c>
      <c r="E235" s="1" t="s">
        <v>2750</v>
      </c>
      <c r="F235" s="1" t="s">
        <v>2751</v>
      </c>
      <c r="G235" s="1"/>
      <c r="H235" s="1"/>
      <c r="I235" s="1">
        <v>140</v>
      </c>
      <c r="J235" s="1">
        <f t="shared" si="11"/>
        <v>145</v>
      </c>
      <c r="K235" s="1"/>
      <c r="L235" s="1"/>
      <c r="M235" s="1">
        <f t="shared" si="13"/>
        <v>145</v>
      </c>
      <c r="N235" s="80"/>
      <c r="Q235" s="55"/>
      <c r="R235" s="55"/>
      <c r="S235" s="55"/>
      <c r="T235" s="55"/>
      <c r="U235" s="55"/>
    </row>
    <row r="236" spans="1:21" hidden="1" x14ac:dyDescent="0.4">
      <c r="B236" s="1" t="s">
        <v>17</v>
      </c>
      <c r="C236" s="1" t="s">
        <v>2801</v>
      </c>
      <c r="D236" s="1" t="s">
        <v>2802</v>
      </c>
      <c r="E236" s="1" t="s">
        <v>2803</v>
      </c>
      <c r="F236" s="1" t="s">
        <v>2804</v>
      </c>
      <c r="G236" s="1"/>
      <c r="H236" s="1"/>
      <c r="I236" s="1">
        <v>140</v>
      </c>
      <c r="J236" s="1">
        <f t="shared" si="11"/>
        <v>145</v>
      </c>
      <c r="K236" s="1"/>
      <c r="L236" s="1"/>
      <c r="M236" s="1">
        <f t="shared" si="13"/>
        <v>145</v>
      </c>
      <c r="N236" s="80"/>
    </row>
    <row r="237" spans="1:21" x14ac:dyDescent="0.4">
      <c r="A237" s="1">
        <f>A229+1</f>
        <v>29</v>
      </c>
      <c r="B237" s="1" t="s">
        <v>17</v>
      </c>
      <c r="C237" s="1" t="s">
        <v>3124</v>
      </c>
      <c r="D237" s="1" t="s">
        <v>3125</v>
      </c>
      <c r="E237" s="1" t="s">
        <v>3126</v>
      </c>
      <c r="F237" s="1" t="s">
        <v>3127</v>
      </c>
      <c r="G237" s="1"/>
      <c r="H237" s="1"/>
      <c r="I237" s="1">
        <v>138</v>
      </c>
      <c r="J237" s="1">
        <f t="shared" si="11"/>
        <v>143</v>
      </c>
      <c r="K237" s="1"/>
      <c r="L237" s="1"/>
      <c r="M237" s="1">
        <f t="shared" si="13"/>
        <v>143</v>
      </c>
      <c r="N237" s="80" t="s">
        <v>6526</v>
      </c>
    </row>
    <row r="238" spans="1:21" hidden="1" x14ac:dyDescent="0.4">
      <c r="B238" s="1" t="s">
        <v>17</v>
      </c>
      <c r="C238" s="1" t="s">
        <v>2854</v>
      </c>
      <c r="D238" s="1" t="s">
        <v>2855</v>
      </c>
      <c r="E238" s="1" t="s">
        <v>2856</v>
      </c>
      <c r="F238" s="1" t="s">
        <v>2857</v>
      </c>
      <c r="G238" s="1"/>
      <c r="H238" s="1"/>
      <c r="I238" s="1">
        <v>140</v>
      </c>
      <c r="J238" s="1">
        <f t="shared" si="11"/>
        <v>145</v>
      </c>
      <c r="K238" s="1"/>
      <c r="L238" s="1"/>
      <c r="M238" s="1">
        <f t="shared" si="13"/>
        <v>145</v>
      </c>
      <c r="N238" s="80"/>
    </row>
    <row r="239" spans="1:21" hidden="1" x14ac:dyDescent="0.4">
      <c r="B239" s="1" t="s">
        <v>5519</v>
      </c>
      <c r="C239" s="2" t="s">
        <v>5169</v>
      </c>
      <c r="D239" s="1" t="s">
        <v>5170</v>
      </c>
      <c r="E239" s="1" t="s">
        <v>5171</v>
      </c>
      <c r="F239" s="1" t="s">
        <v>5172</v>
      </c>
      <c r="G239" s="1"/>
      <c r="H239" s="1"/>
      <c r="I239" s="1">
        <v>140</v>
      </c>
      <c r="J239" s="1">
        <f t="shared" si="11"/>
        <v>145</v>
      </c>
      <c r="K239" s="1"/>
      <c r="L239" s="1"/>
      <c r="M239" s="1"/>
      <c r="N239" s="80"/>
    </row>
    <row r="240" spans="1:21" hidden="1" x14ac:dyDescent="0.4">
      <c r="B240" s="1" t="s">
        <v>5519</v>
      </c>
      <c r="C240" s="2" t="s">
        <v>5304</v>
      </c>
      <c r="D240" s="1" t="s">
        <v>5305</v>
      </c>
      <c r="E240" s="1" t="s">
        <v>5306</v>
      </c>
      <c r="F240" s="1" t="s">
        <v>5307</v>
      </c>
      <c r="G240" s="1"/>
      <c r="H240" s="1"/>
      <c r="I240" s="1">
        <v>140</v>
      </c>
      <c r="J240" s="1">
        <f t="shared" si="11"/>
        <v>145</v>
      </c>
      <c r="K240" s="1"/>
      <c r="L240" s="1"/>
      <c r="M240" s="1"/>
      <c r="N240" s="80"/>
    </row>
    <row r="241" spans="1:14" hidden="1" x14ac:dyDescent="0.4">
      <c r="B241" s="1" t="s">
        <v>17</v>
      </c>
      <c r="C241" s="1" t="s">
        <v>3158</v>
      </c>
      <c r="D241" s="41" t="s">
        <v>3159</v>
      </c>
      <c r="E241" s="1" t="s">
        <v>3160</v>
      </c>
      <c r="F241" s="1" t="s">
        <v>3161</v>
      </c>
      <c r="G241" s="1"/>
      <c r="H241" s="1"/>
      <c r="I241" s="1">
        <v>139</v>
      </c>
      <c r="J241" s="1">
        <f t="shared" si="11"/>
        <v>144</v>
      </c>
      <c r="K241" s="1"/>
      <c r="L241" s="1"/>
      <c r="M241" s="1">
        <f>J241+L241</f>
        <v>144</v>
      </c>
      <c r="N241" s="80"/>
    </row>
    <row r="242" spans="1:14" hidden="1" x14ac:dyDescent="0.4">
      <c r="B242" s="1" t="s">
        <v>5519</v>
      </c>
      <c r="C242" s="2" t="s">
        <v>4953</v>
      </c>
      <c r="D242" s="1" t="s">
        <v>4954</v>
      </c>
      <c r="E242" s="1" t="s">
        <v>4955</v>
      </c>
      <c r="F242" s="1" t="s">
        <v>4956</v>
      </c>
      <c r="G242" s="1"/>
      <c r="H242" s="1"/>
      <c r="I242" s="1">
        <v>139</v>
      </c>
      <c r="J242" s="1">
        <f t="shared" si="11"/>
        <v>144</v>
      </c>
      <c r="K242" s="1"/>
      <c r="L242" s="1"/>
      <c r="M242" s="1"/>
      <c r="N242" s="80"/>
    </row>
    <row r="243" spans="1:14" hidden="1" x14ac:dyDescent="0.4">
      <c r="B243" s="1" t="s">
        <v>17</v>
      </c>
      <c r="C243" s="1" t="s">
        <v>422</v>
      </c>
      <c r="D243" s="1" t="s">
        <v>2520</v>
      </c>
      <c r="E243" s="1" t="s">
        <v>2521</v>
      </c>
      <c r="F243" s="1" t="s">
        <v>2522</v>
      </c>
      <c r="G243" s="1"/>
      <c r="H243" s="1"/>
      <c r="I243" s="1">
        <v>138</v>
      </c>
      <c r="J243" s="1">
        <f t="shared" si="11"/>
        <v>143</v>
      </c>
      <c r="K243" s="1"/>
      <c r="L243" s="1"/>
      <c r="M243" s="1">
        <f t="shared" ref="M243:M249" si="14">J243+L243</f>
        <v>143</v>
      </c>
      <c r="N243" s="80"/>
    </row>
    <row r="244" spans="1:14" hidden="1" x14ac:dyDescent="0.4">
      <c r="B244" s="1" t="s">
        <v>225</v>
      </c>
      <c r="C244" s="1" t="s">
        <v>804</v>
      </c>
      <c r="D244" s="1" t="s">
        <v>2679</v>
      </c>
      <c r="E244" s="2" t="s">
        <v>2680</v>
      </c>
      <c r="F244" s="2" t="s">
        <v>2681</v>
      </c>
      <c r="G244" s="1"/>
      <c r="H244" s="1"/>
      <c r="I244" s="1">
        <v>138</v>
      </c>
      <c r="J244" s="1">
        <f t="shared" si="11"/>
        <v>143</v>
      </c>
      <c r="K244" s="1"/>
      <c r="L244" s="1"/>
      <c r="M244" s="1">
        <f t="shared" si="14"/>
        <v>143</v>
      </c>
      <c r="N244" s="80"/>
    </row>
    <row r="245" spans="1:14" x14ac:dyDescent="0.4">
      <c r="A245" s="1">
        <f>A237+1</f>
        <v>30</v>
      </c>
      <c r="B245" s="2" t="s">
        <v>17</v>
      </c>
      <c r="C245" s="2" t="s">
        <v>2580</v>
      </c>
      <c r="D245" s="2" t="s">
        <v>2581</v>
      </c>
      <c r="E245" s="2" t="s">
        <v>2582</v>
      </c>
      <c r="F245" s="1" t="s">
        <v>2583</v>
      </c>
      <c r="G245" s="1"/>
      <c r="H245" s="1"/>
      <c r="I245" s="31">
        <v>219</v>
      </c>
      <c r="J245" s="1">
        <f t="shared" si="11"/>
        <v>224</v>
      </c>
      <c r="K245" s="1"/>
      <c r="L245" s="1"/>
      <c r="M245" s="1">
        <f t="shared" si="14"/>
        <v>224</v>
      </c>
      <c r="N245" s="80" t="s">
        <v>6526</v>
      </c>
    </row>
    <row r="246" spans="1:14" hidden="1" x14ac:dyDescent="0.4">
      <c r="B246" s="1" t="s">
        <v>17</v>
      </c>
      <c r="C246" s="21" t="s">
        <v>162</v>
      </c>
      <c r="D246" s="21" t="s">
        <v>2413</v>
      </c>
      <c r="E246" s="23" t="s">
        <v>2414</v>
      </c>
      <c r="F246" s="21" t="s">
        <v>2415</v>
      </c>
      <c r="G246" s="1"/>
      <c r="H246" s="1"/>
      <c r="I246" s="1">
        <v>137</v>
      </c>
      <c r="J246" s="1">
        <f t="shared" si="11"/>
        <v>142</v>
      </c>
      <c r="K246" s="1"/>
      <c r="L246" s="1"/>
      <c r="M246" s="1">
        <f t="shared" si="14"/>
        <v>142</v>
      </c>
      <c r="N246" s="80"/>
    </row>
    <row r="247" spans="1:14" hidden="1" x14ac:dyDescent="0.4">
      <c r="B247" s="1" t="s">
        <v>17</v>
      </c>
      <c r="C247" s="1" t="s">
        <v>2797</v>
      </c>
      <c r="D247" s="1" t="s">
        <v>2798</v>
      </c>
      <c r="E247" s="1" t="s">
        <v>2799</v>
      </c>
      <c r="F247" s="1" t="s">
        <v>2800</v>
      </c>
      <c r="G247" s="1"/>
      <c r="H247" s="1"/>
      <c r="I247" s="1">
        <v>137</v>
      </c>
      <c r="J247" s="1">
        <f t="shared" si="11"/>
        <v>142</v>
      </c>
      <c r="K247" s="1"/>
      <c r="L247" s="1"/>
      <c r="M247" s="1">
        <f t="shared" si="14"/>
        <v>142</v>
      </c>
      <c r="N247" s="80"/>
    </row>
    <row r="248" spans="1:14" hidden="1" x14ac:dyDescent="0.4">
      <c r="B248" s="1" t="s">
        <v>17</v>
      </c>
      <c r="C248" s="1" t="s">
        <v>2715</v>
      </c>
      <c r="D248" s="1" t="s">
        <v>2716</v>
      </c>
      <c r="E248" s="1" t="s">
        <v>2717</v>
      </c>
      <c r="F248" s="1" t="s">
        <v>2718</v>
      </c>
      <c r="G248" s="1"/>
      <c r="H248" s="1"/>
      <c r="I248" s="1">
        <v>136</v>
      </c>
      <c r="J248" s="1">
        <f t="shared" si="11"/>
        <v>141</v>
      </c>
      <c r="K248" s="1"/>
      <c r="L248" s="1"/>
      <c r="M248" s="1">
        <f t="shared" si="14"/>
        <v>141</v>
      </c>
      <c r="N248" s="80"/>
    </row>
    <row r="249" spans="1:14" hidden="1" x14ac:dyDescent="0.4">
      <c r="B249" s="1" t="s">
        <v>17</v>
      </c>
      <c r="C249" s="1" t="s">
        <v>1819</v>
      </c>
      <c r="D249" s="1" t="s">
        <v>3134</v>
      </c>
      <c r="E249" s="1" t="s">
        <v>3135</v>
      </c>
      <c r="F249" s="1" t="s">
        <v>3136</v>
      </c>
      <c r="G249" s="1"/>
      <c r="H249" s="1"/>
      <c r="I249" s="1">
        <v>136</v>
      </c>
      <c r="J249" s="1">
        <f t="shared" si="11"/>
        <v>141</v>
      </c>
      <c r="K249" s="1"/>
      <c r="L249" s="1"/>
      <c r="M249" s="1">
        <f t="shared" si="14"/>
        <v>141</v>
      </c>
      <c r="N249" s="80"/>
    </row>
    <row r="250" spans="1:14" hidden="1" x14ac:dyDescent="0.4">
      <c r="B250" s="1" t="s">
        <v>5519</v>
      </c>
      <c r="C250" s="2" t="s">
        <v>5322</v>
      </c>
      <c r="D250" s="1" t="s">
        <v>5323</v>
      </c>
      <c r="E250" s="1" t="s">
        <v>5324</v>
      </c>
      <c r="F250" s="1" t="s">
        <v>5325</v>
      </c>
      <c r="G250" s="1"/>
      <c r="H250" s="1"/>
      <c r="I250" s="1">
        <v>136</v>
      </c>
      <c r="J250" s="1">
        <f t="shared" si="11"/>
        <v>141</v>
      </c>
      <c r="K250" s="1"/>
      <c r="L250" s="1"/>
      <c r="M250" s="1"/>
      <c r="N250" s="80"/>
    </row>
    <row r="251" spans="1:14" hidden="1" x14ac:dyDescent="0.4">
      <c r="B251" s="1" t="s">
        <v>17</v>
      </c>
      <c r="C251" s="1" t="s">
        <v>354</v>
      </c>
      <c r="D251" s="1" t="s">
        <v>2465</v>
      </c>
      <c r="E251" s="1" t="s">
        <v>2466</v>
      </c>
      <c r="F251" s="1" t="s">
        <v>2467</v>
      </c>
      <c r="G251" s="1"/>
      <c r="H251" s="1"/>
      <c r="I251" s="1">
        <v>135</v>
      </c>
      <c r="J251" s="1">
        <f t="shared" si="11"/>
        <v>140</v>
      </c>
      <c r="K251" s="1"/>
      <c r="L251" s="1"/>
      <c r="M251" s="1">
        <f>J251+L251</f>
        <v>140</v>
      </c>
      <c r="N251" s="80"/>
    </row>
    <row r="252" spans="1:14" hidden="1" x14ac:dyDescent="0.4">
      <c r="B252" s="1" t="s">
        <v>17</v>
      </c>
      <c r="C252" s="1" t="s">
        <v>2494</v>
      </c>
      <c r="D252" s="1" t="s">
        <v>2495</v>
      </c>
      <c r="E252" s="1" t="s">
        <v>2496</v>
      </c>
      <c r="F252" s="1" t="s">
        <v>2497</v>
      </c>
      <c r="G252" s="1"/>
      <c r="H252" s="1"/>
      <c r="I252" s="1">
        <v>135</v>
      </c>
      <c r="J252" s="1">
        <f t="shared" si="11"/>
        <v>140</v>
      </c>
      <c r="K252" s="1"/>
      <c r="L252" s="1"/>
      <c r="M252" s="1">
        <f>J252+L252</f>
        <v>140</v>
      </c>
      <c r="N252" s="80"/>
    </row>
    <row r="253" spans="1:14" x14ac:dyDescent="0.4">
      <c r="A253" s="1">
        <f>A245+1</f>
        <v>31</v>
      </c>
      <c r="B253" s="2" t="s">
        <v>17</v>
      </c>
      <c r="C253" s="2" t="s">
        <v>2523</v>
      </c>
      <c r="D253" s="2" t="s">
        <v>2524</v>
      </c>
      <c r="E253" s="2" t="s">
        <v>2525</v>
      </c>
      <c r="F253" s="1" t="s">
        <v>2526</v>
      </c>
      <c r="G253" s="1"/>
      <c r="H253" s="1"/>
      <c r="I253" s="31">
        <v>126</v>
      </c>
      <c r="J253" s="1">
        <f t="shared" si="11"/>
        <v>131</v>
      </c>
      <c r="K253" s="1"/>
      <c r="L253" s="1"/>
      <c r="M253" s="1">
        <f>J253+L253</f>
        <v>131</v>
      </c>
      <c r="N253" s="80" t="s">
        <v>6526</v>
      </c>
    </row>
    <row r="254" spans="1:14" hidden="1" x14ac:dyDescent="0.4">
      <c r="B254" s="1" t="s">
        <v>17</v>
      </c>
      <c r="C254" s="1" t="s">
        <v>3234</v>
      </c>
      <c r="D254" s="1" t="s">
        <v>3235</v>
      </c>
      <c r="E254" s="1" t="s">
        <v>3236</v>
      </c>
      <c r="F254" s="1" t="s">
        <v>3237</v>
      </c>
      <c r="G254" s="1"/>
      <c r="H254" s="1"/>
      <c r="I254" s="1">
        <v>135</v>
      </c>
      <c r="J254" s="1">
        <f t="shared" si="11"/>
        <v>140</v>
      </c>
      <c r="K254" s="1"/>
      <c r="L254" s="1"/>
      <c r="M254" s="1">
        <f>J254+L254</f>
        <v>140</v>
      </c>
      <c r="N254" s="80"/>
    </row>
    <row r="255" spans="1:14" hidden="1" x14ac:dyDescent="0.4">
      <c r="B255" s="1" t="s">
        <v>5519</v>
      </c>
      <c r="C255" s="2" t="s">
        <v>5390</v>
      </c>
      <c r="D255" s="1" t="s">
        <v>5391</v>
      </c>
      <c r="E255" s="1" t="s">
        <v>5392</v>
      </c>
      <c r="F255" s="1" t="s">
        <v>5393</v>
      </c>
      <c r="G255" s="1"/>
      <c r="H255" s="1"/>
      <c r="I255" s="1">
        <v>135</v>
      </c>
      <c r="J255" s="1">
        <f t="shared" si="11"/>
        <v>140</v>
      </c>
      <c r="K255" s="1"/>
      <c r="L255" s="1"/>
      <c r="M255" s="1"/>
      <c r="N255" s="80"/>
    </row>
    <row r="256" spans="1:14" hidden="1" x14ac:dyDescent="0.4">
      <c r="B256" s="1" t="s">
        <v>17</v>
      </c>
      <c r="C256" s="1" t="s">
        <v>2987</v>
      </c>
      <c r="D256" s="1" t="s">
        <v>2988</v>
      </c>
      <c r="E256" s="1" t="s">
        <v>2989</v>
      </c>
      <c r="F256" s="1" t="s">
        <v>2990</v>
      </c>
      <c r="G256" s="1"/>
      <c r="H256" s="1"/>
      <c r="I256" s="1">
        <v>134</v>
      </c>
      <c r="J256" s="1">
        <f t="shared" si="11"/>
        <v>139</v>
      </c>
      <c r="K256" s="1"/>
      <c r="L256" s="1"/>
      <c r="M256" s="1">
        <f>J256+L256</f>
        <v>139</v>
      </c>
      <c r="N256" s="80"/>
    </row>
    <row r="257" spans="1:21" hidden="1" x14ac:dyDescent="0.4">
      <c r="B257" s="1" t="s">
        <v>5519</v>
      </c>
      <c r="C257" s="2" t="s">
        <v>5075</v>
      </c>
      <c r="D257" s="1" t="s">
        <v>5076</v>
      </c>
      <c r="E257" s="1" t="s">
        <v>5077</v>
      </c>
      <c r="F257" s="1" t="s">
        <v>5078</v>
      </c>
      <c r="G257" s="1"/>
      <c r="H257" s="1"/>
      <c r="I257" s="1">
        <v>134</v>
      </c>
      <c r="J257" s="1">
        <f t="shared" si="11"/>
        <v>139</v>
      </c>
      <c r="K257" s="1"/>
      <c r="L257" s="1"/>
      <c r="M257" s="1"/>
      <c r="N257" s="80"/>
    </row>
    <row r="258" spans="1:21" hidden="1" x14ac:dyDescent="0.4">
      <c r="B258" s="1" t="s">
        <v>5519</v>
      </c>
      <c r="C258" s="2" t="s">
        <v>5422</v>
      </c>
      <c r="D258" s="1" t="s">
        <v>5423</v>
      </c>
      <c r="E258" s="1" t="s">
        <v>5424</v>
      </c>
      <c r="F258" s="1" t="s">
        <v>5425</v>
      </c>
      <c r="G258" s="1"/>
      <c r="H258" s="1"/>
      <c r="I258" s="1">
        <v>134</v>
      </c>
      <c r="J258" s="1">
        <f t="shared" si="11"/>
        <v>139</v>
      </c>
      <c r="K258" s="1"/>
      <c r="L258" s="1"/>
      <c r="M258" s="1"/>
      <c r="N258" s="80"/>
      <c r="Q258" s="55"/>
      <c r="R258" s="55"/>
      <c r="S258" s="55"/>
      <c r="T258" s="55"/>
      <c r="U258" s="55"/>
    </row>
    <row r="259" spans="1:21" hidden="1" x14ac:dyDescent="0.4">
      <c r="B259" s="1" t="s">
        <v>225</v>
      </c>
      <c r="C259" s="1" t="s">
        <v>2669</v>
      </c>
      <c r="D259" s="1" t="s">
        <v>2670</v>
      </c>
      <c r="E259" s="2" t="s">
        <v>2671</v>
      </c>
      <c r="F259" s="2" t="s">
        <v>2672</v>
      </c>
      <c r="G259" s="1"/>
      <c r="H259" s="1"/>
      <c r="I259" s="1">
        <v>133</v>
      </c>
      <c r="J259" s="1">
        <f t="shared" si="11"/>
        <v>138</v>
      </c>
      <c r="K259" s="1"/>
      <c r="L259" s="1"/>
      <c r="M259" s="1">
        <f t="shared" ref="M259:M267" si="15">J259+L259</f>
        <v>138</v>
      </c>
      <c r="N259" s="80"/>
    </row>
    <row r="260" spans="1:21" hidden="1" x14ac:dyDescent="0.4">
      <c r="B260" s="1" t="s">
        <v>1616</v>
      </c>
      <c r="C260" s="1" t="s">
        <v>1665</v>
      </c>
      <c r="D260" s="1" t="s">
        <v>3062</v>
      </c>
      <c r="E260" s="1" t="s">
        <v>3063</v>
      </c>
      <c r="F260" s="1" t="s">
        <v>3064</v>
      </c>
      <c r="G260" s="1"/>
      <c r="H260" s="1"/>
      <c r="I260" s="1">
        <v>133</v>
      </c>
      <c r="J260" s="1">
        <f t="shared" si="11"/>
        <v>138</v>
      </c>
      <c r="K260" s="1"/>
      <c r="L260" s="1"/>
      <c r="M260" s="1">
        <f t="shared" si="15"/>
        <v>138</v>
      </c>
      <c r="N260" s="80"/>
    </row>
    <row r="261" spans="1:21" x14ac:dyDescent="0.4">
      <c r="A261" s="1">
        <f>A253+1</f>
        <v>32</v>
      </c>
      <c r="B261" s="2" t="s">
        <v>17</v>
      </c>
      <c r="C261" s="2" t="s">
        <v>566</v>
      </c>
      <c r="D261" s="2" t="s">
        <v>2554</v>
      </c>
      <c r="E261" s="2" t="s">
        <v>2555</v>
      </c>
      <c r="F261" s="1" t="s">
        <v>2556</v>
      </c>
      <c r="G261" s="1"/>
      <c r="H261" s="1"/>
      <c r="I261" s="31">
        <v>205</v>
      </c>
      <c r="J261" s="1">
        <f t="shared" si="11"/>
        <v>210</v>
      </c>
      <c r="K261" s="1"/>
      <c r="L261" s="1"/>
      <c r="M261" s="1">
        <f t="shared" si="15"/>
        <v>210</v>
      </c>
      <c r="N261" s="80" t="s">
        <v>6526</v>
      </c>
    </row>
    <row r="262" spans="1:21" hidden="1" x14ac:dyDescent="0.4">
      <c r="B262" s="1" t="s">
        <v>17</v>
      </c>
      <c r="C262" s="1" t="s">
        <v>2827</v>
      </c>
      <c r="D262" s="1" t="s">
        <v>2828</v>
      </c>
      <c r="E262" s="1" t="s">
        <v>2829</v>
      </c>
      <c r="F262" s="1" t="s">
        <v>2830</v>
      </c>
      <c r="G262" s="1"/>
      <c r="H262" s="1"/>
      <c r="I262" s="1">
        <v>132</v>
      </c>
      <c r="J262" s="1">
        <f t="shared" si="11"/>
        <v>137</v>
      </c>
      <c r="K262" s="1"/>
      <c r="L262" s="1"/>
      <c r="M262" s="1">
        <f t="shared" si="15"/>
        <v>137</v>
      </c>
      <c r="N262" s="80"/>
    </row>
    <row r="263" spans="1:21" hidden="1" x14ac:dyDescent="0.4">
      <c r="B263" s="1" t="s">
        <v>17</v>
      </c>
      <c r="C263" s="1" t="s">
        <v>1479</v>
      </c>
      <c r="D263" s="1" t="s">
        <v>2973</v>
      </c>
      <c r="E263" s="1" t="s">
        <v>2974</v>
      </c>
      <c r="F263" s="1" t="s">
        <v>2975</v>
      </c>
      <c r="G263" s="1"/>
      <c r="H263" s="1"/>
      <c r="I263" s="1">
        <v>132</v>
      </c>
      <c r="J263" s="1">
        <f t="shared" si="11"/>
        <v>137</v>
      </c>
      <c r="K263" s="1"/>
      <c r="L263" s="1"/>
      <c r="M263" s="1">
        <f t="shared" si="15"/>
        <v>137</v>
      </c>
      <c r="N263" s="80"/>
    </row>
    <row r="264" spans="1:21" hidden="1" x14ac:dyDescent="0.4">
      <c r="B264" s="1" t="s">
        <v>17</v>
      </c>
      <c r="C264" s="24" t="s">
        <v>205</v>
      </c>
      <c r="D264" s="1" t="s">
        <v>2432</v>
      </c>
      <c r="E264" s="1" t="s">
        <v>2433</v>
      </c>
      <c r="F264" s="1" t="s">
        <v>2434</v>
      </c>
      <c r="G264" s="1"/>
      <c r="H264" s="1"/>
      <c r="I264" s="1">
        <v>131</v>
      </c>
      <c r="J264" s="1">
        <f t="shared" si="11"/>
        <v>136</v>
      </c>
      <c r="K264" s="1"/>
      <c r="L264" s="1"/>
      <c r="M264" s="1">
        <f t="shared" si="15"/>
        <v>136</v>
      </c>
      <c r="N264" s="80"/>
    </row>
    <row r="265" spans="1:21" hidden="1" x14ac:dyDescent="0.4">
      <c r="B265" s="1" t="s">
        <v>17</v>
      </c>
      <c r="C265" s="1" t="s">
        <v>2662</v>
      </c>
      <c r="D265" s="1" t="s">
        <v>2663</v>
      </c>
      <c r="E265" s="1" t="s">
        <v>2664</v>
      </c>
      <c r="F265" s="1" t="s">
        <v>2665</v>
      </c>
      <c r="G265" s="1"/>
      <c r="H265" s="1"/>
      <c r="I265" s="1">
        <v>129</v>
      </c>
      <c r="J265" s="1">
        <f t="shared" si="11"/>
        <v>134</v>
      </c>
      <c r="K265" s="1"/>
      <c r="L265" s="1"/>
      <c r="M265" s="1">
        <f t="shared" si="15"/>
        <v>134</v>
      </c>
      <c r="N265" s="80"/>
    </row>
    <row r="266" spans="1:21" hidden="1" x14ac:dyDescent="0.4">
      <c r="B266" s="1" t="s">
        <v>17</v>
      </c>
      <c r="C266" s="1" t="s">
        <v>2995</v>
      </c>
      <c r="D266" s="1" t="s">
        <v>2996</v>
      </c>
      <c r="E266" s="1" t="s">
        <v>2997</v>
      </c>
      <c r="F266" s="1" t="s">
        <v>2998</v>
      </c>
      <c r="G266" s="1"/>
      <c r="H266" s="1"/>
      <c r="I266" s="1">
        <v>129</v>
      </c>
      <c r="J266" s="1">
        <f t="shared" si="11"/>
        <v>134</v>
      </c>
      <c r="K266" s="1"/>
      <c r="L266" s="1"/>
      <c r="M266" s="1">
        <f t="shared" si="15"/>
        <v>134</v>
      </c>
      <c r="N266" s="80"/>
    </row>
    <row r="267" spans="1:21" hidden="1" x14ac:dyDescent="0.4">
      <c r="B267" s="1" t="s">
        <v>17</v>
      </c>
      <c r="C267" s="1" t="s">
        <v>3106</v>
      </c>
      <c r="D267" s="1" t="s">
        <v>3107</v>
      </c>
      <c r="E267" s="1" t="s">
        <v>3108</v>
      </c>
      <c r="F267" s="1" t="s">
        <v>3109</v>
      </c>
      <c r="G267" s="1"/>
      <c r="H267" s="1"/>
      <c r="I267" s="1">
        <v>127</v>
      </c>
      <c r="J267" s="1">
        <f t="shared" si="11"/>
        <v>132</v>
      </c>
      <c r="K267" s="1"/>
      <c r="L267" s="1"/>
      <c r="M267" s="1">
        <f t="shared" si="15"/>
        <v>132</v>
      </c>
      <c r="N267" s="80"/>
    </row>
    <row r="268" spans="1:21" hidden="1" x14ac:dyDescent="0.4">
      <c r="B268" s="1" t="s">
        <v>5519</v>
      </c>
      <c r="C268" s="2" t="s">
        <v>5173</v>
      </c>
      <c r="D268" s="1" t="s">
        <v>5174</v>
      </c>
      <c r="E268" s="1" t="s">
        <v>5175</v>
      </c>
      <c r="F268" s="1" t="s">
        <v>5176</v>
      </c>
      <c r="G268" s="1"/>
      <c r="H268" s="1"/>
      <c r="I268" s="1">
        <v>127</v>
      </c>
      <c r="J268" s="1">
        <f t="shared" si="11"/>
        <v>132</v>
      </c>
      <c r="K268" s="1"/>
      <c r="L268" s="1"/>
      <c r="M268" s="1"/>
      <c r="N268" s="80"/>
    </row>
    <row r="269" spans="1:21" x14ac:dyDescent="0.4">
      <c r="A269" s="1">
        <f>A261+1</f>
        <v>33</v>
      </c>
      <c r="B269" s="1" t="s">
        <v>17</v>
      </c>
      <c r="C269" s="1" t="s">
        <v>1209</v>
      </c>
      <c r="D269" s="1" t="s">
        <v>2869</v>
      </c>
      <c r="E269" s="1" t="s">
        <v>2870</v>
      </c>
      <c r="F269" s="1" t="s">
        <v>2871</v>
      </c>
      <c r="G269" s="1"/>
      <c r="H269" s="1"/>
      <c r="I269" s="1">
        <v>101</v>
      </c>
      <c r="J269" s="1">
        <f t="shared" ref="J269:J332" si="16">I269+5</f>
        <v>106</v>
      </c>
      <c r="K269" s="1"/>
      <c r="L269" s="1"/>
      <c r="M269" s="1">
        <f>J269+L269</f>
        <v>106</v>
      </c>
      <c r="N269" s="80" t="s">
        <v>6526</v>
      </c>
    </row>
    <row r="270" spans="1:21" hidden="1" x14ac:dyDescent="0.4">
      <c r="B270" s="1" t="s">
        <v>17</v>
      </c>
      <c r="C270" s="1" t="s">
        <v>1015</v>
      </c>
      <c r="D270" s="1" t="s">
        <v>2794</v>
      </c>
      <c r="E270" s="1" t="s">
        <v>2795</v>
      </c>
      <c r="F270" s="1" t="s">
        <v>2796</v>
      </c>
      <c r="G270" s="1"/>
      <c r="H270" s="1"/>
      <c r="I270" s="1">
        <v>126</v>
      </c>
      <c r="J270" s="1">
        <f t="shared" si="16"/>
        <v>131</v>
      </c>
      <c r="K270" s="1"/>
      <c r="L270" s="1"/>
      <c r="M270" s="1">
        <f>J270+L270</f>
        <v>131</v>
      </c>
      <c r="N270" s="80"/>
    </row>
    <row r="271" spans="1:21" hidden="1" x14ac:dyDescent="0.4">
      <c r="B271" s="1" t="s">
        <v>17</v>
      </c>
      <c r="C271" s="1" t="s">
        <v>384</v>
      </c>
      <c r="D271" s="1" t="s">
        <v>2502</v>
      </c>
      <c r="E271" s="1" t="s">
        <v>2503</v>
      </c>
      <c r="F271" s="1" t="s">
        <v>2504</v>
      </c>
      <c r="G271" s="1"/>
      <c r="H271" s="1"/>
      <c r="I271" s="1">
        <v>125</v>
      </c>
      <c r="J271" s="1">
        <f t="shared" si="16"/>
        <v>130</v>
      </c>
      <c r="K271" s="1"/>
      <c r="L271" s="1"/>
      <c r="M271" s="1">
        <f>J271+L271</f>
        <v>130</v>
      </c>
      <c r="N271" s="80"/>
    </row>
    <row r="272" spans="1:21" hidden="1" x14ac:dyDescent="0.4">
      <c r="B272" s="1" t="s">
        <v>17</v>
      </c>
      <c r="C272" s="1" t="s">
        <v>3102</v>
      </c>
      <c r="D272" s="1" t="s">
        <v>3103</v>
      </c>
      <c r="E272" s="1" t="s">
        <v>3104</v>
      </c>
      <c r="F272" s="1" t="s">
        <v>3105</v>
      </c>
      <c r="G272" s="1"/>
      <c r="H272" s="1"/>
      <c r="I272" s="1">
        <v>125</v>
      </c>
      <c r="J272" s="1">
        <f t="shared" si="16"/>
        <v>130</v>
      </c>
      <c r="K272" s="1"/>
      <c r="L272" s="1"/>
      <c r="M272" s="1">
        <f>J272+L272</f>
        <v>130</v>
      </c>
      <c r="N272" s="80"/>
    </row>
    <row r="273" spans="1:14" hidden="1" x14ac:dyDescent="0.4">
      <c r="B273" s="1" t="s">
        <v>17</v>
      </c>
      <c r="C273" s="1" t="s">
        <v>3262</v>
      </c>
      <c r="D273" s="1" t="s">
        <v>3263</v>
      </c>
      <c r="E273" s="1" t="s">
        <v>3264</v>
      </c>
      <c r="F273" s="1" t="s">
        <v>3265</v>
      </c>
      <c r="G273" s="1"/>
      <c r="H273" s="1"/>
      <c r="I273" s="1">
        <v>125</v>
      </c>
      <c r="J273" s="1">
        <f t="shared" si="16"/>
        <v>130</v>
      </c>
      <c r="K273" s="1"/>
      <c r="L273" s="1"/>
      <c r="M273" s="1">
        <f>J273+L273</f>
        <v>130</v>
      </c>
      <c r="N273" s="80"/>
    </row>
    <row r="274" spans="1:14" hidden="1" x14ac:dyDescent="0.4">
      <c r="B274" s="1" t="s">
        <v>18</v>
      </c>
      <c r="C274" s="1" t="s">
        <v>6201</v>
      </c>
      <c r="D274" s="1" t="s">
        <v>6202</v>
      </c>
      <c r="E274" s="1" t="s">
        <v>6203</v>
      </c>
      <c r="F274" s="1" t="s">
        <v>6204</v>
      </c>
      <c r="G274" s="1"/>
      <c r="H274" s="1"/>
      <c r="I274" s="1">
        <v>125</v>
      </c>
      <c r="J274" s="1">
        <f t="shared" si="16"/>
        <v>130</v>
      </c>
      <c r="K274" s="1"/>
      <c r="L274" s="1"/>
      <c r="M274" s="1"/>
      <c r="N274" s="80"/>
    </row>
    <row r="275" spans="1:14" hidden="1" x14ac:dyDescent="0.4">
      <c r="B275" s="1" t="s">
        <v>18</v>
      </c>
      <c r="C275" s="1" t="s">
        <v>5288</v>
      </c>
      <c r="D275" s="1" t="s">
        <v>6458</v>
      </c>
      <c r="E275" s="1" t="s">
        <v>6459</v>
      </c>
      <c r="F275" s="1" t="s">
        <v>6460</v>
      </c>
      <c r="G275" s="1"/>
      <c r="H275" s="1"/>
      <c r="I275" s="1">
        <v>125</v>
      </c>
      <c r="J275" s="1">
        <f t="shared" si="16"/>
        <v>130</v>
      </c>
      <c r="K275" s="1">
        <v>720</v>
      </c>
      <c r="L275" s="1">
        <f>K275+5</f>
        <v>725</v>
      </c>
      <c r="M275" s="1"/>
      <c r="N275" s="80"/>
    </row>
    <row r="276" spans="1:14" hidden="1" x14ac:dyDescent="0.4">
      <c r="B276" s="1" t="s">
        <v>17</v>
      </c>
      <c r="C276" s="21" t="s">
        <v>2399</v>
      </c>
      <c r="D276" s="21" t="s">
        <v>2400</v>
      </c>
      <c r="E276" s="23" t="s">
        <v>2401</v>
      </c>
      <c r="F276" s="21" t="s">
        <v>2402</v>
      </c>
      <c r="G276" s="1"/>
      <c r="H276" s="1"/>
      <c r="I276" s="1">
        <v>124</v>
      </c>
      <c r="J276" s="1">
        <f t="shared" si="16"/>
        <v>129</v>
      </c>
      <c r="K276" s="1"/>
      <c r="L276" s="1"/>
      <c r="M276" s="1">
        <f>J276+L276</f>
        <v>129</v>
      </c>
      <c r="N276" s="80"/>
    </row>
    <row r="277" spans="1:14" x14ac:dyDescent="0.4">
      <c r="A277" s="1">
        <f>A269+1</f>
        <v>34</v>
      </c>
      <c r="B277" s="1" t="s">
        <v>17</v>
      </c>
      <c r="C277" s="1" t="s">
        <v>314</v>
      </c>
      <c r="D277" s="1" t="s">
        <v>2472</v>
      </c>
      <c r="E277" s="1" t="s">
        <v>2473</v>
      </c>
      <c r="F277" s="1" t="s">
        <v>2474</v>
      </c>
      <c r="G277" s="1"/>
      <c r="H277" s="1"/>
      <c r="I277" s="1">
        <v>124</v>
      </c>
      <c r="J277" s="1">
        <f t="shared" si="16"/>
        <v>129</v>
      </c>
      <c r="K277" s="1"/>
      <c r="L277" s="1"/>
      <c r="M277" s="1">
        <f>J277+L277</f>
        <v>129</v>
      </c>
      <c r="N277" s="80" t="s">
        <v>6526</v>
      </c>
    </row>
    <row r="278" spans="1:14" hidden="1" x14ac:dyDescent="0.4">
      <c r="B278" s="1" t="s">
        <v>17</v>
      </c>
      <c r="C278" s="1" t="s">
        <v>2846</v>
      </c>
      <c r="D278" s="1" t="s">
        <v>2847</v>
      </c>
      <c r="E278" s="1" t="s">
        <v>2848</v>
      </c>
      <c r="F278" s="1" t="s">
        <v>2849</v>
      </c>
      <c r="G278" s="1"/>
      <c r="H278" s="1"/>
      <c r="I278" s="1">
        <v>124</v>
      </c>
      <c r="J278" s="1">
        <f t="shared" si="16"/>
        <v>129</v>
      </c>
      <c r="K278" s="1"/>
      <c r="L278" s="1"/>
      <c r="M278" s="1">
        <f>J278+L278</f>
        <v>129</v>
      </c>
      <c r="N278" s="80"/>
    </row>
    <row r="279" spans="1:14" hidden="1" x14ac:dyDescent="0.4">
      <c r="B279" s="1" t="s">
        <v>17</v>
      </c>
      <c r="C279" s="1" t="s">
        <v>1401</v>
      </c>
      <c r="D279" s="1" t="s">
        <v>2935</v>
      </c>
      <c r="E279" s="1" t="s">
        <v>2936</v>
      </c>
      <c r="F279" s="1" t="s">
        <v>2937</v>
      </c>
      <c r="G279" s="1"/>
      <c r="H279" s="1"/>
      <c r="I279" s="1">
        <v>124</v>
      </c>
      <c r="J279" s="1">
        <f t="shared" si="16"/>
        <v>129</v>
      </c>
      <c r="K279" s="1"/>
      <c r="L279" s="1"/>
      <c r="M279" s="1">
        <f>J279+L279</f>
        <v>129</v>
      </c>
      <c r="N279" s="80"/>
    </row>
    <row r="280" spans="1:14" hidden="1" x14ac:dyDescent="0.4">
      <c r="B280" s="1" t="s">
        <v>17</v>
      </c>
      <c r="C280" s="1" t="s">
        <v>1369</v>
      </c>
      <c r="D280" s="1" t="s">
        <v>2963</v>
      </c>
      <c r="E280" s="1" t="s">
        <v>2964</v>
      </c>
      <c r="F280" s="1" t="s">
        <v>2965</v>
      </c>
      <c r="G280" s="1"/>
      <c r="H280" s="1"/>
      <c r="I280" s="1">
        <v>124</v>
      </c>
      <c r="J280" s="1">
        <f t="shared" si="16"/>
        <v>129</v>
      </c>
      <c r="K280" s="1"/>
      <c r="L280" s="1"/>
      <c r="M280" s="1">
        <f>J280+L280</f>
        <v>129</v>
      </c>
      <c r="N280" s="80"/>
    </row>
    <row r="281" spans="1:14" hidden="1" x14ac:dyDescent="0.4">
      <c r="B281" s="1" t="s">
        <v>5519</v>
      </c>
      <c r="C281" s="2" t="s">
        <v>5071</v>
      </c>
      <c r="D281" s="1" t="s">
        <v>5072</v>
      </c>
      <c r="E281" s="1" t="s">
        <v>5073</v>
      </c>
      <c r="F281" s="1" t="s">
        <v>5074</v>
      </c>
      <c r="G281" s="1"/>
      <c r="H281" s="1"/>
      <c r="I281" s="1">
        <v>124</v>
      </c>
      <c r="J281" s="1">
        <f t="shared" si="16"/>
        <v>129</v>
      </c>
      <c r="K281" s="1"/>
      <c r="L281" s="1"/>
      <c r="M281" s="1"/>
      <c r="N281" s="80"/>
    </row>
    <row r="282" spans="1:14" hidden="1" x14ac:dyDescent="0.4">
      <c r="B282" s="1" t="s">
        <v>18</v>
      </c>
      <c r="C282" s="1" t="s">
        <v>6299</v>
      </c>
      <c r="D282" s="1" t="s">
        <v>6300</v>
      </c>
      <c r="E282" s="1" t="s">
        <v>6301</v>
      </c>
      <c r="F282" s="1" t="s">
        <v>6302</v>
      </c>
      <c r="G282" s="1"/>
      <c r="H282" s="1"/>
      <c r="I282" s="1">
        <v>124</v>
      </c>
      <c r="J282" s="1">
        <f t="shared" si="16"/>
        <v>129</v>
      </c>
      <c r="K282" s="1">
        <v>616</v>
      </c>
      <c r="L282" s="1">
        <f>K282+5</f>
        <v>621</v>
      </c>
      <c r="M282" s="1"/>
      <c r="N282" s="80"/>
    </row>
    <row r="283" spans="1:14" hidden="1" x14ac:dyDescent="0.4">
      <c r="B283" s="2" t="s">
        <v>17</v>
      </c>
      <c r="C283" s="2" t="s">
        <v>2557</v>
      </c>
      <c r="D283" s="2" t="s">
        <v>2558</v>
      </c>
      <c r="E283" s="2" t="s">
        <v>2559</v>
      </c>
      <c r="F283" s="1" t="s">
        <v>2560</v>
      </c>
      <c r="G283" s="1"/>
      <c r="H283" s="1"/>
      <c r="I283" s="31">
        <v>122</v>
      </c>
      <c r="J283" s="1">
        <f t="shared" si="16"/>
        <v>127</v>
      </c>
      <c r="K283" s="1"/>
      <c r="L283" s="1"/>
      <c r="M283" s="1">
        <f t="shared" ref="M283:M295" si="17">J283+L283</f>
        <v>127</v>
      </c>
      <c r="N283" s="80"/>
    </row>
    <row r="284" spans="1:14" hidden="1" x14ac:dyDescent="0.4">
      <c r="B284" s="1" t="s">
        <v>17</v>
      </c>
      <c r="C284" s="1" t="s">
        <v>2941</v>
      </c>
      <c r="D284" s="1" t="s">
        <v>2942</v>
      </c>
      <c r="E284" s="1" t="s">
        <v>2943</v>
      </c>
      <c r="F284" s="1" t="s">
        <v>2944</v>
      </c>
      <c r="G284" s="1"/>
      <c r="H284" s="1"/>
      <c r="I284" s="1">
        <v>121</v>
      </c>
      <c r="J284" s="1">
        <f t="shared" si="16"/>
        <v>126</v>
      </c>
      <c r="K284" s="1"/>
      <c r="L284" s="1"/>
      <c r="M284" s="1">
        <f t="shared" si="17"/>
        <v>126</v>
      </c>
      <c r="N284" s="80"/>
    </row>
    <row r="285" spans="1:14" x14ac:dyDescent="0.4">
      <c r="A285" s="1">
        <f>A277+1</f>
        <v>35</v>
      </c>
      <c r="B285" s="1" t="s">
        <v>17</v>
      </c>
      <c r="C285" s="1" t="s">
        <v>434</v>
      </c>
      <c r="D285" s="1" t="s">
        <v>2487</v>
      </c>
      <c r="E285" s="1" t="s">
        <v>2488</v>
      </c>
      <c r="F285" s="1" t="s">
        <v>2489</v>
      </c>
      <c r="G285" s="1"/>
      <c r="H285" s="1"/>
      <c r="I285" s="1">
        <v>119</v>
      </c>
      <c r="J285" s="1">
        <f t="shared" si="16"/>
        <v>124</v>
      </c>
      <c r="K285" s="1"/>
      <c r="L285" s="1"/>
      <c r="M285" s="1">
        <f t="shared" si="17"/>
        <v>124</v>
      </c>
      <c r="N285" s="80" t="s">
        <v>6526</v>
      </c>
    </row>
    <row r="286" spans="1:14" hidden="1" x14ac:dyDescent="0.4">
      <c r="B286" s="1" t="s">
        <v>17</v>
      </c>
      <c r="C286" s="1" t="s">
        <v>3328</v>
      </c>
      <c r="D286" s="1" t="s">
        <v>3329</v>
      </c>
      <c r="E286" s="1" t="s">
        <v>3330</v>
      </c>
      <c r="F286" s="1" t="s">
        <v>3331</v>
      </c>
      <c r="G286" s="1"/>
      <c r="H286" s="1"/>
      <c r="I286" s="1">
        <v>121</v>
      </c>
      <c r="J286" s="1">
        <f t="shared" si="16"/>
        <v>126</v>
      </c>
      <c r="K286" s="1"/>
      <c r="L286" s="1"/>
      <c r="M286" s="1">
        <f t="shared" si="17"/>
        <v>126</v>
      </c>
      <c r="N286" s="80"/>
    </row>
    <row r="287" spans="1:14" hidden="1" x14ac:dyDescent="0.4">
      <c r="B287" s="1" t="s">
        <v>17</v>
      </c>
      <c r="C287" s="1" t="s">
        <v>3896</v>
      </c>
      <c r="D287" s="1" t="s">
        <v>3897</v>
      </c>
      <c r="E287" s="41" t="s">
        <v>3898</v>
      </c>
      <c r="F287" s="1" t="s">
        <v>3899</v>
      </c>
      <c r="G287" s="1"/>
      <c r="H287" s="1"/>
      <c r="I287" s="1">
        <v>121</v>
      </c>
      <c r="J287" s="1">
        <f t="shared" si="16"/>
        <v>126</v>
      </c>
      <c r="K287" s="1"/>
      <c r="L287" s="1"/>
      <c r="M287" s="1">
        <f t="shared" si="17"/>
        <v>126</v>
      </c>
      <c r="N287" s="80"/>
    </row>
    <row r="288" spans="1:14" hidden="1" x14ac:dyDescent="0.4">
      <c r="B288" s="1" t="s">
        <v>17</v>
      </c>
      <c r="C288" s="1" t="s">
        <v>197</v>
      </c>
      <c r="D288" s="1" t="s">
        <v>2429</v>
      </c>
      <c r="E288" s="1" t="s">
        <v>2430</v>
      </c>
      <c r="F288" s="1" t="s">
        <v>2431</v>
      </c>
      <c r="G288" s="1"/>
      <c r="H288" s="1"/>
      <c r="I288" s="1">
        <v>120</v>
      </c>
      <c r="J288" s="1">
        <f t="shared" si="16"/>
        <v>125</v>
      </c>
      <c r="K288" s="1"/>
      <c r="L288" s="1"/>
      <c r="M288" s="1">
        <f t="shared" si="17"/>
        <v>125</v>
      </c>
      <c r="N288" s="80"/>
    </row>
    <row r="289" spans="1:14" hidden="1" x14ac:dyDescent="0.4">
      <c r="B289" s="1" t="s">
        <v>17</v>
      </c>
      <c r="C289" s="1" t="s">
        <v>414</v>
      </c>
      <c r="D289" s="1" t="s">
        <v>2511</v>
      </c>
      <c r="E289" s="1" t="s">
        <v>2512</v>
      </c>
      <c r="F289" s="1" t="s">
        <v>2513</v>
      </c>
      <c r="G289" s="1"/>
      <c r="H289" s="1"/>
      <c r="I289" s="1">
        <v>120</v>
      </c>
      <c r="J289" s="1">
        <f t="shared" si="16"/>
        <v>125</v>
      </c>
      <c r="K289" s="1"/>
      <c r="L289" s="1"/>
      <c r="M289" s="1">
        <f t="shared" si="17"/>
        <v>125</v>
      </c>
      <c r="N289" s="80"/>
    </row>
    <row r="290" spans="1:14" hidden="1" x14ac:dyDescent="0.4">
      <c r="B290" s="1" t="s">
        <v>17</v>
      </c>
      <c r="C290" s="2" t="s">
        <v>3280</v>
      </c>
      <c r="D290" s="2" t="s">
        <v>3281</v>
      </c>
      <c r="E290" s="2" t="s">
        <v>3282</v>
      </c>
      <c r="F290" s="2" t="s">
        <v>3283</v>
      </c>
      <c r="G290" s="1"/>
      <c r="H290" s="1"/>
      <c r="I290" s="1">
        <v>120</v>
      </c>
      <c r="J290" s="1">
        <f t="shared" si="16"/>
        <v>125</v>
      </c>
      <c r="K290" s="1"/>
      <c r="L290" s="1"/>
      <c r="M290" s="1">
        <f t="shared" si="17"/>
        <v>125</v>
      </c>
      <c r="N290" s="80"/>
    </row>
    <row r="291" spans="1:14" hidden="1" x14ac:dyDescent="0.4">
      <c r="B291" s="1" t="s">
        <v>17</v>
      </c>
      <c r="C291" s="1" t="s">
        <v>3873</v>
      </c>
      <c r="D291" s="1" t="s">
        <v>3874</v>
      </c>
      <c r="E291" s="1" t="s">
        <v>3875</v>
      </c>
      <c r="F291" s="30" t="s">
        <v>3876</v>
      </c>
      <c r="G291" s="1"/>
      <c r="H291" s="1"/>
      <c r="I291" s="1">
        <v>120</v>
      </c>
      <c r="J291" s="1">
        <f t="shared" si="16"/>
        <v>125</v>
      </c>
      <c r="K291" s="1"/>
      <c r="L291" s="1"/>
      <c r="M291" s="1">
        <f t="shared" si="17"/>
        <v>125</v>
      </c>
      <c r="N291" s="80"/>
    </row>
    <row r="292" spans="1:14" hidden="1" x14ac:dyDescent="0.4">
      <c r="B292" s="1" t="s">
        <v>17</v>
      </c>
      <c r="C292" s="21" t="s">
        <v>2377</v>
      </c>
      <c r="D292" s="21" t="s">
        <v>2378</v>
      </c>
      <c r="E292" s="23" t="s">
        <v>2379</v>
      </c>
      <c r="F292" s="21" t="s">
        <v>2380</v>
      </c>
      <c r="G292" s="1"/>
      <c r="H292" s="1"/>
      <c r="I292" s="1">
        <v>119</v>
      </c>
      <c r="J292" s="1">
        <f t="shared" si="16"/>
        <v>124</v>
      </c>
      <c r="K292" s="1"/>
      <c r="L292" s="1"/>
      <c r="M292" s="1">
        <f t="shared" si="17"/>
        <v>124</v>
      </c>
      <c r="N292" s="80"/>
    </row>
    <row r="293" spans="1:14" x14ac:dyDescent="0.4">
      <c r="A293" s="1">
        <f>A285+1</f>
        <v>36</v>
      </c>
      <c r="B293" s="1" t="s">
        <v>17</v>
      </c>
      <c r="C293" s="1" t="s">
        <v>2257</v>
      </c>
      <c r="D293" s="1" t="s">
        <v>3314</v>
      </c>
      <c r="E293" s="1" t="s">
        <v>3315</v>
      </c>
      <c r="F293" s="1" t="s">
        <v>3316</v>
      </c>
      <c r="G293" s="1"/>
      <c r="H293" s="1"/>
      <c r="I293" s="1">
        <v>223</v>
      </c>
      <c r="J293" s="1">
        <f t="shared" si="16"/>
        <v>228</v>
      </c>
      <c r="K293" s="1"/>
      <c r="L293" s="1"/>
      <c r="M293" s="1">
        <f t="shared" si="17"/>
        <v>228</v>
      </c>
      <c r="N293" s="80" t="s">
        <v>6526</v>
      </c>
    </row>
    <row r="294" spans="1:14" hidden="1" x14ac:dyDescent="0.4">
      <c r="B294" s="2" t="s">
        <v>17</v>
      </c>
      <c r="C294" s="2" t="s">
        <v>478</v>
      </c>
      <c r="D294" s="2" t="s">
        <v>2571</v>
      </c>
      <c r="E294" s="2" t="s">
        <v>2572</v>
      </c>
      <c r="F294" s="1" t="s">
        <v>2573</v>
      </c>
      <c r="G294" s="1"/>
      <c r="H294" s="1"/>
      <c r="I294" s="31">
        <v>119</v>
      </c>
      <c r="J294" s="1">
        <f t="shared" si="16"/>
        <v>124</v>
      </c>
      <c r="K294" s="1"/>
      <c r="L294" s="1"/>
      <c r="M294" s="1">
        <f t="shared" si="17"/>
        <v>124</v>
      </c>
      <c r="N294" s="80"/>
    </row>
    <row r="295" spans="1:14" hidden="1" x14ac:dyDescent="0.4">
      <c r="B295" s="1" t="s">
        <v>17</v>
      </c>
      <c r="C295" s="1" t="s">
        <v>1807</v>
      </c>
      <c r="D295" s="1" t="s">
        <v>3128</v>
      </c>
      <c r="E295" s="1" t="s">
        <v>3129</v>
      </c>
      <c r="F295" s="1" t="s">
        <v>3130</v>
      </c>
      <c r="G295" s="1"/>
      <c r="H295" s="1"/>
      <c r="I295" s="1">
        <v>119</v>
      </c>
      <c r="J295" s="1">
        <f t="shared" si="16"/>
        <v>124</v>
      </c>
      <c r="K295" s="1"/>
      <c r="L295" s="1"/>
      <c r="M295" s="1">
        <f t="shared" si="17"/>
        <v>124</v>
      </c>
      <c r="N295" s="80"/>
    </row>
    <row r="296" spans="1:14" ht="19.5" hidden="1" customHeight="1" x14ac:dyDescent="0.4">
      <c r="B296" s="1" t="s">
        <v>5519</v>
      </c>
      <c r="C296" s="2" t="s">
        <v>5326</v>
      </c>
      <c r="D296" s="67" t="s">
        <v>5327</v>
      </c>
      <c r="E296" s="1" t="s">
        <v>5328</v>
      </c>
      <c r="F296" s="1" t="s">
        <v>5329</v>
      </c>
      <c r="G296" s="1"/>
      <c r="H296" s="1"/>
      <c r="I296" s="1">
        <v>119</v>
      </c>
      <c r="J296" s="1">
        <f t="shared" si="16"/>
        <v>124</v>
      </c>
      <c r="K296" s="1"/>
      <c r="L296" s="1"/>
      <c r="M296" s="1"/>
      <c r="N296" s="80"/>
    </row>
    <row r="297" spans="1:14" hidden="1" x14ac:dyDescent="0.4">
      <c r="B297" s="1" t="s">
        <v>18</v>
      </c>
      <c r="C297" s="1" t="s">
        <v>6197</v>
      </c>
      <c r="D297" s="66" t="s">
        <v>6198</v>
      </c>
      <c r="E297" s="1" t="s">
        <v>6199</v>
      </c>
      <c r="F297" s="1" t="s">
        <v>6200</v>
      </c>
      <c r="G297" s="1"/>
      <c r="H297" s="1"/>
      <c r="I297" s="1">
        <v>119</v>
      </c>
      <c r="J297" s="1">
        <f t="shared" si="16"/>
        <v>124</v>
      </c>
      <c r="K297" s="1"/>
      <c r="L297" s="1"/>
      <c r="M297" s="1"/>
      <c r="N297" s="80"/>
    </row>
    <row r="298" spans="1:14" hidden="1" x14ac:dyDescent="0.4">
      <c r="B298" s="1" t="s">
        <v>17</v>
      </c>
      <c r="C298" s="1" t="s">
        <v>438</v>
      </c>
      <c r="D298" s="66" t="s">
        <v>2517</v>
      </c>
      <c r="E298" s="1" t="s">
        <v>2518</v>
      </c>
      <c r="F298" s="1" t="s">
        <v>2519</v>
      </c>
      <c r="G298" s="1"/>
      <c r="H298" s="1"/>
      <c r="I298" s="1">
        <v>118</v>
      </c>
      <c r="J298" s="1">
        <f t="shared" si="16"/>
        <v>123</v>
      </c>
      <c r="K298" s="1"/>
      <c r="L298" s="1"/>
      <c r="M298" s="1">
        <f>J298+L298</f>
        <v>123</v>
      </c>
      <c r="N298" s="80"/>
    </row>
    <row r="299" spans="1:14" hidden="1" x14ac:dyDescent="0.4">
      <c r="B299" s="1" t="s">
        <v>225</v>
      </c>
      <c r="C299" s="1" t="s">
        <v>800</v>
      </c>
      <c r="D299" s="66" t="s">
        <v>2685</v>
      </c>
      <c r="E299" s="2" t="s">
        <v>2686</v>
      </c>
      <c r="F299" s="2" t="s">
        <v>2687</v>
      </c>
      <c r="G299" s="1"/>
      <c r="H299" s="1"/>
      <c r="I299" s="1">
        <v>118</v>
      </c>
      <c r="J299" s="1">
        <f t="shared" si="16"/>
        <v>123</v>
      </c>
      <c r="K299" s="1"/>
      <c r="L299" s="1"/>
      <c r="M299" s="1">
        <f>J299+L299</f>
        <v>123</v>
      </c>
      <c r="N299" s="80"/>
    </row>
    <row r="300" spans="1:14" hidden="1" x14ac:dyDescent="0.4">
      <c r="B300" s="1" t="s">
        <v>5519</v>
      </c>
      <c r="C300" s="2" t="s">
        <v>5009</v>
      </c>
      <c r="D300" s="66" t="s">
        <v>5010</v>
      </c>
      <c r="E300" s="1" t="s">
        <v>5011</v>
      </c>
      <c r="F300" s="1" t="s">
        <v>5012</v>
      </c>
      <c r="G300" s="1"/>
      <c r="H300" s="1"/>
      <c r="I300" s="1">
        <v>118</v>
      </c>
      <c r="J300" s="1">
        <f t="shared" si="16"/>
        <v>123</v>
      </c>
      <c r="K300" s="1"/>
      <c r="L300" s="1"/>
      <c r="M300" s="1"/>
      <c r="N300" s="80"/>
    </row>
    <row r="301" spans="1:14" x14ac:dyDescent="0.4">
      <c r="A301" s="1">
        <f>A293+1</f>
        <v>37</v>
      </c>
      <c r="B301" s="1" t="s">
        <v>17</v>
      </c>
      <c r="C301" s="1" t="s">
        <v>3019</v>
      </c>
      <c r="D301" s="66" t="s">
        <v>3020</v>
      </c>
      <c r="E301" s="1" t="s">
        <v>3021</v>
      </c>
      <c r="F301" s="1" t="s">
        <v>3022</v>
      </c>
      <c r="G301" s="1"/>
      <c r="H301" s="1"/>
      <c r="I301" s="1">
        <v>113</v>
      </c>
      <c r="J301" s="1">
        <f t="shared" si="16"/>
        <v>118</v>
      </c>
      <c r="K301" s="1"/>
      <c r="L301" s="1"/>
      <c r="M301" s="1">
        <f>J301+L301</f>
        <v>118</v>
      </c>
      <c r="N301" s="80" t="s">
        <v>6526</v>
      </c>
    </row>
    <row r="302" spans="1:14" hidden="1" x14ac:dyDescent="0.4">
      <c r="B302" s="1" t="s">
        <v>5519</v>
      </c>
      <c r="C302" s="2" t="s">
        <v>5404</v>
      </c>
      <c r="D302" s="66" t="s">
        <v>5405</v>
      </c>
      <c r="E302" s="1" t="s">
        <v>5406</v>
      </c>
      <c r="F302" s="1" t="s">
        <v>5407</v>
      </c>
      <c r="G302" s="1"/>
      <c r="H302" s="1"/>
      <c r="I302" s="1">
        <v>118</v>
      </c>
      <c r="J302" s="1">
        <f t="shared" si="16"/>
        <v>123</v>
      </c>
      <c r="K302" s="1"/>
      <c r="L302" s="1"/>
      <c r="M302" s="1"/>
      <c r="N302" s="80"/>
    </row>
    <row r="303" spans="1:14" hidden="1" x14ac:dyDescent="0.4">
      <c r="B303" s="2" t="s">
        <v>17</v>
      </c>
      <c r="C303" s="2" t="s">
        <v>2564</v>
      </c>
      <c r="D303" s="89" t="s">
        <v>2565</v>
      </c>
      <c r="E303" s="2" t="s">
        <v>2566</v>
      </c>
      <c r="F303" s="1" t="s">
        <v>2567</v>
      </c>
      <c r="G303" s="1"/>
      <c r="H303" s="1"/>
      <c r="I303" s="31">
        <v>117</v>
      </c>
      <c r="J303" s="1">
        <f t="shared" si="16"/>
        <v>122</v>
      </c>
      <c r="K303" s="1"/>
      <c r="L303" s="1"/>
      <c r="M303" s="1">
        <f>J303+L303</f>
        <v>122</v>
      </c>
      <c r="N303" s="80"/>
    </row>
    <row r="304" spans="1:14" hidden="1" x14ac:dyDescent="0.4">
      <c r="B304" s="1" t="s">
        <v>17</v>
      </c>
      <c r="C304" s="1" t="s">
        <v>3023</v>
      </c>
      <c r="D304" s="66" t="s">
        <v>3024</v>
      </c>
      <c r="E304" s="1" t="s">
        <v>3025</v>
      </c>
      <c r="F304" s="1" t="s">
        <v>3026</v>
      </c>
      <c r="G304" s="1"/>
      <c r="H304" s="1"/>
      <c r="I304" s="1">
        <v>117</v>
      </c>
      <c r="J304" s="1">
        <f t="shared" si="16"/>
        <v>122</v>
      </c>
      <c r="K304" s="1"/>
      <c r="L304" s="1"/>
      <c r="M304" s="1">
        <f>J304+L304</f>
        <v>122</v>
      </c>
      <c r="N304" s="80"/>
    </row>
    <row r="305" spans="1:21" hidden="1" x14ac:dyDescent="0.4">
      <c r="B305" s="1" t="s">
        <v>5519</v>
      </c>
      <c r="C305" s="2" t="s">
        <v>5408</v>
      </c>
      <c r="D305" s="66" t="s">
        <v>5409</v>
      </c>
      <c r="E305" s="1" t="s">
        <v>5410</v>
      </c>
      <c r="F305" s="1" t="s">
        <v>5411</v>
      </c>
      <c r="G305" s="1"/>
      <c r="H305" s="1"/>
      <c r="I305" s="1">
        <v>117</v>
      </c>
      <c r="J305" s="1">
        <f t="shared" si="16"/>
        <v>122</v>
      </c>
      <c r="K305" s="1"/>
      <c r="L305" s="1"/>
      <c r="M305" s="1"/>
      <c r="N305" s="80"/>
    </row>
    <row r="306" spans="1:21" hidden="1" x14ac:dyDescent="0.4">
      <c r="B306" s="1" t="s">
        <v>5519</v>
      </c>
      <c r="C306" s="2" t="s">
        <v>5412</v>
      </c>
      <c r="D306" s="66" t="s">
        <v>5413</v>
      </c>
      <c r="E306" s="1" t="s">
        <v>5414</v>
      </c>
      <c r="F306" s="1" t="s">
        <v>5415</v>
      </c>
      <c r="G306" s="1"/>
      <c r="H306" s="1"/>
      <c r="I306" s="1">
        <v>117</v>
      </c>
      <c r="J306" s="1">
        <f t="shared" si="16"/>
        <v>122</v>
      </c>
      <c r="K306" s="1"/>
      <c r="L306" s="1"/>
      <c r="M306" s="1"/>
      <c r="N306" s="80"/>
      <c r="Q306" s="55"/>
      <c r="R306" s="55"/>
      <c r="S306" s="55"/>
      <c r="T306" s="55"/>
      <c r="U306" s="55"/>
    </row>
    <row r="307" spans="1:21" hidden="1" x14ac:dyDescent="0.4">
      <c r="B307" s="2" t="s">
        <v>17</v>
      </c>
      <c r="C307" s="2" t="s">
        <v>2534</v>
      </c>
      <c r="D307" s="89" t="s">
        <v>2535</v>
      </c>
      <c r="E307" s="2" t="s">
        <v>2536</v>
      </c>
      <c r="F307" s="1" t="s">
        <v>2537</v>
      </c>
      <c r="G307" s="1"/>
      <c r="H307" s="1"/>
      <c r="I307" s="31">
        <v>116</v>
      </c>
      <c r="J307" s="1">
        <f t="shared" si="16"/>
        <v>121</v>
      </c>
      <c r="K307" s="1"/>
      <c r="L307" s="1"/>
      <c r="M307" s="1">
        <f>J307+L307</f>
        <v>121</v>
      </c>
      <c r="N307" s="80"/>
    </row>
    <row r="308" spans="1:21" hidden="1" x14ac:dyDescent="0.4">
      <c r="B308" s="1" t="s">
        <v>5519</v>
      </c>
      <c r="C308" s="2" t="s">
        <v>5292</v>
      </c>
      <c r="D308" s="66" t="s">
        <v>5293</v>
      </c>
      <c r="E308" s="1" t="s">
        <v>5294</v>
      </c>
      <c r="F308" s="1" t="s">
        <v>5295</v>
      </c>
      <c r="G308" s="1"/>
      <c r="H308" s="1"/>
      <c r="I308" s="1">
        <v>116</v>
      </c>
      <c r="J308" s="1">
        <f t="shared" si="16"/>
        <v>121</v>
      </c>
      <c r="K308" s="1"/>
      <c r="L308" s="1"/>
      <c r="M308" s="1"/>
      <c r="N308" s="80"/>
    </row>
    <row r="309" spans="1:21" x14ac:dyDescent="0.4">
      <c r="A309" s="1">
        <f>A301+1</f>
        <v>38</v>
      </c>
      <c r="B309" s="1" t="s">
        <v>17</v>
      </c>
      <c r="C309" s="1" t="s">
        <v>3003</v>
      </c>
      <c r="D309" s="66" t="s">
        <v>3004</v>
      </c>
      <c r="E309" s="1" t="s">
        <v>3005</v>
      </c>
      <c r="F309" s="1" t="s">
        <v>3006</v>
      </c>
      <c r="G309" s="1"/>
      <c r="H309" s="1"/>
      <c r="I309" s="1">
        <v>141</v>
      </c>
      <c r="J309" s="1">
        <f t="shared" si="16"/>
        <v>146</v>
      </c>
      <c r="K309" s="1"/>
      <c r="L309" s="1"/>
      <c r="M309" s="1">
        <f>J309+L309</f>
        <v>146</v>
      </c>
      <c r="N309" s="80" t="s">
        <v>6526</v>
      </c>
    </row>
    <row r="310" spans="1:21" hidden="1" x14ac:dyDescent="0.4">
      <c r="B310" s="1" t="s">
        <v>17</v>
      </c>
      <c r="C310" s="1" t="s">
        <v>1377</v>
      </c>
      <c r="D310" s="1" t="s">
        <v>2924</v>
      </c>
      <c r="E310" s="1" t="s">
        <v>2925</v>
      </c>
      <c r="F310" s="1" t="s">
        <v>2926</v>
      </c>
      <c r="G310" s="1"/>
      <c r="H310" s="1"/>
      <c r="I310" s="1">
        <v>115</v>
      </c>
      <c r="J310" s="1">
        <f t="shared" si="16"/>
        <v>120</v>
      </c>
      <c r="K310" s="1"/>
      <c r="L310" s="1"/>
      <c r="M310" s="1">
        <f>J310+L310</f>
        <v>120</v>
      </c>
      <c r="N310" s="80"/>
    </row>
    <row r="311" spans="1:21" hidden="1" x14ac:dyDescent="0.4">
      <c r="B311" s="1" t="s">
        <v>1616</v>
      </c>
      <c r="C311" s="1" t="s">
        <v>3052</v>
      </c>
      <c r="D311" s="1" t="s">
        <v>3053</v>
      </c>
      <c r="E311" s="1" t="s">
        <v>3054</v>
      </c>
      <c r="F311" s="1" t="s">
        <v>3055</v>
      </c>
      <c r="G311" s="1"/>
      <c r="H311" s="1"/>
      <c r="I311" s="1">
        <v>115</v>
      </c>
      <c r="J311" s="1">
        <f t="shared" si="16"/>
        <v>120</v>
      </c>
      <c r="K311" s="1"/>
      <c r="L311" s="1"/>
      <c r="M311" s="1">
        <f>J311+L311</f>
        <v>120</v>
      </c>
      <c r="N311" s="80"/>
    </row>
    <row r="312" spans="1:21" hidden="1" x14ac:dyDescent="0.4">
      <c r="B312" s="1" t="s">
        <v>17</v>
      </c>
      <c r="C312" s="1" t="s">
        <v>1895</v>
      </c>
      <c r="D312" s="1" t="s">
        <v>3162</v>
      </c>
      <c r="E312" s="1" t="s">
        <v>3163</v>
      </c>
      <c r="F312" s="1" t="s">
        <v>3164</v>
      </c>
      <c r="G312" s="1"/>
      <c r="H312" s="1"/>
      <c r="I312" s="1">
        <v>115</v>
      </c>
      <c r="J312" s="1">
        <f t="shared" si="16"/>
        <v>120</v>
      </c>
      <c r="K312" s="1"/>
      <c r="L312" s="1"/>
      <c r="M312" s="1">
        <f>J312+L312</f>
        <v>120</v>
      </c>
      <c r="N312" s="80"/>
    </row>
    <row r="313" spans="1:21" hidden="1" x14ac:dyDescent="0.4">
      <c r="B313" s="1" t="s">
        <v>5519</v>
      </c>
      <c r="C313" s="2" t="s">
        <v>4977</v>
      </c>
      <c r="D313" s="1" t="s">
        <v>4978</v>
      </c>
      <c r="E313" s="1" t="s">
        <v>4979</v>
      </c>
      <c r="F313" s="1" t="s">
        <v>4980</v>
      </c>
      <c r="G313" s="1"/>
      <c r="H313" s="1"/>
      <c r="I313" s="1">
        <v>115</v>
      </c>
      <c r="J313" s="1">
        <f t="shared" si="16"/>
        <v>120</v>
      </c>
      <c r="K313" s="1"/>
      <c r="L313" s="1"/>
      <c r="M313" s="1"/>
      <c r="N313" s="80"/>
    </row>
    <row r="314" spans="1:21" hidden="1" x14ac:dyDescent="0.4">
      <c r="B314" s="1" t="s">
        <v>5519</v>
      </c>
      <c r="C314" s="2" t="s">
        <v>5430</v>
      </c>
      <c r="D314" s="1" t="s">
        <v>5431</v>
      </c>
      <c r="E314" s="1" t="s">
        <v>5432</v>
      </c>
      <c r="F314" s="1" t="s">
        <v>5433</v>
      </c>
      <c r="G314" s="1"/>
      <c r="H314" s="1"/>
      <c r="I314" s="1">
        <v>115</v>
      </c>
      <c r="J314" s="1">
        <f t="shared" si="16"/>
        <v>120</v>
      </c>
      <c r="K314" s="1"/>
      <c r="L314" s="1"/>
      <c r="M314" s="1"/>
      <c r="N314" s="80"/>
      <c r="Q314" s="55"/>
      <c r="R314" s="55"/>
      <c r="S314" s="55"/>
      <c r="T314" s="55"/>
      <c r="U314" s="55"/>
    </row>
    <row r="315" spans="1:21" hidden="1" x14ac:dyDescent="0.4">
      <c r="B315" s="1" t="s">
        <v>18</v>
      </c>
      <c r="C315" s="1" t="s">
        <v>6464</v>
      </c>
      <c r="D315" s="1" t="s">
        <v>6465</v>
      </c>
      <c r="E315" s="52" t="s">
        <v>6521</v>
      </c>
      <c r="F315" s="1" t="s">
        <v>6466</v>
      </c>
      <c r="G315" s="1"/>
      <c r="H315" s="1"/>
      <c r="I315" s="1">
        <v>114</v>
      </c>
      <c r="J315" s="1">
        <f t="shared" si="16"/>
        <v>119</v>
      </c>
      <c r="K315" s="1">
        <v>431</v>
      </c>
      <c r="L315" s="1">
        <f>K315+5</f>
        <v>436</v>
      </c>
      <c r="M315" s="1"/>
      <c r="N315" s="80"/>
      <c r="Q315" s="55"/>
      <c r="R315" s="55"/>
      <c r="S315" s="55"/>
      <c r="T315" s="55"/>
      <c r="U315" s="55"/>
    </row>
    <row r="316" spans="1:21" hidden="1" x14ac:dyDescent="0.4">
      <c r="B316" s="1" t="s">
        <v>17</v>
      </c>
      <c r="C316" s="1" t="s">
        <v>1142</v>
      </c>
      <c r="D316" s="1" t="s">
        <v>2831</v>
      </c>
      <c r="E316" s="1" t="s">
        <v>2832</v>
      </c>
      <c r="F316" s="1" t="s">
        <v>2833</v>
      </c>
      <c r="G316" s="1"/>
      <c r="H316" s="1"/>
      <c r="I316" s="1">
        <v>113</v>
      </c>
      <c r="J316" s="1">
        <f t="shared" si="16"/>
        <v>118</v>
      </c>
      <c r="K316" s="1"/>
      <c r="L316" s="1"/>
      <c r="M316" s="1">
        <f>J316+L316</f>
        <v>118</v>
      </c>
      <c r="N316" s="80"/>
    </row>
    <row r="317" spans="1:21" x14ac:dyDescent="0.4">
      <c r="A317" s="1">
        <f>A309+1</f>
        <v>39</v>
      </c>
      <c r="B317" s="1" t="s">
        <v>17</v>
      </c>
      <c r="C317" s="1" t="s">
        <v>1570</v>
      </c>
      <c r="D317" s="1" t="s">
        <v>2980</v>
      </c>
      <c r="E317" s="1" t="s">
        <v>2981</v>
      </c>
      <c r="F317" s="1" t="s">
        <v>2982</v>
      </c>
      <c r="G317" s="1"/>
      <c r="H317" s="1"/>
      <c r="I317" s="1">
        <v>177</v>
      </c>
      <c r="J317" s="1">
        <f t="shared" si="16"/>
        <v>182</v>
      </c>
      <c r="K317" s="1"/>
      <c r="L317" s="1"/>
      <c r="M317" s="1">
        <f>J317+L317</f>
        <v>182</v>
      </c>
      <c r="N317" s="80" t="s">
        <v>6526</v>
      </c>
    </row>
    <row r="318" spans="1:21" hidden="1" x14ac:dyDescent="0.4">
      <c r="B318" s="1" t="s">
        <v>17</v>
      </c>
      <c r="C318" s="1" t="s">
        <v>3114</v>
      </c>
      <c r="D318" s="1" t="s">
        <v>3115</v>
      </c>
      <c r="E318" s="1" t="s">
        <v>3116</v>
      </c>
      <c r="F318" s="1" t="s">
        <v>3117</v>
      </c>
      <c r="G318" s="1"/>
      <c r="H318" s="1"/>
      <c r="I318" s="1">
        <v>113</v>
      </c>
      <c r="J318" s="1">
        <f t="shared" si="16"/>
        <v>118</v>
      </c>
      <c r="K318" s="1"/>
      <c r="L318" s="1"/>
      <c r="M318" s="1">
        <f>J318+L318</f>
        <v>118</v>
      </c>
      <c r="N318" s="80"/>
    </row>
    <row r="319" spans="1:21" hidden="1" x14ac:dyDescent="0.4">
      <c r="B319" s="1" t="s">
        <v>18</v>
      </c>
      <c r="C319" s="1" t="s">
        <v>3470</v>
      </c>
      <c r="D319" s="1" t="s">
        <v>6418</v>
      </c>
      <c r="E319" s="1" t="s">
        <v>6419</v>
      </c>
      <c r="F319" s="1" t="s">
        <v>6420</v>
      </c>
      <c r="G319" s="1"/>
      <c r="H319" s="1"/>
      <c r="I319" s="1">
        <v>113</v>
      </c>
      <c r="J319" s="1">
        <f t="shared" si="16"/>
        <v>118</v>
      </c>
      <c r="K319" s="1">
        <v>380</v>
      </c>
      <c r="L319" s="1">
        <f>K319+5</f>
        <v>385</v>
      </c>
      <c r="M319" s="1"/>
      <c r="N319" s="80"/>
    </row>
    <row r="320" spans="1:21" hidden="1" x14ac:dyDescent="0.4">
      <c r="B320" s="1" t="s">
        <v>17</v>
      </c>
      <c r="C320" s="1" t="s">
        <v>2787</v>
      </c>
      <c r="D320" s="1" t="s">
        <v>2788</v>
      </c>
      <c r="E320" s="1" t="s">
        <v>2789</v>
      </c>
      <c r="F320" s="1" t="s">
        <v>2790</v>
      </c>
      <c r="G320" s="1"/>
      <c r="H320" s="1"/>
      <c r="I320" s="1">
        <v>112</v>
      </c>
      <c r="J320" s="1">
        <f t="shared" si="16"/>
        <v>117</v>
      </c>
      <c r="K320" s="1"/>
      <c r="L320" s="1"/>
      <c r="M320" s="1">
        <f>J320+L320</f>
        <v>117</v>
      </c>
      <c r="N320" s="80"/>
    </row>
    <row r="321" spans="1:21" hidden="1" x14ac:dyDescent="0.4">
      <c r="B321" s="1" t="s">
        <v>18</v>
      </c>
      <c r="C321" s="1" t="s">
        <v>6179</v>
      </c>
      <c r="D321" s="1" t="s">
        <v>6180</v>
      </c>
      <c r="E321" s="1" t="s">
        <v>6181</v>
      </c>
      <c r="F321" s="1" t="s">
        <v>6182</v>
      </c>
      <c r="G321" s="1"/>
      <c r="H321" s="1"/>
      <c r="I321" s="1">
        <v>112</v>
      </c>
      <c r="J321" s="1">
        <f t="shared" si="16"/>
        <v>117</v>
      </c>
      <c r="K321" s="1">
        <v>473</v>
      </c>
      <c r="L321" s="1">
        <f>K321+5</f>
        <v>478</v>
      </c>
      <c r="M321" s="1"/>
      <c r="N321" s="80"/>
    </row>
    <row r="322" spans="1:21" hidden="1" x14ac:dyDescent="0.4">
      <c r="B322" s="1" t="s">
        <v>18</v>
      </c>
      <c r="C322" s="1" t="s">
        <v>3657</v>
      </c>
      <c r="D322" s="1" t="s">
        <v>6162</v>
      </c>
      <c r="E322" s="1" t="s">
        <v>6163</v>
      </c>
      <c r="F322" s="1" t="s">
        <v>6164</v>
      </c>
      <c r="G322" s="1">
        <v>153</v>
      </c>
      <c r="H322" s="1">
        <f>G322+5</f>
        <v>158</v>
      </c>
      <c r="I322" s="1">
        <v>111</v>
      </c>
      <c r="J322" s="1">
        <f t="shared" si="16"/>
        <v>116</v>
      </c>
      <c r="K322" s="1">
        <v>262</v>
      </c>
      <c r="L322" s="1">
        <f>K322+5</f>
        <v>267</v>
      </c>
      <c r="M322" s="1"/>
      <c r="N322" s="80"/>
    </row>
    <row r="323" spans="1:21" hidden="1" x14ac:dyDescent="0.4">
      <c r="B323" s="1" t="s">
        <v>17</v>
      </c>
      <c r="C323" s="1" t="s">
        <v>3015</v>
      </c>
      <c r="D323" s="1" t="s">
        <v>3016</v>
      </c>
      <c r="E323" s="1" t="s">
        <v>3017</v>
      </c>
      <c r="F323" s="1" t="s">
        <v>3018</v>
      </c>
      <c r="G323" s="1"/>
      <c r="H323" s="1"/>
      <c r="I323" s="1">
        <v>111</v>
      </c>
      <c r="J323" s="1">
        <f t="shared" si="16"/>
        <v>116</v>
      </c>
      <c r="K323" s="1"/>
      <c r="L323" s="1"/>
      <c r="M323" s="1">
        <f t="shared" ref="M323:M333" si="18">J323+L323</f>
        <v>116</v>
      </c>
      <c r="N323" s="80"/>
    </row>
    <row r="324" spans="1:21" hidden="1" x14ac:dyDescent="0.4">
      <c r="B324" s="1" t="s">
        <v>17</v>
      </c>
      <c r="C324" s="1" t="s">
        <v>3317</v>
      </c>
      <c r="D324" s="1" t="s">
        <v>3318</v>
      </c>
      <c r="E324" s="1" t="s">
        <v>3319</v>
      </c>
      <c r="F324" s="1" t="s">
        <v>3320</v>
      </c>
      <c r="G324" s="1"/>
      <c r="H324" s="1"/>
      <c r="I324" s="1">
        <v>111</v>
      </c>
      <c r="J324" s="1">
        <f t="shared" si="16"/>
        <v>116</v>
      </c>
      <c r="K324" s="1"/>
      <c r="L324" s="1"/>
      <c r="M324" s="1">
        <f t="shared" si="18"/>
        <v>116</v>
      </c>
      <c r="N324" s="80"/>
    </row>
    <row r="325" spans="1:21" x14ac:dyDescent="0.4">
      <c r="A325" s="1">
        <f>A317+1</f>
        <v>40</v>
      </c>
      <c r="B325" s="1" t="s">
        <v>17</v>
      </c>
      <c r="C325" s="21" t="s">
        <v>2371</v>
      </c>
      <c r="D325" s="21" t="s">
        <v>2372</v>
      </c>
      <c r="E325" s="23" t="s">
        <v>2373</v>
      </c>
      <c r="F325" s="21" t="s">
        <v>2374</v>
      </c>
      <c r="G325" s="1"/>
      <c r="H325" s="1"/>
      <c r="I325" s="1">
        <v>189</v>
      </c>
      <c r="J325" s="1">
        <f t="shared" si="16"/>
        <v>194</v>
      </c>
      <c r="K325" s="1"/>
      <c r="L325" s="1"/>
      <c r="M325" s="1">
        <f t="shared" si="18"/>
        <v>194</v>
      </c>
      <c r="N325" s="80" t="s">
        <v>6526</v>
      </c>
    </row>
    <row r="326" spans="1:21" hidden="1" x14ac:dyDescent="0.4">
      <c r="B326" s="1" t="s">
        <v>17</v>
      </c>
      <c r="C326" s="1" t="s">
        <v>3007</v>
      </c>
      <c r="D326" s="1" t="s">
        <v>3008</v>
      </c>
      <c r="E326" s="1" t="s">
        <v>3009</v>
      </c>
      <c r="F326" s="1" t="s">
        <v>3010</v>
      </c>
      <c r="G326" s="1"/>
      <c r="H326" s="1"/>
      <c r="I326" s="1">
        <v>110</v>
      </c>
      <c r="J326" s="1">
        <f t="shared" si="16"/>
        <v>115</v>
      </c>
      <c r="K326" s="1"/>
      <c r="L326" s="1"/>
      <c r="M326" s="1">
        <f t="shared" si="18"/>
        <v>115</v>
      </c>
      <c r="N326" s="80"/>
    </row>
    <row r="327" spans="1:21" hidden="1" x14ac:dyDescent="0.4">
      <c r="B327" s="1" t="s">
        <v>1616</v>
      </c>
      <c r="C327" s="1" t="s">
        <v>3045</v>
      </c>
      <c r="D327" s="1" t="s">
        <v>3046</v>
      </c>
      <c r="E327" s="1" t="s">
        <v>3047</v>
      </c>
      <c r="F327" s="1" t="s">
        <v>3048</v>
      </c>
      <c r="G327" s="1"/>
      <c r="H327" s="1"/>
      <c r="I327" s="1">
        <v>108</v>
      </c>
      <c r="J327" s="1">
        <f t="shared" si="16"/>
        <v>113</v>
      </c>
      <c r="K327" s="1"/>
      <c r="L327" s="1"/>
      <c r="M327" s="1">
        <f t="shared" si="18"/>
        <v>113</v>
      </c>
      <c r="N327" s="80"/>
    </row>
    <row r="328" spans="1:21" hidden="1" x14ac:dyDescent="0.4">
      <c r="B328" s="1" t="s">
        <v>17</v>
      </c>
      <c r="C328" s="1" t="s">
        <v>3165</v>
      </c>
      <c r="D328" s="41" t="s">
        <v>3166</v>
      </c>
      <c r="E328" s="1" t="s">
        <v>3167</v>
      </c>
      <c r="F328" s="1" t="s">
        <v>3168</v>
      </c>
      <c r="G328" s="1"/>
      <c r="H328" s="1"/>
      <c r="I328" s="1">
        <v>108</v>
      </c>
      <c r="J328" s="1">
        <f t="shared" si="16"/>
        <v>113</v>
      </c>
      <c r="K328" s="1"/>
      <c r="L328" s="1"/>
      <c r="M328" s="1">
        <f t="shared" si="18"/>
        <v>113</v>
      </c>
      <c r="N328" s="80"/>
    </row>
    <row r="329" spans="1:21" hidden="1" x14ac:dyDescent="0.4">
      <c r="B329" s="1" t="s">
        <v>225</v>
      </c>
      <c r="C329" s="1" t="s">
        <v>2335</v>
      </c>
      <c r="D329" s="1" t="s">
        <v>3339</v>
      </c>
      <c r="E329" s="1" t="s">
        <v>3340</v>
      </c>
      <c r="F329" s="1" t="s">
        <v>3341</v>
      </c>
      <c r="G329" s="1"/>
      <c r="H329" s="1"/>
      <c r="I329" s="1">
        <v>108</v>
      </c>
      <c r="J329" s="1">
        <f t="shared" si="16"/>
        <v>113</v>
      </c>
      <c r="K329" s="1"/>
      <c r="L329" s="1"/>
      <c r="M329" s="1">
        <f t="shared" si="18"/>
        <v>113</v>
      </c>
      <c r="N329" s="80"/>
    </row>
    <row r="330" spans="1:21" hidden="1" x14ac:dyDescent="0.4">
      <c r="B330" s="1" t="s">
        <v>19</v>
      </c>
      <c r="C330" s="1" t="s">
        <v>6491</v>
      </c>
      <c r="D330" s="1" t="s">
        <v>6492</v>
      </c>
      <c r="E330" s="1" t="s">
        <v>6493</v>
      </c>
      <c r="F330" s="1" t="s">
        <v>6494</v>
      </c>
      <c r="G330" s="1"/>
      <c r="H330" s="1"/>
      <c r="I330" s="1">
        <v>108</v>
      </c>
      <c r="J330" s="1">
        <f t="shared" si="16"/>
        <v>113</v>
      </c>
      <c r="K330" s="1"/>
      <c r="L330" s="1"/>
      <c r="M330" s="1">
        <f t="shared" si="18"/>
        <v>113</v>
      </c>
      <c r="N330" s="80"/>
      <c r="Q330" s="71" t="s">
        <v>6516</v>
      </c>
      <c r="R330" s="55"/>
      <c r="S330" s="55"/>
      <c r="T330" s="55"/>
      <c r="U330" s="55"/>
    </row>
    <row r="331" spans="1:21" hidden="1" x14ac:dyDescent="0.4">
      <c r="B331" s="1" t="s">
        <v>17</v>
      </c>
      <c r="C331" s="1" t="s">
        <v>2805</v>
      </c>
      <c r="D331" s="1" t="s">
        <v>2806</v>
      </c>
      <c r="E331" s="1" t="s">
        <v>2807</v>
      </c>
      <c r="F331" s="1" t="s">
        <v>2808</v>
      </c>
      <c r="G331" s="1"/>
      <c r="H331" s="1"/>
      <c r="I331" s="1">
        <v>107</v>
      </c>
      <c r="J331" s="1">
        <f t="shared" si="16"/>
        <v>112</v>
      </c>
      <c r="K331" s="1"/>
      <c r="L331" s="1"/>
      <c r="M331" s="1">
        <f t="shared" si="18"/>
        <v>112</v>
      </c>
      <c r="N331" s="80"/>
    </row>
    <row r="332" spans="1:21" hidden="1" x14ac:dyDescent="0.4">
      <c r="B332" s="1" t="s">
        <v>17</v>
      </c>
      <c r="C332" s="1" t="s">
        <v>2956</v>
      </c>
      <c r="D332" s="1" t="s">
        <v>2957</v>
      </c>
      <c r="E332" s="1" t="s">
        <v>2958</v>
      </c>
      <c r="F332" s="1" t="s">
        <v>2959</v>
      </c>
      <c r="G332" s="1"/>
      <c r="H332" s="1"/>
      <c r="I332" s="1">
        <v>107</v>
      </c>
      <c r="J332" s="1">
        <f t="shared" si="16"/>
        <v>112</v>
      </c>
      <c r="K332" s="1"/>
      <c r="L332" s="1"/>
      <c r="M332" s="1">
        <f t="shared" si="18"/>
        <v>112</v>
      </c>
      <c r="N332" s="80"/>
    </row>
    <row r="333" spans="1:21" x14ac:dyDescent="0.4">
      <c r="A333" s="1">
        <f>A325+1</f>
        <v>41</v>
      </c>
      <c r="B333" s="1" t="s">
        <v>17</v>
      </c>
      <c r="C333" s="1" t="s">
        <v>2696</v>
      </c>
      <c r="D333" s="1" t="s">
        <v>2697</v>
      </c>
      <c r="E333" s="1" t="s">
        <v>2698</v>
      </c>
      <c r="F333" s="1" t="s">
        <v>2699</v>
      </c>
      <c r="G333" s="1"/>
      <c r="H333" s="1"/>
      <c r="I333" s="1">
        <v>154</v>
      </c>
      <c r="J333" s="1">
        <f t="shared" ref="J333:J396" si="19">I333+5</f>
        <v>159</v>
      </c>
      <c r="K333" s="1"/>
      <c r="L333" s="1"/>
      <c r="M333" s="1">
        <f t="shared" si="18"/>
        <v>159</v>
      </c>
      <c r="N333" s="80" t="s">
        <v>6526</v>
      </c>
    </row>
    <row r="334" spans="1:21" hidden="1" x14ac:dyDescent="0.4">
      <c r="B334" s="1" t="s">
        <v>18</v>
      </c>
      <c r="C334" s="1" t="s">
        <v>3915</v>
      </c>
      <c r="D334" s="1" t="s">
        <v>6405</v>
      </c>
      <c r="E334" s="1" t="s">
        <v>6406</v>
      </c>
      <c r="F334" s="1" t="s">
        <v>6407</v>
      </c>
      <c r="G334" s="1"/>
      <c r="H334" s="1"/>
      <c r="I334" s="1">
        <v>106</v>
      </c>
      <c r="J334" s="1">
        <f t="shared" si="19"/>
        <v>111</v>
      </c>
      <c r="K334" s="1">
        <v>726</v>
      </c>
      <c r="L334" s="1">
        <f>K334+5</f>
        <v>731</v>
      </c>
      <c r="M334" s="1"/>
      <c r="N334" s="80"/>
    </row>
    <row r="335" spans="1:21" hidden="1" x14ac:dyDescent="0.4">
      <c r="B335" s="1" t="s">
        <v>225</v>
      </c>
      <c r="C335" s="24" t="s">
        <v>278</v>
      </c>
      <c r="D335" s="1" t="s">
        <v>279</v>
      </c>
      <c r="E335" s="1" t="s">
        <v>2454</v>
      </c>
      <c r="F335" s="1" t="s">
        <v>281</v>
      </c>
      <c r="G335" s="1"/>
      <c r="H335" s="1"/>
      <c r="I335" s="1">
        <v>105</v>
      </c>
      <c r="J335" s="1">
        <f t="shared" si="19"/>
        <v>110</v>
      </c>
      <c r="K335" s="1"/>
      <c r="L335" s="1"/>
      <c r="M335" s="1">
        <f>J335+L335</f>
        <v>110</v>
      </c>
      <c r="N335" s="80"/>
    </row>
    <row r="336" spans="1:21" hidden="1" x14ac:dyDescent="0.4">
      <c r="B336" s="1" t="s">
        <v>17</v>
      </c>
      <c r="C336" s="1" t="s">
        <v>430</v>
      </c>
      <c r="D336" s="1" t="s">
        <v>2514</v>
      </c>
      <c r="E336" s="1" t="s">
        <v>2515</v>
      </c>
      <c r="F336" s="1" t="s">
        <v>2516</v>
      </c>
      <c r="G336" s="1"/>
      <c r="H336" s="1"/>
      <c r="I336" s="1">
        <v>105</v>
      </c>
      <c r="J336" s="1">
        <f t="shared" si="19"/>
        <v>110</v>
      </c>
      <c r="K336" s="1"/>
      <c r="L336" s="1"/>
      <c r="M336" s="1">
        <f>J336+L336</f>
        <v>110</v>
      </c>
      <c r="N336" s="80"/>
    </row>
    <row r="337" spans="1:21" hidden="1" x14ac:dyDescent="0.4">
      <c r="B337" s="2" t="s">
        <v>17</v>
      </c>
      <c r="C337" s="2" t="s">
        <v>458</v>
      </c>
      <c r="D337" s="2" t="s">
        <v>2574</v>
      </c>
      <c r="E337" s="2" t="s">
        <v>2575</v>
      </c>
      <c r="F337" s="1" t="s">
        <v>2576</v>
      </c>
      <c r="G337" s="1"/>
      <c r="H337" s="1"/>
      <c r="I337" s="31">
        <v>105</v>
      </c>
      <c r="J337" s="1">
        <f t="shared" si="19"/>
        <v>110</v>
      </c>
      <c r="K337" s="1"/>
      <c r="L337" s="1"/>
      <c r="M337" s="1">
        <f>J337+L337</f>
        <v>110</v>
      </c>
      <c r="N337" s="80"/>
    </row>
    <row r="338" spans="1:21" hidden="1" x14ac:dyDescent="0.4">
      <c r="B338" s="1" t="s">
        <v>17</v>
      </c>
      <c r="C338" s="1" t="s">
        <v>2755</v>
      </c>
      <c r="D338" s="1" t="s">
        <v>2756</v>
      </c>
      <c r="E338" s="1" t="s">
        <v>2757</v>
      </c>
      <c r="F338" s="1" t="s">
        <v>2758</v>
      </c>
      <c r="G338" s="1"/>
      <c r="H338" s="1"/>
      <c r="I338" s="1">
        <v>105</v>
      </c>
      <c r="J338" s="1">
        <f t="shared" si="19"/>
        <v>110</v>
      </c>
      <c r="K338" s="1"/>
      <c r="L338" s="1"/>
      <c r="M338" s="1">
        <f>J338+L338</f>
        <v>110</v>
      </c>
      <c r="N338" s="80"/>
      <c r="Q338" s="55"/>
      <c r="R338" s="55"/>
      <c r="S338" s="55"/>
      <c r="T338" s="55"/>
      <c r="U338" s="55"/>
    </row>
    <row r="339" spans="1:21" hidden="1" x14ac:dyDescent="0.4">
      <c r="B339" s="1" t="s">
        <v>17</v>
      </c>
      <c r="C339" s="1" t="s">
        <v>1582</v>
      </c>
      <c r="D339" s="1" t="s">
        <v>3033</v>
      </c>
      <c r="E339" s="1" t="s">
        <v>3034</v>
      </c>
      <c r="F339" s="1" t="s">
        <v>3035</v>
      </c>
      <c r="G339" s="1"/>
      <c r="H339" s="1"/>
      <c r="I339" s="1">
        <v>105</v>
      </c>
      <c r="J339" s="1">
        <f t="shared" si="19"/>
        <v>110</v>
      </c>
      <c r="K339" s="1"/>
      <c r="L339" s="1"/>
      <c r="M339" s="1">
        <f>J339+L339</f>
        <v>110</v>
      </c>
      <c r="N339" s="80"/>
    </row>
    <row r="340" spans="1:21" hidden="1" x14ac:dyDescent="0.4">
      <c r="B340" s="1" t="s">
        <v>5519</v>
      </c>
      <c r="C340" s="2" t="s">
        <v>4973</v>
      </c>
      <c r="D340" s="1" t="s">
        <v>4974</v>
      </c>
      <c r="E340" s="1" t="s">
        <v>4975</v>
      </c>
      <c r="F340" s="1" t="s">
        <v>4976</v>
      </c>
      <c r="G340" s="1"/>
      <c r="H340" s="1"/>
      <c r="I340" s="1">
        <v>105</v>
      </c>
      <c r="J340" s="1">
        <f t="shared" si="19"/>
        <v>110</v>
      </c>
      <c r="K340" s="1"/>
      <c r="L340" s="1"/>
      <c r="M340" s="1"/>
      <c r="N340" s="80"/>
    </row>
    <row r="341" spans="1:21" x14ac:dyDescent="0.4">
      <c r="A341" s="1">
        <f>A333+1</f>
        <v>42</v>
      </c>
      <c r="B341" s="1" t="s">
        <v>17</v>
      </c>
      <c r="C341" s="1" t="s">
        <v>2722</v>
      </c>
      <c r="D341" s="1" t="s">
        <v>2723</v>
      </c>
      <c r="E341" s="1" t="s">
        <v>2724</v>
      </c>
      <c r="F341" s="1" t="s">
        <v>2725</v>
      </c>
      <c r="G341" s="1"/>
      <c r="H341" s="1"/>
      <c r="I341" s="1">
        <v>162</v>
      </c>
      <c r="J341" s="1">
        <f t="shared" si="19"/>
        <v>167</v>
      </c>
      <c r="K341" s="1"/>
      <c r="L341" s="1"/>
      <c r="M341" s="1">
        <f>J341+L341</f>
        <v>167</v>
      </c>
      <c r="N341" s="80" t="s">
        <v>6526</v>
      </c>
    </row>
    <row r="342" spans="1:21" hidden="1" x14ac:dyDescent="0.4">
      <c r="B342" s="1" t="s">
        <v>5519</v>
      </c>
      <c r="C342" s="2" t="s">
        <v>5308</v>
      </c>
      <c r="D342" s="1" t="s">
        <v>5309</v>
      </c>
      <c r="E342" s="1" t="s">
        <v>5310</v>
      </c>
      <c r="F342" s="1" t="s">
        <v>5311</v>
      </c>
      <c r="G342" s="1"/>
      <c r="H342" s="1"/>
      <c r="I342" s="1">
        <v>105</v>
      </c>
      <c r="J342" s="1">
        <f t="shared" si="19"/>
        <v>110</v>
      </c>
      <c r="K342" s="1"/>
      <c r="L342" s="1"/>
      <c r="M342" s="1"/>
      <c r="N342" s="80"/>
    </row>
    <row r="343" spans="1:21" hidden="1" x14ac:dyDescent="0.4">
      <c r="B343" s="1" t="s">
        <v>17</v>
      </c>
      <c r="C343" s="1" t="s">
        <v>2280</v>
      </c>
      <c r="D343" s="1" t="s">
        <v>3311</v>
      </c>
      <c r="E343" s="1" t="s">
        <v>3312</v>
      </c>
      <c r="F343" s="1" t="s">
        <v>3313</v>
      </c>
      <c r="G343" s="1"/>
      <c r="H343" s="1"/>
      <c r="I343" s="1">
        <v>104</v>
      </c>
      <c r="J343" s="1">
        <f t="shared" si="19"/>
        <v>109</v>
      </c>
      <c r="K343" s="1"/>
      <c r="L343" s="1"/>
      <c r="M343" s="1">
        <f>J343+L343</f>
        <v>109</v>
      </c>
      <c r="N343" s="80"/>
    </row>
    <row r="344" spans="1:21" hidden="1" x14ac:dyDescent="0.4">
      <c r="B344" s="1" t="s">
        <v>5519</v>
      </c>
      <c r="C344" s="2" t="s">
        <v>5024</v>
      </c>
      <c r="D344" s="1" t="s">
        <v>5025</v>
      </c>
      <c r="E344" s="1" t="s">
        <v>5026</v>
      </c>
      <c r="F344" s="1" t="s">
        <v>5027</v>
      </c>
      <c r="G344" s="1"/>
      <c r="H344" s="1"/>
      <c r="I344" s="1">
        <v>104</v>
      </c>
      <c r="J344" s="1">
        <f t="shared" si="19"/>
        <v>109</v>
      </c>
      <c r="K344" s="1"/>
      <c r="L344" s="1"/>
      <c r="M344" s="1"/>
      <c r="N344" s="80"/>
    </row>
    <row r="345" spans="1:21" hidden="1" x14ac:dyDescent="0.4">
      <c r="B345" s="1" t="s">
        <v>5519</v>
      </c>
      <c r="C345" s="2" t="s">
        <v>3641</v>
      </c>
      <c r="D345" s="1" t="s">
        <v>5207</v>
      </c>
      <c r="E345" s="1" t="s">
        <v>5208</v>
      </c>
      <c r="F345" s="1" t="s">
        <v>5209</v>
      </c>
      <c r="G345" s="1"/>
      <c r="H345" s="1"/>
      <c r="I345" s="1">
        <v>104</v>
      </c>
      <c r="J345" s="1">
        <f t="shared" si="19"/>
        <v>109</v>
      </c>
      <c r="K345" s="1"/>
      <c r="L345" s="1"/>
      <c r="M345" s="1"/>
      <c r="N345" s="80"/>
    </row>
    <row r="346" spans="1:21" hidden="1" x14ac:dyDescent="0.4">
      <c r="B346" s="1" t="s">
        <v>17</v>
      </c>
      <c r="C346" s="1" t="s">
        <v>916</v>
      </c>
      <c r="D346" s="1" t="s">
        <v>2719</v>
      </c>
      <c r="E346" s="1" t="s">
        <v>2720</v>
      </c>
      <c r="F346" s="1" t="s">
        <v>2721</v>
      </c>
      <c r="G346" s="1"/>
      <c r="H346" s="1"/>
      <c r="I346" s="1">
        <v>103</v>
      </c>
      <c r="J346" s="1">
        <f t="shared" si="19"/>
        <v>108</v>
      </c>
      <c r="K346" s="1"/>
      <c r="L346" s="1"/>
      <c r="M346" s="1">
        <f>J346+L346</f>
        <v>108</v>
      </c>
      <c r="N346" s="80"/>
    </row>
    <row r="347" spans="1:21" hidden="1" x14ac:dyDescent="0.4">
      <c r="B347" s="2" t="s">
        <v>17</v>
      </c>
      <c r="C347" s="2" t="s">
        <v>518</v>
      </c>
      <c r="D347" s="2" t="s">
        <v>2568</v>
      </c>
      <c r="E347" s="2" t="s">
        <v>2569</v>
      </c>
      <c r="F347" s="1" t="s">
        <v>2570</v>
      </c>
      <c r="G347" s="1"/>
      <c r="H347" s="1"/>
      <c r="I347" s="31">
        <v>102</v>
      </c>
      <c r="J347" s="1">
        <f t="shared" si="19"/>
        <v>107</v>
      </c>
      <c r="K347" s="1"/>
      <c r="L347" s="1"/>
      <c r="M347" s="1">
        <f>J347+L347</f>
        <v>107</v>
      </c>
      <c r="N347" s="80"/>
    </row>
    <row r="348" spans="1:21" hidden="1" x14ac:dyDescent="0.4">
      <c r="B348" s="1" t="s">
        <v>17</v>
      </c>
      <c r="C348" s="1" t="s">
        <v>2775</v>
      </c>
      <c r="D348" s="1" t="s">
        <v>2776</v>
      </c>
      <c r="E348" s="1" t="s">
        <v>2777</v>
      </c>
      <c r="F348" s="1" t="s">
        <v>2778</v>
      </c>
      <c r="G348" s="1"/>
      <c r="H348" s="1"/>
      <c r="I348" s="1">
        <v>102</v>
      </c>
      <c r="J348" s="1">
        <f t="shared" si="19"/>
        <v>107</v>
      </c>
      <c r="K348" s="1"/>
      <c r="L348" s="1"/>
      <c r="M348" s="1">
        <f>J348+L348</f>
        <v>107</v>
      </c>
      <c r="N348" s="80"/>
    </row>
    <row r="349" spans="1:21" x14ac:dyDescent="0.4">
      <c r="A349" s="1">
        <f>A341+1</f>
        <v>43</v>
      </c>
      <c r="B349" s="1" t="s">
        <v>17</v>
      </c>
      <c r="C349" s="1" t="s">
        <v>2838</v>
      </c>
      <c r="D349" s="1" t="s">
        <v>2839</v>
      </c>
      <c r="E349" s="1" t="s">
        <v>2840</v>
      </c>
      <c r="F349" s="1" t="s">
        <v>2841</v>
      </c>
      <c r="G349" s="1"/>
      <c r="H349" s="1"/>
      <c r="I349" s="1">
        <v>140</v>
      </c>
      <c r="J349" s="1">
        <f t="shared" si="19"/>
        <v>145</v>
      </c>
      <c r="K349" s="1"/>
      <c r="L349" s="1"/>
      <c r="M349" s="1">
        <f>J349+L349</f>
        <v>145</v>
      </c>
      <c r="N349" s="80" t="s">
        <v>6526</v>
      </c>
    </row>
    <row r="350" spans="1:21" hidden="1" x14ac:dyDescent="0.4">
      <c r="B350" s="1" t="s">
        <v>17</v>
      </c>
      <c r="C350" s="1" t="s">
        <v>2351</v>
      </c>
      <c r="D350" s="1" t="s">
        <v>3350</v>
      </c>
      <c r="E350" s="1" t="s">
        <v>3351</v>
      </c>
      <c r="F350" s="1" t="s">
        <v>3352</v>
      </c>
      <c r="G350" s="1"/>
      <c r="H350" s="1"/>
      <c r="I350" s="1">
        <v>101</v>
      </c>
      <c r="J350" s="1">
        <f t="shared" si="19"/>
        <v>106</v>
      </c>
      <c r="K350" s="1"/>
      <c r="L350" s="1"/>
      <c r="M350" s="1">
        <f>J350+L350</f>
        <v>106</v>
      </c>
      <c r="N350" s="80"/>
    </row>
    <row r="351" spans="1:21" hidden="1" x14ac:dyDescent="0.4">
      <c r="B351" s="1" t="s">
        <v>18</v>
      </c>
      <c r="C351" s="1" t="s">
        <v>6062</v>
      </c>
      <c r="D351" s="1" t="s">
        <v>6063</v>
      </c>
      <c r="E351" s="1" t="s">
        <v>6064</v>
      </c>
      <c r="F351" s="1" t="s">
        <v>6065</v>
      </c>
      <c r="G351" s="1"/>
      <c r="H351" s="1"/>
      <c r="I351" s="1">
        <v>101</v>
      </c>
      <c r="J351" s="1">
        <f t="shared" si="19"/>
        <v>106</v>
      </c>
      <c r="K351" s="1">
        <v>568</v>
      </c>
      <c r="L351" s="1">
        <f>K351+5</f>
        <v>573</v>
      </c>
      <c r="M351" s="1"/>
      <c r="N351" s="80"/>
      <c r="Q351" s="71" t="s">
        <v>6515</v>
      </c>
      <c r="R351" s="55"/>
      <c r="S351" s="55"/>
      <c r="T351" s="55"/>
      <c r="U351" s="55"/>
    </row>
    <row r="352" spans="1:21" hidden="1" x14ac:dyDescent="0.4">
      <c r="B352" s="1" t="s">
        <v>17</v>
      </c>
      <c r="C352" s="1" t="s">
        <v>2872</v>
      </c>
      <c r="D352" s="1" t="s">
        <v>2873</v>
      </c>
      <c r="E352" s="1" t="s">
        <v>2874</v>
      </c>
      <c r="F352" s="1" t="s">
        <v>2875</v>
      </c>
      <c r="G352" s="1"/>
      <c r="H352" s="1"/>
      <c r="I352" s="1">
        <v>100</v>
      </c>
      <c r="J352" s="1">
        <f t="shared" si="19"/>
        <v>105</v>
      </c>
      <c r="K352" s="1"/>
      <c r="L352" s="1"/>
      <c r="M352" s="1">
        <f>J352+L352</f>
        <v>105</v>
      </c>
      <c r="N352" s="80"/>
    </row>
    <row r="353" spans="1:21" hidden="1" x14ac:dyDescent="0.4">
      <c r="B353" s="1" t="s">
        <v>17</v>
      </c>
      <c r="C353" s="1" t="s">
        <v>1590</v>
      </c>
      <c r="D353" s="1" t="s">
        <v>3030</v>
      </c>
      <c r="E353" s="1" t="s">
        <v>3031</v>
      </c>
      <c r="F353" s="1" t="s">
        <v>3032</v>
      </c>
      <c r="G353" s="1"/>
      <c r="H353" s="1"/>
      <c r="I353" s="1">
        <v>100</v>
      </c>
      <c r="J353" s="1">
        <f t="shared" si="19"/>
        <v>105</v>
      </c>
      <c r="K353" s="1"/>
      <c r="L353" s="1"/>
      <c r="M353" s="1">
        <f>J353+L353</f>
        <v>105</v>
      </c>
      <c r="N353" s="80"/>
    </row>
    <row r="354" spans="1:21" hidden="1" x14ac:dyDescent="0.4">
      <c r="B354" s="1" t="s">
        <v>17</v>
      </c>
      <c r="C354" s="1" t="s">
        <v>3346</v>
      </c>
      <c r="D354" s="1" t="s">
        <v>3347</v>
      </c>
      <c r="E354" s="1" t="s">
        <v>3348</v>
      </c>
      <c r="F354" s="1" t="s">
        <v>3349</v>
      </c>
      <c r="G354" s="1"/>
      <c r="H354" s="1"/>
      <c r="I354" s="1">
        <v>100</v>
      </c>
      <c r="J354" s="1">
        <f t="shared" si="19"/>
        <v>105</v>
      </c>
      <c r="K354" s="1"/>
      <c r="L354" s="1"/>
      <c r="M354" s="1">
        <f>J354+L354</f>
        <v>105</v>
      </c>
      <c r="N354" s="80"/>
    </row>
    <row r="355" spans="1:21" hidden="1" x14ac:dyDescent="0.4">
      <c r="B355" s="1" t="s">
        <v>5519</v>
      </c>
      <c r="C355" s="2" t="s">
        <v>4981</v>
      </c>
      <c r="D355" s="1" t="s">
        <v>4982</v>
      </c>
      <c r="E355" s="1" t="s">
        <v>4983</v>
      </c>
      <c r="F355" s="1" t="s">
        <v>4984</v>
      </c>
      <c r="G355" s="1"/>
      <c r="H355" s="1"/>
      <c r="I355" s="1">
        <v>100</v>
      </c>
      <c r="J355" s="1">
        <f t="shared" si="19"/>
        <v>105</v>
      </c>
      <c r="K355" s="1"/>
      <c r="L355" s="1"/>
      <c r="M355" s="1"/>
      <c r="N355" s="80"/>
    </row>
    <row r="356" spans="1:21" hidden="1" x14ac:dyDescent="0.4">
      <c r="B356" s="1" t="s">
        <v>17</v>
      </c>
      <c r="C356" s="1" t="s">
        <v>1787</v>
      </c>
      <c r="D356" s="1" t="s">
        <v>3121</v>
      </c>
      <c r="E356" s="1" t="s">
        <v>3122</v>
      </c>
      <c r="F356" s="1" t="s">
        <v>3123</v>
      </c>
      <c r="G356" s="1"/>
      <c r="H356" s="1"/>
      <c r="I356" s="1">
        <v>99</v>
      </c>
      <c r="J356" s="1">
        <f t="shared" si="19"/>
        <v>104</v>
      </c>
      <c r="K356" s="1"/>
      <c r="L356" s="1"/>
      <c r="M356" s="1">
        <f>J356+L356</f>
        <v>104</v>
      </c>
      <c r="N356" s="80"/>
    </row>
    <row r="357" spans="1:21" x14ac:dyDescent="0.4">
      <c r="A357" s="92">
        <f>A349+1</f>
        <v>44</v>
      </c>
      <c r="B357" s="92" t="s">
        <v>18</v>
      </c>
      <c r="C357" s="1" t="s">
        <v>6058</v>
      </c>
      <c r="D357" s="1" t="s">
        <v>6225</v>
      </c>
      <c r="E357" s="92" t="s">
        <v>6226</v>
      </c>
      <c r="F357" s="1" t="s">
        <v>6227</v>
      </c>
      <c r="G357" s="1"/>
      <c r="H357" s="1"/>
      <c r="I357" s="1">
        <v>290</v>
      </c>
      <c r="J357" s="1">
        <f t="shared" si="19"/>
        <v>295</v>
      </c>
      <c r="K357" s="1">
        <v>952</v>
      </c>
      <c r="L357" s="1">
        <f>K357+5</f>
        <v>957</v>
      </c>
      <c r="M357" s="1"/>
      <c r="N357" s="103" t="s">
        <v>6526</v>
      </c>
    </row>
    <row r="358" spans="1:21" hidden="1" x14ac:dyDescent="0.4">
      <c r="B358" s="1" t="s">
        <v>225</v>
      </c>
      <c r="C358" s="1" t="s">
        <v>823</v>
      </c>
      <c r="D358" s="1" t="s">
        <v>2682</v>
      </c>
      <c r="E358" s="2" t="s">
        <v>2683</v>
      </c>
      <c r="F358" s="2" t="s">
        <v>2684</v>
      </c>
      <c r="G358" s="1"/>
      <c r="H358" s="1"/>
      <c r="I358" s="1">
        <v>98</v>
      </c>
      <c r="J358" s="1">
        <f t="shared" si="19"/>
        <v>103</v>
      </c>
      <c r="K358" s="1"/>
      <c r="L358" s="1"/>
      <c r="M358" s="1">
        <f>J358+L358</f>
        <v>103</v>
      </c>
      <c r="N358" s="80"/>
    </row>
    <row r="359" spans="1:21" hidden="1" x14ac:dyDescent="0.4">
      <c r="B359" s="1" t="s">
        <v>5519</v>
      </c>
      <c r="C359" s="2" t="s">
        <v>5193</v>
      </c>
      <c r="D359" s="1" t="s">
        <v>5194</v>
      </c>
      <c r="E359" s="1" t="s">
        <v>5195</v>
      </c>
      <c r="F359" s="1" t="s">
        <v>5196</v>
      </c>
      <c r="G359" s="1"/>
      <c r="H359" s="1"/>
      <c r="I359" s="1">
        <v>98</v>
      </c>
      <c r="J359" s="1">
        <f t="shared" si="19"/>
        <v>103</v>
      </c>
      <c r="K359" s="1"/>
      <c r="L359" s="1"/>
      <c r="M359" s="1"/>
      <c r="N359" s="80"/>
    </row>
    <row r="360" spans="1:21" hidden="1" x14ac:dyDescent="0.4">
      <c r="B360" s="1" t="s">
        <v>17</v>
      </c>
      <c r="C360" s="1" t="s">
        <v>909</v>
      </c>
      <c r="D360" s="1" t="s">
        <v>2741</v>
      </c>
      <c r="E360" s="1" t="s">
        <v>2742</v>
      </c>
      <c r="F360" s="1" t="s">
        <v>2743</v>
      </c>
      <c r="G360" s="1"/>
      <c r="H360" s="1"/>
      <c r="I360" s="1">
        <v>97</v>
      </c>
      <c r="J360" s="1">
        <f t="shared" si="19"/>
        <v>102</v>
      </c>
      <c r="K360" s="1"/>
      <c r="L360" s="1"/>
      <c r="M360" s="1">
        <f>J360+L360</f>
        <v>102</v>
      </c>
      <c r="N360" s="80"/>
      <c r="Q360" s="55"/>
      <c r="R360" s="55"/>
      <c r="S360" s="55"/>
      <c r="T360" s="55"/>
      <c r="U360" s="55"/>
    </row>
    <row r="361" spans="1:21" hidden="1" x14ac:dyDescent="0.4">
      <c r="B361" s="1" t="s">
        <v>17</v>
      </c>
      <c r="C361" s="1" t="s">
        <v>1421</v>
      </c>
      <c r="D361" s="1" t="s">
        <v>2953</v>
      </c>
      <c r="E361" s="1" t="s">
        <v>2954</v>
      </c>
      <c r="F361" s="1" t="s">
        <v>2955</v>
      </c>
      <c r="G361" s="1"/>
      <c r="H361" s="1"/>
      <c r="I361" s="1">
        <v>97</v>
      </c>
      <c r="J361" s="1">
        <f t="shared" si="19"/>
        <v>102</v>
      </c>
      <c r="K361" s="1"/>
      <c r="L361" s="1"/>
      <c r="M361" s="1">
        <f>J361+L361</f>
        <v>102</v>
      </c>
      <c r="N361" s="80"/>
    </row>
    <row r="362" spans="1:21" hidden="1" x14ac:dyDescent="0.4">
      <c r="B362" s="1" t="s">
        <v>17</v>
      </c>
      <c r="C362" s="1" t="s">
        <v>2468</v>
      </c>
      <c r="D362" s="1" t="s">
        <v>2469</v>
      </c>
      <c r="E362" s="1" t="s">
        <v>2470</v>
      </c>
      <c r="F362" s="1" t="s">
        <v>2471</v>
      </c>
      <c r="G362" s="1"/>
      <c r="H362" s="1"/>
      <c r="I362" s="1">
        <v>96</v>
      </c>
      <c r="J362" s="1">
        <f t="shared" si="19"/>
        <v>101</v>
      </c>
      <c r="K362" s="1"/>
      <c r="L362" s="1"/>
      <c r="M362" s="1">
        <f>J362+L362</f>
        <v>101</v>
      </c>
      <c r="N362" s="80"/>
    </row>
    <row r="363" spans="1:21" hidden="1" x14ac:dyDescent="0.4">
      <c r="B363" s="1" t="s">
        <v>1616</v>
      </c>
      <c r="C363" s="1" t="s">
        <v>1641</v>
      </c>
      <c r="D363" s="1" t="s">
        <v>3049</v>
      </c>
      <c r="E363" s="1" t="s">
        <v>3050</v>
      </c>
      <c r="F363" s="1" t="s">
        <v>3051</v>
      </c>
      <c r="G363" s="1"/>
      <c r="H363" s="1"/>
      <c r="I363" s="1">
        <v>96</v>
      </c>
      <c r="J363" s="1">
        <f t="shared" si="19"/>
        <v>101</v>
      </c>
      <c r="K363" s="1"/>
      <c r="L363" s="1"/>
      <c r="M363" s="1">
        <f>J363+L363</f>
        <v>101</v>
      </c>
      <c r="N363" s="80"/>
    </row>
    <row r="364" spans="1:21" hidden="1" x14ac:dyDescent="0.4">
      <c r="B364" s="1" t="s">
        <v>5519</v>
      </c>
      <c r="C364" s="2" t="s">
        <v>5044</v>
      </c>
      <c r="D364" s="1" t="s">
        <v>5045</v>
      </c>
      <c r="E364" s="1" t="s">
        <v>5046</v>
      </c>
      <c r="F364" s="1" t="s">
        <v>5047</v>
      </c>
      <c r="G364" s="1"/>
      <c r="H364" s="1"/>
      <c r="I364" s="1">
        <v>96</v>
      </c>
      <c r="J364" s="1">
        <f t="shared" si="19"/>
        <v>101</v>
      </c>
      <c r="K364" s="1"/>
      <c r="L364" s="1"/>
      <c r="M364" s="1"/>
      <c r="N364" s="80"/>
    </row>
    <row r="365" spans="1:21" x14ac:dyDescent="0.4">
      <c r="A365" s="92">
        <f>A357+1</f>
        <v>45</v>
      </c>
      <c r="B365" s="92" t="s">
        <v>18</v>
      </c>
      <c r="C365" s="1" t="s">
        <v>6253</v>
      </c>
      <c r="D365" s="1" t="s">
        <v>6254</v>
      </c>
      <c r="E365" s="92" t="s">
        <v>6255</v>
      </c>
      <c r="F365" s="1" t="s">
        <v>6256</v>
      </c>
      <c r="G365" s="1"/>
      <c r="H365" s="1"/>
      <c r="I365" s="1">
        <v>43</v>
      </c>
      <c r="J365" s="1">
        <f t="shared" si="19"/>
        <v>48</v>
      </c>
      <c r="K365" s="1">
        <v>146</v>
      </c>
      <c r="L365" s="1">
        <f>K365+5</f>
        <v>151</v>
      </c>
      <c r="M365" s="1"/>
      <c r="N365" s="103" t="s">
        <v>6526</v>
      </c>
    </row>
    <row r="366" spans="1:21" hidden="1" x14ac:dyDescent="0.4">
      <c r="B366" s="1" t="s">
        <v>17</v>
      </c>
      <c r="C366" s="1" t="s">
        <v>2658</v>
      </c>
      <c r="D366" s="1" t="s">
        <v>2659</v>
      </c>
      <c r="E366" s="1" t="s">
        <v>2660</v>
      </c>
      <c r="F366" s="1" t="s">
        <v>2661</v>
      </c>
      <c r="G366" s="1"/>
      <c r="H366" s="1"/>
      <c r="I366" s="1">
        <v>95</v>
      </c>
      <c r="J366" s="1">
        <f t="shared" si="19"/>
        <v>100</v>
      </c>
      <c r="K366" s="1"/>
      <c r="L366" s="1"/>
      <c r="M366" s="1">
        <f>J366+L366</f>
        <v>100</v>
      </c>
      <c r="N366" s="80"/>
    </row>
    <row r="367" spans="1:21" hidden="1" x14ac:dyDescent="0.4">
      <c r="B367" s="1" t="s">
        <v>5519</v>
      </c>
      <c r="C367" s="2" t="s">
        <v>5129</v>
      </c>
      <c r="D367" s="1" t="s">
        <v>5130</v>
      </c>
      <c r="E367" s="1" t="s">
        <v>5131</v>
      </c>
      <c r="F367" s="1" t="s">
        <v>5132</v>
      </c>
      <c r="G367" s="1"/>
      <c r="H367" s="1"/>
      <c r="I367" s="1">
        <v>95</v>
      </c>
      <c r="J367" s="1">
        <f t="shared" si="19"/>
        <v>100</v>
      </c>
      <c r="K367" s="1"/>
      <c r="L367" s="1"/>
      <c r="M367" s="1"/>
      <c r="N367" s="80"/>
    </row>
    <row r="368" spans="1:21" hidden="1" x14ac:dyDescent="0.4">
      <c r="B368" s="1" t="s">
        <v>5519</v>
      </c>
      <c r="C368" s="2" t="s">
        <v>5154</v>
      </c>
      <c r="D368" s="1" t="s">
        <v>5155</v>
      </c>
      <c r="E368" s="1" t="s">
        <v>5156</v>
      </c>
      <c r="F368" s="1" t="s">
        <v>5157</v>
      </c>
      <c r="G368" s="1"/>
      <c r="H368" s="1"/>
      <c r="I368" s="1">
        <v>95</v>
      </c>
      <c r="J368" s="1">
        <f t="shared" si="19"/>
        <v>100</v>
      </c>
      <c r="K368" s="1"/>
      <c r="L368" s="1"/>
      <c r="M368" s="1"/>
      <c r="N368" s="80"/>
    </row>
    <row r="369" spans="1:14" hidden="1" x14ac:dyDescent="0.4">
      <c r="B369" s="1" t="s">
        <v>5519</v>
      </c>
      <c r="C369" s="2" t="s">
        <v>4997</v>
      </c>
      <c r="D369" s="1" t="s">
        <v>4998</v>
      </c>
      <c r="E369" s="1" t="s">
        <v>4999</v>
      </c>
      <c r="F369" s="1" t="s">
        <v>5000</v>
      </c>
      <c r="G369" s="1"/>
      <c r="H369" s="1"/>
      <c r="I369" s="1">
        <v>94</v>
      </c>
      <c r="J369" s="1">
        <f t="shared" si="19"/>
        <v>99</v>
      </c>
      <c r="K369" s="1"/>
      <c r="L369" s="1"/>
      <c r="M369" s="1"/>
      <c r="N369" s="80"/>
    </row>
    <row r="370" spans="1:14" hidden="1" x14ac:dyDescent="0.4">
      <c r="B370" s="1" t="s">
        <v>5519</v>
      </c>
      <c r="C370" s="2" t="s">
        <v>5165</v>
      </c>
      <c r="D370" s="1" t="s">
        <v>5166</v>
      </c>
      <c r="E370" s="1" t="s">
        <v>5167</v>
      </c>
      <c r="F370" s="1" t="s">
        <v>5168</v>
      </c>
      <c r="G370" s="1"/>
      <c r="H370" s="1"/>
      <c r="I370" s="1">
        <v>94</v>
      </c>
      <c r="J370" s="1">
        <f t="shared" si="19"/>
        <v>99</v>
      </c>
      <c r="K370" s="1"/>
      <c r="L370" s="1"/>
      <c r="M370" s="1"/>
      <c r="N370" s="80"/>
    </row>
    <row r="371" spans="1:14" hidden="1" x14ac:dyDescent="0.4">
      <c r="B371" s="1" t="s">
        <v>5519</v>
      </c>
      <c r="C371" s="2" t="s">
        <v>5185</v>
      </c>
      <c r="D371" s="1" t="s">
        <v>5186</v>
      </c>
      <c r="E371" s="1" t="s">
        <v>5187</v>
      </c>
      <c r="F371" s="1" t="s">
        <v>5188</v>
      </c>
      <c r="G371" s="1"/>
      <c r="H371" s="1"/>
      <c r="I371" s="1">
        <v>94</v>
      </c>
      <c r="J371" s="1">
        <f t="shared" si="19"/>
        <v>99</v>
      </c>
      <c r="K371" s="1"/>
      <c r="L371" s="1"/>
      <c r="M371" s="1"/>
      <c r="N371" s="80"/>
    </row>
    <row r="372" spans="1:14" hidden="1" x14ac:dyDescent="0.4">
      <c r="B372" s="1" t="s">
        <v>5519</v>
      </c>
      <c r="C372" s="2" t="s">
        <v>5284</v>
      </c>
      <c r="D372" s="1" t="s">
        <v>5285</v>
      </c>
      <c r="E372" s="1" t="s">
        <v>5286</v>
      </c>
      <c r="F372" s="1" t="s">
        <v>5287</v>
      </c>
      <c r="G372" s="1"/>
      <c r="H372" s="1"/>
      <c r="I372" s="1">
        <v>94</v>
      </c>
      <c r="J372" s="1">
        <f t="shared" si="19"/>
        <v>99</v>
      </c>
      <c r="K372" s="1"/>
      <c r="L372" s="1"/>
      <c r="M372" s="1"/>
      <c r="N372" s="80"/>
    </row>
    <row r="373" spans="1:14" x14ac:dyDescent="0.4">
      <c r="A373" s="92">
        <f>A365+1</f>
        <v>46</v>
      </c>
      <c r="B373" s="92" t="s">
        <v>18</v>
      </c>
      <c r="C373" s="1" t="s">
        <v>6295</v>
      </c>
      <c r="D373" s="1" t="s">
        <v>6296</v>
      </c>
      <c r="E373" s="92" t="s">
        <v>6297</v>
      </c>
      <c r="F373" s="1" t="s">
        <v>6298</v>
      </c>
      <c r="G373" s="1"/>
      <c r="H373" s="1"/>
      <c r="I373" s="1">
        <v>94</v>
      </c>
      <c r="J373" s="1">
        <f t="shared" si="19"/>
        <v>99</v>
      </c>
      <c r="K373" s="1">
        <v>249</v>
      </c>
      <c r="L373" s="1">
        <f>K373+5</f>
        <v>254</v>
      </c>
      <c r="M373" s="1"/>
      <c r="N373" s="103" t="s">
        <v>6526</v>
      </c>
    </row>
    <row r="374" spans="1:14" hidden="1" x14ac:dyDescent="0.4">
      <c r="B374" s="1" t="s">
        <v>17</v>
      </c>
      <c r="C374" s="21" t="s">
        <v>99</v>
      </c>
      <c r="D374" s="21" t="s">
        <v>2384</v>
      </c>
      <c r="E374" s="23" t="s">
        <v>2385</v>
      </c>
      <c r="F374" s="21" t="s">
        <v>2386</v>
      </c>
      <c r="G374" s="1"/>
      <c r="H374" s="1"/>
      <c r="I374" s="1">
        <v>92</v>
      </c>
      <c r="J374" s="1">
        <f t="shared" si="19"/>
        <v>97</v>
      </c>
      <c r="K374" s="1"/>
      <c r="L374" s="1"/>
      <c r="M374" s="1">
        <f>J374+L374</f>
        <v>97</v>
      </c>
      <c r="N374" s="80"/>
    </row>
    <row r="375" spans="1:14" hidden="1" x14ac:dyDescent="0.4">
      <c r="B375" s="1" t="s">
        <v>17</v>
      </c>
      <c r="C375" s="24" t="s">
        <v>298</v>
      </c>
      <c r="D375" s="42" t="s">
        <v>2459</v>
      </c>
      <c r="E375" s="24" t="s">
        <v>2460</v>
      </c>
      <c r="F375" s="28" t="s">
        <v>2461</v>
      </c>
      <c r="G375" s="1"/>
      <c r="H375" s="1"/>
      <c r="I375" s="1">
        <v>92</v>
      </c>
      <c r="J375" s="1">
        <f t="shared" si="19"/>
        <v>97</v>
      </c>
      <c r="K375" s="1"/>
      <c r="L375" s="1"/>
      <c r="M375" s="1">
        <f>J375+L375</f>
        <v>97</v>
      </c>
      <c r="N375" s="80"/>
    </row>
    <row r="376" spans="1:14" hidden="1" x14ac:dyDescent="0.4">
      <c r="B376" s="1" t="s">
        <v>5519</v>
      </c>
      <c r="C376" s="2" t="s">
        <v>4957</v>
      </c>
      <c r="D376" s="1" t="s">
        <v>4958</v>
      </c>
      <c r="E376" s="1" t="s">
        <v>4959</v>
      </c>
      <c r="F376" s="1" t="s">
        <v>4960</v>
      </c>
      <c r="G376" s="1"/>
      <c r="H376" s="1"/>
      <c r="I376" s="1">
        <v>91</v>
      </c>
      <c r="J376" s="1">
        <f t="shared" si="19"/>
        <v>96</v>
      </c>
      <c r="K376" s="1"/>
      <c r="L376" s="1"/>
      <c r="M376" s="1"/>
      <c r="N376" s="80"/>
    </row>
    <row r="377" spans="1:14" hidden="1" x14ac:dyDescent="0.4">
      <c r="B377" s="1" t="s">
        <v>5519</v>
      </c>
      <c r="C377" s="2" t="s">
        <v>5386</v>
      </c>
      <c r="D377" s="1" t="s">
        <v>5387</v>
      </c>
      <c r="E377" s="1" t="s">
        <v>5388</v>
      </c>
      <c r="F377" s="1" t="s">
        <v>5389</v>
      </c>
      <c r="G377" s="1"/>
      <c r="H377" s="1"/>
      <c r="I377" s="1">
        <v>91</v>
      </c>
      <c r="J377" s="1">
        <f t="shared" si="19"/>
        <v>96</v>
      </c>
      <c r="K377" s="1"/>
      <c r="L377" s="1"/>
      <c r="M377" s="1"/>
      <c r="N377" s="80"/>
    </row>
    <row r="378" spans="1:14" hidden="1" x14ac:dyDescent="0.4">
      <c r="B378" s="1" t="s">
        <v>17</v>
      </c>
      <c r="C378" s="2" t="s">
        <v>1275</v>
      </c>
      <c r="D378" s="1" t="s">
        <v>2887</v>
      </c>
      <c r="E378" s="1" t="s">
        <v>2888</v>
      </c>
      <c r="F378" s="1" t="s">
        <v>2889</v>
      </c>
      <c r="G378" s="1"/>
      <c r="H378" s="1"/>
      <c r="I378" s="1">
        <v>90</v>
      </c>
      <c r="J378" s="1">
        <f t="shared" si="19"/>
        <v>95</v>
      </c>
      <c r="K378" s="1"/>
      <c r="L378" s="1"/>
      <c r="M378" s="1">
        <f>J378+L378</f>
        <v>95</v>
      </c>
      <c r="N378" s="80"/>
    </row>
    <row r="379" spans="1:14" hidden="1" x14ac:dyDescent="0.4">
      <c r="B379" s="1" t="s">
        <v>17</v>
      </c>
      <c r="C379" s="1" t="s">
        <v>3238</v>
      </c>
      <c r="D379" s="1" t="s">
        <v>3239</v>
      </c>
      <c r="E379" s="1" t="s">
        <v>3240</v>
      </c>
      <c r="F379" s="1" t="s">
        <v>3241</v>
      </c>
      <c r="G379" s="1"/>
      <c r="H379" s="1"/>
      <c r="I379" s="1">
        <v>90</v>
      </c>
      <c r="J379" s="1">
        <f t="shared" si="19"/>
        <v>95</v>
      </c>
      <c r="K379" s="1"/>
      <c r="L379" s="1"/>
      <c r="M379" s="1">
        <f>J379+L379</f>
        <v>95</v>
      </c>
      <c r="N379" s="80"/>
    </row>
    <row r="380" spans="1:14" hidden="1" x14ac:dyDescent="0.4">
      <c r="B380" s="1" t="s">
        <v>18</v>
      </c>
      <c r="C380" s="1" t="s">
        <v>2748</v>
      </c>
      <c r="D380" s="1" t="s">
        <v>6372</v>
      </c>
      <c r="E380" s="1" t="s">
        <v>6373</v>
      </c>
      <c r="F380" s="1" t="s">
        <v>6374</v>
      </c>
      <c r="G380" s="1"/>
      <c r="H380" s="1"/>
      <c r="I380" s="1">
        <v>90</v>
      </c>
      <c r="J380" s="1">
        <f t="shared" si="19"/>
        <v>95</v>
      </c>
      <c r="K380" s="1">
        <v>390</v>
      </c>
      <c r="L380" s="1">
        <f>K380+5</f>
        <v>395</v>
      </c>
      <c r="M380" s="1"/>
      <c r="N380" s="80"/>
    </row>
    <row r="381" spans="1:14" x14ac:dyDescent="0.4">
      <c r="A381" s="92">
        <f>A373+1</f>
        <v>47</v>
      </c>
      <c r="B381" s="92" t="s">
        <v>18</v>
      </c>
      <c r="C381" s="1" t="s">
        <v>6303</v>
      </c>
      <c r="D381" s="1" t="s">
        <v>6304</v>
      </c>
      <c r="E381" s="92" t="s">
        <v>6531</v>
      </c>
      <c r="F381" s="1" t="s">
        <v>6306</v>
      </c>
      <c r="G381" s="1"/>
      <c r="H381" s="1"/>
      <c r="I381" s="1">
        <v>76</v>
      </c>
      <c r="J381" s="1">
        <f t="shared" si="19"/>
        <v>81</v>
      </c>
      <c r="K381" s="1">
        <v>436</v>
      </c>
      <c r="L381" s="1">
        <f>K381+5</f>
        <v>441</v>
      </c>
      <c r="M381" s="1"/>
      <c r="N381" s="103" t="s">
        <v>6526</v>
      </c>
    </row>
    <row r="382" spans="1:14" hidden="1" x14ac:dyDescent="0.4">
      <c r="B382" s="1" t="s">
        <v>225</v>
      </c>
      <c r="C382" s="1" t="s">
        <v>792</v>
      </c>
      <c r="D382" s="1" t="s">
        <v>2676</v>
      </c>
      <c r="E382" s="2" t="s">
        <v>2677</v>
      </c>
      <c r="F382" s="2" t="s">
        <v>2678</v>
      </c>
      <c r="G382" s="1"/>
      <c r="H382" s="1"/>
      <c r="I382" s="1">
        <v>89</v>
      </c>
      <c r="J382" s="1">
        <f t="shared" si="19"/>
        <v>94</v>
      </c>
      <c r="K382" s="1"/>
      <c r="L382" s="1"/>
      <c r="M382" s="1">
        <f>J382+L382</f>
        <v>94</v>
      </c>
      <c r="N382" s="80"/>
    </row>
    <row r="383" spans="1:14" hidden="1" x14ac:dyDescent="0.4">
      <c r="B383" s="1" t="s">
        <v>17</v>
      </c>
      <c r="C383" s="1" t="s">
        <v>3321</v>
      </c>
      <c r="D383" s="1" t="s">
        <v>3322</v>
      </c>
      <c r="E383" s="1" t="s">
        <v>3323</v>
      </c>
      <c r="F383" s="1" t="s">
        <v>3324</v>
      </c>
      <c r="G383" s="1"/>
      <c r="H383" s="1"/>
      <c r="I383" s="1">
        <v>89</v>
      </c>
      <c r="J383" s="1">
        <f t="shared" si="19"/>
        <v>94</v>
      </c>
      <c r="K383" s="1"/>
      <c r="L383" s="1"/>
      <c r="M383" s="1">
        <f>J383+L383</f>
        <v>94</v>
      </c>
      <c r="N383" s="80"/>
    </row>
    <row r="384" spans="1:14" hidden="1" x14ac:dyDescent="0.4">
      <c r="B384" s="1" t="s">
        <v>17</v>
      </c>
      <c r="C384" s="21" t="s">
        <v>83</v>
      </c>
      <c r="D384" s="21" t="s">
        <v>2381</v>
      </c>
      <c r="E384" s="23" t="s">
        <v>2382</v>
      </c>
      <c r="F384" s="21" t="s">
        <v>2383</v>
      </c>
      <c r="G384" s="1"/>
      <c r="H384" s="1"/>
      <c r="I384" s="1">
        <v>88</v>
      </c>
      <c r="J384" s="1">
        <f t="shared" si="19"/>
        <v>93</v>
      </c>
      <c r="K384" s="1"/>
      <c r="L384" s="1"/>
      <c r="M384" s="1">
        <f>J384+L384</f>
        <v>93</v>
      </c>
      <c r="N384" s="80"/>
    </row>
    <row r="385" spans="1:21" hidden="1" x14ac:dyDescent="0.4">
      <c r="B385" s="1" t="s">
        <v>5519</v>
      </c>
      <c r="C385" s="2" t="s">
        <v>5267</v>
      </c>
      <c r="D385" s="1" t="s">
        <v>5268</v>
      </c>
      <c r="E385" s="1" t="s">
        <v>5269</v>
      </c>
      <c r="F385" s="1" t="s">
        <v>5270</v>
      </c>
      <c r="G385" s="1"/>
      <c r="H385" s="1"/>
      <c r="I385" s="1">
        <v>87</v>
      </c>
      <c r="J385" s="1">
        <f t="shared" si="19"/>
        <v>92</v>
      </c>
      <c r="K385" s="1"/>
      <c r="L385" s="1"/>
      <c r="M385" s="1"/>
      <c r="N385" s="80"/>
    </row>
    <row r="386" spans="1:21" hidden="1" x14ac:dyDescent="0.4">
      <c r="B386" s="1" t="s">
        <v>17</v>
      </c>
      <c r="C386" s="1" t="s">
        <v>3087</v>
      </c>
      <c r="D386" s="1" t="s">
        <v>3088</v>
      </c>
      <c r="E386" s="1" t="s">
        <v>3089</v>
      </c>
      <c r="F386" s="1" t="s">
        <v>3090</v>
      </c>
      <c r="G386" s="1"/>
      <c r="H386" s="1"/>
      <c r="I386" s="1">
        <v>86</v>
      </c>
      <c r="J386" s="1">
        <f t="shared" si="19"/>
        <v>91</v>
      </c>
      <c r="K386" s="1"/>
      <c r="L386" s="1"/>
      <c r="M386" s="1">
        <f>J386+L386</f>
        <v>91</v>
      </c>
      <c r="N386" s="80"/>
    </row>
    <row r="387" spans="1:21" hidden="1" x14ac:dyDescent="0.4">
      <c r="B387" s="1" t="s">
        <v>5519</v>
      </c>
      <c r="C387" s="2" t="s">
        <v>3613</v>
      </c>
      <c r="D387" s="1" t="s">
        <v>5052</v>
      </c>
      <c r="E387" s="1" t="s">
        <v>5053</v>
      </c>
      <c r="F387" s="1" t="s">
        <v>5054</v>
      </c>
      <c r="G387" s="1"/>
      <c r="H387" s="1"/>
      <c r="I387" s="1">
        <v>86</v>
      </c>
      <c r="J387" s="1">
        <f t="shared" si="19"/>
        <v>91</v>
      </c>
      <c r="K387" s="1"/>
      <c r="L387" s="1"/>
      <c r="M387" s="1"/>
      <c r="N387" s="80"/>
    </row>
    <row r="388" spans="1:21" hidden="1" x14ac:dyDescent="0.4">
      <c r="B388" s="1" t="s">
        <v>5519</v>
      </c>
      <c r="C388" s="2" t="s">
        <v>5300</v>
      </c>
      <c r="D388" s="1" t="s">
        <v>5315</v>
      </c>
      <c r="E388" s="1" t="s">
        <v>5316</v>
      </c>
      <c r="F388" s="1" t="s">
        <v>5317</v>
      </c>
      <c r="G388" s="1"/>
      <c r="H388" s="1"/>
      <c r="I388" s="1">
        <v>86</v>
      </c>
      <c r="J388" s="1">
        <f t="shared" si="19"/>
        <v>91</v>
      </c>
      <c r="K388" s="1"/>
      <c r="L388" s="1"/>
      <c r="M388" s="1"/>
      <c r="N388" s="80"/>
    </row>
    <row r="389" spans="1:21" x14ac:dyDescent="0.4">
      <c r="A389" s="92">
        <f>A381+1</f>
        <v>48</v>
      </c>
      <c r="B389" s="92" t="s">
        <v>18</v>
      </c>
      <c r="C389" s="1" t="s">
        <v>650</v>
      </c>
      <c r="D389" s="1" t="s">
        <v>6467</v>
      </c>
      <c r="E389" s="92" t="s">
        <v>6468</v>
      </c>
      <c r="F389" s="1" t="s">
        <v>6469</v>
      </c>
      <c r="G389" s="1"/>
      <c r="H389" s="1"/>
      <c r="I389" s="1">
        <v>25</v>
      </c>
      <c r="J389" s="1">
        <f t="shared" si="19"/>
        <v>30</v>
      </c>
      <c r="K389" s="1">
        <v>292</v>
      </c>
      <c r="L389" s="1">
        <f>K389+5</f>
        <v>297</v>
      </c>
      <c r="M389" s="1"/>
      <c r="N389" s="103" t="s">
        <v>6526</v>
      </c>
      <c r="Q389" s="55"/>
      <c r="R389" s="55"/>
      <c r="S389" s="55"/>
      <c r="T389" s="55"/>
      <c r="U389" s="55"/>
    </row>
    <row r="390" spans="1:21" hidden="1" x14ac:dyDescent="0.4">
      <c r="B390" s="1" t="s">
        <v>5519</v>
      </c>
      <c r="C390" s="2" t="s">
        <v>5416</v>
      </c>
      <c r="D390" s="1" t="s">
        <v>5417</v>
      </c>
      <c r="E390" s="1" t="s">
        <v>5418</v>
      </c>
      <c r="F390" s="1" t="s">
        <v>5419</v>
      </c>
      <c r="G390" s="1"/>
      <c r="H390" s="1"/>
      <c r="I390" s="1">
        <v>86</v>
      </c>
      <c r="J390" s="1">
        <f t="shared" si="19"/>
        <v>91</v>
      </c>
      <c r="K390" s="1"/>
      <c r="L390" s="1"/>
      <c r="M390" s="1"/>
      <c r="N390" s="80"/>
      <c r="Q390" s="55"/>
      <c r="R390" s="55"/>
      <c r="S390" s="55"/>
      <c r="T390" s="55"/>
      <c r="U390" s="55"/>
    </row>
    <row r="391" spans="1:21" hidden="1" x14ac:dyDescent="0.4">
      <c r="B391" s="1" t="s">
        <v>5519</v>
      </c>
      <c r="C391" s="2" t="s">
        <v>5189</v>
      </c>
      <c r="D391" s="1" t="s">
        <v>5190</v>
      </c>
      <c r="E391" s="1" t="s">
        <v>5191</v>
      </c>
      <c r="F391" s="1" t="s">
        <v>5192</v>
      </c>
      <c r="G391" s="1"/>
      <c r="H391" s="1"/>
      <c r="I391" s="1">
        <v>84</v>
      </c>
      <c r="J391" s="1">
        <f t="shared" si="19"/>
        <v>89</v>
      </c>
      <c r="K391" s="1"/>
      <c r="L391" s="1"/>
      <c r="M391" s="1"/>
      <c r="N391" s="80"/>
    </row>
    <row r="392" spans="1:21" hidden="1" x14ac:dyDescent="0.4">
      <c r="B392" s="1" t="s">
        <v>17</v>
      </c>
      <c r="C392" s="2" t="s">
        <v>1303</v>
      </c>
      <c r="D392" s="1" t="s">
        <v>2897</v>
      </c>
      <c r="E392" s="1" t="s">
        <v>2898</v>
      </c>
      <c r="F392" s="1" t="s">
        <v>2899</v>
      </c>
      <c r="G392" s="1"/>
      <c r="H392" s="1"/>
      <c r="I392" s="1">
        <v>81</v>
      </c>
      <c r="J392" s="1">
        <f t="shared" si="19"/>
        <v>86</v>
      </c>
      <c r="K392" s="1"/>
      <c r="L392" s="1"/>
      <c r="M392" s="1">
        <f>J392+L392</f>
        <v>86</v>
      </c>
      <c r="N392" s="80"/>
    </row>
    <row r="393" spans="1:21" hidden="1" x14ac:dyDescent="0.4">
      <c r="B393" s="1" t="s">
        <v>17</v>
      </c>
      <c r="C393" s="1" t="s">
        <v>3885</v>
      </c>
      <c r="D393" s="1" t="s">
        <v>3889</v>
      </c>
      <c r="E393" s="41" t="s">
        <v>3890</v>
      </c>
      <c r="F393" s="1" t="s">
        <v>3891</v>
      </c>
      <c r="G393" s="1"/>
      <c r="H393" s="1"/>
      <c r="I393" s="1">
        <v>81</v>
      </c>
      <c r="J393" s="1">
        <f t="shared" si="19"/>
        <v>86</v>
      </c>
      <c r="K393" s="1"/>
      <c r="L393" s="1"/>
      <c r="M393" s="1">
        <f>J393+L393</f>
        <v>86</v>
      </c>
      <c r="N393" s="80"/>
    </row>
    <row r="394" spans="1:21" hidden="1" x14ac:dyDescent="0.4">
      <c r="B394" s="1" t="s">
        <v>5519</v>
      </c>
      <c r="C394" s="2" t="s">
        <v>5063</v>
      </c>
      <c r="D394" s="1" t="s">
        <v>5064</v>
      </c>
      <c r="E394" s="1" t="s">
        <v>5065</v>
      </c>
      <c r="F394" s="1" t="s">
        <v>5066</v>
      </c>
      <c r="G394" s="1"/>
      <c r="H394" s="1"/>
      <c r="I394" s="1">
        <v>81</v>
      </c>
      <c r="J394" s="1">
        <f t="shared" si="19"/>
        <v>86</v>
      </c>
      <c r="K394" s="1"/>
      <c r="L394" s="1"/>
      <c r="M394" s="1"/>
      <c r="N394" s="80"/>
    </row>
    <row r="395" spans="1:21" hidden="1" x14ac:dyDescent="0.4">
      <c r="B395" s="1" t="s">
        <v>18</v>
      </c>
      <c r="C395" s="1" t="s">
        <v>6099</v>
      </c>
      <c r="D395" s="1" t="s">
        <v>6100</v>
      </c>
      <c r="E395" s="1" t="s">
        <v>6101</v>
      </c>
      <c r="F395" s="1" t="s">
        <v>6102</v>
      </c>
      <c r="G395" s="1"/>
      <c r="H395" s="1"/>
      <c r="I395" s="1">
        <v>81</v>
      </c>
      <c r="J395" s="1">
        <f t="shared" si="19"/>
        <v>86</v>
      </c>
      <c r="K395" s="1">
        <v>263</v>
      </c>
      <c r="L395" s="1">
        <f>K395+5</f>
        <v>268</v>
      </c>
      <c r="M395" s="1"/>
      <c r="N395" s="80"/>
    </row>
    <row r="396" spans="1:21" hidden="1" x14ac:dyDescent="0.4">
      <c r="B396" s="1" t="s">
        <v>5519</v>
      </c>
      <c r="C396" s="2" t="s">
        <v>5013</v>
      </c>
      <c r="D396" s="1" t="s">
        <v>5014</v>
      </c>
      <c r="E396" s="1" t="s">
        <v>5015</v>
      </c>
      <c r="F396" s="1" t="s">
        <v>5016</v>
      </c>
      <c r="G396" s="1"/>
      <c r="H396" s="1"/>
      <c r="I396" s="1">
        <v>80</v>
      </c>
      <c r="J396" s="1">
        <f t="shared" si="19"/>
        <v>85</v>
      </c>
      <c r="K396" s="1"/>
      <c r="L396" s="1"/>
      <c r="M396" s="1"/>
      <c r="N396" s="80"/>
    </row>
    <row r="397" spans="1:21" x14ac:dyDescent="0.4">
      <c r="A397" s="1">
        <f>A389+1</f>
        <v>49</v>
      </c>
      <c r="B397" s="1" t="s">
        <v>5519</v>
      </c>
      <c r="C397" s="2" t="s">
        <v>5308</v>
      </c>
      <c r="D397" s="1" t="s">
        <v>5445</v>
      </c>
      <c r="E397" s="1" t="s">
        <v>5446</v>
      </c>
      <c r="F397" s="1" t="s">
        <v>5447</v>
      </c>
      <c r="G397" s="1"/>
      <c r="H397" s="1"/>
      <c r="I397" s="1">
        <v>80</v>
      </c>
      <c r="J397" s="1">
        <f t="shared" ref="J397:J460" si="20">I397+5</f>
        <v>85</v>
      </c>
      <c r="K397" s="1"/>
      <c r="L397" s="1"/>
      <c r="M397" s="1"/>
      <c r="N397" s="80" t="s">
        <v>6526</v>
      </c>
    </row>
    <row r="398" spans="1:21" hidden="1" x14ac:dyDescent="0.4">
      <c r="B398" s="1" t="s">
        <v>18</v>
      </c>
      <c r="C398" s="1" t="s">
        <v>6165</v>
      </c>
      <c r="D398" s="1" t="s">
        <v>6166</v>
      </c>
      <c r="E398" s="1" t="s">
        <v>6167</v>
      </c>
      <c r="F398" s="1" t="s">
        <v>6168</v>
      </c>
      <c r="G398" s="1"/>
      <c r="H398" s="1"/>
      <c r="I398" s="1">
        <v>80</v>
      </c>
      <c r="J398" s="1">
        <f t="shared" si="20"/>
        <v>85</v>
      </c>
      <c r="K398" s="1"/>
      <c r="L398" s="1"/>
      <c r="M398" s="1"/>
      <c r="N398" s="80"/>
    </row>
    <row r="399" spans="1:21" hidden="1" x14ac:dyDescent="0.4">
      <c r="B399" s="1" t="s">
        <v>17</v>
      </c>
      <c r="C399" s="21" t="s">
        <v>95</v>
      </c>
      <c r="D399" s="21" t="s">
        <v>2393</v>
      </c>
      <c r="E399" s="23" t="s">
        <v>2394</v>
      </c>
      <c r="F399" s="21" t="s">
        <v>2395</v>
      </c>
      <c r="G399" s="1"/>
      <c r="H399" s="1"/>
      <c r="I399" s="1">
        <v>79</v>
      </c>
      <c r="J399" s="1">
        <f t="shared" si="20"/>
        <v>84</v>
      </c>
      <c r="K399" s="1"/>
      <c r="L399" s="1"/>
      <c r="M399" s="1">
        <f>J399+L399</f>
        <v>84</v>
      </c>
      <c r="N399" s="80"/>
    </row>
    <row r="400" spans="1:21" hidden="1" x14ac:dyDescent="0.4">
      <c r="B400" s="1" t="s">
        <v>5519</v>
      </c>
      <c r="C400" s="2" t="s">
        <v>5382</v>
      </c>
      <c r="D400" s="1" t="s">
        <v>5383</v>
      </c>
      <c r="E400" s="1" t="s">
        <v>5384</v>
      </c>
      <c r="F400" s="1" t="s">
        <v>5385</v>
      </c>
      <c r="G400" s="1"/>
      <c r="H400" s="1"/>
      <c r="I400" s="1">
        <v>79</v>
      </c>
      <c r="J400" s="1">
        <f t="shared" si="20"/>
        <v>84</v>
      </c>
      <c r="K400" s="1"/>
      <c r="L400" s="1"/>
      <c r="M400" s="1"/>
      <c r="N400" s="80"/>
    </row>
    <row r="401" spans="1:21" hidden="1" x14ac:dyDescent="0.4">
      <c r="B401" s="1" t="s">
        <v>18</v>
      </c>
      <c r="C401" s="1" t="s">
        <v>1633</v>
      </c>
      <c r="D401" s="1" t="s">
        <v>6415</v>
      </c>
      <c r="E401" s="1" t="s">
        <v>6416</v>
      </c>
      <c r="F401" s="1" t="s">
        <v>6417</v>
      </c>
      <c r="G401" s="1"/>
      <c r="H401" s="1"/>
      <c r="I401" s="1">
        <v>79</v>
      </c>
      <c r="J401" s="1">
        <f t="shared" si="20"/>
        <v>84</v>
      </c>
      <c r="K401" s="1">
        <v>261</v>
      </c>
      <c r="L401" s="1">
        <f>K401+5</f>
        <v>266</v>
      </c>
      <c r="M401" s="1"/>
      <c r="N401" s="80"/>
    </row>
    <row r="402" spans="1:21" hidden="1" x14ac:dyDescent="0.4">
      <c r="B402" s="1" t="s">
        <v>17</v>
      </c>
      <c r="C402" s="1" t="s">
        <v>2319</v>
      </c>
      <c r="D402" s="1" t="s">
        <v>3332</v>
      </c>
      <c r="E402" s="1" t="s">
        <v>3333</v>
      </c>
      <c r="F402" s="1" t="s">
        <v>3334</v>
      </c>
      <c r="G402" s="1"/>
      <c r="H402" s="1"/>
      <c r="I402" s="1">
        <v>78</v>
      </c>
      <c r="J402" s="1">
        <f t="shared" si="20"/>
        <v>83</v>
      </c>
      <c r="K402" s="1"/>
      <c r="L402" s="1"/>
      <c r="M402" s="1">
        <f>J402+L402</f>
        <v>83</v>
      </c>
      <c r="N402" s="80"/>
    </row>
    <row r="403" spans="1:21" hidden="1" x14ac:dyDescent="0.4">
      <c r="B403" s="1" t="s">
        <v>5519</v>
      </c>
      <c r="C403" s="2" t="s">
        <v>5137</v>
      </c>
      <c r="D403" s="1" t="s">
        <v>5138</v>
      </c>
      <c r="E403" s="1" t="s">
        <v>5139</v>
      </c>
      <c r="F403" s="1" t="s">
        <v>5140</v>
      </c>
      <c r="G403" s="1"/>
      <c r="H403" s="1"/>
      <c r="I403" s="1">
        <v>78</v>
      </c>
      <c r="J403" s="1">
        <f t="shared" si="20"/>
        <v>83</v>
      </c>
      <c r="K403" s="1"/>
      <c r="L403" s="1"/>
      <c r="M403" s="1"/>
      <c r="N403" s="80"/>
    </row>
    <row r="404" spans="1:21" hidden="1" x14ac:dyDescent="0.4">
      <c r="B404" s="1" t="s">
        <v>5519</v>
      </c>
      <c r="C404" s="2" t="s">
        <v>5210</v>
      </c>
      <c r="D404" s="1" t="s">
        <v>5211</v>
      </c>
      <c r="E404" s="1" t="s">
        <v>5212</v>
      </c>
      <c r="F404" s="1" t="s">
        <v>5213</v>
      </c>
      <c r="G404" s="1"/>
      <c r="H404" s="1"/>
      <c r="I404" s="1">
        <v>78</v>
      </c>
      <c r="J404" s="1">
        <f t="shared" si="20"/>
        <v>83</v>
      </c>
      <c r="K404" s="1"/>
      <c r="L404" s="1"/>
      <c r="M404" s="1"/>
      <c r="N404" s="80"/>
    </row>
    <row r="405" spans="1:21" x14ac:dyDescent="0.4">
      <c r="A405" s="1">
        <f>A397+1</f>
        <v>50</v>
      </c>
      <c r="B405" s="1" t="s">
        <v>5519</v>
      </c>
      <c r="C405" s="2" t="s">
        <v>5288</v>
      </c>
      <c r="D405" s="1" t="s">
        <v>5289</v>
      </c>
      <c r="E405" s="1" t="s">
        <v>5290</v>
      </c>
      <c r="F405" s="1" t="s">
        <v>5291</v>
      </c>
      <c r="G405" s="1"/>
      <c r="H405" s="1"/>
      <c r="I405" s="1">
        <v>106</v>
      </c>
      <c r="J405" s="1">
        <f t="shared" si="20"/>
        <v>111</v>
      </c>
      <c r="K405" s="1"/>
      <c r="L405" s="1"/>
      <c r="M405" s="1"/>
      <c r="N405" s="80" t="s">
        <v>6526</v>
      </c>
    </row>
    <row r="406" spans="1:21" hidden="1" x14ac:dyDescent="0.4">
      <c r="B406" s="1" t="s">
        <v>5519</v>
      </c>
      <c r="C406" s="2" t="s">
        <v>5028</v>
      </c>
      <c r="D406" s="1" t="s">
        <v>5029</v>
      </c>
      <c r="E406" s="1" t="s">
        <v>5030</v>
      </c>
      <c r="F406" s="1" t="s">
        <v>5031</v>
      </c>
      <c r="G406" s="1"/>
      <c r="H406" s="1"/>
      <c r="I406" s="1">
        <v>77</v>
      </c>
      <c r="J406" s="1">
        <f t="shared" si="20"/>
        <v>82</v>
      </c>
      <c r="K406" s="1"/>
      <c r="L406" s="1"/>
      <c r="M406" s="1"/>
      <c r="N406" s="80"/>
    </row>
    <row r="407" spans="1:21" hidden="1" x14ac:dyDescent="0.4">
      <c r="B407" s="1" t="s">
        <v>5519</v>
      </c>
      <c r="C407" s="2" t="s">
        <v>5067</v>
      </c>
      <c r="D407" s="1" t="s">
        <v>5068</v>
      </c>
      <c r="E407" s="1" t="s">
        <v>5069</v>
      </c>
      <c r="F407" s="1" t="s">
        <v>5070</v>
      </c>
      <c r="G407" s="1"/>
      <c r="H407" s="1"/>
      <c r="I407" s="1">
        <v>77</v>
      </c>
      <c r="J407" s="1">
        <f t="shared" si="20"/>
        <v>82</v>
      </c>
      <c r="K407" s="1"/>
      <c r="L407" s="1"/>
      <c r="M407" s="1"/>
      <c r="N407" s="80"/>
    </row>
    <row r="408" spans="1:21" hidden="1" x14ac:dyDescent="0.4">
      <c r="B408" s="1" t="s">
        <v>5525</v>
      </c>
      <c r="C408" s="1" t="s">
        <v>5926</v>
      </c>
      <c r="D408" s="1" t="s">
        <v>5927</v>
      </c>
      <c r="E408" s="1" t="s">
        <v>5928</v>
      </c>
      <c r="F408" s="1" t="s">
        <v>5929</v>
      </c>
      <c r="G408" s="1"/>
      <c r="H408" s="1"/>
      <c r="I408" s="1">
        <v>77</v>
      </c>
      <c r="J408" s="1">
        <f t="shared" si="20"/>
        <v>82</v>
      </c>
      <c r="K408" s="1"/>
      <c r="L408" s="1"/>
      <c r="M408" s="1">
        <f>L408+J408</f>
        <v>82</v>
      </c>
      <c r="N408" s="80"/>
    </row>
    <row r="409" spans="1:21" hidden="1" x14ac:dyDescent="0.4">
      <c r="B409" s="1" t="s">
        <v>18</v>
      </c>
      <c r="C409" s="1" t="s">
        <v>3804</v>
      </c>
      <c r="D409" s="1" t="s">
        <v>6408</v>
      </c>
      <c r="E409" s="1" t="s">
        <v>6409</v>
      </c>
      <c r="F409" s="1" t="s">
        <v>6410</v>
      </c>
      <c r="G409" s="1"/>
      <c r="H409" s="1"/>
      <c r="I409" s="1">
        <v>77</v>
      </c>
      <c r="J409" s="1">
        <f t="shared" si="20"/>
        <v>82</v>
      </c>
      <c r="K409" s="1">
        <v>350</v>
      </c>
      <c r="L409" s="1">
        <f>K409+5</f>
        <v>355</v>
      </c>
      <c r="M409" s="1"/>
      <c r="N409" s="80"/>
    </row>
    <row r="410" spans="1:21" hidden="1" x14ac:dyDescent="0.4">
      <c r="B410" s="1" t="s">
        <v>17</v>
      </c>
      <c r="C410" s="1" t="s">
        <v>2744</v>
      </c>
      <c r="D410" s="1" t="s">
        <v>2745</v>
      </c>
      <c r="E410" s="1" t="s">
        <v>2746</v>
      </c>
      <c r="F410" s="1" t="s">
        <v>2747</v>
      </c>
      <c r="G410" s="1"/>
      <c r="H410" s="1"/>
      <c r="I410" s="1">
        <v>76</v>
      </c>
      <c r="J410" s="1">
        <f t="shared" si="20"/>
        <v>81</v>
      </c>
      <c r="K410" s="1"/>
      <c r="L410" s="1"/>
      <c r="M410" s="1">
        <f>J410+L410</f>
        <v>81</v>
      </c>
      <c r="N410" s="80"/>
      <c r="Q410" s="55"/>
      <c r="R410" s="55"/>
      <c r="S410" s="55"/>
      <c r="T410" s="55"/>
      <c r="U410" s="55"/>
    </row>
    <row r="411" spans="1:21" hidden="1" x14ac:dyDescent="0.4">
      <c r="B411" s="1" t="s">
        <v>17</v>
      </c>
      <c r="C411" s="1" t="s">
        <v>2816</v>
      </c>
      <c r="D411" s="1" t="s">
        <v>2817</v>
      </c>
      <c r="E411" s="1" t="s">
        <v>2818</v>
      </c>
      <c r="F411" s="1" t="s">
        <v>2819</v>
      </c>
      <c r="G411" s="1"/>
      <c r="H411" s="1"/>
      <c r="I411" s="1">
        <v>76</v>
      </c>
      <c r="J411" s="1">
        <f t="shared" si="20"/>
        <v>81</v>
      </c>
      <c r="K411" s="1"/>
      <c r="L411" s="1"/>
      <c r="M411" s="1">
        <f>J411+L411</f>
        <v>81</v>
      </c>
      <c r="N411" s="80"/>
    </row>
    <row r="412" spans="1:21" hidden="1" x14ac:dyDescent="0.4">
      <c r="B412" s="1" t="s">
        <v>18</v>
      </c>
      <c r="C412" s="1" t="s">
        <v>6183</v>
      </c>
      <c r="D412" s="1" t="s">
        <v>6184</v>
      </c>
      <c r="E412" s="1" t="s">
        <v>6185</v>
      </c>
      <c r="F412" s="1" t="s">
        <v>6186</v>
      </c>
      <c r="G412" s="1">
        <v>0</v>
      </c>
      <c r="H412" s="1"/>
      <c r="I412" s="1">
        <v>76</v>
      </c>
      <c r="J412" s="1">
        <f t="shared" si="20"/>
        <v>81</v>
      </c>
      <c r="K412" s="1">
        <v>93</v>
      </c>
      <c r="L412" s="1">
        <f>K412+5</f>
        <v>98</v>
      </c>
      <c r="M412" s="1"/>
      <c r="N412" s="80"/>
    </row>
    <row r="413" spans="1:21" x14ac:dyDescent="0.4">
      <c r="A413" s="1">
        <f>A405+1</f>
        <v>51</v>
      </c>
      <c r="B413" s="1" t="s">
        <v>5519</v>
      </c>
      <c r="C413" s="2" t="s">
        <v>4993</v>
      </c>
      <c r="D413" s="1" t="s">
        <v>4994</v>
      </c>
      <c r="E413" s="1" t="s">
        <v>4995</v>
      </c>
      <c r="F413" s="1" t="s">
        <v>4996</v>
      </c>
      <c r="G413" s="1"/>
      <c r="H413" s="1"/>
      <c r="I413" s="1">
        <v>212</v>
      </c>
      <c r="J413" s="1">
        <f t="shared" si="20"/>
        <v>217</v>
      </c>
      <c r="K413" s="1"/>
      <c r="L413" s="1"/>
      <c r="M413" s="1"/>
      <c r="N413" s="80" t="s">
        <v>6526</v>
      </c>
    </row>
    <row r="414" spans="1:21" hidden="1" x14ac:dyDescent="0.4">
      <c r="B414" s="1" t="s">
        <v>17</v>
      </c>
      <c r="C414" s="1" t="s">
        <v>2834</v>
      </c>
      <c r="D414" s="1" t="s">
        <v>2835</v>
      </c>
      <c r="E414" s="1" t="s">
        <v>2836</v>
      </c>
      <c r="F414" s="1" t="s">
        <v>2837</v>
      </c>
      <c r="G414" s="1"/>
      <c r="H414" s="1"/>
      <c r="I414" s="1">
        <v>74</v>
      </c>
      <c r="J414" s="1">
        <f t="shared" si="20"/>
        <v>79</v>
      </c>
      <c r="K414" s="1"/>
      <c r="L414" s="1"/>
      <c r="M414" s="1">
        <f>J414+L414</f>
        <v>79</v>
      </c>
      <c r="N414" s="80"/>
    </row>
    <row r="415" spans="1:21" hidden="1" x14ac:dyDescent="0.4">
      <c r="B415" s="1" t="s">
        <v>17</v>
      </c>
      <c r="C415" s="21" t="s">
        <v>111</v>
      </c>
      <c r="D415" s="21" t="s">
        <v>2387</v>
      </c>
      <c r="E415" s="23" t="s">
        <v>2388</v>
      </c>
      <c r="F415" s="21" t="s">
        <v>2389</v>
      </c>
      <c r="G415" s="1"/>
      <c r="H415" s="1"/>
      <c r="I415" s="1">
        <v>72</v>
      </c>
      <c r="J415" s="1">
        <f t="shared" si="20"/>
        <v>77</v>
      </c>
      <c r="K415" s="1"/>
      <c r="L415" s="1"/>
      <c r="M415" s="1">
        <f>J415+L415</f>
        <v>77</v>
      </c>
      <c r="N415" s="80"/>
    </row>
    <row r="416" spans="1:21" hidden="1" x14ac:dyDescent="0.4">
      <c r="B416" s="1" t="s">
        <v>18</v>
      </c>
      <c r="C416" s="1" t="s">
        <v>6238</v>
      </c>
      <c r="D416" s="1" t="s">
        <v>6239</v>
      </c>
      <c r="E416" s="1" t="s">
        <v>6240</v>
      </c>
      <c r="F416" s="1" t="s">
        <v>6241</v>
      </c>
      <c r="G416" s="1">
        <v>50</v>
      </c>
      <c r="H416" s="1">
        <f>G416+5</f>
        <v>55</v>
      </c>
      <c r="I416" s="1">
        <v>71</v>
      </c>
      <c r="J416" s="1">
        <f t="shared" si="20"/>
        <v>76</v>
      </c>
      <c r="K416" s="1">
        <v>182</v>
      </c>
      <c r="L416" s="1">
        <f>K416+5</f>
        <v>187</v>
      </c>
      <c r="M416" s="1"/>
      <c r="N416" s="80"/>
    </row>
    <row r="417" spans="1:21" hidden="1" x14ac:dyDescent="0.4">
      <c r="B417" s="1" t="s">
        <v>17</v>
      </c>
      <c r="C417" s="21" t="s">
        <v>39</v>
      </c>
      <c r="D417" s="21" t="s">
        <v>2419</v>
      </c>
      <c r="E417" s="23" t="s">
        <v>2420</v>
      </c>
      <c r="F417" s="21" t="s">
        <v>2421</v>
      </c>
      <c r="G417" s="1"/>
      <c r="H417" s="1"/>
      <c r="I417" s="1">
        <v>71</v>
      </c>
      <c r="J417" s="1">
        <f t="shared" si="20"/>
        <v>76</v>
      </c>
      <c r="K417" s="1"/>
      <c r="L417" s="1"/>
      <c r="M417" s="1">
        <f>J417+L417</f>
        <v>76</v>
      </c>
      <c r="N417" s="80"/>
    </row>
    <row r="418" spans="1:21" hidden="1" x14ac:dyDescent="0.4">
      <c r="B418" s="1" t="s">
        <v>17</v>
      </c>
      <c r="C418" s="24" t="s">
        <v>282</v>
      </c>
      <c r="D418" s="24" t="s">
        <v>283</v>
      </c>
      <c r="E418" s="24" t="s">
        <v>2455</v>
      </c>
      <c r="F418" s="24" t="s">
        <v>285</v>
      </c>
      <c r="G418" s="1"/>
      <c r="H418" s="1"/>
      <c r="I418" s="1">
        <v>71</v>
      </c>
      <c r="J418" s="1">
        <f t="shared" si="20"/>
        <v>76</v>
      </c>
      <c r="K418" s="1"/>
      <c r="L418" s="1"/>
      <c r="M418" s="1">
        <f>J418+L418</f>
        <v>76</v>
      </c>
      <c r="N418" s="80"/>
    </row>
    <row r="419" spans="1:21" hidden="1" x14ac:dyDescent="0.4">
      <c r="B419" s="1" t="s">
        <v>17</v>
      </c>
      <c r="C419" s="1" t="s">
        <v>1436</v>
      </c>
      <c r="D419" s="1" t="s">
        <v>2960</v>
      </c>
      <c r="E419" s="1" t="s">
        <v>2961</v>
      </c>
      <c r="F419" s="1" t="s">
        <v>2962</v>
      </c>
      <c r="G419" s="1"/>
      <c r="H419" s="1"/>
      <c r="I419" s="1">
        <v>71</v>
      </c>
      <c r="J419" s="1">
        <f t="shared" si="20"/>
        <v>76</v>
      </c>
      <c r="K419" s="1"/>
      <c r="L419" s="1"/>
      <c r="M419" s="1">
        <f>J419+L419</f>
        <v>76</v>
      </c>
      <c r="N419" s="80"/>
    </row>
    <row r="420" spans="1:21" hidden="1" x14ac:dyDescent="0.4">
      <c r="B420" s="1" t="s">
        <v>18</v>
      </c>
      <c r="C420" s="1" t="s">
        <v>6050</v>
      </c>
      <c r="D420" s="1" t="s">
        <v>6051</v>
      </c>
      <c r="E420" s="1" t="s">
        <v>6052</v>
      </c>
      <c r="F420" s="1" t="s">
        <v>6053</v>
      </c>
      <c r="G420" s="1">
        <v>80</v>
      </c>
      <c r="H420" s="1">
        <f>G420+5</f>
        <v>85</v>
      </c>
      <c r="I420" s="1">
        <v>70</v>
      </c>
      <c r="J420" s="1">
        <f t="shared" si="20"/>
        <v>75</v>
      </c>
      <c r="K420" s="1">
        <v>120</v>
      </c>
      <c r="L420" s="1">
        <f>K420+5</f>
        <v>125</v>
      </c>
      <c r="M420" s="1"/>
      <c r="N420" s="80"/>
      <c r="Q420" s="71" t="s">
        <v>6512</v>
      </c>
      <c r="R420" s="55">
        <f>COUNTA(E443,E451,E461:E462,E483)</f>
        <v>5</v>
      </c>
      <c r="S420" s="55"/>
      <c r="T420" s="55">
        <f>SUM(J443,J451,J461:J462,J483)</f>
        <v>273</v>
      </c>
      <c r="U420" s="55"/>
    </row>
    <row r="421" spans="1:21" x14ac:dyDescent="0.4">
      <c r="A421" s="1">
        <f>A413+1</f>
        <v>52</v>
      </c>
      <c r="B421" s="1" t="s">
        <v>5519</v>
      </c>
      <c r="C421" s="2" t="s">
        <v>5345</v>
      </c>
      <c r="D421" s="1" t="s">
        <v>5346</v>
      </c>
      <c r="E421" s="1" t="s">
        <v>5347</v>
      </c>
      <c r="F421" s="1" t="s">
        <v>5348</v>
      </c>
      <c r="G421" s="1"/>
      <c r="H421" s="1"/>
      <c r="I421" s="1">
        <v>111</v>
      </c>
      <c r="J421" s="1">
        <f t="shared" si="20"/>
        <v>116</v>
      </c>
      <c r="K421" s="1"/>
      <c r="L421" s="1"/>
      <c r="M421" s="1"/>
      <c r="N421" s="80" t="s">
        <v>6526</v>
      </c>
    </row>
    <row r="422" spans="1:21" hidden="1" x14ac:dyDescent="0.4">
      <c r="B422" s="1" t="s">
        <v>5519</v>
      </c>
      <c r="C422" s="2" t="s">
        <v>5308</v>
      </c>
      <c r="D422" s="1" t="s">
        <v>5312</v>
      </c>
      <c r="E422" s="1" t="s">
        <v>5313</v>
      </c>
      <c r="F422" s="1" t="s">
        <v>5314</v>
      </c>
      <c r="G422" s="1"/>
      <c r="H422" s="1"/>
      <c r="I422" s="1">
        <v>70</v>
      </c>
      <c r="J422" s="1">
        <f t="shared" si="20"/>
        <v>75</v>
      </c>
      <c r="K422" s="1"/>
      <c r="L422" s="1"/>
      <c r="M422" s="1"/>
      <c r="N422" s="80"/>
    </row>
    <row r="423" spans="1:21" hidden="1" x14ac:dyDescent="0.4">
      <c r="B423" s="2" t="s">
        <v>17</v>
      </c>
      <c r="C423" s="2" t="s">
        <v>2542</v>
      </c>
      <c r="D423" s="2" t="s">
        <v>2543</v>
      </c>
      <c r="E423" s="2" t="s">
        <v>2544</v>
      </c>
      <c r="F423" s="1" t="s">
        <v>2545</v>
      </c>
      <c r="G423" s="1"/>
      <c r="H423" s="1"/>
      <c r="I423" s="31">
        <v>69</v>
      </c>
      <c r="J423" s="1">
        <f t="shared" si="20"/>
        <v>74</v>
      </c>
      <c r="K423" s="1"/>
      <c r="L423" s="1"/>
      <c r="M423" s="1">
        <f>J423+L423</f>
        <v>74</v>
      </c>
      <c r="N423" s="80"/>
    </row>
    <row r="424" spans="1:21" hidden="1" x14ac:dyDescent="0.4">
      <c r="B424" s="1" t="s">
        <v>1616</v>
      </c>
      <c r="C424" s="1" t="s">
        <v>1669</v>
      </c>
      <c r="D424" s="1" t="s">
        <v>3059</v>
      </c>
      <c r="E424" s="1" t="s">
        <v>3060</v>
      </c>
      <c r="F424" s="1" t="s">
        <v>3061</v>
      </c>
      <c r="G424" s="1"/>
      <c r="H424" s="1"/>
      <c r="I424" s="1">
        <v>69</v>
      </c>
      <c r="J424" s="1">
        <f t="shared" si="20"/>
        <v>74</v>
      </c>
      <c r="K424" s="1"/>
      <c r="L424" s="1"/>
      <c r="M424" s="1">
        <f>J424+L424</f>
        <v>74</v>
      </c>
      <c r="N424" s="80"/>
    </row>
    <row r="425" spans="1:21" hidden="1" x14ac:dyDescent="0.4">
      <c r="B425" s="1" t="s">
        <v>1616</v>
      </c>
      <c r="C425" s="1" t="s">
        <v>1673</v>
      </c>
      <c r="D425" s="1" t="s">
        <v>3068</v>
      </c>
      <c r="E425" s="1" t="s">
        <v>3069</v>
      </c>
      <c r="F425" s="1" t="s">
        <v>3070</v>
      </c>
      <c r="G425" s="1"/>
      <c r="H425" s="1"/>
      <c r="I425" s="1">
        <v>69</v>
      </c>
      <c r="J425" s="1">
        <f t="shared" si="20"/>
        <v>74</v>
      </c>
      <c r="K425" s="1"/>
      <c r="L425" s="1"/>
      <c r="M425" s="1">
        <f>J425+L425</f>
        <v>74</v>
      </c>
      <c r="N425" s="80"/>
    </row>
    <row r="426" spans="1:21" hidden="1" x14ac:dyDescent="0.4">
      <c r="B426" s="1" t="s">
        <v>18</v>
      </c>
      <c r="C426" s="1" t="s">
        <v>6088</v>
      </c>
      <c r="D426" s="1" t="s">
        <v>6089</v>
      </c>
      <c r="E426" s="1" t="s">
        <v>6090</v>
      </c>
      <c r="F426" s="1" t="s">
        <v>6091</v>
      </c>
      <c r="G426" s="1"/>
      <c r="H426" s="1"/>
      <c r="I426" s="1">
        <v>68</v>
      </c>
      <c r="J426" s="1">
        <f t="shared" si="20"/>
        <v>73</v>
      </c>
      <c r="K426" s="1">
        <v>548</v>
      </c>
      <c r="L426" s="1">
        <f>K426+5</f>
        <v>553</v>
      </c>
      <c r="M426" s="1"/>
      <c r="N426" s="80"/>
    </row>
    <row r="427" spans="1:21" hidden="1" x14ac:dyDescent="0.4">
      <c r="B427" s="1" t="s">
        <v>17</v>
      </c>
      <c r="C427" s="1" t="s">
        <v>3881</v>
      </c>
      <c r="D427" s="1" t="s">
        <v>3882</v>
      </c>
      <c r="E427" s="41" t="s">
        <v>3883</v>
      </c>
      <c r="F427" s="1" t="s">
        <v>3884</v>
      </c>
      <c r="G427" s="1">
        <v>52</v>
      </c>
      <c r="H427" s="1">
        <f>G427+5</f>
        <v>57</v>
      </c>
      <c r="I427" s="1">
        <v>66</v>
      </c>
      <c r="J427" s="1">
        <f t="shared" si="20"/>
        <v>71</v>
      </c>
      <c r="K427" s="1"/>
      <c r="L427" s="1"/>
      <c r="M427" s="1">
        <f>J427+L427</f>
        <v>71</v>
      </c>
      <c r="N427" s="80"/>
    </row>
    <row r="428" spans="1:21" hidden="1" x14ac:dyDescent="0.4">
      <c r="B428" s="1" t="s">
        <v>5519</v>
      </c>
      <c r="C428" s="2" t="s">
        <v>4965</v>
      </c>
      <c r="D428" s="1" t="s">
        <v>4966</v>
      </c>
      <c r="E428" s="1" t="s">
        <v>4967</v>
      </c>
      <c r="F428" s="1" t="s">
        <v>4968</v>
      </c>
      <c r="G428" s="1"/>
      <c r="H428" s="1"/>
      <c r="I428" s="1">
        <v>65</v>
      </c>
      <c r="J428" s="1">
        <f t="shared" si="20"/>
        <v>70</v>
      </c>
      <c r="K428" s="1"/>
      <c r="L428" s="1"/>
      <c r="M428" s="1"/>
      <c r="N428" s="80"/>
    </row>
    <row r="429" spans="1:21" x14ac:dyDescent="0.4">
      <c r="A429" s="1">
        <f>A421+1</f>
        <v>53</v>
      </c>
      <c r="B429" s="1" t="s">
        <v>5519</v>
      </c>
      <c r="C429" s="2" t="s">
        <v>2584</v>
      </c>
      <c r="D429" s="1" t="s">
        <v>5440</v>
      </c>
      <c r="E429" s="1" t="s">
        <v>5441</v>
      </c>
      <c r="F429" s="1" t="s">
        <v>4113</v>
      </c>
      <c r="G429" s="1"/>
      <c r="H429" s="1"/>
      <c r="I429" s="1">
        <v>1</v>
      </c>
      <c r="J429" s="1">
        <f t="shared" si="20"/>
        <v>6</v>
      </c>
      <c r="K429" s="1"/>
      <c r="L429" s="1"/>
      <c r="M429" s="1"/>
      <c r="N429" s="80" t="s">
        <v>6526</v>
      </c>
      <c r="Q429" s="55"/>
      <c r="R429" s="55"/>
      <c r="S429" s="55"/>
      <c r="T429" s="55"/>
      <c r="U429" s="55"/>
    </row>
    <row r="430" spans="1:21" hidden="1" x14ac:dyDescent="0.4">
      <c r="B430" s="1" t="s">
        <v>17</v>
      </c>
      <c r="C430" s="1" t="s">
        <v>3003</v>
      </c>
      <c r="D430" s="1" t="s">
        <v>3942</v>
      </c>
      <c r="E430" s="1" t="s">
        <v>3943</v>
      </c>
      <c r="F430" s="1" t="s">
        <v>3944</v>
      </c>
      <c r="G430" s="1">
        <v>23</v>
      </c>
      <c r="H430" s="1">
        <f>G430+5</f>
        <v>28</v>
      </c>
      <c r="I430" s="1">
        <v>64</v>
      </c>
      <c r="J430" s="1">
        <f t="shared" si="20"/>
        <v>69</v>
      </c>
      <c r="K430" s="1">
        <v>38</v>
      </c>
      <c r="L430" s="1">
        <f>K430+5</f>
        <v>43</v>
      </c>
      <c r="M430" s="1">
        <f>J430+L430</f>
        <v>112</v>
      </c>
      <c r="N430" s="80"/>
    </row>
    <row r="431" spans="1:21" hidden="1" x14ac:dyDescent="0.4">
      <c r="B431" s="1" t="s">
        <v>5519</v>
      </c>
      <c r="C431" s="2" t="s">
        <v>4943</v>
      </c>
      <c r="D431" s="1" t="s">
        <v>5420</v>
      </c>
      <c r="E431" s="1" t="s">
        <v>5421</v>
      </c>
      <c r="F431" s="1" t="s">
        <v>4946</v>
      </c>
      <c r="G431" s="1"/>
      <c r="H431" s="1"/>
      <c r="I431" s="1">
        <v>64</v>
      </c>
      <c r="J431" s="1">
        <f t="shared" si="20"/>
        <v>69</v>
      </c>
      <c r="K431" s="1"/>
      <c r="L431" s="1"/>
      <c r="M431" s="1"/>
      <c r="N431" s="80"/>
      <c r="Q431" s="55"/>
      <c r="R431" s="55"/>
      <c r="S431" s="55"/>
      <c r="T431" s="55"/>
      <c r="U431" s="55"/>
    </row>
    <row r="432" spans="1:21" hidden="1" x14ac:dyDescent="0.4">
      <c r="B432" s="1" t="s">
        <v>5519</v>
      </c>
      <c r="C432" s="2" t="s">
        <v>4961</v>
      </c>
      <c r="D432" s="1" t="s">
        <v>4962</v>
      </c>
      <c r="E432" s="1" t="s">
        <v>4963</v>
      </c>
      <c r="F432" s="1" t="s">
        <v>4964</v>
      </c>
      <c r="G432" s="1"/>
      <c r="H432" s="1"/>
      <c r="I432" s="1">
        <v>61</v>
      </c>
      <c r="J432" s="1">
        <f t="shared" si="20"/>
        <v>66</v>
      </c>
      <c r="K432" s="1"/>
      <c r="L432" s="1"/>
      <c r="M432" s="1"/>
      <c r="N432" s="80"/>
    </row>
    <row r="433" spans="1:14" hidden="1" x14ac:dyDescent="0.4">
      <c r="B433" s="1" t="s">
        <v>5519</v>
      </c>
      <c r="C433" s="2" t="s">
        <v>4333</v>
      </c>
      <c r="D433" s="1" t="s">
        <v>5093</v>
      </c>
      <c r="E433" s="1" t="s">
        <v>5094</v>
      </c>
      <c r="F433" s="1" t="s">
        <v>5095</v>
      </c>
      <c r="G433" s="1"/>
      <c r="H433" s="1"/>
      <c r="I433" s="1">
        <v>61</v>
      </c>
      <c r="J433" s="1">
        <f t="shared" si="20"/>
        <v>66</v>
      </c>
      <c r="K433" s="1"/>
      <c r="L433" s="1"/>
      <c r="M433" s="1"/>
      <c r="N433" s="80"/>
    </row>
    <row r="434" spans="1:14" hidden="1" x14ac:dyDescent="0.4">
      <c r="B434" s="1" t="s">
        <v>5519</v>
      </c>
      <c r="C434" s="2" t="s">
        <v>5181</v>
      </c>
      <c r="D434" s="1" t="s">
        <v>5182</v>
      </c>
      <c r="E434" s="1" t="s">
        <v>5183</v>
      </c>
      <c r="F434" s="1" t="s">
        <v>5184</v>
      </c>
      <c r="G434" s="1"/>
      <c r="H434" s="1"/>
      <c r="I434" s="1">
        <v>61</v>
      </c>
      <c r="J434" s="1">
        <f t="shared" si="20"/>
        <v>66</v>
      </c>
      <c r="K434" s="1"/>
      <c r="L434" s="1"/>
      <c r="M434" s="1"/>
      <c r="N434" s="80"/>
    </row>
    <row r="435" spans="1:14" hidden="1" x14ac:dyDescent="0.4">
      <c r="B435" s="1" t="s">
        <v>5519</v>
      </c>
      <c r="C435" s="2" t="s">
        <v>5361</v>
      </c>
      <c r="D435" s="1" t="s">
        <v>5362</v>
      </c>
      <c r="E435" s="1" t="s">
        <v>5363</v>
      </c>
      <c r="F435" s="1" t="s">
        <v>5364</v>
      </c>
      <c r="G435" s="1"/>
      <c r="H435" s="1"/>
      <c r="I435" s="1">
        <v>61</v>
      </c>
      <c r="J435" s="1">
        <f t="shared" si="20"/>
        <v>66</v>
      </c>
      <c r="K435" s="1"/>
      <c r="L435" s="1"/>
      <c r="M435" s="1"/>
      <c r="N435" s="80"/>
    </row>
    <row r="436" spans="1:14" hidden="1" x14ac:dyDescent="0.4">
      <c r="B436" s="1" t="s">
        <v>5519</v>
      </c>
      <c r="C436" s="2" t="s">
        <v>5400</v>
      </c>
      <c r="D436" s="1" t="s">
        <v>5401</v>
      </c>
      <c r="E436" s="1" t="s">
        <v>5402</v>
      </c>
      <c r="F436" s="1" t="s">
        <v>5403</v>
      </c>
      <c r="G436" s="1"/>
      <c r="H436" s="1"/>
      <c r="I436" s="1">
        <v>60</v>
      </c>
      <c r="J436" s="1">
        <f t="shared" si="20"/>
        <v>65</v>
      </c>
      <c r="K436" s="1"/>
      <c r="L436" s="1"/>
      <c r="M436" s="1"/>
      <c r="N436" s="80"/>
    </row>
    <row r="437" spans="1:14" x14ac:dyDescent="0.4">
      <c r="A437" s="1">
        <f>A429+1</f>
        <v>54</v>
      </c>
      <c r="B437" s="1" t="s">
        <v>5519</v>
      </c>
      <c r="C437" s="2" t="s">
        <v>3988</v>
      </c>
      <c r="D437" s="1" t="s">
        <v>5224</v>
      </c>
      <c r="E437" s="1" t="s">
        <v>5225</v>
      </c>
      <c r="F437" s="1" t="s">
        <v>5226</v>
      </c>
      <c r="G437" s="1"/>
      <c r="H437" s="1"/>
      <c r="I437" s="1">
        <v>145</v>
      </c>
      <c r="J437" s="1">
        <f t="shared" si="20"/>
        <v>150</v>
      </c>
      <c r="K437" s="1"/>
      <c r="L437" s="1"/>
      <c r="M437" s="1"/>
      <c r="N437" s="80" t="s">
        <v>6526</v>
      </c>
    </row>
    <row r="438" spans="1:14" hidden="1" x14ac:dyDescent="0.4">
      <c r="B438" s="1" t="s">
        <v>17</v>
      </c>
      <c r="C438" s="1" t="s">
        <v>2241</v>
      </c>
      <c r="D438" s="1" t="s">
        <v>3302</v>
      </c>
      <c r="E438" s="1" t="s">
        <v>3303</v>
      </c>
      <c r="F438" s="1" t="s">
        <v>3304</v>
      </c>
      <c r="G438" s="1"/>
      <c r="H438" s="1"/>
      <c r="I438" s="1">
        <v>58</v>
      </c>
      <c r="J438" s="1">
        <f t="shared" si="20"/>
        <v>63</v>
      </c>
      <c r="K438" s="1"/>
      <c r="L438" s="1"/>
      <c r="M438" s="1">
        <f>J438+L438</f>
        <v>63</v>
      </c>
      <c r="N438" s="80"/>
    </row>
    <row r="439" spans="1:14" hidden="1" x14ac:dyDescent="0.4">
      <c r="B439" s="1" t="s">
        <v>5519</v>
      </c>
      <c r="C439" s="2" t="s">
        <v>5271</v>
      </c>
      <c r="D439" s="1" t="s">
        <v>5272</v>
      </c>
      <c r="E439" s="1" t="s">
        <v>5273</v>
      </c>
      <c r="F439" s="1" t="s">
        <v>5274</v>
      </c>
      <c r="G439" s="1"/>
      <c r="H439" s="1"/>
      <c r="I439" s="1">
        <v>58</v>
      </c>
      <c r="J439" s="1">
        <f t="shared" si="20"/>
        <v>63</v>
      </c>
      <c r="K439" s="1"/>
      <c r="L439" s="1"/>
      <c r="M439" s="1"/>
      <c r="N439" s="80"/>
    </row>
    <row r="440" spans="1:14" hidden="1" x14ac:dyDescent="0.4">
      <c r="B440" s="1" t="s">
        <v>17</v>
      </c>
      <c r="C440" s="1" t="s">
        <v>2291</v>
      </c>
      <c r="D440" s="1" t="s">
        <v>3325</v>
      </c>
      <c r="E440" s="1" t="s">
        <v>3326</v>
      </c>
      <c r="F440" s="1" t="s">
        <v>3327</v>
      </c>
      <c r="G440" s="1"/>
      <c r="H440" s="1"/>
      <c r="I440" s="1">
        <v>56</v>
      </c>
      <c r="J440" s="1">
        <f t="shared" si="20"/>
        <v>61</v>
      </c>
      <c r="K440" s="1"/>
      <c r="L440" s="1"/>
      <c r="M440" s="1">
        <f>J440+L440</f>
        <v>61</v>
      </c>
      <c r="N440" s="80"/>
    </row>
    <row r="441" spans="1:14" hidden="1" x14ac:dyDescent="0.4">
      <c r="B441" s="1" t="s">
        <v>18</v>
      </c>
      <c r="C441" s="1" t="s">
        <v>6213</v>
      </c>
      <c r="D441" s="1" t="s">
        <v>6214</v>
      </c>
      <c r="E441" s="1" t="s">
        <v>6215</v>
      </c>
      <c r="F441" s="1" t="s">
        <v>6216</v>
      </c>
      <c r="G441" s="1"/>
      <c r="H441" s="1"/>
      <c r="I441" s="1">
        <v>56</v>
      </c>
      <c r="J441" s="1">
        <f t="shared" si="20"/>
        <v>61</v>
      </c>
      <c r="K441" s="1">
        <v>197</v>
      </c>
      <c r="L441" s="1">
        <f>K441+5</f>
        <v>202</v>
      </c>
      <c r="M441" s="1"/>
      <c r="N441" s="80"/>
    </row>
    <row r="442" spans="1:14" hidden="1" x14ac:dyDescent="0.4">
      <c r="B442" s="24" t="s">
        <v>17</v>
      </c>
      <c r="C442" s="24" t="s">
        <v>2600</v>
      </c>
      <c r="D442" s="33" t="s">
        <v>2601</v>
      </c>
      <c r="E442" s="34" t="s">
        <v>2602</v>
      </c>
      <c r="F442" s="34" t="s">
        <v>2603</v>
      </c>
      <c r="G442" s="24"/>
      <c r="H442" s="24"/>
      <c r="I442" s="43">
        <v>55</v>
      </c>
      <c r="J442" s="1">
        <f t="shared" si="20"/>
        <v>60</v>
      </c>
      <c r="K442" s="24"/>
      <c r="L442" s="24"/>
      <c r="M442" s="1">
        <f>J442+L442</f>
        <v>60</v>
      </c>
      <c r="N442" s="80"/>
    </row>
    <row r="443" spans="1:14" hidden="1" x14ac:dyDescent="0.4">
      <c r="B443" s="1" t="s">
        <v>17</v>
      </c>
      <c r="C443" s="1" t="s">
        <v>2265</v>
      </c>
      <c r="D443" s="1" t="s">
        <v>3308</v>
      </c>
      <c r="E443" s="1" t="s">
        <v>3309</v>
      </c>
      <c r="F443" s="1" t="s">
        <v>3310</v>
      </c>
      <c r="G443" s="1"/>
      <c r="H443" s="1"/>
      <c r="I443" s="1">
        <v>55</v>
      </c>
      <c r="J443" s="1">
        <f t="shared" si="20"/>
        <v>60</v>
      </c>
      <c r="K443" s="1"/>
      <c r="L443" s="1"/>
      <c r="M443" s="1">
        <f>J443+L443</f>
        <v>60</v>
      </c>
      <c r="N443" s="80"/>
    </row>
    <row r="444" spans="1:14" hidden="1" x14ac:dyDescent="0.4">
      <c r="B444" s="1" t="s">
        <v>18</v>
      </c>
      <c r="C444" s="1" t="s">
        <v>6411</v>
      </c>
      <c r="D444" s="1" t="s">
        <v>6412</v>
      </c>
      <c r="E444" s="1" t="s">
        <v>6413</v>
      </c>
      <c r="F444" s="1" t="s">
        <v>6414</v>
      </c>
      <c r="G444" s="1"/>
      <c r="H444" s="1"/>
      <c r="I444" s="1">
        <v>54</v>
      </c>
      <c r="J444" s="1">
        <f t="shared" si="20"/>
        <v>59</v>
      </c>
      <c r="K444" s="1">
        <v>435</v>
      </c>
      <c r="L444" s="1">
        <f>K444+5</f>
        <v>440</v>
      </c>
      <c r="M444" s="1"/>
      <c r="N444" s="80"/>
    </row>
    <row r="445" spans="1:14" x14ac:dyDescent="0.4">
      <c r="A445" s="1">
        <f>A437+1</f>
        <v>55</v>
      </c>
      <c r="B445" s="1" t="s">
        <v>5519</v>
      </c>
      <c r="C445" s="2" t="s">
        <v>5040</v>
      </c>
      <c r="D445" s="1" t="s">
        <v>5041</v>
      </c>
      <c r="E445" s="1" t="s">
        <v>5042</v>
      </c>
      <c r="F445" s="1" t="s">
        <v>5043</v>
      </c>
      <c r="G445" s="1"/>
      <c r="H445" s="1"/>
      <c r="I445" s="1">
        <v>200</v>
      </c>
      <c r="J445" s="1">
        <f t="shared" si="20"/>
        <v>205</v>
      </c>
      <c r="K445" s="1"/>
      <c r="L445" s="1"/>
      <c r="M445" s="1"/>
      <c r="N445" s="80" t="s">
        <v>6526</v>
      </c>
    </row>
    <row r="446" spans="1:14" hidden="1" x14ac:dyDescent="0.4">
      <c r="B446" s="1" t="s">
        <v>17</v>
      </c>
      <c r="C446" s="1" t="s">
        <v>3095</v>
      </c>
      <c r="D446" s="1" t="s">
        <v>3096</v>
      </c>
      <c r="E446" s="1" t="s">
        <v>3097</v>
      </c>
      <c r="F446" s="1" t="s">
        <v>3098</v>
      </c>
      <c r="G446" s="1"/>
      <c r="H446" s="1"/>
      <c r="I446" s="1">
        <v>52</v>
      </c>
      <c r="J446" s="1">
        <f t="shared" si="20"/>
        <v>57</v>
      </c>
      <c r="K446" s="1"/>
      <c r="L446" s="1"/>
      <c r="M446" s="1">
        <f>J446+L446</f>
        <v>57</v>
      </c>
      <c r="N446" s="80"/>
    </row>
    <row r="447" spans="1:14" hidden="1" x14ac:dyDescent="0.4">
      <c r="B447" s="1" t="s">
        <v>17</v>
      </c>
      <c r="C447" s="1" t="s">
        <v>3202</v>
      </c>
      <c r="D447" s="1" t="s">
        <v>3203</v>
      </c>
      <c r="E447" s="1" t="s">
        <v>3204</v>
      </c>
      <c r="F447" s="1" t="s">
        <v>3205</v>
      </c>
      <c r="G447" s="1"/>
      <c r="H447" s="1"/>
      <c r="I447" s="1">
        <v>52</v>
      </c>
      <c r="J447" s="1">
        <f t="shared" si="20"/>
        <v>57</v>
      </c>
      <c r="K447" s="1"/>
      <c r="L447" s="1"/>
      <c r="M447" s="1">
        <f>J447+L447</f>
        <v>57</v>
      </c>
      <c r="N447" s="80"/>
    </row>
    <row r="448" spans="1:14" hidden="1" x14ac:dyDescent="0.4">
      <c r="B448" s="1" t="s">
        <v>18</v>
      </c>
      <c r="C448" s="1" t="s">
        <v>5185</v>
      </c>
      <c r="D448" s="1" t="s">
        <v>6443</v>
      </c>
      <c r="E448" s="1" t="s">
        <v>6444</v>
      </c>
      <c r="F448" s="1" t="s">
        <v>6445</v>
      </c>
      <c r="G448" s="1"/>
      <c r="H448" s="1"/>
      <c r="I448" s="1">
        <v>52</v>
      </c>
      <c r="J448" s="1">
        <f t="shared" si="20"/>
        <v>57</v>
      </c>
      <c r="K448" s="1">
        <v>184</v>
      </c>
      <c r="L448" s="1">
        <f>K448+5</f>
        <v>189</v>
      </c>
      <c r="M448" s="1"/>
      <c r="N448" s="80"/>
    </row>
    <row r="449" spans="1:21" hidden="1" x14ac:dyDescent="0.4">
      <c r="B449" s="1" t="s">
        <v>18</v>
      </c>
      <c r="C449" s="1" t="s">
        <v>6280</v>
      </c>
      <c r="D449" s="1" t="s">
        <v>6284</v>
      </c>
      <c r="E449" s="1" t="s">
        <v>6285</v>
      </c>
      <c r="F449" s="1" t="s">
        <v>6286</v>
      </c>
      <c r="G449" s="1"/>
      <c r="H449" s="1"/>
      <c r="I449" s="1">
        <v>51</v>
      </c>
      <c r="J449" s="1">
        <f t="shared" si="20"/>
        <v>56</v>
      </c>
      <c r="K449" s="1">
        <v>111</v>
      </c>
      <c r="L449" s="1">
        <f>K449+5</f>
        <v>116</v>
      </c>
      <c r="M449" s="1"/>
      <c r="N449" s="80"/>
    </row>
    <row r="450" spans="1:21" hidden="1" x14ac:dyDescent="0.4">
      <c r="B450" s="1" t="s">
        <v>17</v>
      </c>
      <c r="C450" s="1" t="s">
        <v>1130</v>
      </c>
      <c r="D450" s="1" t="s">
        <v>2824</v>
      </c>
      <c r="E450" s="1" t="s">
        <v>2825</v>
      </c>
      <c r="F450" s="1" t="s">
        <v>2826</v>
      </c>
      <c r="G450" s="1"/>
      <c r="H450" s="1"/>
      <c r="I450" s="1">
        <v>50</v>
      </c>
      <c r="J450" s="1">
        <f t="shared" si="20"/>
        <v>55</v>
      </c>
      <c r="K450" s="1"/>
      <c r="L450" s="1"/>
      <c r="M450" s="1">
        <f>J450+L450</f>
        <v>55</v>
      </c>
      <c r="N450" s="80"/>
    </row>
    <row r="451" spans="1:21" hidden="1" x14ac:dyDescent="0.4">
      <c r="B451" s="1" t="s">
        <v>17</v>
      </c>
      <c r="C451" s="1" t="s">
        <v>3900</v>
      </c>
      <c r="D451" s="1" t="s">
        <v>3901</v>
      </c>
      <c r="E451" s="45" t="s">
        <v>3904</v>
      </c>
      <c r="F451" s="1" t="s">
        <v>3905</v>
      </c>
      <c r="G451" s="1"/>
      <c r="H451" s="1"/>
      <c r="I451" s="1">
        <v>48</v>
      </c>
      <c r="J451" s="1">
        <f t="shared" si="20"/>
        <v>53</v>
      </c>
      <c r="K451" s="1"/>
      <c r="L451" s="1"/>
      <c r="M451" s="1">
        <f>J451+L451</f>
        <v>53</v>
      </c>
      <c r="N451" s="80"/>
    </row>
    <row r="452" spans="1:21" hidden="1" x14ac:dyDescent="0.4">
      <c r="B452" s="1" t="s">
        <v>17</v>
      </c>
      <c r="C452" s="1" t="s">
        <v>3906</v>
      </c>
      <c r="D452" s="1" t="s">
        <v>3907</v>
      </c>
      <c r="E452" s="41" t="s">
        <v>3910</v>
      </c>
      <c r="F452" s="1" t="s">
        <v>3911</v>
      </c>
      <c r="G452" s="1"/>
      <c r="H452" s="1"/>
      <c r="I452" s="1">
        <v>48</v>
      </c>
      <c r="J452" s="1">
        <f t="shared" si="20"/>
        <v>53</v>
      </c>
      <c r="K452" s="1"/>
      <c r="L452" s="1"/>
      <c r="M452" s="1">
        <f>J452+L452</f>
        <v>53</v>
      </c>
      <c r="N452" s="80"/>
    </row>
    <row r="453" spans="1:21" x14ac:dyDescent="0.4">
      <c r="A453" s="1">
        <f>A445+1</f>
        <v>56</v>
      </c>
      <c r="B453" s="1" t="s">
        <v>5519</v>
      </c>
      <c r="C453" s="2" t="s">
        <v>5001</v>
      </c>
      <c r="D453" s="1" t="s">
        <v>5002</v>
      </c>
      <c r="E453" s="1" t="s">
        <v>5003</v>
      </c>
      <c r="F453" s="1" t="s">
        <v>5004</v>
      </c>
      <c r="G453" s="1"/>
      <c r="H453" s="1"/>
      <c r="I453" s="1">
        <v>105</v>
      </c>
      <c r="J453" s="1">
        <f t="shared" si="20"/>
        <v>110</v>
      </c>
      <c r="K453" s="1"/>
      <c r="L453" s="1"/>
      <c r="M453" s="1"/>
      <c r="N453" s="80" t="s">
        <v>6526</v>
      </c>
    </row>
    <row r="454" spans="1:21" hidden="1" x14ac:dyDescent="0.4">
      <c r="B454" s="1" t="s">
        <v>17</v>
      </c>
      <c r="C454" s="1" t="s">
        <v>3574</v>
      </c>
      <c r="D454" s="1" t="s">
        <v>3949</v>
      </c>
      <c r="E454" s="1" t="s">
        <v>3950</v>
      </c>
      <c r="F454" s="1" t="s">
        <v>3951</v>
      </c>
      <c r="G454" s="1">
        <v>26</v>
      </c>
      <c r="H454" s="1">
        <f>G454+5</f>
        <v>31</v>
      </c>
      <c r="I454" s="1">
        <v>47</v>
      </c>
      <c r="J454" s="1">
        <f t="shared" si="20"/>
        <v>52</v>
      </c>
      <c r="K454" s="1">
        <v>40</v>
      </c>
      <c r="L454" s="1">
        <f>K454+5</f>
        <v>45</v>
      </c>
      <c r="M454" s="1">
        <f>J454+L454</f>
        <v>97</v>
      </c>
      <c r="N454" s="80"/>
    </row>
    <row r="455" spans="1:21" hidden="1" x14ac:dyDescent="0.4">
      <c r="B455" s="1" t="s">
        <v>17</v>
      </c>
      <c r="C455" s="1" t="s">
        <v>182</v>
      </c>
      <c r="D455" s="1" t="s">
        <v>3952</v>
      </c>
      <c r="E455" s="1" t="s">
        <v>3953</v>
      </c>
      <c r="F455" s="1" t="s">
        <v>3954</v>
      </c>
      <c r="G455" s="1">
        <v>23</v>
      </c>
      <c r="H455" s="1">
        <f>G455+5</f>
        <v>28</v>
      </c>
      <c r="I455" s="1">
        <v>47</v>
      </c>
      <c r="J455" s="1">
        <f t="shared" si="20"/>
        <v>52</v>
      </c>
      <c r="K455" s="1">
        <v>41</v>
      </c>
      <c r="L455" s="1">
        <f>K455+5</f>
        <v>46</v>
      </c>
      <c r="M455" s="1">
        <f>J455+L455</f>
        <v>98</v>
      </c>
      <c r="N455" s="80"/>
    </row>
    <row r="456" spans="1:21" hidden="1" x14ac:dyDescent="0.4">
      <c r="B456" s="1" t="s">
        <v>17</v>
      </c>
      <c r="C456" s="1" t="s">
        <v>2999</v>
      </c>
      <c r="D456" s="1" t="s">
        <v>3000</v>
      </c>
      <c r="E456" s="1" t="s">
        <v>3001</v>
      </c>
      <c r="F456" s="1" t="s">
        <v>3002</v>
      </c>
      <c r="G456" s="1"/>
      <c r="H456" s="1"/>
      <c r="I456" s="1">
        <v>47</v>
      </c>
      <c r="J456" s="1">
        <f t="shared" si="20"/>
        <v>52</v>
      </c>
      <c r="K456" s="1"/>
      <c r="L456" s="1"/>
      <c r="M456" s="1">
        <f>J456+L456</f>
        <v>52</v>
      </c>
      <c r="N456" s="80"/>
    </row>
    <row r="457" spans="1:21" hidden="1" x14ac:dyDescent="0.4">
      <c r="B457" s="1" t="s">
        <v>17</v>
      </c>
      <c r="C457" s="1" t="s">
        <v>2931</v>
      </c>
      <c r="D457" s="1" t="s">
        <v>2932</v>
      </c>
      <c r="E457" s="1" t="s">
        <v>2933</v>
      </c>
      <c r="F457" s="1" t="s">
        <v>2934</v>
      </c>
      <c r="G457" s="1"/>
      <c r="H457" s="1"/>
      <c r="I457" s="1">
        <v>46</v>
      </c>
      <c r="J457" s="1">
        <f t="shared" si="20"/>
        <v>51</v>
      </c>
      <c r="K457" s="1"/>
      <c r="L457" s="1"/>
      <c r="M457" s="1">
        <f>J457+L457</f>
        <v>51</v>
      </c>
      <c r="N457" s="80"/>
    </row>
    <row r="458" spans="1:21" hidden="1" x14ac:dyDescent="0.4">
      <c r="B458" s="1" t="s">
        <v>5519</v>
      </c>
      <c r="C458" s="2" t="s">
        <v>4927</v>
      </c>
      <c r="D458" s="1" t="s">
        <v>5434</v>
      </c>
      <c r="E458" s="1" t="s">
        <v>5435</v>
      </c>
      <c r="F458" s="1" t="s">
        <v>5436</v>
      </c>
      <c r="G458" s="1"/>
      <c r="H458" s="1"/>
      <c r="I458" s="1">
        <v>45</v>
      </c>
      <c r="J458" s="1">
        <f t="shared" si="20"/>
        <v>50</v>
      </c>
      <c r="K458" s="1"/>
      <c r="L458" s="1"/>
      <c r="M458" s="1"/>
      <c r="N458" s="80"/>
      <c r="Q458" s="55"/>
      <c r="R458" s="55"/>
      <c r="S458" s="55"/>
      <c r="T458" s="55"/>
      <c r="U458" s="55"/>
    </row>
    <row r="459" spans="1:21" hidden="1" x14ac:dyDescent="0.4">
      <c r="B459" s="1" t="s">
        <v>5519</v>
      </c>
      <c r="C459" s="2" t="s">
        <v>3713</v>
      </c>
      <c r="D459" s="1" t="s">
        <v>5096</v>
      </c>
      <c r="E459" s="1" t="s">
        <v>5097</v>
      </c>
      <c r="F459" s="1" t="s">
        <v>5098</v>
      </c>
      <c r="G459" s="1"/>
      <c r="H459" s="1"/>
      <c r="I459" s="1">
        <v>44</v>
      </c>
      <c r="J459" s="1">
        <f t="shared" si="20"/>
        <v>49</v>
      </c>
      <c r="K459" s="1"/>
      <c r="L459" s="1"/>
      <c r="M459" s="1"/>
      <c r="N459" s="80"/>
    </row>
    <row r="460" spans="1:21" hidden="1" x14ac:dyDescent="0.4">
      <c r="B460" s="1" t="s">
        <v>17</v>
      </c>
      <c r="C460" s="1" t="s">
        <v>1602</v>
      </c>
      <c r="D460" s="1" t="s">
        <v>3036</v>
      </c>
      <c r="E460" s="1" t="s">
        <v>3037</v>
      </c>
      <c r="F460" s="1" t="s">
        <v>3038</v>
      </c>
      <c r="G460" s="1"/>
      <c r="H460" s="1"/>
      <c r="I460" s="1">
        <v>43</v>
      </c>
      <c r="J460" s="1">
        <f t="shared" si="20"/>
        <v>48</v>
      </c>
      <c r="K460" s="1"/>
      <c r="L460" s="1"/>
      <c r="M460" s="1">
        <f>J460+L460</f>
        <v>48</v>
      </c>
      <c r="N460" s="80"/>
    </row>
    <row r="461" spans="1:21" x14ac:dyDescent="0.4">
      <c r="A461" s="1">
        <f>A453+1</f>
        <v>57</v>
      </c>
      <c r="B461" s="1" t="s">
        <v>5519</v>
      </c>
      <c r="C461" s="2" t="s">
        <v>5217</v>
      </c>
      <c r="D461" s="1" t="s">
        <v>5218</v>
      </c>
      <c r="E461" s="1" t="s">
        <v>5219</v>
      </c>
      <c r="F461" s="1" t="s">
        <v>5220</v>
      </c>
      <c r="G461" s="1"/>
      <c r="H461" s="1"/>
      <c r="I461" s="1">
        <v>70</v>
      </c>
      <c r="J461" s="1">
        <f t="shared" ref="J461:J524" si="21">I461+5</f>
        <v>75</v>
      </c>
      <c r="K461" s="1"/>
      <c r="L461" s="1"/>
      <c r="M461" s="1"/>
      <c r="N461" s="80" t="s">
        <v>6526</v>
      </c>
    </row>
    <row r="462" spans="1:21" hidden="1" x14ac:dyDescent="0.4">
      <c r="B462" s="1" t="s">
        <v>5519</v>
      </c>
      <c r="C462" s="2" t="s">
        <v>5020</v>
      </c>
      <c r="D462" s="1" t="s">
        <v>5021</v>
      </c>
      <c r="E462" s="1" t="s">
        <v>5022</v>
      </c>
      <c r="F462" s="1" t="s">
        <v>5023</v>
      </c>
      <c r="G462" s="1"/>
      <c r="H462" s="1"/>
      <c r="I462" s="1">
        <v>42</v>
      </c>
      <c r="J462" s="1">
        <f t="shared" si="21"/>
        <v>47</v>
      </c>
      <c r="K462" s="1"/>
      <c r="L462" s="1"/>
      <c r="M462" s="1"/>
      <c r="N462" s="80"/>
    </row>
    <row r="463" spans="1:21" hidden="1" x14ac:dyDescent="0.4">
      <c r="B463" s="1" t="s">
        <v>5519</v>
      </c>
      <c r="C463" s="2" t="s">
        <v>5426</v>
      </c>
      <c r="D463" s="1" t="s">
        <v>5427</v>
      </c>
      <c r="E463" s="1" t="s">
        <v>5428</v>
      </c>
      <c r="F463" s="1" t="s">
        <v>5429</v>
      </c>
      <c r="G463" s="1"/>
      <c r="H463" s="1"/>
      <c r="I463" s="1">
        <v>42</v>
      </c>
      <c r="J463" s="1">
        <f t="shared" si="21"/>
        <v>47</v>
      </c>
      <c r="K463" s="1"/>
      <c r="L463" s="1"/>
      <c r="M463" s="1"/>
      <c r="N463" s="80"/>
      <c r="Q463" s="55"/>
      <c r="R463" s="55"/>
      <c r="S463" s="55"/>
      <c r="T463" s="55"/>
      <c r="U463" s="55"/>
    </row>
    <row r="464" spans="1:21" hidden="1" x14ac:dyDescent="0.4">
      <c r="B464" s="1" t="s">
        <v>5519</v>
      </c>
      <c r="C464" s="2" t="s">
        <v>3677</v>
      </c>
      <c r="D464" s="1" t="s">
        <v>5141</v>
      </c>
      <c r="E464" s="1" t="s">
        <v>5142</v>
      </c>
      <c r="F464" s="1" t="s">
        <v>5143</v>
      </c>
      <c r="G464" s="1"/>
      <c r="H464" s="1"/>
      <c r="I464" s="1">
        <v>41</v>
      </c>
      <c r="J464" s="1">
        <f t="shared" si="21"/>
        <v>46</v>
      </c>
      <c r="K464" s="1"/>
      <c r="L464" s="1"/>
      <c r="M464" s="1"/>
      <c r="N464" s="80"/>
    </row>
    <row r="465" spans="1:14" hidden="1" x14ac:dyDescent="0.4">
      <c r="B465" s="1" t="s">
        <v>5519</v>
      </c>
      <c r="C465" s="2" t="s">
        <v>4003</v>
      </c>
      <c r="D465" s="1" t="s">
        <v>5148</v>
      </c>
      <c r="E465" s="1" t="s">
        <v>5149</v>
      </c>
      <c r="F465" s="1" t="s">
        <v>5150</v>
      </c>
      <c r="G465" s="1"/>
      <c r="H465" s="1"/>
      <c r="I465" s="1">
        <v>41</v>
      </c>
      <c r="J465" s="1">
        <f t="shared" si="21"/>
        <v>46</v>
      </c>
      <c r="K465" s="1"/>
      <c r="L465" s="1"/>
      <c r="M465" s="1"/>
      <c r="N465" s="80"/>
    </row>
    <row r="466" spans="1:14" hidden="1" x14ac:dyDescent="0.4">
      <c r="B466" s="1" t="s">
        <v>17</v>
      </c>
      <c r="C466" s="1" t="s">
        <v>3206</v>
      </c>
      <c r="D466" s="1" t="s">
        <v>3207</v>
      </c>
      <c r="E466" s="1" t="s">
        <v>3208</v>
      </c>
      <c r="F466" s="1" t="s">
        <v>3209</v>
      </c>
      <c r="G466" s="1"/>
      <c r="H466" s="1"/>
      <c r="I466" s="1">
        <v>40</v>
      </c>
      <c r="J466" s="1">
        <f t="shared" si="21"/>
        <v>45</v>
      </c>
      <c r="K466" s="1"/>
      <c r="L466" s="1"/>
      <c r="M466" s="1">
        <f>J466+L466</f>
        <v>45</v>
      </c>
      <c r="N466" s="80"/>
    </row>
    <row r="467" spans="1:14" hidden="1" x14ac:dyDescent="0.4">
      <c r="B467" s="1" t="s">
        <v>18</v>
      </c>
      <c r="C467" s="1" t="s">
        <v>6345</v>
      </c>
      <c r="D467" s="1" t="s">
        <v>6346</v>
      </c>
      <c r="E467" s="1" t="s">
        <v>6347</v>
      </c>
      <c r="F467" s="1" t="s">
        <v>6348</v>
      </c>
      <c r="G467" s="1">
        <v>0</v>
      </c>
      <c r="H467" s="1"/>
      <c r="I467" s="1">
        <v>38</v>
      </c>
      <c r="J467" s="1">
        <f t="shared" si="21"/>
        <v>43</v>
      </c>
      <c r="K467" s="1">
        <v>104</v>
      </c>
      <c r="L467" s="1">
        <f>K467+5</f>
        <v>109</v>
      </c>
      <c r="M467" s="1"/>
      <c r="N467" s="80"/>
    </row>
    <row r="468" spans="1:14" hidden="1" x14ac:dyDescent="0.4">
      <c r="B468" s="1" t="s">
        <v>17</v>
      </c>
      <c r="C468" s="1" t="s">
        <v>3641</v>
      </c>
      <c r="D468" s="1" t="s">
        <v>3996</v>
      </c>
      <c r="E468" s="1" t="s">
        <v>3997</v>
      </c>
      <c r="F468" s="1" t="s">
        <v>3998</v>
      </c>
      <c r="G468" s="1">
        <v>14</v>
      </c>
      <c r="H468" s="1">
        <f>G468+5</f>
        <v>19</v>
      </c>
      <c r="I468" s="1">
        <v>37</v>
      </c>
      <c r="J468" s="1">
        <f t="shared" si="21"/>
        <v>42</v>
      </c>
      <c r="K468" s="1">
        <v>43</v>
      </c>
      <c r="L468" s="1">
        <f>K468+5</f>
        <v>48</v>
      </c>
      <c r="M468" s="1">
        <f>J468+L468</f>
        <v>90</v>
      </c>
      <c r="N468" s="80"/>
    </row>
    <row r="469" spans="1:14" x14ac:dyDescent="0.4">
      <c r="A469" s="1">
        <f>A461+1</f>
        <v>58</v>
      </c>
      <c r="B469" s="1" t="s">
        <v>5519</v>
      </c>
      <c r="C469" s="2" t="s">
        <v>5059</v>
      </c>
      <c r="D469" s="1" t="s">
        <v>5060</v>
      </c>
      <c r="E469" s="1" t="s">
        <v>5061</v>
      </c>
      <c r="F469" s="1" t="s">
        <v>5062</v>
      </c>
      <c r="G469" s="1"/>
      <c r="H469" s="1"/>
      <c r="I469" s="1">
        <v>181</v>
      </c>
      <c r="J469" s="1">
        <f t="shared" si="21"/>
        <v>186</v>
      </c>
      <c r="K469" s="1"/>
      <c r="L469" s="1"/>
      <c r="M469" s="1"/>
      <c r="N469" s="80" t="s">
        <v>6526</v>
      </c>
    </row>
    <row r="470" spans="1:14" hidden="1" x14ac:dyDescent="0.4">
      <c r="B470" s="1" t="s">
        <v>18</v>
      </c>
      <c r="C470" s="1" t="s">
        <v>6088</v>
      </c>
      <c r="D470" s="1" t="s">
        <v>6092</v>
      </c>
      <c r="E470" s="1" t="s">
        <v>6093</v>
      </c>
      <c r="F470" s="1" t="s">
        <v>6094</v>
      </c>
      <c r="G470" s="1"/>
      <c r="H470" s="1"/>
      <c r="I470" s="1">
        <v>37</v>
      </c>
      <c r="J470" s="1">
        <f t="shared" si="21"/>
        <v>42</v>
      </c>
      <c r="K470" s="1"/>
      <c r="L470" s="1"/>
      <c r="M470" s="1"/>
      <c r="N470" s="80"/>
    </row>
    <row r="471" spans="1:14" hidden="1" x14ac:dyDescent="0.4">
      <c r="B471" s="1" t="s">
        <v>18</v>
      </c>
      <c r="C471" s="1" t="s">
        <v>6173</v>
      </c>
      <c r="D471" s="1" t="s">
        <v>6174</v>
      </c>
      <c r="E471" s="1" t="s">
        <v>6177</v>
      </c>
      <c r="F471" s="1" t="s">
        <v>6178</v>
      </c>
      <c r="G471" s="1"/>
      <c r="H471" s="1"/>
      <c r="I471" s="1">
        <v>37</v>
      </c>
      <c r="J471" s="1">
        <f t="shared" si="21"/>
        <v>42</v>
      </c>
      <c r="K471" s="1">
        <v>63</v>
      </c>
      <c r="L471" s="1">
        <f t="shared" ref="L471:L476" si="22">K471+5</f>
        <v>68</v>
      </c>
      <c r="M471" s="1"/>
      <c r="N471" s="80"/>
    </row>
    <row r="472" spans="1:14" hidden="1" x14ac:dyDescent="0.4">
      <c r="B472" s="1" t="s">
        <v>18</v>
      </c>
      <c r="C472" s="1" t="s">
        <v>6314</v>
      </c>
      <c r="D472" s="1" t="s">
        <v>6315</v>
      </c>
      <c r="E472" s="1" t="s">
        <v>6316</v>
      </c>
      <c r="F472" s="1" t="s">
        <v>6317</v>
      </c>
      <c r="G472" s="1"/>
      <c r="H472" s="1"/>
      <c r="I472" s="1">
        <v>37</v>
      </c>
      <c r="J472" s="1">
        <f t="shared" si="21"/>
        <v>42</v>
      </c>
      <c r="K472" s="1">
        <v>243</v>
      </c>
      <c r="L472" s="1">
        <f t="shared" si="22"/>
        <v>248</v>
      </c>
      <c r="M472" s="1"/>
      <c r="N472" s="80"/>
    </row>
    <row r="473" spans="1:14" hidden="1" x14ac:dyDescent="0.4">
      <c r="B473" s="1" t="s">
        <v>17</v>
      </c>
      <c r="C473" s="1" t="s">
        <v>3980</v>
      </c>
      <c r="D473" s="1" t="s">
        <v>3981</v>
      </c>
      <c r="E473" s="1" t="s">
        <v>3982</v>
      </c>
      <c r="F473" s="1" t="s">
        <v>3983</v>
      </c>
      <c r="G473" s="1">
        <v>21</v>
      </c>
      <c r="H473" s="1">
        <f>G473+5</f>
        <v>26</v>
      </c>
      <c r="I473" s="1">
        <v>36</v>
      </c>
      <c r="J473" s="1">
        <f t="shared" si="21"/>
        <v>41</v>
      </c>
      <c r="K473" s="1">
        <v>39</v>
      </c>
      <c r="L473" s="1">
        <f t="shared" si="22"/>
        <v>44</v>
      </c>
      <c r="M473" s="1">
        <f>J473+L473</f>
        <v>85</v>
      </c>
      <c r="N473" s="80"/>
    </row>
    <row r="474" spans="1:14" hidden="1" x14ac:dyDescent="0.4">
      <c r="B474" s="1" t="s">
        <v>17</v>
      </c>
      <c r="C474" s="1" t="s">
        <v>3973</v>
      </c>
      <c r="D474" s="1" t="s">
        <v>3974</v>
      </c>
      <c r="E474" s="68" t="s">
        <v>3975</v>
      </c>
      <c r="F474" s="1" t="s">
        <v>3976</v>
      </c>
      <c r="G474" s="1">
        <v>20</v>
      </c>
      <c r="H474" s="1">
        <f>G474+5</f>
        <v>25</v>
      </c>
      <c r="I474" s="1">
        <v>36</v>
      </c>
      <c r="J474" s="1">
        <f t="shared" si="21"/>
        <v>41</v>
      </c>
      <c r="K474" s="1">
        <v>33</v>
      </c>
      <c r="L474" s="1">
        <f t="shared" si="22"/>
        <v>38</v>
      </c>
      <c r="M474" s="1">
        <f>J474+L474</f>
        <v>79</v>
      </c>
      <c r="N474" s="80"/>
    </row>
    <row r="475" spans="1:14" hidden="1" x14ac:dyDescent="0.4">
      <c r="B475" s="1" t="s">
        <v>17</v>
      </c>
      <c r="C475" s="1" t="s">
        <v>4066</v>
      </c>
      <c r="D475" s="1" t="s">
        <v>4067</v>
      </c>
      <c r="E475" s="1" t="s">
        <v>4068</v>
      </c>
      <c r="F475" s="1" t="s">
        <v>4069</v>
      </c>
      <c r="G475" s="1">
        <v>20</v>
      </c>
      <c r="H475" s="1">
        <f>G475+5</f>
        <v>25</v>
      </c>
      <c r="I475" s="1">
        <v>36</v>
      </c>
      <c r="J475" s="1">
        <f t="shared" si="21"/>
        <v>41</v>
      </c>
      <c r="K475" s="1">
        <v>52</v>
      </c>
      <c r="L475" s="1">
        <f t="shared" si="22"/>
        <v>57</v>
      </c>
      <c r="M475" s="1">
        <f>J475+L475</f>
        <v>98</v>
      </c>
      <c r="N475" s="80"/>
    </row>
    <row r="476" spans="1:14" hidden="1" x14ac:dyDescent="0.4">
      <c r="B476" s="1" t="s">
        <v>17</v>
      </c>
      <c r="C476" s="1" t="s">
        <v>3938</v>
      </c>
      <c r="D476" s="1" t="s">
        <v>3939</v>
      </c>
      <c r="E476" s="1" t="s">
        <v>3940</v>
      </c>
      <c r="F476" s="1" t="s">
        <v>3941</v>
      </c>
      <c r="G476" s="1">
        <v>17</v>
      </c>
      <c r="H476" s="1">
        <f>G476+5</f>
        <v>22</v>
      </c>
      <c r="I476" s="1">
        <v>36</v>
      </c>
      <c r="J476" s="1">
        <f t="shared" si="21"/>
        <v>41</v>
      </c>
      <c r="K476" s="1">
        <v>39</v>
      </c>
      <c r="L476" s="1">
        <f t="shared" si="22"/>
        <v>44</v>
      </c>
      <c r="M476" s="1">
        <f>J476+L476</f>
        <v>85</v>
      </c>
      <c r="N476" s="80"/>
    </row>
    <row r="477" spans="1:14" x14ac:dyDescent="0.4">
      <c r="A477" s="1">
        <f>A469+1</f>
        <v>59</v>
      </c>
      <c r="B477" s="1" t="s">
        <v>5519</v>
      </c>
      <c r="C477" s="2" t="s">
        <v>5341</v>
      </c>
      <c r="D477" s="1" t="s">
        <v>5342</v>
      </c>
      <c r="E477" s="1" t="s">
        <v>5343</v>
      </c>
      <c r="F477" s="1" t="s">
        <v>5344</v>
      </c>
      <c r="G477" s="1"/>
      <c r="H477" s="1"/>
      <c r="I477" s="1">
        <v>86</v>
      </c>
      <c r="J477" s="1">
        <f t="shared" si="21"/>
        <v>91</v>
      </c>
      <c r="K477" s="1"/>
      <c r="L477" s="1"/>
      <c r="M477" s="1"/>
      <c r="N477" s="80" t="s">
        <v>6526</v>
      </c>
    </row>
    <row r="478" spans="1:14" hidden="1" x14ac:dyDescent="0.4">
      <c r="B478" s="1" t="s">
        <v>18</v>
      </c>
      <c r="C478" s="1" t="s">
        <v>2363</v>
      </c>
      <c r="D478" s="1" t="s">
        <v>6449</v>
      </c>
      <c r="E478" s="1" t="s">
        <v>6450</v>
      </c>
      <c r="F478" s="1" t="s">
        <v>6451</v>
      </c>
      <c r="G478" s="1">
        <v>19</v>
      </c>
      <c r="H478" s="1">
        <f>G478+5</f>
        <v>24</v>
      </c>
      <c r="I478" s="1">
        <v>35</v>
      </c>
      <c r="J478" s="1">
        <f t="shared" si="21"/>
        <v>40</v>
      </c>
      <c r="K478" s="1">
        <v>635</v>
      </c>
      <c r="L478" s="1">
        <f>K478+5</f>
        <v>640</v>
      </c>
      <c r="M478" s="1"/>
      <c r="N478" s="80"/>
    </row>
    <row r="479" spans="1:14" hidden="1" x14ac:dyDescent="0.4">
      <c r="B479" s="1" t="s">
        <v>17</v>
      </c>
      <c r="C479" s="1" t="s">
        <v>1962</v>
      </c>
      <c r="D479" s="1" t="s">
        <v>3959</v>
      </c>
      <c r="E479" s="1" t="s">
        <v>3960</v>
      </c>
      <c r="F479" s="1" t="s">
        <v>3961</v>
      </c>
      <c r="G479" s="1">
        <v>11</v>
      </c>
      <c r="H479" s="1">
        <f>G479+5</f>
        <v>16</v>
      </c>
      <c r="I479" s="1">
        <v>35</v>
      </c>
      <c r="J479" s="1">
        <f t="shared" si="21"/>
        <v>40</v>
      </c>
      <c r="K479" s="1">
        <v>46</v>
      </c>
      <c r="L479" s="1">
        <f>K479+5</f>
        <v>51</v>
      </c>
      <c r="M479" s="1">
        <f>J479+L479</f>
        <v>91</v>
      </c>
      <c r="N479" s="80"/>
    </row>
    <row r="480" spans="1:14" hidden="1" x14ac:dyDescent="0.4">
      <c r="B480" s="1" t="s">
        <v>17</v>
      </c>
      <c r="C480" s="1" t="s">
        <v>3169</v>
      </c>
      <c r="D480" s="1" t="s">
        <v>3170</v>
      </c>
      <c r="E480" s="1" t="s">
        <v>3171</v>
      </c>
      <c r="F480" s="1" t="s">
        <v>3172</v>
      </c>
      <c r="G480" s="1"/>
      <c r="H480" s="1"/>
      <c r="I480" s="1">
        <v>35</v>
      </c>
      <c r="J480" s="1">
        <f t="shared" si="21"/>
        <v>40</v>
      </c>
      <c r="K480" s="1"/>
      <c r="L480" s="1"/>
      <c r="M480" s="1">
        <f>J480+L480</f>
        <v>40</v>
      </c>
      <c r="N480" s="80"/>
    </row>
    <row r="481" spans="1:14" hidden="1" x14ac:dyDescent="0.4">
      <c r="B481" s="1" t="s">
        <v>5519</v>
      </c>
      <c r="C481" s="2" t="s">
        <v>5055</v>
      </c>
      <c r="D481" s="1" t="s">
        <v>5056</v>
      </c>
      <c r="E481" s="1" t="s">
        <v>5057</v>
      </c>
      <c r="F481" s="1" t="s">
        <v>5058</v>
      </c>
      <c r="G481" s="1"/>
      <c r="H481" s="1"/>
      <c r="I481" s="1">
        <v>35</v>
      </c>
      <c r="J481" s="1">
        <f t="shared" si="21"/>
        <v>40</v>
      </c>
      <c r="K481" s="1"/>
      <c r="L481" s="1"/>
      <c r="M481" s="1"/>
      <c r="N481" s="80"/>
    </row>
    <row r="482" spans="1:14" hidden="1" x14ac:dyDescent="0.4">
      <c r="B482" s="1" t="s">
        <v>18</v>
      </c>
      <c r="C482" s="1" t="s">
        <v>6095</v>
      </c>
      <c r="D482" s="1" t="s">
        <v>6096</v>
      </c>
      <c r="E482" s="1" t="s">
        <v>6097</v>
      </c>
      <c r="F482" s="1" t="s">
        <v>6098</v>
      </c>
      <c r="G482" s="1"/>
      <c r="H482" s="1"/>
      <c r="I482" s="1">
        <v>34</v>
      </c>
      <c r="J482" s="1">
        <f t="shared" si="21"/>
        <v>39</v>
      </c>
      <c r="K482" s="1">
        <v>251</v>
      </c>
      <c r="L482" s="1">
        <f>K482+5</f>
        <v>256</v>
      </c>
      <c r="M482" s="1"/>
      <c r="N482" s="80"/>
    </row>
    <row r="483" spans="1:14" hidden="1" x14ac:dyDescent="0.4">
      <c r="B483" s="1" t="s">
        <v>18</v>
      </c>
      <c r="C483" s="1" t="s">
        <v>6228</v>
      </c>
      <c r="D483" s="1" t="s">
        <v>6229</v>
      </c>
      <c r="E483" s="1" t="s">
        <v>6230</v>
      </c>
      <c r="F483" s="1" t="s">
        <v>6231</v>
      </c>
      <c r="G483" s="1"/>
      <c r="H483" s="1"/>
      <c r="I483" s="1">
        <v>33</v>
      </c>
      <c r="J483" s="1">
        <f t="shared" si="21"/>
        <v>38</v>
      </c>
      <c r="K483" s="1">
        <v>123</v>
      </c>
      <c r="L483" s="1">
        <f>K483+5</f>
        <v>128</v>
      </c>
      <c r="M483" s="1"/>
      <c r="N483" s="80"/>
    </row>
    <row r="484" spans="1:14" hidden="1" x14ac:dyDescent="0.4">
      <c r="B484" s="1" t="s">
        <v>17</v>
      </c>
      <c r="C484" s="1" t="s">
        <v>3988</v>
      </c>
      <c r="D484" s="1" t="s">
        <v>3989</v>
      </c>
      <c r="E484" s="1" t="s">
        <v>3990</v>
      </c>
      <c r="F484" s="1" t="s">
        <v>3991</v>
      </c>
      <c r="G484" s="1">
        <v>19</v>
      </c>
      <c r="H484" s="1">
        <f>G484+5</f>
        <v>24</v>
      </c>
      <c r="I484" s="1">
        <v>31</v>
      </c>
      <c r="J484" s="1">
        <f t="shared" si="21"/>
        <v>36</v>
      </c>
      <c r="K484" s="1">
        <v>53</v>
      </c>
      <c r="L484" s="1">
        <f>K484+5</f>
        <v>58</v>
      </c>
      <c r="M484" s="1">
        <f>J484+L484</f>
        <v>94</v>
      </c>
      <c r="N484" s="80"/>
    </row>
    <row r="485" spans="1:14" x14ac:dyDescent="0.4">
      <c r="A485" s="1">
        <f>A477+1</f>
        <v>60</v>
      </c>
      <c r="B485" s="1" t="s">
        <v>5519</v>
      </c>
      <c r="C485" s="2" t="s">
        <v>5330</v>
      </c>
      <c r="D485" s="1" t="s">
        <v>5331</v>
      </c>
      <c r="E485" s="1" t="s">
        <v>5332</v>
      </c>
      <c r="F485" s="1" t="s">
        <v>5333</v>
      </c>
      <c r="G485" s="1"/>
      <c r="H485" s="1"/>
      <c r="I485" s="1">
        <v>116</v>
      </c>
      <c r="J485" s="1">
        <f t="shared" si="21"/>
        <v>121</v>
      </c>
      <c r="K485" s="1"/>
      <c r="L485" s="1"/>
      <c r="M485" s="1"/>
      <c r="N485" s="80" t="s">
        <v>6526</v>
      </c>
    </row>
    <row r="486" spans="1:14" hidden="1" x14ac:dyDescent="0.4">
      <c r="B486" s="1" t="s">
        <v>17</v>
      </c>
      <c r="C486" s="1" t="s">
        <v>2155</v>
      </c>
      <c r="D486" s="1" t="s">
        <v>3266</v>
      </c>
      <c r="E486" s="1" t="s">
        <v>3267</v>
      </c>
      <c r="F486" s="1" t="s">
        <v>3268</v>
      </c>
      <c r="G486" s="1"/>
      <c r="H486" s="1"/>
      <c r="I486" s="1">
        <v>31</v>
      </c>
      <c r="J486" s="1">
        <f t="shared" si="21"/>
        <v>36</v>
      </c>
      <c r="K486" s="1"/>
      <c r="L486" s="1"/>
      <c r="M486" s="1">
        <f>J486+L486</f>
        <v>36</v>
      </c>
      <c r="N486" s="80"/>
    </row>
    <row r="487" spans="1:14" hidden="1" x14ac:dyDescent="0.4">
      <c r="B487" s="1" t="s">
        <v>18</v>
      </c>
      <c r="C487" s="1" t="s">
        <v>6118</v>
      </c>
      <c r="D487" s="1" t="s">
        <v>6307</v>
      </c>
      <c r="E487" s="1" t="s">
        <v>6308</v>
      </c>
      <c r="F487" s="1" t="s">
        <v>6309</v>
      </c>
      <c r="G487" s="1">
        <v>103</v>
      </c>
      <c r="H487" s="1">
        <f t="shared" ref="H487:H492" si="23">G487+5</f>
        <v>108</v>
      </c>
      <c r="I487" s="1">
        <v>30</v>
      </c>
      <c r="J487" s="1">
        <f t="shared" si="21"/>
        <v>35</v>
      </c>
      <c r="K487" s="1">
        <v>58</v>
      </c>
      <c r="L487" s="1">
        <f t="shared" ref="L487:L492" si="24">K487+5</f>
        <v>63</v>
      </c>
      <c r="M487" s="1"/>
      <c r="N487" s="80"/>
    </row>
    <row r="488" spans="1:14" hidden="1" x14ac:dyDescent="0.4">
      <c r="B488" s="1" t="s">
        <v>17</v>
      </c>
      <c r="C488" s="1" t="s">
        <v>4003</v>
      </c>
      <c r="D488" s="1" t="s">
        <v>4004</v>
      </c>
      <c r="E488" s="1" t="s">
        <v>4005</v>
      </c>
      <c r="F488" s="1" t="s">
        <v>4006</v>
      </c>
      <c r="G488" s="1">
        <v>6</v>
      </c>
      <c r="H488" s="1">
        <f t="shared" si="23"/>
        <v>11</v>
      </c>
      <c r="I488" s="1">
        <v>30</v>
      </c>
      <c r="J488" s="1">
        <f t="shared" si="21"/>
        <v>35</v>
      </c>
      <c r="K488" s="1">
        <v>40</v>
      </c>
      <c r="L488" s="1">
        <f t="shared" si="24"/>
        <v>45</v>
      </c>
      <c r="M488" s="1">
        <f>J488+L488</f>
        <v>80</v>
      </c>
      <c r="N488" s="80"/>
    </row>
    <row r="489" spans="1:14" hidden="1" x14ac:dyDescent="0.4">
      <c r="B489" s="1" t="s">
        <v>18</v>
      </c>
      <c r="C489" s="1" t="s">
        <v>6310</v>
      </c>
      <c r="D489" s="1" t="s">
        <v>6311</v>
      </c>
      <c r="E489" s="1" t="s">
        <v>6312</v>
      </c>
      <c r="F489" s="1" t="s">
        <v>6313</v>
      </c>
      <c r="G489" s="1">
        <v>40</v>
      </c>
      <c r="H489" s="1">
        <f t="shared" si="23"/>
        <v>45</v>
      </c>
      <c r="I489" s="1">
        <v>29</v>
      </c>
      <c r="J489" s="1">
        <f t="shared" si="21"/>
        <v>34</v>
      </c>
      <c r="K489" s="1">
        <v>181</v>
      </c>
      <c r="L489" s="1">
        <f t="shared" si="24"/>
        <v>186</v>
      </c>
      <c r="M489" s="1"/>
      <c r="N489" s="80"/>
    </row>
    <row r="490" spans="1:14" hidden="1" x14ac:dyDescent="0.4">
      <c r="B490" s="1" t="s">
        <v>18</v>
      </c>
      <c r="C490" s="1" t="s">
        <v>5330</v>
      </c>
      <c r="D490" s="1" t="s">
        <v>6235</v>
      </c>
      <c r="E490" s="1" t="s">
        <v>6236</v>
      </c>
      <c r="F490" s="1" t="s">
        <v>6237</v>
      </c>
      <c r="G490" s="1">
        <v>25</v>
      </c>
      <c r="H490" s="1">
        <f t="shared" si="23"/>
        <v>30</v>
      </c>
      <c r="I490" s="1">
        <v>28</v>
      </c>
      <c r="J490" s="1">
        <f t="shared" si="21"/>
        <v>33</v>
      </c>
      <c r="K490" s="1">
        <v>77</v>
      </c>
      <c r="L490" s="1">
        <f t="shared" si="24"/>
        <v>82</v>
      </c>
      <c r="M490" s="1"/>
      <c r="N490" s="80"/>
    </row>
    <row r="491" spans="1:14" hidden="1" x14ac:dyDescent="0.4">
      <c r="B491" s="1" t="s">
        <v>17</v>
      </c>
      <c r="C491" s="1" t="s">
        <v>3945</v>
      </c>
      <c r="D491" s="1" t="s">
        <v>3946</v>
      </c>
      <c r="E491" s="1" t="s">
        <v>3947</v>
      </c>
      <c r="F491" s="1" t="s">
        <v>3948</v>
      </c>
      <c r="G491" s="1">
        <v>15</v>
      </c>
      <c r="H491" s="1">
        <f t="shared" si="23"/>
        <v>20</v>
      </c>
      <c r="I491" s="1">
        <v>28</v>
      </c>
      <c r="J491" s="1">
        <f t="shared" si="21"/>
        <v>33</v>
      </c>
      <c r="K491" s="1">
        <v>46</v>
      </c>
      <c r="L491" s="1">
        <f t="shared" si="24"/>
        <v>51</v>
      </c>
      <c r="M491" s="1">
        <f>J491+L491</f>
        <v>84</v>
      </c>
      <c r="N491" s="80"/>
    </row>
    <row r="492" spans="1:14" hidden="1" x14ac:dyDescent="0.4">
      <c r="B492" s="1" t="s">
        <v>18</v>
      </c>
      <c r="C492" s="1" t="s">
        <v>6126</v>
      </c>
      <c r="D492" s="1" t="s">
        <v>6127</v>
      </c>
      <c r="E492" s="1" t="s">
        <v>6128</v>
      </c>
      <c r="F492" s="1" t="s">
        <v>6129</v>
      </c>
      <c r="G492" s="1">
        <v>61</v>
      </c>
      <c r="H492" s="1">
        <f t="shared" si="23"/>
        <v>66</v>
      </c>
      <c r="I492" s="1">
        <v>27</v>
      </c>
      <c r="J492" s="1">
        <f t="shared" si="21"/>
        <v>32</v>
      </c>
      <c r="K492" s="1">
        <v>151</v>
      </c>
      <c r="L492" s="1">
        <f t="shared" si="24"/>
        <v>156</v>
      </c>
      <c r="M492" s="1"/>
      <c r="N492" s="80"/>
    </row>
    <row r="493" spans="1:14" x14ac:dyDescent="0.4">
      <c r="A493" s="1">
        <f>A485+1</f>
        <v>61</v>
      </c>
      <c r="B493" s="1" t="s">
        <v>5519</v>
      </c>
      <c r="C493" s="2" t="s">
        <v>5203</v>
      </c>
      <c r="D493" s="1" t="s">
        <v>5204</v>
      </c>
      <c r="E493" s="1" t="s">
        <v>5205</v>
      </c>
      <c r="F493" s="1" t="s">
        <v>5206</v>
      </c>
      <c r="G493" s="1"/>
      <c r="H493" s="1"/>
      <c r="I493" s="1">
        <v>99</v>
      </c>
      <c r="J493" s="1">
        <f t="shared" si="21"/>
        <v>104</v>
      </c>
      <c r="K493" s="1"/>
      <c r="L493" s="1"/>
      <c r="M493" s="1"/>
      <c r="N493" s="80" t="s">
        <v>6526</v>
      </c>
    </row>
    <row r="494" spans="1:14" hidden="1" x14ac:dyDescent="0.4">
      <c r="B494" s="1" t="s">
        <v>17</v>
      </c>
      <c r="C494" s="1" t="s">
        <v>3984</v>
      </c>
      <c r="D494" s="1" t="s">
        <v>3985</v>
      </c>
      <c r="E494" s="1" t="s">
        <v>3986</v>
      </c>
      <c r="F494" s="1" t="s">
        <v>3987</v>
      </c>
      <c r="G494" s="1">
        <v>23</v>
      </c>
      <c r="H494" s="1">
        <f>G494+5</f>
        <v>28</v>
      </c>
      <c r="I494" s="1">
        <v>24</v>
      </c>
      <c r="J494" s="1">
        <f t="shared" si="21"/>
        <v>29</v>
      </c>
      <c r="K494" s="1">
        <v>65</v>
      </c>
      <c r="L494" s="1">
        <f>K494+5</f>
        <v>70</v>
      </c>
      <c r="M494" s="1">
        <f t="shared" ref="M494:M500" si="25">J494+L494</f>
        <v>99</v>
      </c>
      <c r="N494" s="80"/>
    </row>
    <row r="495" spans="1:14" hidden="1" x14ac:dyDescent="0.4">
      <c r="B495" s="1" t="s">
        <v>17</v>
      </c>
      <c r="C495" s="1" t="s">
        <v>2257</v>
      </c>
      <c r="D495" s="1" t="s">
        <v>3977</v>
      </c>
      <c r="E495" s="1" t="s">
        <v>3978</v>
      </c>
      <c r="F495" s="1" t="s">
        <v>3979</v>
      </c>
      <c r="G495" s="1">
        <v>16</v>
      </c>
      <c r="H495" s="1">
        <f>G495+5</f>
        <v>21</v>
      </c>
      <c r="I495" s="1">
        <v>24</v>
      </c>
      <c r="J495" s="1">
        <f t="shared" si="21"/>
        <v>29</v>
      </c>
      <c r="K495" s="1">
        <v>32</v>
      </c>
      <c r="L495" s="1">
        <f>K495+5</f>
        <v>37</v>
      </c>
      <c r="M495" s="1">
        <f t="shared" si="25"/>
        <v>66</v>
      </c>
      <c r="N495" s="80"/>
    </row>
    <row r="496" spans="1:14" hidden="1" x14ac:dyDescent="0.4">
      <c r="B496" s="1" t="s">
        <v>17</v>
      </c>
      <c r="C496" s="24" t="s">
        <v>286</v>
      </c>
      <c r="D496" s="24" t="s">
        <v>2456</v>
      </c>
      <c r="E496" s="24" t="s">
        <v>2457</v>
      </c>
      <c r="F496" s="28" t="s">
        <v>2458</v>
      </c>
      <c r="G496" s="1"/>
      <c r="H496" s="1"/>
      <c r="I496" s="1">
        <v>24</v>
      </c>
      <c r="J496" s="1">
        <f t="shared" si="21"/>
        <v>29</v>
      </c>
      <c r="K496" s="1"/>
      <c r="L496" s="1"/>
      <c r="M496" s="1">
        <f t="shared" si="25"/>
        <v>29</v>
      </c>
      <c r="N496" s="80"/>
    </row>
    <row r="497" spans="1:14" hidden="1" x14ac:dyDescent="0.4">
      <c r="B497" s="1" t="s">
        <v>17</v>
      </c>
      <c r="C497" s="1" t="s">
        <v>800</v>
      </c>
      <c r="D497" s="1" t="s">
        <v>3962</v>
      </c>
      <c r="E497" s="1" t="s">
        <v>3963</v>
      </c>
      <c r="F497" s="1" t="s">
        <v>3964</v>
      </c>
      <c r="G497" s="1">
        <v>13</v>
      </c>
      <c r="H497" s="1">
        <f>G497+5</f>
        <v>18</v>
      </c>
      <c r="I497" s="1">
        <v>23</v>
      </c>
      <c r="J497" s="1">
        <f t="shared" si="21"/>
        <v>28</v>
      </c>
      <c r="K497" s="1">
        <v>18</v>
      </c>
      <c r="L497" s="1">
        <f>K497+5</f>
        <v>23</v>
      </c>
      <c r="M497" s="1">
        <f t="shared" si="25"/>
        <v>51</v>
      </c>
      <c r="N497" s="80"/>
    </row>
    <row r="498" spans="1:14" hidden="1" x14ac:dyDescent="0.4">
      <c r="B498" s="1" t="s">
        <v>17</v>
      </c>
      <c r="C498" s="1" t="s">
        <v>3999</v>
      </c>
      <c r="D498" s="1" t="s">
        <v>4000</v>
      </c>
      <c r="E498" s="1" t="s">
        <v>4001</v>
      </c>
      <c r="F498" s="1" t="s">
        <v>4002</v>
      </c>
      <c r="G498" s="1">
        <v>8</v>
      </c>
      <c r="H498" s="1">
        <f>G498+5</f>
        <v>13</v>
      </c>
      <c r="I498" s="1">
        <v>23</v>
      </c>
      <c r="J498" s="1">
        <f t="shared" si="21"/>
        <v>28</v>
      </c>
      <c r="K498" s="1">
        <v>36</v>
      </c>
      <c r="L498" s="1">
        <f>K498+5</f>
        <v>41</v>
      </c>
      <c r="M498" s="1">
        <f t="shared" si="25"/>
        <v>69</v>
      </c>
      <c r="N498" s="80"/>
    </row>
    <row r="499" spans="1:14" hidden="1" x14ac:dyDescent="0.4">
      <c r="B499" s="1" t="s">
        <v>17</v>
      </c>
      <c r="C499" s="1" t="s">
        <v>3091</v>
      </c>
      <c r="D499" s="1" t="s">
        <v>3092</v>
      </c>
      <c r="E499" s="1" t="s">
        <v>3093</v>
      </c>
      <c r="F499" s="1" t="s">
        <v>3094</v>
      </c>
      <c r="G499" s="1"/>
      <c r="H499" s="1"/>
      <c r="I499" s="1">
        <v>23</v>
      </c>
      <c r="J499" s="1">
        <f t="shared" si="21"/>
        <v>28</v>
      </c>
      <c r="K499" s="1"/>
      <c r="L499" s="1"/>
      <c r="M499" s="1">
        <f t="shared" si="25"/>
        <v>28</v>
      </c>
      <c r="N499" s="80"/>
    </row>
    <row r="500" spans="1:14" hidden="1" x14ac:dyDescent="0.4">
      <c r="B500" s="1" t="s">
        <v>17</v>
      </c>
      <c r="C500" s="1" t="s">
        <v>2966</v>
      </c>
      <c r="D500" s="1" t="s">
        <v>2970</v>
      </c>
      <c r="E500" s="1" t="s">
        <v>2971</v>
      </c>
      <c r="F500" s="1" t="s">
        <v>2972</v>
      </c>
      <c r="G500" s="1"/>
      <c r="H500" s="1"/>
      <c r="I500" s="1">
        <v>22</v>
      </c>
      <c r="J500" s="1">
        <f t="shared" si="21"/>
        <v>27</v>
      </c>
      <c r="K500" s="1"/>
      <c r="L500" s="1"/>
      <c r="M500" s="1">
        <f t="shared" si="25"/>
        <v>27</v>
      </c>
      <c r="N500" s="80"/>
    </row>
    <row r="501" spans="1:14" x14ac:dyDescent="0.4">
      <c r="A501" s="1">
        <f>A493+1</f>
        <v>62</v>
      </c>
      <c r="B501" s="1" t="s">
        <v>5519</v>
      </c>
      <c r="C501" s="2" t="s">
        <v>5357</v>
      </c>
      <c r="D501" s="1" t="s">
        <v>5358</v>
      </c>
      <c r="E501" s="1" t="s">
        <v>5359</v>
      </c>
      <c r="F501" s="1" t="s">
        <v>5360</v>
      </c>
      <c r="G501" s="1"/>
      <c r="H501" s="1"/>
      <c r="I501" s="1">
        <v>172</v>
      </c>
      <c r="J501" s="1">
        <f t="shared" si="21"/>
        <v>177</v>
      </c>
      <c r="K501" s="1"/>
      <c r="L501" s="1"/>
      <c r="M501" s="1"/>
      <c r="N501" s="80" t="s">
        <v>6526</v>
      </c>
    </row>
    <row r="502" spans="1:14" hidden="1" x14ac:dyDescent="0.4">
      <c r="B502" s="1" t="s">
        <v>18</v>
      </c>
      <c r="C502" s="1" t="s">
        <v>6439</v>
      </c>
      <c r="D502" s="1" t="s">
        <v>6440</v>
      </c>
      <c r="E502" s="1" t="s">
        <v>6441</v>
      </c>
      <c r="F502" s="1" t="s">
        <v>6442</v>
      </c>
      <c r="G502" s="1">
        <v>2</v>
      </c>
      <c r="H502" s="1">
        <f>G502+5</f>
        <v>7</v>
      </c>
      <c r="I502" s="1">
        <v>21</v>
      </c>
      <c r="J502" s="1">
        <f t="shared" si="21"/>
        <v>26</v>
      </c>
      <c r="K502" s="1">
        <v>48</v>
      </c>
      <c r="L502" s="1">
        <f>K502+5</f>
        <v>53</v>
      </c>
      <c r="M502" s="1"/>
      <c r="N502" s="80"/>
    </row>
    <row r="503" spans="1:14" hidden="1" x14ac:dyDescent="0.4">
      <c r="B503" s="1" t="s">
        <v>18</v>
      </c>
      <c r="C503" s="1" t="s">
        <v>6142</v>
      </c>
      <c r="D503" s="1" t="s">
        <v>6143</v>
      </c>
      <c r="E503" s="1" t="s">
        <v>6144</v>
      </c>
      <c r="F503" s="1" t="s">
        <v>6145</v>
      </c>
      <c r="G503" s="1"/>
      <c r="H503" s="1"/>
      <c r="I503" s="1">
        <v>21</v>
      </c>
      <c r="J503" s="1">
        <f t="shared" si="21"/>
        <v>26</v>
      </c>
      <c r="K503" s="1">
        <v>213</v>
      </c>
      <c r="L503" s="1">
        <f>K503+5</f>
        <v>218</v>
      </c>
      <c r="M503" s="1"/>
      <c r="N503" s="80"/>
    </row>
    <row r="504" spans="1:14" hidden="1" x14ac:dyDescent="0.4">
      <c r="B504" s="1" t="s">
        <v>5525</v>
      </c>
      <c r="C504" s="1" t="s">
        <v>5959</v>
      </c>
      <c r="D504" s="1" t="s">
        <v>5960</v>
      </c>
      <c r="E504" s="1" t="s">
        <v>5961</v>
      </c>
      <c r="F504" s="1" t="s">
        <v>5962</v>
      </c>
      <c r="G504" s="1"/>
      <c r="H504" s="1"/>
      <c r="I504" s="1">
        <v>20</v>
      </c>
      <c r="J504" s="1">
        <f t="shared" si="21"/>
        <v>25</v>
      </c>
      <c r="K504" s="1"/>
      <c r="L504" s="1"/>
      <c r="M504" s="1">
        <f>L504+J504</f>
        <v>25</v>
      </c>
      <c r="N504" s="80"/>
    </row>
    <row r="505" spans="1:14" hidden="1" x14ac:dyDescent="0.4">
      <c r="B505" s="1" t="s">
        <v>18</v>
      </c>
      <c r="C505" s="1" t="s">
        <v>6268</v>
      </c>
      <c r="D505" s="1" t="s">
        <v>6269</v>
      </c>
      <c r="E505" s="1" t="s">
        <v>6270</v>
      </c>
      <c r="F505" s="1" t="s">
        <v>6271</v>
      </c>
      <c r="G505" s="1">
        <v>15</v>
      </c>
      <c r="H505" s="1">
        <f>G505+5</f>
        <v>20</v>
      </c>
      <c r="I505" s="1">
        <v>18</v>
      </c>
      <c r="J505" s="1">
        <f t="shared" si="21"/>
        <v>23</v>
      </c>
      <c r="K505" s="1">
        <v>28</v>
      </c>
      <c r="L505" s="1">
        <f>K505+5</f>
        <v>33</v>
      </c>
      <c r="M505" s="1"/>
      <c r="N505" s="80"/>
    </row>
    <row r="506" spans="1:14" hidden="1" x14ac:dyDescent="0.4">
      <c r="B506" s="1" t="s">
        <v>17</v>
      </c>
      <c r="C506" s="1" t="s">
        <v>3955</v>
      </c>
      <c r="D506" s="1" t="s">
        <v>3956</v>
      </c>
      <c r="E506" s="1" t="s">
        <v>3957</v>
      </c>
      <c r="F506" s="1" t="s">
        <v>3958</v>
      </c>
      <c r="G506" s="1">
        <v>22</v>
      </c>
      <c r="H506" s="1">
        <f>G506+5</f>
        <v>27</v>
      </c>
      <c r="I506" s="1">
        <v>17</v>
      </c>
      <c r="J506" s="1">
        <f t="shared" si="21"/>
        <v>22</v>
      </c>
      <c r="K506" s="1">
        <v>48</v>
      </c>
      <c r="L506" s="1">
        <f>K506+5</f>
        <v>53</v>
      </c>
      <c r="M506" s="1">
        <f>J506+L506</f>
        <v>75</v>
      </c>
      <c r="N506" s="80"/>
    </row>
    <row r="507" spans="1:14" hidden="1" x14ac:dyDescent="0.4">
      <c r="B507" s="1" t="s">
        <v>5519</v>
      </c>
      <c r="C507" s="2" t="s">
        <v>4066</v>
      </c>
      <c r="D507" s="1" t="s">
        <v>5369</v>
      </c>
      <c r="E507" s="1" t="s">
        <v>5370</v>
      </c>
      <c r="F507" s="1" t="s">
        <v>4833</v>
      </c>
      <c r="G507" s="1"/>
      <c r="H507" s="1"/>
      <c r="I507" s="1">
        <v>17</v>
      </c>
      <c r="J507" s="1">
        <f t="shared" si="21"/>
        <v>22</v>
      </c>
      <c r="K507" s="1"/>
      <c r="L507" s="1"/>
      <c r="M507" s="1"/>
      <c r="N507" s="80"/>
    </row>
    <row r="508" spans="1:14" hidden="1" x14ac:dyDescent="0.4">
      <c r="B508" s="1" t="s">
        <v>18</v>
      </c>
      <c r="C508" s="1" t="s">
        <v>6209</v>
      </c>
      <c r="D508" s="1" t="s">
        <v>6210</v>
      </c>
      <c r="E508" s="1" t="s">
        <v>6211</v>
      </c>
      <c r="F508" s="1" t="s">
        <v>6212</v>
      </c>
      <c r="G508" s="1"/>
      <c r="H508" s="1"/>
      <c r="I508" s="1">
        <v>16</v>
      </c>
      <c r="J508" s="1">
        <f t="shared" si="21"/>
        <v>21</v>
      </c>
      <c r="K508" s="1">
        <v>257</v>
      </c>
      <c r="L508" s="1">
        <f>K508+5</f>
        <v>262</v>
      </c>
      <c r="M508" s="1"/>
      <c r="N508" s="80"/>
    </row>
    <row r="509" spans="1:14" x14ac:dyDescent="0.4">
      <c r="A509" s="1">
        <f>A501+1</f>
        <v>63</v>
      </c>
      <c r="B509" s="1" t="s">
        <v>5519</v>
      </c>
      <c r="C509" s="2" t="s">
        <v>5199</v>
      </c>
      <c r="D509" s="1" t="s">
        <v>5200</v>
      </c>
      <c r="E509" s="1" t="s">
        <v>5201</v>
      </c>
      <c r="F509" s="1" t="s">
        <v>5202</v>
      </c>
      <c r="G509" s="1"/>
      <c r="H509" s="1"/>
      <c r="I509" s="1">
        <v>48</v>
      </c>
      <c r="J509" s="1">
        <f t="shared" si="21"/>
        <v>53</v>
      </c>
      <c r="K509" s="1"/>
      <c r="L509" s="1"/>
      <c r="M509" s="1"/>
      <c r="N509" s="80" t="s">
        <v>6526</v>
      </c>
    </row>
    <row r="510" spans="1:14" hidden="1" x14ac:dyDescent="0.4">
      <c r="B510" s="1" t="s">
        <v>17</v>
      </c>
      <c r="C510" s="1" t="s">
        <v>4035</v>
      </c>
      <c r="D510" s="1" t="s">
        <v>4036</v>
      </c>
      <c r="E510" s="1" t="s">
        <v>4037</v>
      </c>
      <c r="F510" s="1" t="s">
        <v>4038</v>
      </c>
      <c r="G510" s="1">
        <v>8</v>
      </c>
      <c r="H510" s="1">
        <f>G510+5</f>
        <v>13</v>
      </c>
      <c r="I510" s="1">
        <v>15</v>
      </c>
      <c r="J510" s="1">
        <f t="shared" si="21"/>
        <v>20</v>
      </c>
      <c r="K510" s="1">
        <v>10</v>
      </c>
      <c r="L510" s="1">
        <f>K510+5</f>
        <v>15</v>
      </c>
      <c r="M510" s="1">
        <f>J510+L510</f>
        <v>35</v>
      </c>
      <c r="N510" s="80"/>
    </row>
    <row r="511" spans="1:14" hidden="1" x14ac:dyDescent="0.4">
      <c r="B511" s="1" t="s">
        <v>18</v>
      </c>
      <c r="C511" s="1" t="s">
        <v>6137</v>
      </c>
      <c r="D511" s="1" t="s">
        <v>6138</v>
      </c>
      <c r="E511" s="1" t="s">
        <v>6139</v>
      </c>
      <c r="F511" s="1" t="s">
        <v>6140</v>
      </c>
      <c r="G511" s="1"/>
      <c r="H511" s="1"/>
      <c r="I511" s="1">
        <v>15</v>
      </c>
      <c r="J511" s="1">
        <f t="shared" si="21"/>
        <v>20</v>
      </c>
      <c r="K511" s="1"/>
      <c r="L511" s="1"/>
      <c r="M511" s="1"/>
      <c r="N511" s="80"/>
    </row>
    <row r="512" spans="1:14" hidden="1" x14ac:dyDescent="0.4">
      <c r="B512" s="1" t="s">
        <v>17</v>
      </c>
      <c r="C512" s="1" t="s">
        <v>3992</v>
      </c>
      <c r="D512" s="1" t="s">
        <v>3993</v>
      </c>
      <c r="E512" s="1" t="s">
        <v>3994</v>
      </c>
      <c r="F512" s="1" t="s">
        <v>3995</v>
      </c>
      <c r="G512" s="1">
        <v>7</v>
      </c>
      <c r="H512" s="1">
        <f>G512+5</f>
        <v>12</v>
      </c>
      <c r="I512" s="1">
        <v>14</v>
      </c>
      <c r="J512" s="1">
        <f t="shared" si="21"/>
        <v>19</v>
      </c>
      <c r="K512" s="1">
        <v>35</v>
      </c>
      <c r="L512" s="1">
        <f>K512+5</f>
        <v>40</v>
      </c>
      <c r="M512" s="1">
        <f>J512+L512</f>
        <v>59</v>
      </c>
      <c r="N512" s="80"/>
    </row>
    <row r="513" spans="1:21" hidden="1" x14ac:dyDescent="0.4">
      <c r="B513" s="1" t="s">
        <v>17</v>
      </c>
      <c r="C513" s="1" t="s">
        <v>1586</v>
      </c>
      <c r="D513" s="1" t="s">
        <v>3027</v>
      </c>
      <c r="E513" s="1" t="s">
        <v>3028</v>
      </c>
      <c r="F513" s="1" t="s">
        <v>3029</v>
      </c>
      <c r="G513" s="1"/>
      <c r="H513" s="1"/>
      <c r="I513" s="1">
        <v>13</v>
      </c>
      <c r="J513" s="1">
        <f t="shared" si="21"/>
        <v>18</v>
      </c>
      <c r="K513" s="1"/>
      <c r="L513" s="1"/>
      <c r="M513" s="1">
        <f>J513+L513</f>
        <v>18</v>
      </c>
      <c r="N513" s="80"/>
    </row>
    <row r="514" spans="1:21" hidden="1" x14ac:dyDescent="0.4">
      <c r="B514" s="1" t="s">
        <v>17</v>
      </c>
      <c r="C514" s="1" t="s">
        <v>4055</v>
      </c>
      <c r="D514" s="1" t="s">
        <v>4056</v>
      </c>
      <c r="E514" s="1" t="s">
        <v>4057</v>
      </c>
      <c r="F514" s="1" t="s">
        <v>4058</v>
      </c>
      <c r="G514" s="1">
        <v>12</v>
      </c>
      <c r="H514" s="1">
        <f>G514+5</f>
        <v>17</v>
      </c>
      <c r="I514" s="1">
        <v>12</v>
      </c>
      <c r="J514" s="1">
        <f t="shared" si="21"/>
        <v>17</v>
      </c>
      <c r="K514" s="1">
        <v>13</v>
      </c>
      <c r="L514" s="1">
        <f>K514+5</f>
        <v>18</v>
      </c>
      <c r="M514" s="1">
        <f>J514+L514</f>
        <v>35</v>
      </c>
      <c r="N514" s="80"/>
    </row>
    <row r="515" spans="1:21" hidden="1" x14ac:dyDescent="0.4">
      <c r="B515" s="1" t="s">
        <v>17</v>
      </c>
      <c r="C515" s="1" t="s">
        <v>3934</v>
      </c>
      <c r="D515" s="1" t="s">
        <v>3935</v>
      </c>
      <c r="E515" s="1" t="s">
        <v>3936</v>
      </c>
      <c r="F515" s="1" t="s">
        <v>3937</v>
      </c>
      <c r="G515" s="1">
        <v>4</v>
      </c>
      <c r="H515" s="1">
        <f>G515+5</f>
        <v>9</v>
      </c>
      <c r="I515" s="1">
        <v>12</v>
      </c>
      <c r="J515" s="1">
        <f t="shared" si="21"/>
        <v>17</v>
      </c>
      <c r="K515" s="1">
        <v>21</v>
      </c>
      <c r="L515" s="1">
        <f>K515+5</f>
        <v>26</v>
      </c>
      <c r="M515" s="1">
        <f>J515+L515</f>
        <v>43</v>
      </c>
      <c r="N515" s="80"/>
    </row>
    <row r="516" spans="1:21" hidden="1" x14ac:dyDescent="0.4">
      <c r="B516" s="1" t="s">
        <v>17</v>
      </c>
      <c r="C516" s="1" t="s">
        <v>3693</v>
      </c>
      <c r="D516" s="1" t="s">
        <v>4063</v>
      </c>
      <c r="E516" s="1" t="s">
        <v>4064</v>
      </c>
      <c r="F516" s="1" t="s">
        <v>4065</v>
      </c>
      <c r="G516" s="1">
        <v>5</v>
      </c>
      <c r="H516" s="1">
        <f>G516+5</f>
        <v>10</v>
      </c>
      <c r="I516" s="1">
        <v>11</v>
      </c>
      <c r="J516" s="1">
        <f t="shared" si="21"/>
        <v>16</v>
      </c>
      <c r="K516" s="1">
        <v>8</v>
      </c>
      <c r="L516" s="1">
        <f>K516+5</f>
        <v>13</v>
      </c>
      <c r="M516" s="1">
        <f>J516+L516</f>
        <v>29</v>
      </c>
      <c r="N516" s="80"/>
    </row>
    <row r="517" spans="1:21" x14ac:dyDescent="0.4">
      <c r="A517" s="1">
        <f>A509+1</f>
        <v>64</v>
      </c>
      <c r="B517" s="1" t="s">
        <v>5519</v>
      </c>
      <c r="C517" s="2" t="s">
        <v>5089</v>
      </c>
      <c r="D517" s="1" t="s">
        <v>5090</v>
      </c>
      <c r="E517" s="1" t="s">
        <v>5091</v>
      </c>
      <c r="F517" s="1" t="s">
        <v>5092</v>
      </c>
      <c r="G517" s="1"/>
      <c r="H517" s="1"/>
      <c r="I517" s="1">
        <v>65</v>
      </c>
      <c r="J517" s="1">
        <f t="shared" si="21"/>
        <v>70</v>
      </c>
      <c r="K517" s="1"/>
      <c r="L517" s="1"/>
      <c r="M517" s="1"/>
      <c r="N517" s="80" t="s">
        <v>6526</v>
      </c>
    </row>
    <row r="518" spans="1:21" hidden="1" x14ac:dyDescent="0.4">
      <c r="B518" s="1" t="s">
        <v>17</v>
      </c>
      <c r="C518" s="21" t="s">
        <v>2371</v>
      </c>
      <c r="D518" s="21" t="s">
        <v>2372</v>
      </c>
      <c r="E518" s="23" t="s">
        <v>2375</v>
      </c>
      <c r="F518" s="21" t="s">
        <v>2376</v>
      </c>
      <c r="G518" s="1"/>
      <c r="H518" s="1"/>
      <c r="I518" s="1">
        <v>10</v>
      </c>
      <c r="J518" s="1">
        <f t="shared" si="21"/>
        <v>15</v>
      </c>
      <c r="K518" s="1"/>
      <c r="L518" s="1"/>
      <c r="M518" s="1">
        <f>J518+L518</f>
        <v>15</v>
      </c>
      <c r="N518" s="80"/>
    </row>
    <row r="519" spans="1:21" hidden="1" x14ac:dyDescent="0.4">
      <c r="B519" s="1" t="s">
        <v>17</v>
      </c>
      <c r="C519" s="1" t="s">
        <v>4018</v>
      </c>
      <c r="D519" s="1" t="s">
        <v>4019</v>
      </c>
      <c r="E519" s="1" t="s">
        <v>4020</v>
      </c>
      <c r="F519" s="1" t="s">
        <v>4021</v>
      </c>
      <c r="G519" s="1">
        <v>18</v>
      </c>
      <c r="H519" s="1">
        <f>G519+5</f>
        <v>23</v>
      </c>
      <c r="I519" s="1">
        <v>8</v>
      </c>
      <c r="J519" s="1">
        <f t="shared" si="21"/>
        <v>13</v>
      </c>
      <c r="K519" s="1">
        <v>44</v>
      </c>
      <c r="L519" s="1">
        <f>K519+5</f>
        <v>49</v>
      </c>
      <c r="M519" s="1">
        <f>J519+L519</f>
        <v>62</v>
      </c>
      <c r="N519" s="80"/>
    </row>
    <row r="520" spans="1:21" hidden="1" x14ac:dyDescent="0.4">
      <c r="B520" s="1" t="s">
        <v>17</v>
      </c>
      <c r="C520" s="1" t="s">
        <v>4047</v>
      </c>
      <c r="D520" s="1" t="s">
        <v>4048</v>
      </c>
      <c r="E520" s="1" t="s">
        <v>4049</v>
      </c>
      <c r="F520" s="1" t="s">
        <v>4050</v>
      </c>
      <c r="G520" s="1">
        <v>10</v>
      </c>
      <c r="H520" s="1">
        <f>G520+5</f>
        <v>15</v>
      </c>
      <c r="I520" s="1">
        <v>8</v>
      </c>
      <c r="J520" s="1">
        <f t="shared" si="21"/>
        <v>13</v>
      </c>
      <c r="K520" s="1">
        <v>20</v>
      </c>
      <c r="L520" s="1">
        <f>K520+5</f>
        <v>25</v>
      </c>
      <c r="M520" s="1">
        <f>J520+L520</f>
        <v>38</v>
      </c>
      <c r="N520" s="80"/>
    </row>
    <row r="521" spans="1:21" hidden="1" x14ac:dyDescent="0.4">
      <c r="B521" s="1" t="s">
        <v>5519</v>
      </c>
      <c r="C521" s="2" t="s">
        <v>5437</v>
      </c>
      <c r="D521" s="1" t="s">
        <v>5438</v>
      </c>
      <c r="E521" s="1" t="s">
        <v>5439</v>
      </c>
      <c r="F521" s="1" t="s">
        <v>4112</v>
      </c>
      <c r="G521" s="1"/>
      <c r="H521" s="1"/>
      <c r="I521" s="1">
        <v>8</v>
      </c>
      <c r="J521" s="1">
        <f t="shared" si="21"/>
        <v>13</v>
      </c>
      <c r="K521" s="1"/>
      <c r="L521" s="1"/>
      <c r="M521" s="1"/>
      <c r="N521" s="80"/>
      <c r="Q521" s="55"/>
      <c r="R521" s="55"/>
      <c r="S521" s="55"/>
      <c r="T521" s="55"/>
      <c r="U521" s="55"/>
    </row>
    <row r="522" spans="1:21" hidden="1" x14ac:dyDescent="0.4">
      <c r="B522" s="1" t="s">
        <v>17</v>
      </c>
      <c r="C522" s="1" t="s">
        <v>3379</v>
      </c>
      <c r="D522" s="1" t="s">
        <v>4026</v>
      </c>
      <c r="E522" s="1" t="s">
        <v>4027</v>
      </c>
      <c r="F522" s="1" t="s">
        <v>4028</v>
      </c>
      <c r="G522" s="1">
        <v>10</v>
      </c>
      <c r="H522" s="1">
        <f>G522+5</f>
        <v>15</v>
      </c>
      <c r="I522" s="1">
        <v>7</v>
      </c>
      <c r="J522" s="1">
        <f t="shared" si="21"/>
        <v>12</v>
      </c>
      <c r="K522" s="1">
        <v>53</v>
      </c>
      <c r="L522" s="1">
        <f>K522+5</f>
        <v>58</v>
      </c>
      <c r="M522" s="1">
        <f>J522+L522</f>
        <v>70</v>
      </c>
      <c r="N522" s="80"/>
    </row>
    <row r="523" spans="1:21" hidden="1" x14ac:dyDescent="0.4">
      <c r="B523" s="1" t="s">
        <v>17</v>
      </c>
      <c r="C523" s="1" t="s">
        <v>3406</v>
      </c>
      <c r="D523" s="1" t="s">
        <v>4032</v>
      </c>
      <c r="E523" s="1" t="s">
        <v>4033</v>
      </c>
      <c r="F523" s="1" t="s">
        <v>4034</v>
      </c>
      <c r="G523" s="1">
        <v>5</v>
      </c>
      <c r="H523" s="1">
        <f>G523+5</f>
        <v>10</v>
      </c>
      <c r="I523" s="1">
        <v>7</v>
      </c>
      <c r="J523" s="1">
        <f t="shared" si="21"/>
        <v>12</v>
      </c>
      <c r="K523" s="1">
        <v>15</v>
      </c>
      <c r="L523" s="1">
        <f>K523+5</f>
        <v>20</v>
      </c>
      <c r="M523" s="1">
        <f>J523+L523</f>
        <v>32</v>
      </c>
      <c r="N523" s="80"/>
    </row>
    <row r="524" spans="1:21" hidden="1" x14ac:dyDescent="0.4">
      <c r="B524" s="1" t="s">
        <v>17</v>
      </c>
      <c r="C524" s="1" t="s">
        <v>4059</v>
      </c>
      <c r="D524" s="1" t="s">
        <v>4060</v>
      </c>
      <c r="E524" s="1" t="s">
        <v>4061</v>
      </c>
      <c r="F524" s="1" t="s">
        <v>4062</v>
      </c>
      <c r="G524" s="1">
        <v>3</v>
      </c>
      <c r="H524" s="1">
        <f>G524+5</f>
        <v>8</v>
      </c>
      <c r="I524" s="1">
        <v>7</v>
      </c>
      <c r="J524" s="1">
        <f t="shared" si="21"/>
        <v>12</v>
      </c>
      <c r="K524" s="1">
        <v>7</v>
      </c>
      <c r="L524" s="1">
        <f>K524+5</f>
        <v>12</v>
      </c>
      <c r="M524" s="1">
        <f>J524+L524</f>
        <v>24</v>
      </c>
      <c r="N524" s="80"/>
    </row>
    <row r="525" spans="1:21" x14ac:dyDescent="0.4">
      <c r="A525" s="1">
        <f>A517+1</f>
        <v>65</v>
      </c>
      <c r="B525" s="1" t="s">
        <v>5519</v>
      </c>
      <c r="C525" s="2" t="s">
        <v>5227</v>
      </c>
      <c r="D525" s="1" t="s">
        <v>5228</v>
      </c>
      <c r="E525" s="1" t="s">
        <v>5229</v>
      </c>
      <c r="F525" s="1" t="s">
        <v>5230</v>
      </c>
      <c r="G525" s="1"/>
      <c r="H525" s="1"/>
      <c r="I525" s="1">
        <v>118</v>
      </c>
      <c r="J525" s="1">
        <f t="shared" ref="J525:J541" si="26">I525+5</f>
        <v>123</v>
      </c>
      <c r="K525" s="1"/>
      <c r="L525" s="1"/>
      <c r="M525" s="1"/>
      <c r="N525" s="80" t="s">
        <v>6526</v>
      </c>
    </row>
    <row r="526" spans="1:21" hidden="1" x14ac:dyDescent="0.4">
      <c r="B526" s="1" t="s">
        <v>19</v>
      </c>
      <c r="C526" s="1" t="s">
        <v>6501</v>
      </c>
      <c r="D526" s="1" t="s">
        <v>6502</v>
      </c>
      <c r="E526" s="1" t="s">
        <v>6503</v>
      </c>
      <c r="F526" s="1" t="s">
        <v>6504</v>
      </c>
      <c r="G526" s="1">
        <v>4</v>
      </c>
      <c r="H526" s="1">
        <f>G526+5</f>
        <v>9</v>
      </c>
      <c r="I526" s="1">
        <v>6</v>
      </c>
      <c r="J526" s="1">
        <f t="shared" si="26"/>
        <v>11</v>
      </c>
      <c r="K526" s="1">
        <v>8</v>
      </c>
      <c r="L526" s="1">
        <f>K526+5</f>
        <v>13</v>
      </c>
      <c r="M526" s="1">
        <f>J526+L526</f>
        <v>24</v>
      </c>
      <c r="N526" s="80"/>
    </row>
    <row r="527" spans="1:21" hidden="1" x14ac:dyDescent="0.4">
      <c r="B527" s="1" t="s">
        <v>17</v>
      </c>
      <c r="C527" s="1" t="s">
        <v>131</v>
      </c>
      <c r="D527" s="1" t="s">
        <v>4070</v>
      </c>
      <c r="E527" s="1" t="s">
        <v>4071</v>
      </c>
      <c r="F527" s="1" t="s">
        <v>4072</v>
      </c>
      <c r="G527" s="1">
        <v>5</v>
      </c>
      <c r="H527" s="1">
        <f>G527+5</f>
        <v>10</v>
      </c>
      <c r="I527" s="1">
        <v>5</v>
      </c>
      <c r="J527" s="1">
        <f t="shared" si="26"/>
        <v>10</v>
      </c>
      <c r="K527" s="1">
        <v>1</v>
      </c>
      <c r="L527" s="1">
        <f>K527+5</f>
        <v>6</v>
      </c>
      <c r="M527" s="1">
        <f>J527+L527</f>
        <v>16</v>
      </c>
      <c r="N527" s="80"/>
    </row>
    <row r="528" spans="1:21" hidden="1" x14ac:dyDescent="0.4">
      <c r="B528" s="1" t="s">
        <v>17</v>
      </c>
      <c r="C528" s="1" t="s">
        <v>1291</v>
      </c>
      <c r="D528" s="1" t="s">
        <v>4029</v>
      </c>
      <c r="E528" s="1" t="s">
        <v>4030</v>
      </c>
      <c r="F528" s="1" t="s">
        <v>4031</v>
      </c>
      <c r="G528" s="1">
        <v>4</v>
      </c>
      <c r="H528" s="1">
        <f>G528+5</f>
        <v>9</v>
      </c>
      <c r="I528" s="1">
        <v>5</v>
      </c>
      <c r="J528" s="1">
        <f t="shared" si="26"/>
        <v>10</v>
      </c>
      <c r="K528" s="1">
        <v>31</v>
      </c>
      <c r="L528" s="1">
        <f>K528+5</f>
        <v>36</v>
      </c>
      <c r="M528" s="1">
        <f>J528+L528</f>
        <v>46</v>
      </c>
      <c r="N528" s="80"/>
    </row>
    <row r="529" spans="1:21" hidden="1" x14ac:dyDescent="0.4">
      <c r="B529" s="1" t="s">
        <v>5519</v>
      </c>
      <c r="C529" s="2" t="s">
        <v>4947</v>
      </c>
      <c r="D529" s="1" t="s">
        <v>4948</v>
      </c>
      <c r="E529" s="1" t="s">
        <v>4951</v>
      </c>
      <c r="F529" s="1" t="s">
        <v>4952</v>
      </c>
      <c r="G529" s="1"/>
      <c r="H529" s="1"/>
      <c r="I529" s="1">
        <v>5</v>
      </c>
      <c r="J529" s="1">
        <f t="shared" si="26"/>
        <v>10</v>
      </c>
      <c r="K529" s="1"/>
      <c r="L529" s="1"/>
      <c r="M529" s="1"/>
      <c r="N529" s="80"/>
    </row>
    <row r="530" spans="1:21" hidden="1" x14ac:dyDescent="0.4">
      <c r="B530" s="1" t="s">
        <v>5519</v>
      </c>
      <c r="C530" s="2" t="s">
        <v>5075</v>
      </c>
      <c r="D530" s="1" t="s">
        <v>5076</v>
      </c>
      <c r="E530" s="1" t="s">
        <v>5079</v>
      </c>
      <c r="F530" s="1" t="s">
        <v>5080</v>
      </c>
      <c r="G530" s="1"/>
      <c r="H530" s="1"/>
      <c r="I530" s="1">
        <v>5</v>
      </c>
      <c r="J530" s="1">
        <f t="shared" si="26"/>
        <v>10</v>
      </c>
      <c r="K530" s="1"/>
      <c r="L530" s="1"/>
      <c r="M530" s="1"/>
      <c r="N530" s="80"/>
    </row>
    <row r="531" spans="1:21" hidden="1" x14ac:dyDescent="0.4">
      <c r="B531" s="1" t="s">
        <v>5519</v>
      </c>
      <c r="C531" s="2" t="s">
        <v>5193</v>
      </c>
      <c r="D531" s="1" t="s">
        <v>5194</v>
      </c>
      <c r="E531" s="1" t="s">
        <v>5197</v>
      </c>
      <c r="F531" s="1" t="s">
        <v>5198</v>
      </c>
      <c r="G531" s="1"/>
      <c r="H531" s="1"/>
      <c r="I531" s="1">
        <v>5</v>
      </c>
      <c r="J531" s="1">
        <f t="shared" si="26"/>
        <v>10</v>
      </c>
      <c r="K531" s="1"/>
      <c r="L531" s="1"/>
      <c r="M531" s="1"/>
      <c r="N531" s="80"/>
    </row>
    <row r="532" spans="1:21" hidden="1" x14ac:dyDescent="0.4">
      <c r="B532" s="1" t="s">
        <v>17</v>
      </c>
      <c r="C532" s="1" t="s">
        <v>4051</v>
      </c>
      <c r="D532" s="1" t="s">
        <v>4052</v>
      </c>
      <c r="E532" s="1" t="s">
        <v>4053</v>
      </c>
      <c r="F532" s="1" t="s">
        <v>4054</v>
      </c>
      <c r="G532" s="1">
        <v>4</v>
      </c>
      <c r="H532" s="1">
        <f>G532+5</f>
        <v>9</v>
      </c>
      <c r="I532" s="1">
        <v>4</v>
      </c>
      <c r="J532" s="1">
        <f t="shared" si="26"/>
        <v>9</v>
      </c>
      <c r="K532" s="1">
        <v>7</v>
      </c>
      <c r="L532" s="1">
        <f>K532+5</f>
        <v>12</v>
      </c>
      <c r="M532" s="1">
        <f>J532+L532</f>
        <v>21</v>
      </c>
      <c r="N532" s="80"/>
    </row>
    <row r="533" spans="1:21" x14ac:dyDescent="0.4">
      <c r="A533" s="1">
        <f>A525+1</f>
        <v>66</v>
      </c>
      <c r="B533" s="1" t="s">
        <v>5519</v>
      </c>
      <c r="C533" s="2" t="s">
        <v>5371</v>
      </c>
      <c r="D533" s="1" t="s">
        <v>5372</v>
      </c>
      <c r="E533" s="1" t="s">
        <v>5373</v>
      </c>
      <c r="F533" s="1" t="s">
        <v>5374</v>
      </c>
      <c r="G533" s="1"/>
      <c r="H533" s="1"/>
      <c r="I533" s="1">
        <v>37</v>
      </c>
      <c r="J533" s="1">
        <f t="shared" si="26"/>
        <v>42</v>
      </c>
      <c r="K533" s="1"/>
      <c r="L533" s="1"/>
      <c r="M533" s="1"/>
      <c r="N533" s="80" t="s">
        <v>6526</v>
      </c>
    </row>
    <row r="534" spans="1:21" hidden="1" x14ac:dyDescent="0.4">
      <c r="B534" s="1" t="s">
        <v>17</v>
      </c>
      <c r="C534" s="1" t="s">
        <v>3926</v>
      </c>
      <c r="D534" s="1" t="s">
        <v>3927</v>
      </c>
      <c r="E534" s="1" t="s">
        <v>3928</v>
      </c>
      <c r="F534" s="1" t="s">
        <v>3929</v>
      </c>
      <c r="G534" s="1">
        <v>6</v>
      </c>
      <c r="H534" s="1">
        <f>G534+5</f>
        <v>11</v>
      </c>
      <c r="I534" s="1">
        <v>3</v>
      </c>
      <c r="J534" s="1">
        <f t="shared" si="26"/>
        <v>8</v>
      </c>
      <c r="K534" s="1">
        <v>0</v>
      </c>
      <c r="L534" s="1"/>
      <c r="M534" s="1">
        <f>J534+L534</f>
        <v>8</v>
      </c>
      <c r="N534" s="80"/>
    </row>
    <row r="535" spans="1:21" hidden="1" x14ac:dyDescent="0.4">
      <c r="B535" s="1" t="s">
        <v>17</v>
      </c>
      <c r="C535" s="1" t="s">
        <v>4073</v>
      </c>
      <c r="D535" s="1" t="s">
        <v>4074</v>
      </c>
      <c r="E535" s="1" t="s">
        <v>4075</v>
      </c>
      <c r="F535" s="1" t="s">
        <v>4076</v>
      </c>
      <c r="G535" s="1">
        <v>2</v>
      </c>
      <c r="H535" s="1">
        <f>G535+5</f>
        <v>7</v>
      </c>
      <c r="I535" s="1">
        <v>3</v>
      </c>
      <c r="J535" s="1">
        <f t="shared" si="26"/>
        <v>8</v>
      </c>
      <c r="K535" s="1">
        <v>0</v>
      </c>
      <c r="L535" s="1"/>
      <c r="M535" s="1">
        <f>J535+L535</f>
        <v>8</v>
      </c>
      <c r="N535" s="80"/>
    </row>
    <row r="536" spans="1:21" hidden="1" x14ac:dyDescent="0.4">
      <c r="B536" s="1" t="s">
        <v>17</v>
      </c>
      <c r="C536" s="1" t="s">
        <v>3681</v>
      </c>
      <c r="D536" s="1" t="s">
        <v>3919</v>
      </c>
      <c r="E536" s="1" t="s">
        <v>3920</v>
      </c>
      <c r="F536" s="1" t="s">
        <v>3921</v>
      </c>
      <c r="G536" s="1">
        <v>1</v>
      </c>
      <c r="H536" s="1">
        <f>G536+5</f>
        <v>6</v>
      </c>
      <c r="I536" s="1">
        <v>3</v>
      </c>
      <c r="J536" s="1">
        <f t="shared" si="26"/>
        <v>8</v>
      </c>
      <c r="K536" s="1">
        <v>13</v>
      </c>
      <c r="L536" s="1">
        <f>K536+5</f>
        <v>18</v>
      </c>
      <c r="M536" s="1">
        <f>J536+L536</f>
        <v>26</v>
      </c>
      <c r="N536" s="80"/>
    </row>
    <row r="537" spans="1:21" hidden="1" x14ac:dyDescent="0.4">
      <c r="B537" s="1" t="s">
        <v>17</v>
      </c>
      <c r="C537" s="1" t="s">
        <v>4022</v>
      </c>
      <c r="D537" s="1" t="s">
        <v>4023</v>
      </c>
      <c r="E537" s="1" t="s">
        <v>4024</v>
      </c>
      <c r="F537" s="1" t="s">
        <v>4025</v>
      </c>
      <c r="G537" s="1">
        <v>1</v>
      </c>
      <c r="H537" s="1">
        <f>G537+5</f>
        <v>6</v>
      </c>
      <c r="I537" s="1">
        <v>3</v>
      </c>
      <c r="J537" s="1">
        <f t="shared" si="26"/>
        <v>8</v>
      </c>
      <c r="K537" s="1">
        <v>0</v>
      </c>
      <c r="L537" s="1"/>
      <c r="M537" s="1">
        <f>J537+L537</f>
        <v>8</v>
      </c>
      <c r="N537" s="80"/>
    </row>
    <row r="538" spans="1:21" hidden="1" x14ac:dyDescent="0.4">
      <c r="B538" s="1" t="s">
        <v>17</v>
      </c>
      <c r="C538" s="1" t="s">
        <v>1614</v>
      </c>
      <c r="D538" s="1" t="s">
        <v>1615</v>
      </c>
      <c r="E538" s="1" t="s">
        <v>3043</v>
      </c>
      <c r="F538" s="1" t="s">
        <v>3044</v>
      </c>
      <c r="G538" s="1"/>
      <c r="H538" s="1"/>
      <c r="I538" s="1">
        <v>3</v>
      </c>
      <c r="J538" s="1">
        <f t="shared" si="26"/>
        <v>8</v>
      </c>
      <c r="K538" s="1"/>
      <c r="L538" s="1"/>
      <c r="M538" s="1">
        <f>J538+L538</f>
        <v>8</v>
      </c>
      <c r="N538" s="80"/>
    </row>
    <row r="539" spans="1:21" hidden="1" x14ac:dyDescent="0.4">
      <c r="B539" s="1" t="s">
        <v>5519</v>
      </c>
      <c r="C539" s="2" t="s">
        <v>1594</v>
      </c>
      <c r="D539" s="1" t="s">
        <v>5442</v>
      </c>
      <c r="E539" s="1" t="s">
        <v>5443</v>
      </c>
      <c r="F539" s="1" t="s">
        <v>5444</v>
      </c>
      <c r="G539" s="1"/>
      <c r="H539" s="1"/>
      <c r="I539" s="1">
        <v>2</v>
      </c>
      <c r="J539" s="1">
        <f t="shared" si="26"/>
        <v>7</v>
      </c>
      <c r="K539" s="1"/>
      <c r="L539" s="1"/>
      <c r="M539" s="1"/>
      <c r="N539" s="80"/>
      <c r="Q539" s="55"/>
    </row>
    <row r="540" spans="1:21" hidden="1" x14ac:dyDescent="0.4">
      <c r="B540" s="1" t="s">
        <v>5519</v>
      </c>
      <c r="C540" s="2" t="s">
        <v>5275</v>
      </c>
      <c r="D540" s="1" t="s">
        <v>5276</v>
      </c>
      <c r="E540" s="1" t="s">
        <v>5279</v>
      </c>
      <c r="F540" s="1" t="s">
        <v>5280</v>
      </c>
      <c r="G540" s="1"/>
      <c r="H540" s="1"/>
      <c r="I540" s="1">
        <v>1</v>
      </c>
      <c r="J540" s="1">
        <f t="shared" si="26"/>
        <v>6</v>
      </c>
      <c r="K540" s="1"/>
      <c r="L540" s="1"/>
      <c r="M540" s="1"/>
      <c r="N540" s="80"/>
    </row>
    <row r="541" spans="1:21" x14ac:dyDescent="0.4">
      <c r="A541" s="1">
        <f>A533+1</f>
        <v>67</v>
      </c>
      <c r="B541" s="1" t="s">
        <v>5519</v>
      </c>
      <c r="C541" s="2" t="s">
        <v>5239</v>
      </c>
      <c r="D541" s="1" t="s">
        <v>5240</v>
      </c>
      <c r="E541" s="1" t="s">
        <v>5241</v>
      </c>
      <c r="F541" s="1" t="s">
        <v>5242</v>
      </c>
      <c r="G541" s="1"/>
      <c r="H541" s="1"/>
      <c r="I541" s="1">
        <v>278</v>
      </c>
      <c r="J541" s="1">
        <f t="shared" si="26"/>
        <v>283</v>
      </c>
      <c r="K541" s="1"/>
      <c r="L541" s="1"/>
      <c r="M541" s="1"/>
      <c r="N541" s="80" t="s">
        <v>6526</v>
      </c>
    </row>
    <row r="542" spans="1:21" hidden="1" x14ac:dyDescent="0.4">
      <c r="B542" s="1" t="s">
        <v>5520</v>
      </c>
      <c r="C542" s="1" t="s">
        <v>5521</v>
      </c>
      <c r="D542" s="1" t="s">
        <v>5522</v>
      </c>
      <c r="E542" s="1" t="s">
        <v>5523</v>
      </c>
      <c r="F542" s="1" t="s">
        <v>5524</v>
      </c>
      <c r="G542" s="1">
        <v>5</v>
      </c>
      <c r="H542" s="1">
        <v>5</v>
      </c>
      <c r="I542" s="1">
        <v>5</v>
      </c>
      <c r="J542" s="1">
        <v>5</v>
      </c>
      <c r="K542" s="1"/>
      <c r="L542" s="1"/>
      <c r="M542" s="1"/>
      <c r="N542" s="80"/>
      <c r="Q542" s="71" t="s">
        <v>6511</v>
      </c>
      <c r="R542" s="55">
        <f>COUNTA(E549:E550,E552,E587,E602,E620,E622,E627,E629,E631:E632)</f>
        <v>11</v>
      </c>
      <c r="S542" s="55">
        <f>SUM(H549:H550,H552,H587,H602,H620,H622,H627,H629,H631:H632)</f>
        <v>1591</v>
      </c>
      <c r="T542" s="55"/>
      <c r="U542" s="55"/>
    </row>
    <row r="543" spans="1:21" hidden="1" x14ac:dyDescent="0.4">
      <c r="B543" s="1" t="s">
        <v>5519</v>
      </c>
      <c r="C543" s="46">
        <v>5340016</v>
      </c>
      <c r="D543" s="1" t="s">
        <v>4138</v>
      </c>
      <c r="E543" s="1" t="s">
        <v>4139</v>
      </c>
      <c r="F543" s="1" t="s">
        <v>4140</v>
      </c>
      <c r="G543" s="1">
        <v>264</v>
      </c>
      <c r="H543" s="1">
        <f t="shared" ref="H543:H606" si="27">G543+5</f>
        <v>269</v>
      </c>
      <c r="I543" s="1"/>
      <c r="J543" s="1"/>
      <c r="K543" s="1"/>
      <c r="L543" s="1"/>
      <c r="M543" s="1"/>
      <c r="N543" s="76"/>
      <c r="Q543" s="55"/>
      <c r="R543" s="55"/>
      <c r="S543" s="55"/>
      <c r="T543" s="55"/>
      <c r="U543" s="55"/>
    </row>
    <row r="544" spans="1:21" hidden="1" x14ac:dyDescent="0.4">
      <c r="B544" s="1" t="s">
        <v>5519</v>
      </c>
      <c r="C544" s="46">
        <v>5500014</v>
      </c>
      <c r="D544" s="1" t="s">
        <v>4231</v>
      </c>
      <c r="E544" s="1" t="s">
        <v>4232</v>
      </c>
      <c r="F544" s="1" t="s">
        <v>4233</v>
      </c>
      <c r="G544" s="1">
        <v>248</v>
      </c>
      <c r="H544" s="1">
        <f t="shared" si="27"/>
        <v>253</v>
      </c>
      <c r="I544" s="1"/>
      <c r="J544" s="1"/>
      <c r="K544" s="1"/>
      <c r="L544" s="1"/>
      <c r="M544" s="1"/>
      <c r="N544" s="76"/>
      <c r="Q544" s="55"/>
      <c r="R544" s="55"/>
      <c r="S544" s="55"/>
      <c r="T544" s="55"/>
      <c r="U544" s="55"/>
    </row>
    <row r="545" spans="2:21" hidden="1" x14ac:dyDescent="0.4">
      <c r="B545" s="1" t="s">
        <v>5519</v>
      </c>
      <c r="C545" s="46">
        <v>5450053</v>
      </c>
      <c r="D545" s="1" t="s">
        <v>4693</v>
      </c>
      <c r="E545" s="1" t="s">
        <v>4694</v>
      </c>
      <c r="F545" s="1" t="s">
        <v>4695</v>
      </c>
      <c r="G545" s="1">
        <v>219</v>
      </c>
      <c r="H545" s="1">
        <f t="shared" si="27"/>
        <v>224</v>
      </c>
      <c r="I545" s="1"/>
      <c r="J545" s="1"/>
      <c r="K545" s="1"/>
      <c r="L545" s="1"/>
      <c r="M545" s="1"/>
      <c r="N545" s="76"/>
      <c r="Q545" s="55"/>
      <c r="R545" s="55"/>
      <c r="S545" s="55"/>
      <c r="T545" s="55"/>
      <c r="U545" s="55"/>
    </row>
    <row r="546" spans="2:21" hidden="1" x14ac:dyDescent="0.4">
      <c r="B546" s="1" t="s">
        <v>17</v>
      </c>
      <c r="C546" s="21" t="s">
        <v>174</v>
      </c>
      <c r="D546" s="21" t="s">
        <v>175</v>
      </c>
      <c r="E546" s="23" t="s">
        <v>176</v>
      </c>
      <c r="F546" s="21" t="s">
        <v>177</v>
      </c>
      <c r="G546" s="1">
        <v>212</v>
      </c>
      <c r="H546" s="1">
        <f t="shared" si="27"/>
        <v>217</v>
      </c>
      <c r="I546" s="1"/>
      <c r="J546" s="1"/>
      <c r="K546" s="1"/>
      <c r="L546" s="1"/>
      <c r="M546" s="1"/>
      <c r="N546" s="76"/>
      <c r="Q546" s="55"/>
      <c r="R546" s="55"/>
      <c r="S546" s="55"/>
      <c r="T546" s="55"/>
      <c r="U546" s="55"/>
    </row>
    <row r="547" spans="2:21" hidden="1" x14ac:dyDescent="0.4">
      <c r="B547" s="1" t="s">
        <v>17</v>
      </c>
      <c r="C547" s="1" t="s">
        <v>1027</v>
      </c>
      <c r="D547" s="1" t="s">
        <v>1028</v>
      </c>
      <c r="E547" s="1" t="s">
        <v>1029</v>
      </c>
      <c r="F547" s="1" t="s">
        <v>1030</v>
      </c>
      <c r="G547" s="1">
        <v>204</v>
      </c>
      <c r="H547" s="1">
        <f t="shared" si="27"/>
        <v>209</v>
      </c>
      <c r="I547" s="1"/>
      <c r="J547" s="1"/>
      <c r="K547" s="1"/>
      <c r="L547" s="1"/>
      <c r="M547" s="1"/>
      <c r="N547" s="76"/>
      <c r="Q547" s="55"/>
      <c r="R547" s="55"/>
      <c r="S547" s="55"/>
      <c r="T547" s="55"/>
      <c r="U547" s="55"/>
    </row>
    <row r="548" spans="2:21" hidden="1" x14ac:dyDescent="0.4">
      <c r="B548" s="1" t="s">
        <v>17</v>
      </c>
      <c r="C548" s="1" t="s">
        <v>1990</v>
      </c>
      <c r="D548" s="1" t="s">
        <v>1991</v>
      </c>
      <c r="E548" s="1" t="s">
        <v>1992</v>
      </c>
      <c r="F548" s="1" t="s">
        <v>1993</v>
      </c>
      <c r="G548" s="1">
        <v>198</v>
      </c>
      <c r="H548" s="1">
        <f t="shared" si="27"/>
        <v>203</v>
      </c>
      <c r="I548" s="1"/>
      <c r="J548" s="1"/>
      <c r="K548" s="1"/>
      <c r="L548" s="1"/>
      <c r="M548" s="1"/>
      <c r="N548" s="76"/>
      <c r="Q548" s="55"/>
      <c r="R548" s="55"/>
      <c r="S548" s="55"/>
      <c r="T548" s="55"/>
      <c r="U548" s="55"/>
    </row>
    <row r="549" spans="2:21" hidden="1" x14ac:dyDescent="0.4">
      <c r="B549" s="1" t="s">
        <v>225</v>
      </c>
      <c r="C549" s="24" t="s">
        <v>278</v>
      </c>
      <c r="D549" s="1" t="s">
        <v>279</v>
      </c>
      <c r="E549" s="1" t="s">
        <v>280</v>
      </c>
      <c r="F549" s="1" t="s">
        <v>281</v>
      </c>
      <c r="G549" s="1">
        <v>192</v>
      </c>
      <c r="H549" s="1">
        <f t="shared" si="27"/>
        <v>197</v>
      </c>
      <c r="I549" s="1"/>
      <c r="J549" s="1"/>
      <c r="K549" s="1"/>
      <c r="L549" s="1"/>
      <c r="M549" s="1"/>
      <c r="N549" s="76"/>
      <c r="O549">
        <f>COUNTA(N549:N1497)</f>
        <v>0</v>
      </c>
      <c r="Q549" s="55"/>
      <c r="R549" s="55"/>
      <c r="S549" s="55"/>
      <c r="T549" s="55"/>
      <c r="U549" s="55"/>
    </row>
    <row r="550" spans="2:21" hidden="1" x14ac:dyDescent="0.4">
      <c r="B550" s="1" t="s">
        <v>5519</v>
      </c>
      <c r="C550" s="46">
        <v>5500015</v>
      </c>
      <c r="D550" s="1" t="s">
        <v>4216</v>
      </c>
      <c r="E550" s="1" t="s">
        <v>4217</v>
      </c>
      <c r="F550" s="1" t="s">
        <v>4218</v>
      </c>
      <c r="G550" s="1">
        <v>191</v>
      </c>
      <c r="H550" s="1">
        <f t="shared" si="27"/>
        <v>196</v>
      </c>
      <c r="I550" s="1"/>
      <c r="J550" s="1"/>
      <c r="K550" s="1"/>
      <c r="L550" s="1"/>
      <c r="M550" s="1"/>
      <c r="N550" s="76"/>
      <c r="Q550" s="55"/>
      <c r="R550" s="55"/>
      <c r="S550" s="55"/>
      <c r="T550" s="55"/>
      <c r="U550" s="55"/>
    </row>
    <row r="551" spans="2:21" hidden="1" x14ac:dyDescent="0.4">
      <c r="B551" s="1" t="s">
        <v>5525</v>
      </c>
      <c r="C551" s="1" t="s">
        <v>5847</v>
      </c>
      <c r="D551" s="1" t="s">
        <v>5848</v>
      </c>
      <c r="E551" s="1" t="s">
        <v>5849</v>
      </c>
      <c r="F551" s="1" t="s">
        <v>5850</v>
      </c>
      <c r="G551" s="1">
        <v>180</v>
      </c>
      <c r="H551" s="1">
        <f t="shared" si="27"/>
        <v>185</v>
      </c>
      <c r="I551" s="1"/>
      <c r="J551" s="1"/>
      <c r="K551" s="1"/>
      <c r="L551" s="1"/>
      <c r="M551" s="1"/>
      <c r="N551" s="76"/>
      <c r="Q551" s="55"/>
      <c r="R551" s="55"/>
      <c r="S551" s="55"/>
      <c r="T551" s="55"/>
      <c r="U551" s="55"/>
    </row>
    <row r="552" spans="2:21" hidden="1" x14ac:dyDescent="0.4">
      <c r="B552" s="1" t="s">
        <v>17</v>
      </c>
      <c r="C552" s="1" t="s">
        <v>318</v>
      </c>
      <c r="D552" s="1" t="s">
        <v>319</v>
      </c>
      <c r="E552" s="1" t="s">
        <v>320</v>
      </c>
      <c r="F552" s="1" t="s">
        <v>321</v>
      </c>
      <c r="G552" s="1">
        <v>177</v>
      </c>
      <c r="H552" s="1">
        <f t="shared" si="27"/>
        <v>182</v>
      </c>
      <c r="I552" s="1"/>
      <c r="J552" s="1"/>
      <c r="K552" s="1"/>
      <c r="L552" s="1"/>
      <c r="M552" s="1"/>
      <c r="N552" s="76"/>
    </row>
    <row r="553" spans="2:21" hidden="1" x14ac:dyDescent="0.4">
      <c r="B553" s="1" t="s">
        <v>17</v>
      </c>
      <c r="C553" s="2" t="s">
        <v>1314</v>
      </c>
      <c r="D553" s="1" t="s">
        <v>1315</v>
      </c>
      <c r="E553" s="1" t="s">
        <v>1316</v>
      </c>
      <c r="F553" s="1" t="s">
        <v>1317</v>
      </c>
      <c r="G553" s="1">
        <v>172</v>
      </c>
      <c r="H553" s="1">
        <f t="shared" si="27"/>
        <v>177</v>
      </c>
      <c r="I553" s="1"/>
      <c r="J553" s="1"/>
      <c r="K553" s="1"/>
      <c r="L553" s="1"/>
      <c r="M553" s="1"/>
      <c r="N553" s="76"/>
    </row>
    <row r="554" spans="2:21" hidden="1" x14ac:dyDescent="0.4">
      <c r="B554" s="1" t="s">
        <v>17</v>
      </c>
      <c r="C554" s="1" t="s">
        <v>391</v>
      </c>
      <c r="D554" s="1" t="s">
        <v>392</v>
      </c>
      <c r="E554" s="1" t="s">
        <v>393</v>
      </c>
      <c r="F554" s="1" t="s">
        <v>394</v>
      </c>
      <c r="G554" s="1">
        <v>170</v>
      </c>
      <c r="H554" s="1">
        <f t="shared" si="27"/>
        <v>175</v>
      </c>
      <c r="I554" s="1"/>
      <c r="J554" s="1"/>
      <c r="K554" s="1"/>
      <c r="L554" s="1"/>
      <c r="M554" s="1"/>
      <c r="N554" s="76"/>
    </row>
    <row r="555" spans="2:21" hidden="1" x14ac:dyDescent="0.4">
      <c r="B555" s="1" t="s">
        <v>17</v>
      </c>
      <c r="C555" s="1" t="s">
        <v>733</v>
      </c>
      <c r="D555" s="1" t="s">
        <v>745</v>
      </c>
      <c r="E555" s="1" t="s">
        <v>746</v>
      </c>
      <c r="F555" s="1" t="s">
        <v>747</v>
      </c>
      <c r="G555" s="1">
        <v>170</v>
      </c>
      <c r="H555" s="1">
        <f t="shared" si="27"/>
        <v>175</v>
      </c>
      <c r="I555" s="1"/>
      <c r="J555" s="1"/>
      <c r="K555" s="1"/>
      <c r="L555" s="1"/>
      <c r="M555" s="1"/>
      <c r="N555" s="76"/>
    </row>
    <row r="556" spans="2:21" hidden="1" x14ac:dyDescent="0.4">
      <c r="B556" s="1" t="s">
        <v>17</v>
      </c>
      <c r="C556" s="1" t="s">
        <v>372</v>
      </c>
      <c r="D556" s="1" t="s">
        <v>373</v>
      </c>
      <c r="E556" s="1" t="s">
        <v>374</v>
      </c>
      <c r="F556" s="1" t="s">
        <v>375</v>
      </c>
      <c r="G556" s="1">
        <v>168</v>
      </c>
      <c r="H556" s="1">
        <f t="shared" si="27"/>
        <v>173</v>
      </c>
      <c r="I556" s="1"/>
      <c r="J556" s="1"/>
      <c r="K556" s="1"/>
      <c r="L556" s="1"/>
      <c r="M556" s="1"/>
      <c r="N556" s="76"/>
    </row>
    <row r="557" spans="2:21" hidden="1" x14ac:dyDescent="0.4">
      <c r="B557" s="1" t="s">
        <v>17</v>
      </c>
      <c r="C557" s="1" t="s">
        <v>358</v>
      </c>
      <c r="D557" s="1" t="s">
        <v>359</v>
      </c>
      <c r="E557" s="1" t="s">
        <v>360</v>
      </c>
      <c r="F557" s="1" t="s">
        <v>361</v>
      </c>
      <c r="G557" s="1">
        <v>167</v>
      </c>
      <c r="H557" s="1">
        <f t="shared" si="27"/>
        <v>172</v>
      </c>
      <c r="I557" s="1"/>
      <c r="J557" s="1"/>
      <c r="K557" s="1"/>
      <c r="L557" s="1"/>
      <c r="M557" s="1"/>
      <c r="N557" s="76"/>
    </row>
    <row r="558" spans="2:21" hidden="1" x14ac:dyDescent="0.4">
      <c r="B558" s="1" t="s">
        <v>17</v>
      </c>
      <c r="C558" s="21" t="s">
        <v>71</v>
      </c>
      <c r="D558" s="21" t="s">
        <v>72</v>
      </c>
      <c r="E558" s="22" t="s">
        <v>73</v>
      </c>
      <c r="F558" s="21" t="s">
        <v>74</v>
      </c>
      <c r="G558" s="1">
        <v>165</v>
      </c>
      <c r="H558" s="1">
        <f t="shared" si="27"/>
        <v>170</v>
      </c>
      <c r="I558" s="1"/>
      <c r="J558" s="1"/>
      <c r="K558" s="1"/>
      <c r="L558" s="1"/>
      <c r="M558" s="1"/>
      <c r="N558" s="76"/>
    </row>
    <row r="559" spans="2:21" hidden="1" x14ac:dyDescent="0.4">
      <c r="B559" s="24" t="s">
        <v>17</v>
      </c>
      <c r="C559" s="57" t="s">
        <v>618</v>
      </c>
      <c r="D559" s="33" t="s">
        <v>619</v>
      </c>
      <c r="E559" s="34" t="s">
        <v>620</v>
      </c>
      <c r="F559" s="34" t="s">
        <v>621</v>
      </c>
      <c r="G559" s="24">
        <v>165</v>
      </c>
      <c r="H559" s="1">
        <f t="shared" si="27"/>
        <v>170</v>
      </c>
      <c r="I559" s="24"/>
      <c r="J559" s="24"/>
      <c r="K559" s="24"/>
      <c r="L559" s="24"/>
      <c r="M559" s="24"/>
      <c r="N559" s="79"/>
    </row>
    <row r="560" spans="2:21" hidden="1" x14ac:dyDescent="0.4">
      <c r="B560" s="1" t="s">
        <v>5519</v>
      </c>
      <c r="C560" s="46">
        <v>5430013</v>
      </c>
      <c r="D560" s="1" t="s">
        <v>4300</v>
      </c>
      <c r="E560" s="1" t="s">
        <v>4301</v>
      </c>
      <c r="F560" s="1" t="s">
        <v>4302</v>
      </c>
      <c r="G560" s="1">
        <v>164</v>
      </c>
      <c r="H560" s="1">
        <f t="shared" si="27"/>
        <v>169</v>
      </c>
      <c r="I560" s="1"/>
      <c r="J560" s="1"/>
      <c r="K560" s="1"/>
      <c r="L560" s="1"/>
      <c r="M560" s="1"/>
      <c r="N560" s="76"/>
    </row>
    <row r="561" spans="2:14" hidden="1" x14ac:dyDescent="0.4">
      <c r="B561" s="1" t="s">
        <v>17</v>
      </c>
      <c r="C561" s="1" t="s">
        <v>338</v>
      </c>
      <c r="D561" s="1" t="s">
        <v>339</v>
      </c>
      <c r="E561" s="1" t="s">
        <v>340</v>
      </c>
      <c r="F561" s="1" t="s">
        <v>341</v>
      </c>
      <c r="G561" s="1">
        <v>162</v>
      </c>
      <c r="H561" s="1">
        <f t="shared" si="27"/>
        <v>167</v>
      </c>
      <c r="I561" s="1"/>
      <c r="J561" s="1"/>
      <c r="K561" s="1"/>
      <c r="L561" s="1"/>
      <c r="M561" s="1"/>
      <c r="N561" s="76"/>
    </row>
    <row r="562" spans="2:14" hidden="1" x14ac:dyDescent="0.4">
      <c r="B562" s="1" t="s">
        <v>17</v>
      </c>
      <c r="C562" s="1" t="s">
        <v>395</v>
      </c>
      <c r="D562" s="1" t="s">
        <v>396</v>
      </c>
      <c r="E562" s="1" t="s">
        <v>397</v>
      </c>
      <c r="F562" s="1" t="s">
        <v>398</v>
      </c>
      <c r="G562" s="1">
        <v>160</v>
      </c>
      <c r="H562" s="1">
        <f t="shared" si="27"/>
        <v>165</v>
      </c>
      <c r="I562" s="1"/>
      <c r="J562" s="1"/>
      <c r="K562" s="1"/>
      <c r="L562" s="1"/>
      <c r="M562" s="1"/>
      <c r="N562" s="76"/>
    </row>
    <row r="563" spans="2:14" hidden="1" x14ac:dyDescent="0.4">
      <c r="B563" s="1" t="s">
        <v>17</v>
      </c>
      <c r="C563" s="1" t="s">
        <v>410</v>
      </c>
      <c r="D563" s="1" t="s">
        <v>411</v>
      </c>
      <c r="E563" s="1" t="s">
        <v>412</v>
      </c>
      <c r="F563" s="1" t="s">
        <v>413</v>
      </c>
      <c r="G563" s="1">
        <v>160</v>
      </c>
      <c r="H563" s="1">
        <f t="shared" si="27"/>
        <v>165</v>
      </c>
      <c r="I563" s="1"/>
      <c r="J563" s="1"/>
      <c r="K563" s="1"/>
      <c r="L563" s="1"/>
      <c r="M563" s="1"/>
      <c r="N563" s="76"/>
    </row>
    <row r="564" spans="2:14" hidden="1" x14ac:dyDescent="0.4">
      <c r="B564" s="1" t="s">
        <v>5519</v>
      </c>
      <c r="C564" s="46">
        <v>5450021</v>
      </c>
      <c r="D564" s="1" t="s">
        <v>4708</v>
      </c>
      <c r="E564" s="1" t="s">
        <v>4709</v>
      </c>
      <c r="F564" s="1" t="s">
        <v>4710</v>
      </c>
      <c r="G564" s="1">
        <v>160</v>
      </c>
      <c r="H564" s="1">
        <f t="shared" si="27"/>
        <v>165</v>
      </c>
      <c r="I564" s="1"/>
      <c r="J564" s="1"/>
      <c r="K564" s="1"/>
      <c r="L564" s="1"/>
      <c r="M564" s="1"/>
      <c r="N564" s="76"/>
    </row>
    <row r="565" spans="2:14" hidden="1" x14ac:dyDescent="0.4">
      <c r="B565" s="1" t="s">
        <v>17</v>
      </c>
      <c r="C565" s="21" t="s">
        <v>147</v>
      </c>
      <c r="D565" s="21" t="s">
        <v>148</v>
      </c>
      <c r="E565" s="23" t="s">
        <v>149</v>
      </c>
      <c r="F565" s="21" t="s">
        <v>150</v>
      </c>
      <c r="G565" s="1">
        <v>157</v>
      </c>
      <c r="H565" s="1">
        <f t="shared" si="27"/>
        <v>162</v>
      </c>
      <c r="I565" s="1"/>
      <c r="J565" s="1"/>
      <c r="K565" s="1"/>
      <c r="L565" s="1"/>
      <c r="M565" s="1"/>
      <c r="N565" s="76"/>
    </row>
    <row r="566" spans="2:14" hidden="1" x14ac:dyDescent="0.4">
      <c r="B566" s="1" t="s">
        <v>17</v>
      </c>
      <c r="C566" s="1" t="s">
        <v>334</v>
      </c>
      <c r="D566" s="1" t="s">
        <v>335</v>
      </c>
      <c r="E566" s="1" t="s">
        <v>336</v>
      </c>
      <c r="F566" s="1" t="s">
        <v>337</v>
      </c>
      <c r="G566" s="1">
        <v>156</v>
      </c>
      <c r="H566" s="1">
        <f t="shared" si="27"/>
        <v>161</v>
      </c>
      <c r="I566" s="1"/>
      <c r="J566" s="1"/>
      <c r="K566" s="1"/>
      <c r="L566" s="1"/>
      <c r="M566" s="1"/>
      <c r="N566" s="76"/>
    </row>
    <row r="567" spans="2:14" hidden="1" x14ac:dyDescent="0.4">
      <c r="B567" s="1" t="s">
        <v>5519</v>
      </c>
      <c r="C567" s="46">
        <v>5430036</v>
      </c>
      <c r="D567" s="1" t="s">
        <v>4309</v>
      </c>
      <c r="E567" s="1" t="s">
        <v>4310</v>
      </c>
      <c r="F567" s="1" t="s">
        <v>4311</v>
      </c>
      <c r="G567" s="1">
        <v>155</v>
      </c>
      <c r="H567" s="1">
        <f t="shared" si="27"/>
        <v>160</v>
      </c>
      <c r="I567" s="1"/>
      <c r="J567" s="1"/>
      <c r="K567" s="1"/>
      <c r="L567" s="1"/>
      <c r="M567" s="1"/>
      <c r="N567" s="76"/>
    </row>
    <row r="568" spans="2:14" hidden="1" x14ac:dyDescent="0.4">
      <c r="B568" s="1" t="s">
        <v>17</v>
      </c>
      <c r="C568" s="1" t="s">
        <v>330</v>
      </c>
      <c r="D568" s="1" t="s">
        <v>331</v>
      </c>
      <c r="E568" s="1" t="s">
        <v>332</v>
      </c>
      <c r="F568" s="1" t="s">
        <v>333</v>
      </c>
      <c r="G568" s="1">
        <v>154</v>
      </c>
      <c r="H568" s="1">
        <f t="shared" si="27"/>
        <v>159</v>
      </c>
      <c r="I568" s="1"/>
      <c r="J568" s="1"/>
      <c r="K568" s="1"/>
      <c r="L568" s="1"/>
      <c r="M568" s="1"/>
      <c r="N568" s="76"/>
    </row>
    <row r="569" spans="2:14" hidden="1" x14ac:dyDescent="0.4">
      <c r="B569" s="1" t="s">
        <v>17</v>
      </c>
      <c r="C569" s="1" t="s">
        <v>1978</v>
      </c>
      <c r="D569" s="1" t="s">
        <v>1979</v>
      </c>
      <c r="E569" s="1" t="s">
        <v>1980</v>
      </c>
      <c r="F569" s="1" t="s">
        <v>1981</v>
      </c>
      <c r="G569" s="1">
        <v>154</v>
      </c>
      <c r="H569" s="1">
        <f t="shared" si="27"/>
        <v>159</v>
      </c>
      <c r="I569" s="1"/>
      <c r="J569" s="1"/>
      <c r="K569" s="1"/>
      <c r="L569" s="1"/>
      <c r="M569" s="1"/>
      <c r="N569" s="76"/>
    </row>
    <row r="570" spans="2:14" hidden="1" x14ac:dyDescent="0.4">
      <c r="B570" s="1" t="s">
        <v>5519</v>
      </c>
      <c r="C570" s="46">
        <v>5420066</v>
      </c>
      <c r="D570" s="1" t="s">
        <v>4210</v>
      </c>
      <c r="E570" s="1" t="s">
        <v>4211</v>
      </c>
      <c r="F570" s="1" t="s">
        <v>4212</v>
      </c>
      <c r="G570" s="1">
        <v>153</v>
      </c>
      <c r="H570" s="1">
        <f t="shared" si="27"/>
        <v>158</v>
      </c>
      <c r="I570" s="1"/>
      <c r="J570" s="1"/>
      <c r="K570" s="1"/>
      <c r="L570" s="1"/>
      <c r="M570" s="1"/>
      <c r="N570" s="76"/>
    </row>
    <row r="571" spans="2:14" hidden="1" x14ac:dyDescent="0.4">
      <c r="B571" s="1" t="s">
        <v>5519</v>
      </c>
      <c r="C571" s="46">
        <v>5380041</v>
      </c>
      <c r="D571" s="1" t="s">
        <v>4653</v>
      </c>
      <c r="E571" s="1" t="s">
        <v>4654</v>
      </c>
      <c r="F571" s="1" t="s">
        <v>4655</v>
      </c>
      <c r="G571" s="1">
        <v>153</v>
      </c>
      <c r="H571" s="1">
        <f t="shared" si="27"/>
        <v>158</v>
      </c>
      <c r="I571" s="1"/>
      <c r="J571" s="1"/>
      <c r="K571" s="1"/>
      <c r="L571" s="1"/>
      <c r="M571" s="1"/>
      <c r="N571" s="79"/>
    </row>
    <row r="572" spans="2:14" hidden="1" x14ac:dyDescent="0.4">
      <c r="B572" s="1" t="s">
        <v>17</v>
      </c>
      <c r="C572" s="1" t="s">
        <v>406</v>
      </c>
      <c r="D572" s="1" t="s">
        <v>407</v>
      </c>
      <c r="E572" s="1" t="s">
        <v>408</v>
      </c>
      <c r="F572" s="1" t="s">
        <v>409</v>
      </c>
      <c r="G572" s="1">
        <v>150</v>
      </c>
      <c r="H572" s="1">
        <f t="shared" si="27"/>
        <v>155</v>
      </c>
      <c r="I572" s="1"/>
      <c r="J572" s="1"/>
      <c r="K572" s="1"/>
      <c r="L572" s="1"/>
      <c r="M572" s="1"/>
      <c r="N572" s="76"/>
    </row>
    <row r="573" spans="2:14" hidden="1" x14ac:dyDescent="0.4">
      <c r="B573" s="2" t="s">
        <v>17</v>
      </c>
      <c r="C573" s="2" t="s">
        <v>446</v>
      </c>
      <c r="D573" s="2" t="s">
        <v>447</v>
      </c>
      <c r="E573" s="2" t="s">
        <v>448</v>
      </c>
      <c r="F573" s="2" t="s">
        <v>449</v>
      </c>
      <c r="G573" s="31">
        <v>150</v>
      </c>
      <c r="H573" s="1">
        <f t="shared" si="27"/>
        <v>155</v>
      </c>
      <c r="I573" s="76"/>
      <c r="J573" s="76"/>
      <c r="K573" s="76"/>
      <c r="L573" s="76"/>
      <c r="M573" s="76"/>
      <c r="N573" s="76"/>
    </row>
    <row r="574" spans="2:14" hidden="1" x14ac:dyDescent="0.4">
      <c r="B574" s="1" t="s">
        <v>17</v>
      </c>
      <c r="C574" s="21" t="s">
        <v>79</v>
      </c>
      <c r="D574" s="21" t="s">
        <v>80</v>
      </c>
      <c r="E574" s="22" t="s">
        <v>81</v>
      </c>
      <c r="F574" s="21" t="s">
        <v>82</v>
      </c>
      <c r="G574" s="1">
        <v>147</v>
      </c>
      <c r="H574" s="1">
        <f t="shared" si="27"/>
        <v>152</v>
      </c>
      <c r="I574" s="1"/>
      <c r="J574" s="1"/>
      <c r="K574" s="1"/>
      <c r="L574" s="1"/>
      <c r="M574" s="1"/>
      <c r="N574" s="76"/>
    </row>
    <row r="575" spans="2:14" hidden="1" x14ac:dyDescent="0.4">
      <c r="B575" s="1" t="s">
        <v>225</v>
      </c>
      <c r="C575" s="25" t="s">
        <v>246</v>
      </c>
      <c r="D575" s="1" t="s">
        <v>247</v>
      </c>
      <c r="E575" s="1" t="s">
        <v>248</v>
      </c>
      <c r="F575" s="1" t="s">
        <v>249</v>
      </c>
      <c r="G575" s="1">
        <v>145</v>
      </c>
      <c r="H575" s="1">
        <f t="shared" si="27"/>
        <v>150</v>
      </c>
      <c r="I575" s="1"/>
      <c r="J575" s="1"/>
      <c r="K575" s="1"/>
      <c r="L575" s="1"/>
      <c r="M575" s="1"/>
      <c r="N575" s="76"/>
    </row>
    <row r="576" spans="2:14" hidden="1" x14ac:dyDescent="0.4">
      <c r="B576" s="24" t="s">
        <v>17</v>
      </c>
      <c r="C576" s="57" t="s">
        <v>646</v>
      </c>
      <c r="D576" s="33" t="s">
        <v>647</v>
      </c>
      <c r="E576" s="34" t="s">
        <v>648</v>
      </c>
      <c r="F576" s="34" t="s">
        <v>649</v>
      </c>
      <c r="G576" s="24">
        <v>144</v>
      </c>
      <c r="H576" s="1">
        <f t="shared" si="27"/>
        <v>149</v>
      </c>
      <c r="I576" s="24"/>
      <c r="J576" s="24"/>
      <c r="K576" s="24"/>
      <c r="L576" s="24"/>
      <c r="M576" s="24"/>
      <c r="N576" s="76"/>
    </row>
    <row r="577" spans="2:21" hidden="1" x14ac:dyDescent="0.4">
      <c r="B577" s="1" t="s">
        <v>17</v>
      </c>
      <c r="C577" s="1" t="s">
        <v>426</v>
      </c>
      <c r="D577" s="1" t="s">
        <v>427</v>
      </c>
      <c r="E577" s="1" t="s">
        <v>428</v>
      </c>
      <c r="F577" s="1" t="s">
        <v>429</v>
      </c>
      <c r="G577" s="1">
        <v>141</v>
      </c>
      <c r="H577" s="1">
        <f t="shared" si="27"/>
        <v>146</v>
      </c>
      <c r="I577" s="1"/>
      <c r="J577" s="1"/>
      <c r="K577" s="1"/>
      <c r="L577" s="1"/>
      <c r="M577" s="1"/>
      <c r="N577" s="76"/>
    </row>
    <row r="578" spans="2:21" hidden="1" x14ac:dyDescent="0.4">
      <c r="B578" s="1" t="s">
        <v>17</v>
      </c>
      <c r="C578" s="2" t="s">
        <v>1334</v>
      </c>
      <c r="D578" s="1" t="s">
        <v>1335</v>
      </c>
      <c r="E578" s="1" t="s">
        <v>1336</v>
      </c>
      <c r="F578" s="1" t="s">
        <v>1337</v>
      </c>
      <c r="G578" s="1">
        <v>141</v>
      </c>
      <c r="H578" s="1">
        <f t="shared" si="27"/>
        <v>146</v>
      </c>
      <c r="I578" s="1"/>
      <c r="J578" s="1"/>
      <c r="K578" s="1"/>
      <c r="L578" s="1"/>
      <c r="M578" s="1"/>
      <c r="N578" s="76"/>
    </row>
    <row r="579" spans="2:21" hidden="1" x14ac:dyDescent="0.4">
      <c r="B579" s="1" t="s">
        <v>5519</v>
      </c>
      <c r="C579" s="46">
        <v>5540024</v>
      </c>
      <c r="D579" s="1" t="s">
        <v>4174</v>
      </c>
      <c r="E579" s="1" t="s">
        <v>4175</v>
      </c>
      <c r="F579" s="1" t="s">
        <v>4176</v>
      </c>
      <c r="G579" s="1">
        <v>141</v>
      </c>
      <c r="H579" s="1">
        <f t="shared" si="27"/>
        <v>146</v>
      </c>
      <c r="I579" s="1"/>
      <c r="J579" s="1"/>
      <c r="K579" s="1"/>
      <c r="L579" s="1"/>
      <c r="M579" s="1"/>
      <c r="N579" s="76"/>
    </row>
    <row r="580" spans="2:21" hidden="1" x14ac:dyDescent="0.4">
      <c r="B580" s="1" t="s">
        <v>17</v>
      </c>
      <c r="C580" s="1" t="s">
        <v>975</v>
      </c>
      <c r="D580" s="1" t="s">
        <v>976</v>
      </c>
      <c r="E580" s="1" t="s">
        <v>977</v>
      </c>
      <c r="F580" s="1" t="s">
        <v>978</v>
      </c>
      <c r="G580" s="1">
        <v>140</v>
      </c>
      <c r="H580" s="1">
        <f t="shared" si="27"/>
        <v>145</v>
      </c>
      <c r="I580" s="1"/>
      <c r="J580" s="1"/>
      <c r="K580" s="1"/>
      <c r="L580" s="1"/>
      <c r="M580" s="1"/>
      <c r="N580" s="76"/>
    </row>
    <row r="581" spans="2:21" hidden="1" x14ac:dyDescent="0.4">
      <c r="B581" s="1" t="s">
        <v>17</v>
      </c>
      <c r="C581" s="1" t="s">
        <v>1868</v>
      </c>
      <c r="D581" s="41" t="s">
        <v>1869</v>
      </c>
      <c r="E581" s="1" t="s">
        <v>1870</v>
      </c>
      <c r="F581" s="1" t="s">
        <v>1871</v>
      </c>
      <c r="G581" s="1">
        <v>140</v>
      </c>
      <c r="H581" s="1">
        <f t="shared" si="27"/>
        <v>145</v>
      </c>
      <c r="I581" s="1"/>
      <c r="J581" s="1"/>
      <c r="K581" s="1"/>
      <c r="L581" s="1"/>
      <c r="M581" s="1"/>
      <c r="N581" s="76"/>
    </row>
    <row r="582" spans="2:21" hidden="1" x14ac:dyDescent="0.4">
      <c r="B582" s="1" t="s">
        <v>17</v>
      </c>
      <c r="C582" s="1" t="s">
        <v>2139</v>
      </c>
      <c r="D582" s="1" t="s">
        <v>2140</v>
      </c>
      <c r="E582" s="1" t="s">
        <v>2141</v>
      </c>
      <c r="F582" s="1" t="s">
        <v>2142</v>
      </c>
      <c r="G582" s="1">
        <v>140</v>
      </c>
      <c r="H582" s="1">
        <f t="shared" si="27"/>
        <v>145</v>
      </c>
      <c r="I582" s="1"/>
      <c r="J582" s="1"/>
      <c r="K582" s="1"/>
      <c r="L582" s="1"/>
      <c r="M582" s="1"/>
      <c r="N582" s="79"/>
    </row>
    <row r="583" spans="2:21" hidden="1" x14ac:dyDescent="0.4">
      <c r="B583" s="1" t="s">
        <v>17</v>
      </c>
      <c r="C583" s="1" t="s">
        <v>1950</v>
      </c>
      <c r="D583" s="1" t="s">
        <v>1951</v>
      </c>
      <c r="E583" s="1" t="s">
        <v>1952</v>
      </c>
      <c r="F583" s="1" t="s">
        <v>1953</v>
      </c>
      <c r="G583" s="1">
        <v>139</v>
      </c>
      <c r="H583" s="1">
        <f t="shared" si="27"/>
        <v>144</v>
      </c>
      <c r="I583" s="1"/>
      <c r="J583" s="1"/>
      <c r="K583" s="1"/>
      <c r="L583" s="1"/>
      <c r="M583" s="1"/>
      <c r="N583" s="76"/>
    </row>
    <row r="584" spans="2:21" hidden="1" x14ac:dyDescent="0.4">
      <c r="B584" s="1" t="s">
        <v>5519</v>
      </c>
      <c r="C584" s="46">
        <v>5300044</v>
      </c>
      <c r="D584" s="1" t="s">
        <v>4080</v>
      </c>
      <c r="E584" s="1" t="s">
        <v>4081</v>
      </c>
      <c r="F584" s="1" t="s">
        <v>4082</v>
      </c>
      <c r="G584" s="1">
        <v>139</v>
      </c>
      <c r="H584" s="1">
        <f t="shared" si="27"/>
        <v>144</v>
      </c>
      <c r="I584" s="1"/>
      <c r="J584" s="1"/>
      <c r="K584" s="1"/>
      <c r="L584" s="1"/>
      <c r="M584" s="1"/>
      <c r="N584" s="76"/>
      <c r="Q584" s="71" t="s">
        <v>6512</v>
      </c>
      <c r="R584" s="55">
        <f>COUNTA(E871:E1005)</f>
        <v>135</v>
      </c>
      <c r="S584" s="55"/>
      <c r="T584" s="55">
        <f>SUM(J871:J1005)</f>
        <v>0</v>
      </c>
      <c r="U584" s="55"/>
    </row>
    <row r="585" spans="2:21" hidden="1" x14ac:dyDescent="0.4">
      <c r="B585" s="1" t="s">
        <v>225</v>
      </c>
      <c r="C585" s="24" t="s">
        <v>270</v>
      </c>
      <c r="D585" s="1" t="s">
        <v>271</v>
      </c>
      <c r="E585" s="1" t="s">
        <v>272</v>
      </c>
      <c r="F585" s="1" t="s">
        <v>273</v>
      </c>
      <c r="G585" s="1">
        <v>138</v>
      </c>
      <c r="H585" s="1">
        <f t="shared" si="27"/>
        <v>143</v>
      </c>
      <c r="I585" s="1"/>
      <c r="J585" s="1"/>
      <c r="K585" s="1"/>
      <c r="L585" s="1"/>
      <c r="M585" s="1"/>
      <c r="N585" s="76"/>
    </row>
    <row r="586" spans="2:21" hidden="1" x14ac:dyDescent="0.4">
      <c r="B586" s="24" t="s">
        <v>17</v>
      </c>
      <c r="C586" s="57" t="s">
        <v>603</v>
      </c>
      <c r="D586" s="33" t="s">
        <v>604</v>
      </c>
      <c r="E586" s="34" t="s">
        <v>605</v>
      </c>
      <c r="F586" s="34" t="s">
        <v>606</v>
      </c>
      <c r="G586" s="24">
        <v>138</v>
      </c>
      <c r="H586" s="1">
        <f t="shared" si="27"/>
        <v>143</v>
      </c>
      <c r="I586" s="24"/>
      <c r="J586" s="24"/>
      <c r="K586" s="24"/>
      <c r="L586" s="24"/>
      <c r="M586" s="24"/>
      <c r="N586" s="76"/>
    </row>
    <row r="587" spans="2:21" hidden="1" x14ac:dyDescent="0.4">
      <c r="B587" s="1" t="s">
        <v>17</v>
      </c>
      <c r="C587" s="1" t="s">
        <v>1562</v>
      </c>
      <c r="D587" s="1" t="s">
        <v>1563</v>
      </c>
      <c r="E587" s="1" t="s">
        <v>1564</v>
      </c>
      <c r="F587" s="1" t="s">
        <v>1565</v>
      </c>
      <c r="G587" s="1">
        <v>138</v>
      </c>
      <c r="H587" s="1">
        <f t="shared" si="27"/>
        <v>143</v>
      </c>
      <c r="I587" s="1"/>
      <c r="J587" s="1"/>
      <c r="K587" s="1"/>
      <c r="L587" s="1"/>
      <c r="M587" s="1"/>
      <c r="N587" s="76"/>
    </row>
    <row r="588" spans="2:21" hidden="1" x14ac:dyDescent="0.4">
      <c r="B588" s="1" t="s">
        <v>5519</v>
      </c>
      <c r="C588" s="46">
        <v>5580041</v>
      </c>
      <c r="D588" s="1" t="s">
        <v>4783</v>
      </c>
      <c r="E588" s="1" t="s">
        <v>4784</v>
      </c>
      <c r="F588" s="1" t="s">
        <v>4785</v>
      </c>
      <c r="G588" s="1">
        <v>138</v>
      </c>
      <c r="H588" s="1">
        <f t="shared" si="27"/>
        <v>143</v>
      </c>
      <c r="I588" s="1"/>
      <c r="J588" s="1"/>
      <c r="K588" s="1"/>
      <c r="L588" s="1"/>
      <c r="M588" s="1"/>
      <c r="N588" s="76"/>
    </row>
    <row r="589" spans="2:21" hidden="1" x14ac:dyDescent="0.4">
      <c r="B589" s="1" t="s">
        <v>17</v>
      </c>
      <c r="C589" s="1" t="s">
        <v>189</v>
      </c>
      <c r="D589" s="1" t="s">
        <v>190</v>
      </c>
      <c r="E589" s="1" t="s">
        <v>191</v>
      </c>
      <c r="F589" s="1" t="s">
        <v>192</v>
      </c>
      <c r="G589" s="1">
        <v>137</v>
      </c>
      <c r="H589" s="1">
        <f t="shared" si="27"/>
        <v>142</v>
      </c>
      <c r="I589" s="1"/>
      <c r="J589" s="1"/>
      <c r="K589" s="1"/>
      <c r="L589" s="1"/>
      <c r="M589" s="1"/>
      <c r="N589" s="76"/>
    </row>
    <row r="590" spans="2:21" hidden="1" x14ac:dyDescent="0.4">
      <c r="B590" s="1" t="s">
        <v>17</v>
      </c>
      <c r="C590" s="1" t="s">
        <v>434</v>
      </c>
      <c r="D590" s="1" t="s">
        <v>435</v>
      </c>
      <c r="E590" s="1" t="s">
        <v>436</v>
      </c>
      <c r="F590" s="1" t="s">
        <v>437</v>
      </c>
      <c r="G590" s="1">
        <v>137</v>
      </c>
      <c r="H590" s="1">
        <f t="shared" si="27"/>
        <v>142</v>
      </c>
      <c r="I590" s="1"/>
      <c r="J590" s="1"/>
      <c r="K590" s="1"/>
      <c r="L590" s="1"/>
      <c r="M590" s="1"/>
      <c r="N590" s="76"/>
    </row>
    <row r="591" spans="2:21" hidden="1" x14ac:dyDescent="0.4">
      <c r="B591" s="1" t="s">
        <v>5519</v>
      </c>
      <c r="C591" s="46">
        <v>5340011</v>
      </c>
      <c r="D591" s="1" t="s">
        <v>4120</v>
      </c>
      <c r="E591" s="1" t="s">
        <v>4121</v>
      </c>
      <c r="F591" s="1" t="s">
        <v>4122</v>
      </c>
      <c r="G591" s="1">
        <v>137</v>
      </c>
      <c r="H591" s="1">
        <f t="shared" si="27"/>
        <v>142</v>
      </c>
      <c r="I591" s="1"/>
      <c r="J591" s="1"/>
      <c r="K591" s="1"/>
      <c r="L591" s="1"/>
      <c r="M591" s="1"/>
      <c r="N591" s="76"/>
    </row>
    <row r="592" spans="2:21" hidden="1" x14ac:dyDescent="0.4">
      <c r="B592" s="1" t="s">
        <v>225</v>
      </c>
      <c r="C592" s="24" t="s">
        <v>230</v>
      </c>
      <c r="D592" s="1" t="s">
        <v>231</v>
      </c>
      <c r="E592" s="1" t="s">
        <v>232</v>
      </c>
      <c r="F592" s="1" t="s">
        <v>233</v>
      </c>
      <c r="G592" s="1">
        <v>136</v>
      </c>
      <c r="H592" s="1">
        <f t="shared" si="27"/>
        <v>141</v>
      </c>
      <c r="I592" s="1"/>
      <c r="J592" s="1"/>
      <c r="K592" s="1"/>
      <c r="L592" s="1"/>
      <c r="M592" s="1"/>
      <c r="N592" s="76"/>
    </row>
    <row r="593" spans="2:14" hidden="1" x14ac:dyDescent="0.4">
      <c r="B593" s="1" t="s">
        <v>17</v>
      </c>
      <c r="C593" s="1" t="s">
        <v>326</v>
      </c>
      <c r="D593" s="1" t="s">
        <v>327</v>
      </c>
      <c r="E593" s="1" t="s">
        <v>328</v>
      </c>
      <c r="F593" s="1" t="s">
        <v>329</v>
      </c>
      <c r="G593" s="1">
        <v>136</v>
      </c>
      <c r="H593" s="1">
        <f t="shared" si="27"/>
        <v>141</v>
      </c>
      <c r="I593" s="1"/>
      <c r="J593" s="1"/>
      <c r="K593" s="1"/>
      <c r="L593" s="1"/>
      <c r="M593" s="1"/>
      <c r="N593" s="76"/>
    </row>
    <row r="594" spans="2:14" hidden="1" x14ac:dyDescent="0.4">
      <c r="B594" s="1" t="s">
        <v>17</v>
      </c>
      <c r="C594" s="2" t="s">
        <v>1291</v>
      </c>
      <c r="D594" s="1" t="s">
        <v>1292</v>
      </c>
      <c r="E594" s="1" t="s">
        <v>1293</v>
      </c>
      <c r="F594" s="1" t="s">
        <v>1294</v>
      </c>
      <c r="G594" s="1">
        <v>135</v>
      </c>
      <c r="H594" s="1">
        <f t="shared" si="27"/>
        <v>140</v>
      </c>
      <c r="I594" s="1"/>
      <c r="J594" s="1"/>
      <c r="K594" s="1"/>
      <c r="L594" s="1"/>
      <c r="M594" s="1"/>
      <c r="N594" s="79"/>
    </row>
    <row r="595" spans="2:14" hidden="1" x14ac:dyDescent="0.4">
      <c r="B595" s="1" t="s">
        <v>17</v>
      </c>
      <c r="C595" s="1" t="s">
        <v>2225</v>
      </c>
      <c r="D595" s="1" t="s">
        <v>2226</v>
      </c>
      <c r="E595" s="1" t="s">
        <v>2227</v>
      </c>
      <c r="F595" s="1" t="s">
        <v>2228</v>
      </c>
      <c r="G595" s="1">
        <v>135</v>
      </c>
      <c r="H595" s="1">
        <f t="shared" si="27"/>
        <v>140</v>
      </c>
      <c r="I595" s="1"/>
      <c r="J595" s="1"/>
      <c r="K595" s="1"/>
      <c r="L595" s="1"/>
      <c r="M595" s="1"/>
      <c r="N595" s="76"/>
    </row>
    <row r="596" spans="2:14" hidden="1" x14ac:dyDescent="0.4">
      <c r="B596" s="24" t="s">
        <v>17</v>
      </c>
      <c r="C596" s="57" t="s">
        <v>607</v>
      </c>
      <c r="D596" s="33" t="s">
        <v>608</v>
      </c>
      <c r="E596" s="34" t="s">
        <v>609</v>
      </c>
      <c r="F596" s="34" t="s">
        <v>610</v>
      </c>
      <c r="G596" s="24">
        <v>132</v>
      </c>
      <c r="H596" s="1">
        <f t="shared" si="27"/>
        <v>137</v>
      </c>
      <c r="I596" s="24"/>
      <c r="J596" s="24"/>
      <c r="K596" s="24"/>
      <c r="L596" s="24"/>
      <c r="M596" s="24"/>
      <c r="N596" s="76"/>
    </row>
    <row r="597" spans="2:14" hidden="1" x14ac:dyDescent="0.4">
      <c r="B597" s="1" t="s">
        <v>17</v>
      </c>
      <c r="C597" s="1" t="s">
        <v>885</v>
      </c>
      <c r="D597" s="1" t="s">
        <v>964</v>
      </c>
      <c r="E597" s="1" t="s">
        <v>965</v>
      </c>
      <c r="F597" s="1" t="s">
        <v>966</v>
      </c>
      <c r="G597" s="1">
        <v>132</v>
      </c>
      <c r="H597" s="1">
        <f t="shared" si="27"/>
        <v>137</v>
      </c>
      <c r="I597" s="1"/>
      <c r="J597" s="1"/>
      <c r="K597" s="1"/>
      <c r="L597" s="1"/>
      <c r="M597" s="1"/>
      <c r="N597" s="76"/>
    </row>
    <row r="598" spans="2:14" hidden="1" x14ac:dyDescent="0.4">
      <c r="B598" s="1" t="s">
        <v>17</v>
      </c>
      <c r="C598" s="36" t="s">
        <v>2167</v>
      </c>
      <c r="D598" s="36" t="s">
        <v>2168</v>
      </c>
      <c r="E598" s="36" t="s">
        <v>2169</v>
      </c>
      <c r="F598" s="36" t="s">
        <v>2170</v>
      </c>
      <c r="G598" s="1">
        <v>132</v>
      </c>
      <c r="H598" s="1">
        <f t="shared" si="27"/>
        <v>137</v>
      </c>
      <c r="I598" s="1"/>
      <c r="J598" s="1"/>
      <c r="K598" s="1"/>
      <c r="L598" s="1"/>
      <c r="M598" s="1"/>
      <c r="N598" s="76"/>
    </row>
    <row r="599" spans="2:14" hidden="1" x14ac:dyDescent="0.4">
      <c r="B599" s="1" t="s">
        <v>17</v>
      </c>
      <c r="C599" s="21" t="s">
        <v>170</v>
      </c>
      <c r="D599" s="21" t="s">
        <v>171</v>
      </c>
      <c r="E599" s="23" t="s">
        <v>172</v>
      </c>
      <c r="F599" s="21" t="s">
        <v>173</v>
      </c>
      <c r="G599" s="1">
        <v>131</v>
      </c>
      <c r="H599" s="1">
        <f t="shared" si="27"/>
        <v>136</v>
      </c>
      <c r="I599" s="1"/>
      <c r="J599" s="1"/>
      <c r="K599" s="1"/>
      <c r="L599" s="1"/>
      <c r="M599" s="1"/>
      <c r="N599" s="76"/>
    </row>
    <row r="600" spans="2:14" hidden="1" x14ac:dyDescent="0.4">
      <c r="B600" s="1" t="s">
        <v>17</v>
      </c>
      <c r="C600" s="1" t="s">
        <v>835</v>
      </c>
      <c r="D600" s="1" t="s">
        <v>836</v>
      </c>
      <c r="E600" s="1" t="s">
        <v>837</v>
      </c>
      <c r="F600" s="1" t="s">
        <v>838</v>
      </c>
      <c r="G600" s="1">
        <v>131</v>
      </c>
      <c r="H600" s="1">
        <f t="shared" si="27"/>
        <v>136</v>
      </c>
      <c r="I600" s="1"/>
      <c r="J600" s="1"/>
      <c r="K600" s="1"/>
      <c r="L600" s="1"/>
      <c r="M600" s="1"/>
      <c r="N600" s="76"/>
    </row>
    <row r="601" spans="2:14" hidden="1" x14ac:dyDescent="0.4">
      <c r="B601" s="1" t="s">
        <v>5519</v>
      </c>
      <c r="C601" s="46">
        <v>5330011</v>
      </c>
      <c r="D601" s="1" t="s">
        <v>4467</v>
      </c>
      <c r="E601" s="1" t="s">
        <v>4468</v>
      </c>
      <c r="F601" s="1" t="s">
        <v>4469</v>
      </c>
      <c r="G601" s="1">
        <v>130</v>
      </c>
      <c r="H601" s="1">
        <f t="shared" si="27"/>
        <v>135</v>
      </c>
      <c r="I601" s="1"/>
      <c r="J601" s="1"/>
      <c r="K601" s="1"/>
      <c r="L601" s="1"/>
      <c r="M601" s="1"/>
      <c r="N601" s="76"/>
    </row>
    <row r="602" spans="2:14" hidden="1" x14ac:dyDescent="0.4">
      <c r="B602" s="1" t="s">
        <v>17</v>
      </c>
      <c r="C602" s="1" t="s">
        <v>1503</v>
      </c>
      <c r="D602" s="1" t="s">
        <v>1504</v>
      </c>
      <c r="E602" s="1" t="s">
        <v>1505</v>
      </c>
      <c r="F602" s="1" t="s">
        <v>1506</v>
      </c>
      <c r="G602" s="1">
        <v>129</v>
      </c>
      <c r="H602" s="1">
        <f t="shared" si="27"/>
        <v>134</v>
      </c>
      <c r="I602" s="1"/>
      <c r="J602" s="1"/>
      <c r="K602" s="1"/>
      <c r="L602" s="1"/>
      <c r="M602" s="1"/>
      <c r="N602" s="76"/>
    </row>
    <row r="603" spans="2:14" hidden="1" x14ac:dyDescent="0.4">
      <c r="B603" s="1" t="s">
        <v>5519</v>
      </c>
      <c r="C603" s="46">
        <v>5360022</v>
      </c>
      <c r="D603" s="1" t="s">
        <v>4629</v>
      </c>
      <c r="E603" s="1" t="s">
        <v>4630</v>
      </c>
      <c r="F603" s="1" t="s">
        <v>4631</v>
      </c>
      <c r="G603" s="1">
        <v>128</v>
      </c>
      <c r="H603" s="1">
        <f t="shared" si="27"/>
        <v>133</v>
      </c>
      <c r="I603" s="1"/>
      <c r="J603" s="1"/>
      <c r="K603" s="1"/>
      <c r="L603" s="1"/>
      <c r="M603" s="1"/>
      <c r="N603" s="76"/>
    </row>
    <row r="604" spans="2:14" hidden="1" x14ac:dyDescent="0.4">
      <c r="B604" s="1" t="s">
        <v>17</v>
      </c>
      <c r="C604" s="21" t="s">
        <v>75</v>
      </c>
      <c r="D604" s="21" t="s">
        <v>76</v>
      </c>
      <c r="E604" s="22" t="s">
        <v>77</v>
      </c>
      <c r="F604" s="21" t="s">
        <v>78</v>
      </c>
      <c r="G604" s="1">
        <v>127</v>
      </c>
      <c r="H604" s="1">
        <f t="shared" si="27"/>
        <v>132</v>
      </c>
      <c r="I604" s="1"/>
      <c r="J604" s="1"/>
      <c r="K604" s="1"/>
      <c r="L604" s="1"/>
      <c r="M604" s="1"/>
      <c r="N604" s="76"/>
    </row>
    <row r="605" spans="2:14" hidden="1" x14ac:dyDescent="0.4">
      <c r="B605" s="1" t="s">
        <v>5519</v>
      </c>
      <c r="C605" s="46">
        <v>5500021</v>
      </c>
      <c r="D605" s="1" t="s">
        <v>4228</v>
      </c>
      <c r="E605" s="1" t="s">
        <v>4229</v>
      </c>
      <c r="F605" s="1" t="s">
        <v>4230</v>
      </c>
      <c r="G605" s="1">
        <v>127</v>
      </c>
      <c r="H605" s="1">
        <f t="shared" si="27"/>
        <v>132</v>
      </c>
      <c r="I605" s="1"/>
      <c r="J605" s="1"/>
      <c r="K605" s="1"/>
      <c r="L605" s="1"/>
      <c r="M605" s="1"/>
      <c r="N605" s="76"/>
    </row>
    <row r="606" spans="2:14" hidden="1" x14ac:dyDescent="0.4">
      <c r="B606" s="1" t="s">
        <v>5519</v>
      </c>
      <c r="C606" s="46">
        <v>5330004</v>
      </c>
      <c r="D606" s="1" t="s">
        <v>4458</v>
      </c>
      <c r="E606" s="1" t="s">
        <v>4459</v>
      </c>
      <c r="F606" s="1" t="s">
        <v>4460</v>
      </c>
      <c r="G606" s="1">
        <v>127</v>
      </c>
      <c r="H606" s="1">
        <f t="shared" si="27"/>
        <v>132</v>
      </c>
      <c r="I606" s="1"/>
      <c r="J606" s="1"/>
      <c r="K606" s="1"/>
      <c r="L606" s="1"/>
      <c r="M606" s="1"/>
      <c r="N606" s="79"/>
    </row>
    <row r="607" spans="2:14" hidden="1" x14ac:dyDescent="0.4">
      <c r="B607" s="1" t="s">
        <v>5519</v>
      </c>
      <c r="C607" s="46">
        <v>5320005</v>
      </c>
      <c r="D607" s="1" t="s">
        <v>4410</v>
      </c>
      <c r="E607" s="1" t="s">
        <v>4411</v>
      </c>
      <c r="F607" s="1" t="s">
        <v>4412</v>
      </c>
      <c r="G607" s="1">
        <v>126</v>
      </c>
      <c r="H607" s="1">
        <f t="shared" ref="H607:H670" si="28">G607+5</f>
        <v>131</v>
      </c>
      <c r="I607" s="1"/>
      <c r="J607" s="1"/>
      <c r="K607" s="1"/>
      <c r="L607" s="1"/>
      <c r="M607" s="1"/>
      <c r="N607" s="76"/>
    </row>
    <row r="608" spans="2:14" hidden="1" x14ac:dyDescent="0.4">
      <c r="B608" s="1" t="s">
        <v>17</v>
      </c>
      <c r="C608" s="1" t="s">
        <v>847</v>
      </c>
      <c r="D608" s="1" t="s">
        <v>848</v>
      </c>
      <c r="E608" s="1" t="s">
        <v>849</v>
      </c>
      <c r="F608" s="1" t="s">
        <v>850</v>
      </c>
      <c r="G608" s="1">
        <v>125</v>
      </c>
      <c r="H608" s="1">
        <f t="shared" si="28"/>
        <v>130</v>
      </c>
      <c r="I608" s="1"/>
      <c r="J608" s="1"/>
      <c r="K608" s="1"/>
      <c r="L608" s="1"/>
      <c r="M608" s="1"/>
      <c r="N608" s="76"/>
    </row>
    <row r="609" spans="2:14" hidden="1" x14ac:dyDescent="0.4">
      <c r="B609" s="1" t="s">
        <v>17</v>
      </c>
      <c r="C609" s="1" t="s">
        <v>1142</v>
      </c>
      <c r="D609" s="1" t="s">
        <v>1143</v>
      </c>
      <c r="E609" s="1" t="s">
        <v>1144</v>
      </c>
      <c r="F609" s="1" t="s">
        <v>1145</v>
      </c>
      <c r="G609" s="1">
        <v>124</v>
      </c>
      <c r="H609" s="1">
        <f t="shared" si="28"/>
        <v>129</v>
      </c>
      <c r="I609" s="1"/>
      <c r="J609" s="1"/>
      <c r="K609" s="1"/>
      <c r="L609" s="1"/>
      <c r="M609" s="1"/>
      <c r="N609" s="76"/>
    </row>
    <row r="610" spans="2:14" hidden="1" x14ac:dyDescent="0.4">
      <c r="B610" s="1" t="s">
        <v>17</v>
      </c>
      <c r="C610" s="1" t="s">
        <v>1685</v>
      </c>
      <c r="D610" s="1" t="s">
        <v>1686</v>
      </c>
      <c r="E610" s="1" t="s">
        <v>1687</v>
      </c>
      <c r="F610" s="1" t="s">
        <v>1688</v>
      </c>
      <c r="G610" s="1">
        <v>124</v>
      </c>
      <c r="H610" s="1">
        <f t="shared" si="28"/>
        <v>129</v>
      </c>
      <c r="I610" s="1"/>
      <c r="J610" s="1"/>
      <c r="K610" s="1"/>
      <c r="L610" s="1"/>
      <c r="M610" s="1"/>
      <c r="N610" s="76"/>
    </row>
    <row r="611" spans="2:14" hidden="1" x14ac:dyDescent="0.4">
      <c r="B611" s="1" t="s">
        <v>225</v>
      </c>
      <c r="C611" s="25" t="s">
        <v>254</v>
      </c>
      <c r="D611" s="1" t="s">
        <v>255</v>
      </c>
      <c r="E611" s="1" t="s">
        <v>256</v>
      </c>
      <c r="F611" s="1" t="s">
        <v>257</v>
      </c>
      <c r="G611" s="1">
        <v>123</v>
      </c>
      <c r="H611" s="1">
        <f t="shared" si="28"/>
        <v>128</v>
      </c>
      <c r="I611" s="1"/>
      <c r="J611" s="1"/>
      <c r="K611" s="1"/>
      <c r="L611" s="1"/>
      <c r="M611" s="1"/>
      <c r="N611" s="76"/>
    </row>
    <row r="612" spans="2:14" hidden="1" x14ac:dyDescent="0.4">
      <c r="B612" s="1" t="s">
        <v>5519</v>
      </c>
      <c r="C612" s="46">
        <v>5380052</v>
      </c>
      <c r="D612" s="1" t="s">
        <v>4671</v>
      </c>
      <c r="E612" s="1" t="s">
        <v>4672</v>
      </c>
      <c r="F612" s="1" t="s">
        <v>4673</v>
      </c>
      <c r="G612" s="1">
        <v>123</v>
      </c>
      <c r="H612" s="1">
        <f t="shared" si="28"/>
        <v>128</v>
      </c>
      <c r="I612" s="1"/>
      <c r="J612" s="1"/>
      <c r="K612" s="1"/>
      <c r="L612" s="1"/>
      <c r="M612" s="1"/>
      <c r="N612" s="76"/>
    </row>
    <row r="613" spans="2:14" hidden="1" x14ac:dyDescent="0.4">
      <c r="B613" s="1" t="s">
        <v>5519</v>
      </c>
      <c r="C613" s="46">
        <v>5400004</v>
      </c>
      <c r="D613" s="1" t="s">
        <v>4192</v>
      </c>
      <c r="E613" s="1" t="s">
        <v>4193</v>
      </c>
      <c r="F613" s="1" t="s">
        <v>4194</v>
      </c>
      <c r="G613" s="1">
        <v>122</v>
      </c>
      <c r="H613" s="1">
        <f t="shared" si="28"/>
        <v>127</v>
      </c>
      <c r="I613" s="1"/>
      <c r="J613" s="1"/>
      <c r="K613" s="1"/>
      <c r="L613" s="1"/>
      <c r="M613" s="1"/>
      <c r="N613" s="76"/>
    </row>
    <row r="614" spans="2:14" hidden="1" x14ac:dyDescent="0.4">
      <c r="B614" s="1" t="s">
        <v>17</v>
      </c>
      <c r="C614" s="21" t="s">
        <v>135</v>
      </c>
      <c r="D614" s="21" t="s">
        <v>136</v>
      </c>
      <c r="E614" s="23" t="s">
        <v>137</v>
      </c>
      <c r="F614" s="21" t="s">
        <v>138</v>
      </c>
      <c r="G614" s="1">
        <v>121</v>
      </c>
      <c r="H614" s="1">
        <f t="shared" si="28"/>
        <v>126</v>
      </c>
      <c r="I614" s="1"/>
      <c r="J614" s="1"/>
      <c r="K614" s="1"/>
      <c r="L614" s="1"/>
      <c r="M614" s="1"/>
      <c r="N614" s="76"/>
    </row>
    <row r="615" spans="2:14" hidden="1" x14ac:dyDescent="0.4">
      <c r="B615" s="1" t="s">
        <v>17</v>
      </c>
      <c r="C615" s="1" t="s">
        <v>3892</v>
      </c>
      <c r="D615" s="1" t="s">
        <v>3893</v>
      </c>
      <c r="E615" s="41" t="s">
        <v>3894</v>
      </c>
      <c r="F615" s="1" t="s">
        <v>3895</v>
      </c>
      <c r="G615" s="1">
        <v>121</v>
      </c>
      <c r="H615" s="1">
        <f t="shared" si="28"/>
        <v>126</v>
      </c>
      <c r="I615" s="1"/>
      <c r="J615" s="1"/>
      <c r="K615" s="1"/>
      <c r="L615" s="1"/>
      <c r="M615" s="1"/>
      <c r="N615" s="76"/>
    </row>
    <row r="616" spans="2:14" hidden="1" x14ac:dyDescent="0.4">
      <c r="B616" s="1" t="s">
        <v>5519</v>
      </c>
      <c r="C616" s="46">
        <v>5500002</v>
      </c>
      <c r="D616" s="1" t="s">
        <v>4213</v>
      </c>
      <c r="E616" s="1" t="s">
        <v>4214</v>
      </c>
      <c r="F616" s="1" t="s">
        <v>4215</v>
      </c>
      <c r="G616" s="1">
        <v>121</v>
      </c>
      <c r="H616" s="1">
        <f t="shared" si="28"/>
        <v>126</v>
      </c>
      <c r="I616" s="1"/>
      <c r="J616" s="1"/>
      <c r="K616" s="1"/>
      <c r="L616" s="1"/>
      <c r="M616" s="1"/>
      <c r="N616" s="76"/>
    </row>
    <row r="617" spans="2:14" hidden="1" x14ac:dyDescent="0.4">
      <c r="B617" s="1" t="s">
        <v>225</v>
      </c>
      <c r="C617" s="25" t="s">
        <v>258</v>
      </c>
      <c r="D617" s="1" t="s">
        <v>259</v>
      </c>
      <c r="E617" s="1" t="s">
        <v>260</v>
      </c>
      <c r="F617" s="1" t="s">
        <v>261</v>
      </c>
      <c r="G617" s="1">
        <v>120</v>
      </c>
      <c r="H617" s="1">
        <f t="shared" si="28"/>
        <v>125</v>
      </c>
      <c r="I617" s="1"/>
      <c r="J617" s="1"/>
      <c r="K617" s="1"/>
      <c r="L617" s="1"/>
      <c r="M617" s="1"/>
      <c r="N617" s="76"/>
    </row>
    <row r="618" spans="2:14" hidden="1" x14ac:dyDescent="0.4">
      <c r="B618" s="1" t="s">
        <v>17</v>
      </c>
      <c r="C618" s="1" t="s">
        <v>881</v>
      </c>
      <c r="D618" s="1" t="s">
        <v>882</v>
      </c>
      <c r="E618" s="1" t="s">
        <v>883</v>
      </c>
      <c r="F618" s="1" t="s">
        <v>884</v>
      </c>
      <c r="G618" s="1">
        <v>120</v>
      </c>
      <c r="H618" s="1">
        <f t="shared" si="28"/>
        <v>125</v>
      </c>
      <c r="I618" s="1"/>
      <c r="J618" s="1"/>
      <c r="K618" s="1"/>
      <c r="L618" s="1"/>
      <c r="M618" s="1"/>
      <c r="N618" s="79"/>
    </row>
    <row r="619" spans="2:14" hidden="1" x14ac:dyDescent="0.4">
      <c r="B619" s="1" t="s">
        <v>17</v>
      </c>
      <c r="C619" s="1" t="s">
        <v>1811</v>
      </c>
      <c r="D619" s="1" t="s">
        <v>1812</v>
      </c>
      <c r="E619" s="1" t="s">
        <v>1813</v>
      </c>
      <c r="F619" s="1" t="s">
        <v>1814</v>
      </c>
      <c r="G619" s="1">
        <v>120</v>
      </c>
      <c r="H619" s="1">
        <f t="shared" si="28"/>
        <v>125</v>
      </c>
      <c r="I619" s="1"/>
      <c r="J619" s="1"/>
      <c r="K619" s="1"/>
      <c r="L619" s="1"/>
      <c r="M619" s="1"/>
      <c r="N619" s="76"/>
    </row>
    <row r="620" spans="2:14" hidden="1" x14ac:dyDescent="0.4">
      <c r="B620" s="1" t="s">
        <v>5519</v>
      </c>
      <c r="C620" s="46">
        <v>5360007</v>
      </c>
      <c r="D620" s="1" t="s">
        <v>4632</v>
      </c>
      <c r="E620" s="1" t="s">
        <v>4633</v>
      </c>
      <c r="F620" s="1" t="s">
        <v>4634</v>
      </c>
      <c r="G620" s="1">
        <v>120</v>
      </c>
      <c r="H620" s="1">
        <f t="shared" si="28"/>
        <v>125</v>
      </c>
      <c r="I620" s="1"/>
      <c r="J620" s="1"/>
      <c r="K620" s="1"/>
      <c r="L620" s="1"/>
      <c r="M620" s="1"/>
      <c r="N620" s="76"/>
    </row>
    <row r="621" spans="2:14" hidden="1" x14ac:dyDescent="0.4">
      <c r="B621" s="24" t="s">
        <v>17</v>
      </c>
      <c r="C621" s="57" t="s">
        <v>677</v>
      </c>
      <c r="D621" s="33" t="s">
        <v>678</v>
      </c>
      <c r="E621" s="34" t="s">
        <v>679</v>
      </c>
      <c r="F621" s="34" t="s">
        <v>680</v>
      </c>
      <c r="G621" s="24">
        <v>119</v>
      </c>
      <c r="H621" s="1">
        <f t="shared" si="28"/>
        <v>124</v>
      </c>
      <c r="I621" s="24"/>
      <c r="J621" s="24"/>
      <c r="K621" s="24"/>
      <c r="L621" s="24"/>
      <c r="M621" s="24"/>
      <c r="N621" s="76"/>
    </row>
    <row r="622" spans="2:14" hidden="1" x14ac:dyDescent="0.4">
      <c r="B622" s="24" t="s">
        <v>17</v>
      </c>
      <c r="C622" s="57" t="s">
        <v>725</v>
      </c>
      <c r="D622" s="33" t="s">
        <v>726</v>
      </c>
      <c r="E622" s="35" t="s">
        <v>727</v>
      </c>
      <c r="F622" s="34" t="s">
        <v>728</v>
      </c>
      <c r="G622" s="24">
        <v>119</v>
      </c>
      <c r="H622" s="1">
        <f t="shared" si="28"/>
        <v>124</v>
      </c>
      <c r="I622" s="24"/>
      <c r="J622" s="24"/>
      <c r="K622" s="24"/>
      <c r="L622" s="24"/>
      <c r="M622" s="24"/>
      <c r="N622" s="76"/>
    </row>
    <row r="623" spans="2:14" hidden="1" x14ac:dyDescent="0.4">
      <c r="B623" s="1" t="s">
        <v>5519</v>
      </c>
      <c r="C623" s="46">
        <v>5300025</v>
      </c>
      <c r="D623" s="1" t="s">
        <v>4107</v>
      </c>
      <c r="E623" s="1" t="s">
        <v>4108</v>
      </c>
      <c r="F623" s="1" t="s">
        <v>4109</v>
      </c>
      <c r="G623" s="1">
        <v>119</v>
      </c>
      <c r="H623" s="1">
        <f t="shared" si="28"/>
        <v>124</v>
      </c>
      <c r="I623" s="1"/>
      <c r="J623" s="1"/>
      <c r="K623" s="1"/>
      <c r="L623" s="1"/>
      <c r="M623" s="1"/>
      <c r="N623" s="76"/>
    </row>
    <row r="624" spans="2:14" hidden="1" x14ac:dyDescent="0.4">
      <c r="B624" s="1" t="s">
        <v>5519</v>
      </c>
      <c r="C624" s="46">
        <v>5380054</v>
      </c>
      <c r="D624" s="1" t="s">
        <v>4677</v>
      </c>
      <c r="E624" s="1" t="s">
        <v>4678</v>
      </c>
      <c r="F624" s="1" t="s">
        <v>4679</v>
      </c>
      <c r="G624" s="1">
        <v>119</v>
      </c>
      <c r="H624" s="1">
        <f t="shared" si="28"/>
        <v>124</v>
      </c>
      <c r="I624" s="1"/>
      <c r="J624" s="1"/>
      <c r="K624" s="1"/>
      <c r="L624" s="1"/>
      <c r="M624" s="1"/>
      <c r="N624" s="76"/>
    </row>
    <row r="625" spans="2:21" hidden="1" x14ac:dyDescent="0.4">
      <c r="B625" s="1" t="s">
        <v>5519</v>
      </c>
      <c r="C625" s="46">
        <v>5470046</v>
      </c>
      <c r="D625" s="1" t="s">
        <v>4852</v>
      </c>
      <c r="E625" s="1" t="s">
        <v>4853</v>
      </c>
      <c r="F625" s="1" t="s">
        <v>4854</v>
      </c>
      <c r="G625" s="1">
        <v>119</v>
      </c>
      <c r="H625" s="1">
        <f t="shared" si="28"/>
        <v>124</v>
      </c>
      <c r="I625" s="1"/>
      <c r="J625" s="1"/>
      <c r="K625" s="1"/>
      <c r="L625" s="1"/>
      <c r="M625" s="1"/>
      <c r="N625" s="76"/>
    </row>
    <row r="626" spans="2:21" hidden="1" x14ac:dyDescent="0.4">
      <c r="B626" s="1" t="s">
        <v>225</v>
      </c>
      <c r="C626" s="1" t="s">
        <v>784</v>
      </c>
      <c r="D626" s="1" t="s">
        <v>785</v>
      </c>
      <c r="E626" s="2" t="s">
        <v>786</v>
      </c>
      <c r="F626" s="2" t="s">
        <v>787</v>
      </c>
      <c r="G626" s="1">
        <v>118</v>
      </c>
      <c r="H626" s="1">
        <f t="shared" si="28"/>
        <v>123</v>
      </c>
      <c r="I626" s="1"/>
      <c r="J626" s="1"/>
      <c r="K626" s="1"/>
      <c r="L626" s="1"/>
      <c r="M626" s="1"/>
      <c r="N626" s="76"/>
    </row>
    <row r="627" spans="2:21" hidden="1" x14ac:dyDescent="0.4">
      <c r="B627" s="1" t="s">
        <v>17</v>
      </c>
      <c r="C627" s="2" t="s">
        <v>1287</v>
      </c>
      <c r="D627" s="1" t="s">
        <v>1288</v>
      </c>
      <c r="E627" s="1" t="s">
        <v>1289</v>
      </c>
      <c r="F627" s="1" t="s">
        <v>1290</v>
      </c>
      <c r="G627" s="1">
        <v>118</v>
      </c>
      <c r="H627" s="1">
        <f t="shared" si="28"/>
        <v>123</v>
      </c>
      <c r="I627" s="1"/>
      <c r="J627" s="1"/>
      <c r="K627" s="1"/>
      <c r="L627" s="1"/>
      <c r="M627" s="1"/>
      <c r="N627" s="76"/>
    </row>
    <row r="628" spans="2:21" hidden="1" x14ac:dyDescent="0.4">
      <c r="B628" s="1" t="s">
        <v>17</v>
      </c>
      <c r="C628" s="1" t="s">
        <v>1467</v>
      </c>
      <c r="D628" s="1" t="s">
        <v>1468</v>
      </c>
      <c r="E628" s="1" t="s">
        <v>1469</v>
      </c>
      <c r="F628" s="1" t="s">
        <v>1470</v>
      </c>
      <c r="G628" s="1">
        <v>118</v>
      </c>
      <c r="H628" s="1">
        <f t="shared" si="28"/>
        <v>123</v>
      </c>
      <c r="I628" s="1"/>
      <c r="J628" s="1"/>
      <c r="K628" s="1"/>
      <c r="L628" s="1"/>
      <c r="M628" s="1"/>
      <c r="N628" s="76"/>
    </row>
    <row r="629" spans="2:21" hidden="1" x14ac:dyDescent="0.4">
      <c r="B629" s="1" t="s">
        <v>17</v>
      </c>
      <c r="C629" s="1" t="s">
        <v>1974</v>
      </c>
      <c r="D629" s="1" t="s">
        <v>1975</v>
      </c>
      <c r="E629" s="1" t="s">
        <v>1976</v>
      </c>
      <c r="F629" s="1" t="s">
        <v>1977</v>
      </c>
      <c r="G629" s="1">
        <v>118</v>
      </c>
      <c r="H629" s="1">
        <f t="shared" si="28"/>
        <v>123</v>
      </c>
      <c r="I629" s="1"/>
      <c r="J629" s="1"/>
      <c r="K629" s="1"/>
      <c r="L629" s="1"/>
      <c r="M629" s="1"/>
      <c r="N629" s="76"/>
    </row>
    <row r="630" spans="2:21" hidden="1" x14ac:dyDescent="0.4">
      <c r="B630" s="1" t="s">
        <v>17</v>
      </c>
      <c r="C630" s="1" t="s">
        <v>1519</v>
      </c>
      <c r="D630" s="1" t="s">
        <v>1520</v>
      </c>
      <c r="E630" s="1" t="s">
        <v>1521</v>
      </c>
      <c r="F630" s="1" t="s">
        <v>1522</v>
      </c>
      <c r="G630" s="1">
        <v>117</v>
      </c>
      <c r="H630" s="1">
        <f t="shared" si="28"/>
        <v>122</v>
      </c>
      <c r="I630" s="1"/>
      <c r="J630" s="1"/>
      <c r="K630" s="1"/>
      <c r="L630" s="1"/>
      <c r="M630" s="1"/>
      <c r="N630" s="79"/>
    </row>
    <row r="631" spans="2:21" hidden="1" x14ac:dyDescent="0.4">
      <c r="B631" s="1" t="s">
        <v>5519</v>
      </c>
      <c r="C631" s="46">
        <v>5360008</v>
      </c>
      <c r="D631" s="1" t="s">
        <v>4644</v>
      </c>
      <c r="E631" s="1" t="s">
        <v>4645</v>
      </c>
      <c r="F631" s="1" t="s">
        <v>4646</v>
      </c>
      <c r="G631" s="1">
        <v>117</v>
      </c>
      <c r="H631" s="1">
        <f t="shared" si="28"/>
        <v>122</v>
      </c>
      <c r="I631" s="1"/>
      <c r="J631" s="1"/>
      <c r="K631" s="1"/>
      <c r="L631" s="1"/>
      <c r="M631" s="1"/>
      <c r="N631" s="76"/>
    </row>
    <row r="632" spans="2:21" hidden="1" x14ac:dyDescent="0.4">
      <c r="B632" s="1" t="s">
        <v>5519</v>
      </c>
      <c r="C632" s="46">
        <v>5580004</v>
      </c>
      <c r="D632" s="1" t="s">
        <v>4768</v>
      </c>
      <c r="E632" s="1" t="s">
        <v>4769</v>
      </c>
      <c r="F632" s="1" t="s">
        <v>4770</v>
      </c>
      <c r="G632" s="1">
        <v>117</v>
      </c>
      <c r="H632" s="1">
        <f t="shared" si="28"/>
        <v>122</v>
      </c>
      <c r="I632" s="1"/>
      <c r="J632" s="1"/>
      <c r="K632" s="1"/>
      <c r="L632" s="1"/>
      <c r="M632" s="1"/>
      <c r="N632" s="76"/>
    </row>
    <row r="633" spans="2:21" hidden="1" x14ac:dyDescent="0.4">
      <c r="B633" s="1" t="s">
        <v>17</v>
      </c>
      <c r="C633" s="19" t="s">
        <v>35</v>
      </c>
      <c r="D633" s="19" t="s">
        <v>36</v>
      </c>
      <c r="E633" s="20" t="s">
        <v>37</v>
      </c>
      <c r="F633" s="19" t="s">
        <v>38</v>
      </c>
      <c r="G633" s="1">
        <v>116</v>
      </c>
      <c r="H633" s="1">
        <f t="shared" si="28"/>
        <v>121</v>
      </c>
      <c r="I633" s="1"/>
      <c r="J633" s="1"/>
      <c r="K633" s="1"/>
      <c r="L633" s="1"/>
      <c r="M633" s="1"/>
      <c r="N633" s="76"/>
      <c r="Q633" s="71" t="s">
        <v>6513</v>
      </c>
      <c r="R633" s="55">
        <f>COUNTA(E1505:E1639)</f>
        <v>135</v>
      </c>
      <c r="S633" s="55"/>
      <c r="T633" s="55"/>
      <c r="U633" s="55">
        <f>SUM(L1505:L1639)</f>
        <v>25737</v>
      </c>
    </row>
    <row r="634" spans="2:21" hidden="1" x14ac:dyDescent="0.4">
      <c r="B634" s="1" t="s">
        <v>17</v>
      </c>
      <c r="C634" s="1" t="s">
        <v>201</v>
      </c>
      <c r="D634" s="1" t="s">
        <v>202</v>
      </c>
      <c r="E634" s="1" t="s">
        <v>203</v>
      </c>
      <c r="F634" s="1" t="s">
        <v>204</v>
      </c>
      <c r="G634" s="1">
        <v>116</v>
      </c>
      <c r="H634" s="1">
        <f t="shared" si="28"/>
        <v>121</v>
      </c>
      <c r="I634" s="1"/>
      <c r="J634" s="1"/>
      <c r="K634" s="1"/>
      <c r="L634" s="1"/>
      <c r="M634" s="1"/>
      <c r="N634" s="76"/>
    </row>
    <row r="635" spans="2:21" hidden="1" x14ac:dyDescent="0.4">
      <c r="B635" s="24" t="s">
        <v>17</v>
      </c>
      <c r="C635" s="57" t="s">
        <v>673</v>
      </c>
      <c r="D635" s="33" t="s">
        <v>674</v>
      </c>
      <c r="E635" s="34" t="s">
        <v>675</v>
      </c>
      <c r="F635" s="34" t="s">
        <v>676</v>
      </c>
      <c r="G635" s="24">
        <v>116</v>
      </c>
      <c r="H635" s="1">
        <f t="shared" si="28"/>
        <v>121</v>
      </c>
      <c r="I635" s="24"/>
      <c r="J635" s="24"/>
      <c r="K635" s="24"/>
      <c r="L635" s="24"/>
      <c r="M635" s="24"/>
      <c r="N635" s="76"/>
    </row>
    <row r="636" spans="2:21" hidden="1" x14ac:dyDescent="0.4">
      <c r="B636" s="24" t="s">
        <v>17</v>
      </c>
      <c r="C636" s="57" t="s">
        <v>689</v>
      </c>
      <c r="D636" s="33" t="s">
        <v>690</v>
      </c>
      <c r="E636" s="34" t="s">
        <v>691</v>
      </c>
      <c r="F636" s="34" t="s">
        <v>692</v>
      </c>
      <c r="G636" s="24">
        <v>116</v>
      </c>
      <c r="H636" s="1">
        <f t="shared" si="28"/>
        <v>121</v>
      </c>
      <c r="I636" s="24"/>
      <c r="J636" s="24"/>
      <c r="K636" s="24"/>
      <c r="L636" s="24"/>
      <c r="M636" s="24"/>
      <c r="N636" s="76"/>
    </row>
    <row r="637" spans="2:21" hidden="1" x14ac:dyDescent="0.4">
      <c r="B637" s="24" t="s">
        <v>17</v>
      </c>
      <c r="C637" s="57" t="s">
        <v>697</v>
      </c>
      <c r="D637" s="33" t="s">
        <v>698</v>
      </c>
      <c r="E637" s="35" t="s">
        <v>699</v>
      </c>
      <c r="F637" s="34" t="s">
        <v>700</v>
      </c>
      <c r="G637" s="24">
        <v>116</v>
      </c>
      <c r="H637" s="1">
        <f t="shared" si="28"/>
        <v>121</v>
      </c>
      <c r="I637" s="24"/>
      <c r="J637" s="24"/>
      <c r="K637" s="24"/>
      <c r="L637" s="24"/>
      <c r="M637" s="24"/>
      <c r="N637" s="76"/>
    </row>
    <row r="638" spans="2:21" hidden="1" x14ac:dyDescent="0.4">
      <c r="B638" s="1" t="s">
        <v>17</v>
      </c>
      <c r="C638" s="1" t="s">
        <v>193</v>
      </c>
      <c r="D638" s="1" t="s">
        <v>194</v>
      </c>
      <c r="E638" s="1" t="s">
        <v>195</v>
      </c>
      <c r="F638" s="1" t="s">
        <v>196</v>
      </c>
      <c r="G638" s="1">
        <v>115</v>
      </c>
      <c r="H638" s="1">
        <f t="shared" si="28"/>
        <v>120</v>
      </c>
      <c r="I638" s="1"/>
      <c r="J638" s="1"/>
      <c r="K638" s="1"/>
      <c r="L638" s="1"/>
      <c r="M638" s="1"/>
      <c r="N638" s="76"/>
    </row>
    <row r="639" spans="2:21" hidden="1" x14ac:dyDescent="0.4">
      <c r="B639" s="1" t="s">
        <v>5519</v>
      </c>
      <c r="C639" s="46">
        <v>5460033</v>
      </c>
      <c r="D639" s="1" t="s">
        <v>4816</v>
      </c>
      <c r="E639" s="1" t="s">
        <v>4817</v>
      </c>
      <c r="F639" s="1" t="s">
        <v>4818</v>
      </c>
      <c r="G639" s="1">
        <v>115</v>
      </c>
      <c r="H639" s="1">
        <f t="shared" si="28"/>
        <v>120</v>
      </c>
      <c r="I639" s="1"/>
      <c r="J639" s="1"/>
      <c r="K639" s="1"/>
      <c r="L639" s="1"/>
      <c r="M639" s="1"/>
      <c r="N639" s="76"/>
    </row>
    <row r="640" spans="2:21" hidden="1" x14ac:dyDescent="0.4">
      <c r="B640" s="1" t="s">
        <v>17</v>
      </c>
      <c r="C640" s="1" t="s">
        <v>1237</v>
      </c>
      <c r="D640" s="1" t="s">
        <v>1238</v>
      </c>
      <c r="E640" s="1" t="s">
        <v>1239</v>
      </c>
      <c r="F640" s="1" t="s">
        <v>1240</v>
      </c>
      <c r="G640" s="1">
        <v>114</v>
      </c>
      <c r="H640" s="1">
        <f t="shared" si="28"/>
        <v>119</v>
      </c>
      <c r="I640" s="1"/>
      <c r="J640" s="1"/>
      <c r="K640" s="1"/>
      <c r="L640" s="1"/>
      <c r="M640" s="1"/>
      <c r="N640" s="76"/>
    </row>
    <row r="641" spans="2:14" hidden="1" x14ac:dyDescent="0.4">
      <c r="B641" s="1" t="s">
        <v>17</v>
      </c>
      <c r="C641" s="36" t="s">
        <v>2187</v>
      </c>
      <c r="D641" s="36" t="s">
        <v>2188</v>
      </c>
      <c r="E641" s="36" t="s">
        <v>2189</v>
      </c>
      <c r="F641" s="36" t="s">
        <v>2190</v>
      </c>
      <c r="G641" s="1">
        <v>114</v>
      </c>
      <c r="H641" s="1">
        <f t="shared" si="28"/>
        <v>119</v>
      </c>
      <c r="I641" s="1"/>
      <c r="J641" s="1"/>
      <c r="K641" s="1"/>
      <c r="L641" s="1"/>
      <c r="M641" s="1"/>
      <c r="N641" s="79"/>
    </row>
    <row r="642" spans="2:14" hidden="1" x14ac:dyDescent="0.4">
      <c r="B642" s="1" t="s">
        <v>17</v>
      </c>
      <c r="C642" s="21" t="s">
        <v>123</v>
      </c>
      <c r="D642" s="21" t="s">
        <v>124</v>
      </c>
      <c r="E642" s="23" t="s">
        <v>125</v>
      </c>
      <c r="F642" s="21" t="s">
        <v>126</v>
      </c>
      <c r="G642" s="1">
        <v>113</v>
      </c>
      <c r="H642" s="1">
        <f t="shared" si="28"/>
        <v>118</v>
      </c>
      <c r="I642" s="1"/>
      <c r="J642" s="1"/>
      <c r="K642" s="1"/>
      <c r="L642" s="1"/>
      <c r="M642" s="1"/>
      <c r="N642" s="76"/>
    </row>
    <row r="643" spans="2:14" hidden="1" x14ac:dyDescent="0.4">
      <c r="B643" s="1" t="s">
        <v>17</v>
      </c>
      <c r="C643" s="21" t="s">
        <v>131</v>
      </c>
      <c r="D643" s="21" t="s">
        <v>132</v>
      </c>
      <c r="E643" s="23" t="s">
        <v>133</v>
      </c>
      <c r="F643" s="21" t="s">
        <v>134</v>
      </c>
      <c r="G643" s="1">
        <v>113</v>
      </c>
      <c r="H643" s="1">
        <f t="shared" si="28"/>
        <v>118</v>
      </c>
      <c r="I643" s="1"/>
      <c r="J643" s="1"/>
      <c r="K643" s="1"/>
      <c r="L643" s="1"/>
      <c r="M643" s="1"/>
      <c r="N643" s="76"/>
    </row>
    <row r="644" spans="2:14" hidden="1" x14ac:dyDescent="0.4">
      <c r="B644" s="1" t="s">
        <v>17</v>
      </c>
      <c r="C644" s="1" t="s">
        <v>1011</v>
      </c>
      <c r="D644" s="1" t="s">
        <v>1012</v>
      </c>
      <c r="E644" s="1" t="s">
        <v>1013</v>
      </c>
      <c r="F644" s="1" t="s">
        <v>1014</v>
      </c>
      <c r="G644" s="1">
        <v>113</v>
      </c>
      <c r="H644" s="1">
        <f t="shared" si="28"/>
        <v>118</v>
      </c>
      <c r="I644" s="1"/>
      <c r="J644" s="1"/>
      <c r="K644" s="1"/>
      <c r="L644" s="1"/>
      <c r="M644" s="1"/>
      <c r="N644" s="76"/>
    </row>
    <row r="645" spans="2:14" hidden="1" x14ac:dyDescent="0.4">
      <c r="B645" s="1" t="s">
        <v>17</v>
      </c>
      <c r="C645" s="1" t="s">
        <v>1253</v>
      </c>
      <c r="D645" s="1" t="s">
        <v>1254</v>
      </c>
      <c r="E645" s="1" t="s">
        <v>1255</v>
      </c>
      <c r="F645" s="1" t="s">
        <v>1256</v>
      </c>
      <c r="G645" s="1">
        <v>113</v>
      </c>
      <c r="H645" s="1">
        <f t="shared" si="28"/>
        <v>118</v>
      </c>
      <c r="I645" s="1"/>
      <c r="J645" s="1"/>
      <c r="K645" s="1"/>
      <c r="L645" s="1"/>
      <c r="M645" s="1"/>
      <c r="N645" s="76"/>
    </row>
    <row r="646" spans="2:14" hidden="1" x14ac:dyDescent="0.4">
      <c r="B646" s="1" t="s">
        <v>17</v>
      </c>
      <c r="C646" s="2" t="s">
        <v>1362</v>
      </c>
      <c r="D646" s="1" t="s">
        <v>1363</v>
      </c>
      <c r="E646" s="1" t="s">
        <v>1364</v>
      </c>
      <c r="F646" s="1" t="s">
        <v>1365</v>
      </c>
      <c r="G646" s="1">
        <v>113</v>
      </c>
      <c r="H646" s="1">
        <f t="shared" si="28"/>
        <v>118</v>
      </c>
      <c r="I646" s="1"/>
      <c r="J646" s="1"/>
      <c r="K646" s="1"/>
      <c r="L646" s="1"/>
      <c r="M646" s="1"/>
      <c r="N646" s="76"/>
    </row>
    <row r="647" spans="2:14" hidden="1" x14ac:dyDescent="0.4">
      <c r="B647" s="1" t="s">
        <v>17</v>
      </c>
      <c r="C647" s="1" t="s">
        <v>2068</v>
      </c>
      <c r="D647" s="1" t="s">
        <v>2069</v>
      </c>
      <c r="E647" s="1" t="s">
        <v>2070</v>
      </c>
      <c r="F647" s="1" t="s">
        <v>2071</v>
      </c>
      <c r="G647" s="1">
        <v>113</v>
      </c>
      <c r="H647" s="1">
        <f t="shared" si="28"/>
        <v>118</v>
      </c>
      <c r="I647" s="1"/>
      <c r="J647" s="1"/>
      <c r="K647" s="1"/>
      <c r="L647" s="1"/>
      <c r="M647" s="1"/>
      <c r="N647" s="76"/>
    </row>
    <row r="648" spans="2:14" hidden="1" x14ac:dyDescent="0.4">
      <c r="B648" s="1" t="s">
        <v>17</v>
      </c>
      <c r="C648" s="1" t="s">
        <v>2135</v>
      </c>
      <c r="D648" s="1" t="s">
        <v>2136</v>
      </c>
      <c r="E648" s="1" t="s">
        <v>2137</v>
      </c>
      <c r="F648" s="1" t="s">
        <v>2138</v>
      </c>
      <c r="G648" s="1">
        <v>113</v>
      </c>
      <c r="H648" s="1">
        <f t="shared" si="28"/>
        <v>118</v>
      </c>
      <c r="I648" s="1"/>
      <c r="J648" s="1"/>
      <c r="K648" s="1"/>
      <c r="L648" s="1"/>
      <c r="M648" s="1"/>
      <c r="N648" s="76"/>
    </row>
    <row r="649" spans="2:14" hidden="1" x14ac:dyDescent="0.4">
      <c r="B649" s="24" t="s">
        <v>17</v>
      </c>
      <c r="C649" s="57" t="s">
        <v>630</v>
      </c>
      <c r="D649" s="33" t="s">
        <v>631</v>
      </c>
      <c r="E649" s="34" t="s">
        <v>632</v>
      </c>
      <c r="F649" s="34" t="s">
        <v>633</v>
      </c>
      <c r="G649" s="24">
        <v>112</v>
      </c>
      <c r="H649" s="1">
        <f t="shared" si="28"/>
        <v>117</v>
      </c>
      <c r="I649" s="24"/>
      <c r="J649" s="24"/>
      <c r="K649" s="24"/>
      <c r="L649" s="24"/>
      <c r="M649" s="24"/>
      <c r="N649" s="76"/>
    </row>
    <row r="650" spans="2:14" hidden="1" x14ac:dyDescent="0.4">
      <c r="B650" s="1" t="s">
        <v>17</v>
      </c>
      <c r="C650" s="1" t="s">
        <v>2143</v>
      </c>
      <c r="D650" s="1" t="s">
        <v>2144</v>
      </c>
      <c r="E650" s="1" t="s">
        <v>2145</v>
      </c>
      <c r="F650" s="1" t="s">
        <v>2146</v>
      </c>
      <c r="G650" s="1">
        <v>112</v>
      </c>
      <c r="H650" s="1">
        <f t="shared" si="28"/>
        <v>117</v>
      </c>
      <c r="I650" s="1"/>
      <c r="J650" s="1"/>
      <c r="K650" s="1"/>
      <c r="L650" s="1"/>
      <c r="M650" s="1"/>
      <c r="N650" s="76"/>
    </row>
    <row r="651" spans="2:14" hidden="1" x14ac:dyDescent="0.4">
      <c r="B651" s="1" t="s">
        <v>5519</v>
      </c>
      <c r="C651" s="46">
        <v>5400022</v>
      </c>
      <c r="D651" s="1" t="s">
        <v>4198</v>
      </c>
      <c r="E651" s="1" t="s">
        <v>4199</v>
      </c>
      <c r="F651" s="1" t="s">
        <v>4200</v>
      </c>
      <c r="G651" s="1">
        <v>112</v>
      </c>
      <c r="H651" s="1">
        <f t="shared" si="28"/>
        <v>117</v>
      </c>
      <c r="I651" s="1"/>
      <c r="J651" s="1"/>
      <c r="K651" s="1"/>
      <c r="L651" s="1"/>
      <c r="M651" s="1"/>
      <c r="N651" s="76"/>
    </row>
    <row r="652" spans="2:14" hidden="1" x14ac:dyDescent="0.4">
      <c r="B652" s="1" t="s">
        <v>5519</v>
      </c>
      <c r="C652" s="46">
        <v>5460041</v>
      </c>
      <c r="D652" s="1" t="s">
        <v>4804</v>
      </c>
      <c r="E652" s="1" t="s">
        <v>4805</v>
      </c>
      <c r="F652" s="1" t="s">
        <v>4806</v>
      </c>
      <c r="G652" s="1">
        <v>112</v>
      </c>
      <c r="H652" s="1">
        <f t="shared" si="28"/>
        <v>117</v>
      </c>
      <c r="I652" s="1"/>
      <c r="J652" s="1"/>
      <c r="K652" s="1"/>
      <c r="L652" s="1"/>
      <c r="M652" s="1"/>
      <c r="N652" s="76"/>
    </row>
    <row r="653" spans="2:14" hidden="1" x14ac:dyDescent="0.4">
      <c r="B653" s="1" t="s">
        <v>17</v>
      </c>
      <c r="C653" s="21" t="s">
        <v>143</v>
      </c>
      <c r="D653" s="21" t="s">
        <v>144</v>
      </c>
      <c r="E653" s="23" t="s">
        <v>145</v>
      </c>
      <c r="F653" s="21" t="s">
        <v>146</v>
      </c>
      <c r="G653" s="1">
        <v>111</v>
      </c>
      <c r="H653" s="1">
        <f t="shared" si="28"/>
        <v>116</v>
      </c>
      <c r="I653" s="1"/>
      <c r="J653" s="1"/>
      <c r="K653" s="1"/>
      <c r="L653" s="1"/>
      <c r="M653" s="1"/>
      <c r="N653" s="79"/>
    </row>
    <row r="654" spans="2:14" hidden="1" x14ac:dyDescent="0.4">
      <c r="B654" s="1" t="s">
        <v>17</v>
      </c>
      <c r="C654" s="21" t="s">
        <v>115</v>
      </c>
      <c r="D654" s="21" t="s">
        <v>155</v>
      </c>
      <c r="E654" s="23" t="s">
        <v>156</v>
      </c>
      <c r="F654" s="21" t="s">
        <v>157</v>
      </c>
      <c r="G654" s="1">
        <v>111</v>
      </c>
      <c r="H654" s="1">
        <f t="shared" si="28"/>
        <v>116</v>
      </c>
      <c r="I654" s="1"/>
      <c r="J654" s="1"/>
      <c r="K654" s="1"/>
      <c r="L654" s="1"/>
      <c r="M654" s="1"/>
      <c r="N654" s="76"/>
    </row>
    <row r="655" spans="2:14" hidden="1" x14ac:dyDescent="0.4">
      <c r="B655" s="1" t="s">
        <v>5519</v>
      </c>
      <c r="C655" s="46">
        <v>5360004</v>
      </c>
      <c r="D655" s="1" t="s">
        <v>4611</v>
      </c>
      <c r="E655" s="1" t="s">
        <v>4612</v>
      </c>
      <c r="F655" s="1" t="s">
        <v>4613</v>
      </c>
      <c r="G655" s="1">
        <v>111</v>
      </c>
      <c r="H655" s="1">
        <f t="shared" si="28"/>
        <v>116</v>
      </c>
      <c r="I655" s="1"/>
      <c r="J655" s="1"/>
      <c r="K655" s="1"/>
      <c r="L655" s="1"/>
      <c r="M655" s="1"/>
      <c r="N655" s="76"/>
    </row>
    <row r="656" spans="2:14" hidden="1" x14ac:dyDescent="0.4">
      <c r="B656" s="1" t="s">
        <v>225</v>
      </c>
      <c r="C656" s="24" t="s">
        <v>234</v>
      </c>
      <c r="D656" s="1" t="s">
        <v>235</v>
      </c>
      <c r="E656" s="1" t="s">
        <v>236</v>
      </c>
      <c r="F656" s="1" t="s">
        <v>237</v>
      </c>
      <c r="G656" s="1">
        <v>110</v>
      </c>
      <c r="H656" s="1">
        <f t="shared" si="28"/>
        <v>115</v>
      </c>
      <c r="I656" s="1"/>
      <c r="J656" s="1"/>
      <c r="K656" s="1"/>
      <c r="L656" s="1"/>
      <c r="M656" s="1"/>
      <c r="N656" s="76"/>
    </row>
    <row r="657" spans="2:21" hidden="1" x14ac:dyDescent="0.4">
      <c r="B657" s="24" t="s">
        <v>17</v>
      </c>
      <c r="C657" s="21" t="s">
        <v>1841</v>
      </c>
      <c r="D657" s="39" t="s">
        <v>1842</v>
      </c>
      <c r="E657" s="40" t="s">
        <v>1843</v>
      </c>
      <c r="F657" s="21" t="s">
        <v>1844</v>
      </c>
      <c r="G657" s="24">
        <v>110</v>
      </c>
      <c r="H657" s="1">
        <f t="shared" si="28"/>
        <v>115</v>
      </c>
      <c r="I657" s="24"/>
      <c r="J657" s="24"/>
      <c r="K657" s="24"/>
      <c r="L657" s="24"/>
      <c r="M657" s="24"/>
      <c r="N657" s="76"/>
    </row>
    <row r="658" spans="2:21" hidden="1" x14ac:dyDescent="0.4">
      <c r="B658" s="1" t="s">
        <v>17</v>
      </c>
      <c r="C658" s="21" t="s">
        <v>151</v>
      </c>
      <c r="D658" s="21" t="s">
        <v>152</v>
      </c>
      <c r="E658" s="23" t="s">
        <v>153</v>
      </c>
      <c r="F658" s="21" t="s">
        <v>154</v>
      </c>
      <c r="G658" s="1">
        <v>109</v>
      </c>
      <c r="H658" s="1">
        <f t="shared" si="28"/>
        <v>114</v>
      </c>
      <c r="I658" s="1"/>
      <c r="J658" s="1"/>
      <c r="K658" s="1"/>
      <c r="L658" s="1"/>
      <c r="M658" s="1"/>
      <c r="N658" s="76"/>
    </row>
    <row r="659" spans="2:21" hidden="1" x14ac:dyDescent="0.4">
      <c r="B659" s="1" t="s">
        <v>17</v>
      </c>
      <c r="C659" s="1" t="s">
        <v>1043</v>
      </c>
      <c r="D659" s="1" t="s">
        <v>1044</v>
      </c>
      <c r="E659" s="1" t="s">
        <v>1045</v>
      </c>
      <c r="F659" s="1" t="s">
        <v>1046</v>
      </c>
      <c r="G659" s="1">
        <v>109</v>
      </c>
      <c r="H659" s="1">
        <f t="shared" si="28"/>
        <v>114</v>
      </c>
      <c r="I659" s="1"/>
      <c r="J659" s="1"/>
      <c r="K659" s="1"/>
      <c r="L659" s="1"/>
      <c r="M659" s="1"/>
      <c r="N659" s="76"/>
    </row>
    <row r="660" spans="2:21" hidden="1" x14ac:dyDescent="0.4">
      <c r="B660" s="1" t="s">
        <v>17</v>
      </c>
      <c r="C660" s="1" t="s">
        <v>1701</v>
      </c>
      <c r="D660" s="1" t="s">
        <v>1702</v>
      </c>
      <c r="E660" s="1" t="s">
        <v>1703</v>
      </c>
      <c r="F660" s="1" t="s">
        <v>1704</v>
      </c>
      <c r="G660" s="1">
        <v>109</v>
      </c>
      <c r="H660" s="1">
        <f t="shared" si="28"/>
        <v>114</v>
      </c>
      <c r="I660" s="1"/>
      <c r="J660" s="1"/>
      <c r="K660" s="1"/>
      <c r="L660" s="1"/>
      <c r="M660" s="1"/>
      <c r="N660" s="76"/>
    </row>
    <row r="661" spans="2:21" hidden="1" x14ac:dyDescent="0.4">
      <c r="B661" s="1" t="s">
        <v>17</v>
      </c>
      <c r="C661" s="36" t="s">
        <v>2198</v>
      </c>
      <c r="D661" s="36" t="s">
        <v>2199</v>
      </c>
      <c r="E661" s="36" t="s">
        <v>2200</v>
      </c>
      <c r="F661" s="36" t="s">
        <v>2201</v>
      </c>
      <c r="G661" s="1">
        <v>109</v>
      </c>
      <c r="H661" s="1">
        <f t="shared" si="28"/>
        <v>114</v>
      </c>
      <c r="I661" s="1"/>
      <c r="J661" s="1"/>
      <c r="K661" s="1"/>
      <c r="L661" s="1"/>
      <c r="M661" s="1"/>
      <c r="N661" s="76"/>
    </row>
    <row r="662" spans="2:21" hidden="1" x14ac:dyDescent="0.4">
      <c r="B662" s="1" t="s">
        <v>17</v>
      </c>
      <c r="C662" s="1" t="s">
        <v>418</v>
      </c>
      <c r="D662" s="1" t="s">
        <v>419</v>
      </c>
      <c r="E662" s="1" t="s">
        <v>420</v>
      </c>
      <c r="F662" s="1" t="s">
        <v>421</v>
      </c>
      <c r="G662" s="1">
        <v>108</v>
      </c>
      <c r="H662" s="1">
        <f t="shared" si="28"/>
        <v>113</v>
      </c>
      <c r="I662" s="1"/>
      <c r="J662" s="1"/>
      <c r="K662" s="1"/>
      <c r="L662" s="1"/>
      <c r="M662" s="1"/>
      <c r="N662" s="76"/>
    </row>
    <row r="663" spans="2:21" hidden="1" x14ac:dyDescent="0.4">
      <c r="B663" s="1" t="s">
        <v>17</v>
      </c>
      <c r="C663" s="1" t="s">
        <v>905</v>
      </c>
      <c r="D663" s="1" t="s">
        <v>906</v>
      </c>
      <c r="E663" s="1" t="s">
        <v>907</v>
      </c>
      <c r="F663" s="1" t="s">
        <v>908</v>
      </c>
      <c r="G663" s="1">
        <v>108</v>
      </c>
      <c r="H663" s="1">
        <f t="shared" si="28"/>
        <v>113</v>
      </c>
      <c r="I663" s="1"/>
      <c r="J663" s="1"/>
      <c r="K663" s="1"/>
      <c r="L663" s="1"/>
      <c r="M663" s="1"/>
      <c r="N663" s="76"/>
    </row>
    <row r="664" spans="2:21" hidden="1" x14ac:dyDescent="0.4">
      <c r="B664" s="1" t="s">
        <v>17</v>
      </c>
      <c r="C664" s="1" t="s">
        <v>1082</v>
      </c>
      <c r="D664" s="1" t="s">
        <v>1083</v>
      </c>
      <c r="E664" s="1" t="s">
        <v>1084</v>
      </c>
      <c r="F664" s="1" t="s">
        <v>1085</v>
      </c>
      <c r="G664" s="1">
        <v>108</v>
      </c>
      <c r="H664" s="1">
        <f t="shared" si="28"/>
        <v>113</v>
      </c>
      <c r="I664" s="1"/>
      <c r="J664" s="1"/>
      <c r="K664" s="1"/>
      <c r="L664" s="1"/>
      <c r="M664" s="1"/>
      <c r="N664" s="76"/>
    </row>
    <row r="665" spans="2:21" hidden="1" x14ac:dyDescent="0.4">
      <c r="B665" s="1" t="s">
        <v>17</v>
      </c>
      <c r="C665" s="1" t="s">
        <v>2040</v>
      </c>
      <c r="D665" s="1" t="s">
        <v>2041</v>
      </c>
      <c r="E665" s="1" t="s">
        <v>2042</v>
      </c>
      <c r="F665" s="1" t="s">
        <v>2043</v>
      </c>
      <c r="G665" s="1">
        <v>108</v>
      </c>
      <c r="H665" s="1">
        <f t="shared" si="28"/>
        <v>113</v>
      </c>
      <c r="I665" s="1"/>
      <c r="J665" s="1"/>
      <c r="K665" s="1"/>
      <c r="L665" s="1"/>
      <c r="M665" s="1"/>
      <c r="N665" s="79"/>
    </row>
    <row r="666" spans="2:21" hidden="1" x14ac:dyDescent="0.4">
      <c r="B666" s="1" t="s">
        <v>5519</v>
      </c>
      <c r="C666" s="46">
        <v>5320033</v>
      </c>
      <c r="D666" s="1" t="s">
        <v>4398</v>
      </c>
      <c r="E666" s="1" t="s">
        <v>4399</v>
      </c>
      <c r="F666" s="1" t="s">
        <v>4400</v>
      </c>
      <c r="G666" s="1">
        <v>108</v>
      </c>
      <c r="H666" s="1">
        <f t="shared" si="28"/>
        <v>113</v>
      </c>
      <c r="I666" s="1"/>
      <c r="J666" s="1"/>
      <c r="K666" s="1"/>
      <c r="L666" s="1"/>
      <c r="M666" s="1"/>
      <c r="N666" s="76"/>
    </row>
    <row r="667" spans="2:21" hidden="1" x14ac:dyDescent="0.4">
      <c r="B667" s="1" t="s">
        <v>5519</v>
      </c>
      <c r="C667" s="46">
        <v>5330022</v>
      </c>
      <c r="D667" s="1" t="s">
        <v>4443</v>
      </c>
      <c r="E667" s="1" t="s">
        <v>4444</v>
      </c>
      <c r="F667" s="1" t="s">
        <v>4445</v>
      </c>
      <c r="G667" s="1">
        <v>108</v>
      </c>
      <c r="H667" s="1">
        <f t="shared" si="28"/>
        <v>113</v>
      </c>
      <c r="I667" s="1"/>
      <c r="J667" s="1"/>
      <c r="K667" s="1"/>
      <c r="L667" s="1"/>
      <c r="M667" s="1"/>
      <c r="N667" s="76"/>
    </row>
    <row r="668" spans="2:21" hidden="1" x14ac:dyDescent="0.4">
      <c r="B668" s="1" t="s">
        <v>5519</v>
      </c>
      <c r="C668" s="46">
        <v>5400011</v>
      </c>
      <c r="D668" s="1" t="s">
        <v>4195</v>
      </c>
      <c r="E668" s="1" t="s">
        <v>4196</v>
      </c>
      <c r="F668" s="1" t="s">
        <v>4197</v>
      </c>
      <c r="G668" s="1">
        <v>107</v>
      </c>
      <c r="H668" s="1">
        <f t="shared" si="28"/>
        <v>112</v>
      </c>
      <c r="I668" s="1"/>
      <c r="J668" s="1"/>
      <c r="K668" s="1"/>
      <c r="L668" s="1"/>
      <c r="M668" s="1"/>
      <c r="N668" s="76"/>
    </row>
    <row r="669" spans="2:21" hidden="1" x14ac:dyDescent="0.4">
      <c r="B669" s="1" t="s">
        <v>17</v>
      </c>
      <c r="C669" s="1" t="s">
        <v>358</v>
      </c>
      <c r="D669" s="1" t="s">
        <v>365</v>
      </c>
      <c r="E669" s="1" t="s">
        <v>366</v>
      </c>
      <c r="F669" s="1" t="s">
        <v>367</v>
      </c>
      <c r="G669" s="1">
        <v>106</v>
      </c>
      <c r="H669" s="1">
        <f t="shared" si="28"/>
        <v>111</v>
      </c>
      <c r="I669" s="1"/>
      <c r="J669" s="1"/>
      <c r="K669" s="1"/>
      <c r="L669" s="1"/>
      <c r="M669" s="1"/>
      <c r="N669" s="76"/>
    </row>
    <row r="670" spans="2:21" hidden="1" x14ac:dyDescent="0.4">
      <c r="B670" s="2" t="s">
        <v>17</v>
      </c>
      <c r="C670" s="2" t="s">
        <v>470</v>
      </c>
      <c r="D670" s="2" t="s">
        <v>471</v>
      </c>
      <c r="E670" s="2" t="s">
        <v>472</v>
      </c>
      <c r="F670" s="2" t="s">
        <v>473</v>
      </c>
      <c r="G670" s="31">
        <v>106</v>
      </c>
      <c r="H670" s="1">
        <f t="shared" si="28"/>
        <v>111</v>
      </c>
      <c r="I670" s="76"/>
      <c r="J670" s="76"/>
      <c r="K670" s="76"/>
      <c r="L670" s="76"/>
      <c r="M670" s="76"/>
      <c r="N670" s="76"/>
    </row>
    <row r="671" spans="2:21" hidden="1" x14ac:dyDescent="0.4">
      <c r="B671" s="1" t="s">
        <v>225</v>
      </c>
      <c r="C671" s="1" t="s">
        <v>2323</v>
      </c>
      <c r="D671" s="1" t="s">
        <v>2324</v>
      </c>
      <c r="E671" s="1" t="s">
        <v>2325</v>
      </c>
      <c r="F671" s="1" t="s">
        <v>2326</v>
      </c>
      <c r="G671" s="1">
        <v>106</v>
      </c>
      <c r="H671" s="1">
        <f t="shared" ref="H671:H734" si="29">G671+5</f>
        <v>111</v>
      </c>
      <c r="I671" s="1"/>
      <c r="J671" s="1"/>
      <c r="K671" s="1"/>
      <c r="L671" s="1"/>
      <c r="M671" s="1"/>
      <c r="N671" s="76"/>
    </row>
    <row r="672" spans="2:21" hidden="1" x14ac:dyDescent="0.4">
      <c r="B672" s="1" t="s">
        <v>17</v>
      </c>
      <c r="C672" s="21" t="s">
        <v>47</v>
      </c>
      <c r="D672" s="21" t="s">
        <v>48</v>
      </c>
      <c r="E672" s="22" t="s">
        <v>49</v>
      </c>
      <c r="F672" s="21" t="s">
        <v>50</v>
      </c>
      <c r="G672" s="1">
        <v>105</v>
      </c>
      <c r="H672" s="1">
        <f t="shared" si="29"/>
        <v>110</v>
      </c>
      <c r="I672" s="1"/>
      <c r="J672" s="1"/>
      <c r="K672" s="1"/>
      <c r="L672" s="1"/>
      <c r="M672" s="1"/>
      <c r="N672" s="76"/>
      <c r="Q672" s="71" t="s">
        <v>6516</v>
      </c>
      <c r="R672" s="55">
        <f>COUNTA(E1677:E1678,E1680,E1682,E1684,E1686,E1687)</f>
        <v>7</v>
      </c>
      <c r="S672" s="55"/>
      <c r="T672" s="55">
        <f>SUM(J1677:J1678,J1680,J1682,J1684,J1686,J1687)</f>
        <v>0</v>
      </c>
      <c r="U672" s="55"/>
    </row>
    <row r="673" spans="2:21" hidden="1" x14ac:dyDescent="0.4">
      <c r="B673" s="1" t="s">
        <v>17</v>
      </c>
      <c r="C673" s="24" t="s">
        <v>221</v>
      </c>
      <c r="D673" s="1" t="s">
        <v>222</v>
      </c>
      <c r="E673" s="1" t="s">
        <v>223</v>
      </c>
      <c r="F673" s="1" t="s">
        <v>224</v>
      </c>
      <c r="G673" s="1">
        <v>105</v>
      </c>
      <c r="H673" s="1">
        <f t="shared" si="29"/>
        <v>110</v>
      </c>
      <c r="I673" s="1"/>
      <c r="J673" s="1"/>
      <c r="K673" s="1"/>
      <c r="L673" s="1"/>
      <c r="M673" s="1"/>
      <c r="N673" s="76"/>
    </row>
    <row r="674" spans="2:21" hidden="1" x14ac:dyDescent="0.4">
      <c r="B674" s="1" t="s">
        <v>17</v>
      </c>
      <c r="C674" s="1" t="s">
        <v>354</v>
      </c>
      <c r="D674" s="1" t="s">
        <v>355</v>
      </c>
      <c r="E674" s="1" t="s">
        <v>356</v>
      </c>
      <c r="F674" s="1" t="s">
        <v>357</v>
      </c>
      <c r="G674" s="1">
        <v>105</v>
      </c>
      <c r="H674" s="1">
        <f t="shared" si="29"/>
        <v>110</v>
      </c>
      <c r="I674" s="1"/>
      <c r="J674" s="1"/>
      <c r="K674" s="1"/>
      <c r="L674" s="1"/>
      <c r="M674" s="1"/>
      <c r="N674" s="76"/>
    </row>
    <row r="675" spans="2:21" hidden="1" x14ac:dyDescent="0.4">
      <c r="B675" s="1" t="s">
        <v>17</v>
      </c>
      <c r="C675" s="36" t="s">
        <v>780</v>
      </c>
      <c r="D675" s="1" t="s">
        <v>781</v>
      </c>
      <c r="E675" s="1" t="s">
        <v>782</v>
      </c>
      <c r="F675" s="1" t="s">
        <v>783</v>
      </c>
      <c r="G675" s="1">
        <v>105</v>
      </c>
      <c r="H675" s="1">
        <f t="shared" si="29"/>
        <v>110</v>
      </c>
      <c r="I675" s="1"/>
      <c r="J675" s="1"/>
      <c r="K675" s="1"/>
      <c r="L675" s="1"/>
      <c r="M675" s="1"/>
      <c r="N675" s="76"/>
    </row>
    <row r="676" spans="2:21" hidden="1" x14ac:dyDescent="0.4">
      <c r="B676" s="1" t="s">
        <v>17</v>
      </c>
      <c r="C676" s="1" t="s">
        <v>1554</v>
      </c>
      <c r="D676" s="1" t="s">
        <v>1555</v>
      </c>
      <c r="E676" s="1" t="s">
        <v>1556</v>
      </c>
      <c r="F676" s="1" t="s">
        <v>1557</v>
      </c>
      <c r="G676" s="1">
        <v>105</v>
      </c>
      <c r="H676" s="1">
        <f t="shared" si="29"/>
        <v>110</v>
      </c>
      <c r="I676" s="1"/>
      <c r="J676" s="1"/>
      <c r="K676" s="1"/>
      <c r="L676" s="1"/>
      <c r="M676" s="1"/>
      <c r="N676" s="76"/>
    </row>
    <row r="677" spans="2:21" hidden="1" x14ac:dyDescent="0.4">
      <c r="B677" s="1" t="s">
        <v>17</v>
      </c>
      <c r="C677" s="1" t="s">
        <v>1970</v>
      </c>
      <c r="D677" s="1" t="s">
        <v>1971</v>
      </c>
      <c r="E677" s="1" t="s">
        <v>1972</v>
      </c>
      <c r="F677" s="1" t="s">
        <v>1973</v>
      </c>
      <c r="G677" s="1">
        <v>105</v>
      </c>
      <c r="H677" s="1">
        <f t="shared" si="29"/>
        <v>110</v>
      </c>
      <c r="I677" s="1"/>
      <c r="J677" s="1"/>
      <c r="K677" s="1"/>
      <c r="L677" s="1"/>
      <c r="M677" s="1"/>
      <c r="N677" s="79"/>
    </row>
    <row r="678" spans="2:21" hidden="1" x14ac:dyDescent="0.4">
      <c r="B678" s="1" t="s">
        <v>17</v>
      </c>
      <c r="C678" s="1" t="s">
        <v>1986</v>
      </c>
      <c r="D678" s="1" t="s">
        <v>1987</v>
      </c>
      <c r="E678" s="1" t="s">
        <v>1988</v>
      </c>
      <c r="F678" s="1" t="s">
        <v>1989</v>
      </c>
      <c r="G678" s="1">
        <v>105</v>
      </c>
      <c r="H678" s="1">
        <f t="shared" si="29"/>
        <v>110</v>
      </c>
      <c r="I678" s="1"/>
      <c r="J678" s="1"/>
      <c r="K678" s="1"/>
      <c r="L678" s="1"/>
      <c r="M678" s="1"/>
      <c r="N678" s="76"/>
    </row>
    <row r="679" spans="2:21" hidden="1" x14ac:dyDescent="0.4">
      <c r="B679" s="1" t="s">
        <v>5519</v>
      </c>
      <c r="C679" s="46">
        <v>5530002</v>
      </c>
      <c r="D679" s="1" t="s">
        <v>4156</v>
      </c>
      <c r="E679" s="1" t="s">
        <v>4157</v>
      </c>
      <c r="F679" s="1" t="s">
        <v>4158</v>
      </c>
      <c r="G679" s="1">
        <v>105</v>
      </c>
      <c r="H679" s="1">
        <f t="shared" si="29"/>
        <v>110</v>
      </c>
      <c r="I679" s="1"/>
      <c r="J679" s="1"/>
      <c r="K679" s="1"/>
      <c r="L679" s="1"/>
      <c r="M679" s="1"/>
      <c r="N679" s="76"/>
    </row>
    <row r="680" spans="2:21" hidden="1" x14ac:dyDescent="0.4">
      <c r="B680" s="1" t="s">
        <v>19</v>
      </c>
      <c r="C680" s="1" t="s">
        <v>6473</v>
      </c>
      <c r="D680" s="1" t="s">
        <v>6474</v>
      </c>
      <c r="E680" s="1" t="s">
        <v>6475</v>
      </c>
      <c r="F680" s="1" t="s">
        <v>6476</v>
      </c>
      <c r="G680" s="1">
        <v>105</v>
      </c>
      <c r="H680" s="1">
        <f t="shared" si="29"/>
        <v>110</v>
      </c>
      <c r="I680" s="1"/>
      <c r="J680" s="1"/>
      <c r="K680" s="1"/>
      <c r="L680" s="1"/>
      <c r="M680" s="1"/>
      <c r="N680" s="76"/>
      <c r="Q680" s="71" t="s">
        <v>6511</v>
      </c>
      <c r="R680" s="55">
        <f>COUNTA(E680:E682)</f>
        <v>3</v>
      </c>
      <c r="S680" s="55">
        <f>SUM(H680:H682)</f>
        <v>328</v>
      </c>
      <c r="T680" s="55"/>
      <c r="U680" s="55"/>
    </row>
    <row r="681" spans="2:21" hidden="1" x14ac:dyDescent="0.4">
      <c r="B681" s="1" t="s">
        <v>17</v>
      </c>
      <c r="C681" s="1" t="s">
        <v>368</v>
      </c>
      <c r="D681" s="1" t="s">
        <v>369</v>
      </c>
      <c r="E681" s="1" t="s">
        <v>370</v>
      </c>
      <c r="F681" s="1" t="s">
        <v>371</v>
      </c>
      <c r="G681" s="1">
        <v>104</v>
      </c>
      <c r="H681" s="1">
        <f t="shared" si="29"/>
        <v>109</v>
      </c>
      <c r="I681" s="1"/>
      <c r="J681" s="1"/>
      <c r="K681" s="1"/>
      <c r="L681" s="1"/>
      <c r="M681" s="1"/>
      <c r="N681" s="76"/>
    </row>
    <row r="682" spans="2:21" hidden="1" x14ac:dyDescent="0.4">
      <c r="B682" s="1" t="s">
        <v>17</v>
      </c>
      <c r="C682" s="1" t="s">
        <v>1487</v>
      </c>
      <c r="D682" s="1" t="s">
        <v>1488</v>
      </c>
      <c r="E682" s="1" t="s">
        <v>1489</v>
      </c>
      <c r="F682" s="1" t="s">
        <v>1490</v>
      </c>
      <c r="G682" s="1">
        <v>104</v>
      </c>
      <c r="H682" s="1">
        <f t="shared" si="29"/>
        <v>109</v>
      </c>
      <c r="I682" s="1"/>
      <c r="J682" s="1"/>
      <c r="K682" s="1"/>
      <c r="L682" s="1"/>
      <c r="M682" s="1"/>
      <c r="N682" s="76"/>
    </row>
    <row r="683" spans="2:21" hidden="1" x14ac:dyDescent="0.4">
      <c r="B683" s="1" t="s">
        <v>5519</v>
      </c>
      <c r="C683" s="46">
        <v>5520001</v>
      </c>
      <c r="D683" s="1" t="s">
        <v>4252</v>
      </c>
      <c r="E683" s="1" t="s">
        <v>4253</v>
      </c>
      <c r="F683" s="1" t="s">
        <v>4254</v>
      </c>
      <c r="G683" s="1">
        <v>104</v>
      </c>
      <c r="H683" s="1">
        <f t="shared" si="29"/>
        <v>109</v>
      </c>
      <c r="I683" s="1"/>
      <c r="J683" s="1"/>
      <c r="K683" s="1"/>
      <c r="L683" s="1"/>
      <c r="M683" s="1"/>
      <c r="N683" s="76"/>
    </row>
    <row r="684" spans="2:21" hidden="1" x14ac:dyDescent="0.4">
      <c r="B684" s="1" t="s">
        <v>5519</v>
      </c>
      <c r="C684" s="46">
        <v>5380053</v>
      </c>
      <c r="D684" s="1" t="s">
        <v>4680</v>
      </c>
      <c r="E684" s="1" t="s">
        <v>4681</v>
      </c>
      <c r="F684" s="1" t="s">
        <v>4682</v>
      </c>
      <c r="G684" s="1">
        <v>104</v>
      </c>
      <c r="H684" s="1">
        <f t="shared" si="29"/>
        <v>109</v>
      </c>
      <c r="I684" s="1"/>
      <c r="J684" s="1"/>
      <c r="K684" s="1"/>
      <c r="L684" s="1"/>
      <c r="M684" s="1"/>
      <c r="N684" s="76"/>
    </row>
    <row r="685" spans="2:21" hidden="1" x14ac:dyDescent="0.4">
      <c r="B685" s="1" t="s">
        <v>17</v>
      </c>
      <c r="C685" s="1" t="s">
        <v>358</v>
      </c>
      <c r="D685" s="1" t="s">
        <v>362</v>
      </c>
      <c r="E685" s="1" t="s">
        <v>363</v>
      </c>
      <c r="F685" s="1" t="s">
        <v>364</v>
      </c>
      <c r="G685" s="1">
        <v>103</v>
      </c>
      <c r="H685" s="1">
        <f t="shared" si="29"/>
        <v>108</v>
      </c>
      <c r="I685" s="1"/>
      <c r="J685" s="1"/>
      <c r="K685" s="1"/>
      <c r="L685" s="1"/>
      <c r="M685" s="1"/>
      <c r="N685" s="76"/>
    </row>
    <row r="686" spans="2:21" hidden="1" x14ac:dyDescent="0.4">
      <c r="B686" s="1" t="s">
        <v>17</v>
      </c>
      <c r="C686" s="1" t="s">
        <v>1543</v>
      </c>
      <c r="D686" s="1" t="s">
        <v>1544</v>
      </c>
      <c r="E686" s="1" t="s">
        <v>1545</v>
      </c>
      <c r="F686" s="1" t="s">
        <v>1546</v>
      </c>
      <c r="G686" s="1">
        <v>103</v>
      </c>
      <c r="H686" s="1">
        <f t="shared" si="29"/>
        <v>108</v>
      </c>
      <c r="I686" s="1"/>
      <c r="J686" s="1"/>
      <c r="K686" s="1"/>
      <c r="L686" s="1"/>
      <c r="M686" s="1"/>
      <c r="N686" s="76"/>
    </row>
    <row r="687" spans="2:21" hidden="1" x14ac:dyDescent="0.4">
      <c r="B687" s="1" t="s">
        <v>5519</v>
      </c>
      <c r="C687" s="46">
        <v>5320036</v>
      </c>
      <c r="D687" s="1" t="s">
        <v>4395</v>
      </c>
      <c r="E687" s="1" t="s">
        <v>4396</v>
      </c>
      <c r="F687" s="1" t="s">
        <v>4397</v>
      </c>
      <c r="G687" s="1">
        <v>103</v>
      </c>
      <c r="H687" s="1">
        <f t="shared" si="29"/>
        <v>108</v>
      </c>
      <c r="I687" s="1"/>
      <c r="J687" s="1"/>
      <c r="K687" s="1"/>
      <c r="L687" s="1"/>
      <c r="M687" s="1"/>
      <c r="N687" s="76"/>
    </row>
    <row r="688" spans="2:21" hidden="1" x14ac:dyDescent="0.4">
      <c r="B688" s="1" t="s">
        <v>5519</v>
      </c>
      <c r="C688" s="46">
        <v>5320005</v>
      </c>
      <c r="D688" s="1" t="s">
        <v>4434</v>
      </c>
      <c r="E688" s="1" t="s">
        <v>4435</v>
      </c>
      <c r="F688" s="1" t="s">
        <v>4436</v>
      </c>
      <c r="G688" s="1">
        <v>103</v>
      </c>
      <c r="H688" s="1">
        <f t="shared" si="29"/>
        <v>108</v>
      </c>
      <c r="I688" s="1"/>
      <c r="J688" s="1"/>
      <c r="K688" s="1"/>
      <c r="L688" s="1"/>
      <c r="M688" s="1"/>
      <c r="N688" s="76"/>
    </row>
    <row r="689" spans="2:21" hidden="1" x14ac:dyDescent="0.4">
      <c r="B689" s="1" t="s">
        <v>5519</v>
      </c>
      <c r="C689" s="46">
        <v>5370013</v>
      </c>
      <c r="D689" s="1" t="s">
        <v>4506</v>
      </c>
      <c r="E689" s="1" t="s">
        <v>4507</v>
      </c>
      <c r="F689" s="1" t="s">
        <v>4508</v>
      </c>
      <c r="G689" s="1">
        <v>103</v>
      </c>
      <c r="H689" s="1">
        <f t="shared" si="29"/>
        <v>108</v>
      </c>
      <c r="I689" s="1"/>
      <c r="J689" s="1"/>
      <c r="K689" s="1"/>
      <c r="L689" s="1"/>
      <c r="M689" s="1"/>
      <c r="N689" s="79"/>
    </row>
    <row r="690" spans="2:21" hidden="1" x14ac:dyDescent="0.4">
      <c r="B690" s="1" t="s">
        <v>19</v>
      </c>
      <c r="C690" s="1" t="s">
        <v>6481</v>
      </c>
      <c r="D690" s="1" t="s">
        <v>6482</v>
      </c>
      <c r="E690" s="1" t="s">
        <v>6483</v>
      </c>
      <c r="F690" s="1" t="s">
        <v>6484</v>
      </c>
      <c r="G690" s="1">
        <v>103</v>
      </c>
      <c r="H690" s="1">
        <f t="shared" si="29"/>
        <v>108</v>
      </c>
      <c r="I690" s="1"/>
      <c r="J690" s="1"/>
      <c r="K690" s="1"/>
      <c r="L690" s="1"/>
      <c r="M690" s="1"/>
      <c r="N690" s="76"/>
      <c r="Q690" s="71" t="s">
        <v>6513</v>
      </c>
      <c r="R690" s="55">
        <f>COUNTA(E694:E696)</f>
        <v>3</v>
      </c>
      <c r="S690" s="55"/>
      <c r="T690" s="55"/>
      <c r="U690" s="55">
        <f>SUM(L694:L696)</f>
        <v>0</v>
      </c>
    </row>
    <row r="691" spans="2:21" hidden="1" x14ac:dyDescent="0.4">
      <c r="B691" s="1" t="s">
        <v>225</v>
      </c>
      <c r="C691" s="24" t="s">
        <v>226</v>
      </c>
      <c r="D691" s="1" t="s">
        <v>227</v>
      </c>
      <c r="E691" s="1" t="s">
        <v>228</v>
      </c>
      <c r="F691" s="1" t="s">
        <v>229</v>
      </c>
      <c r="G691" s="1">
        <v>102</v>
      </c>
      <c r="H691" s="1">
        <f t="shared" si="29"/>
        <v>107</v>
      </c>
      <c r="I691" s="1"/>
      <c r="J691" s="1"/>
      <c r="K691" s="1"/>
      <c r="L691" s="1"/>
      <c r="M691" s="1"/>
      <c r="N691" s="76"/>
    </row>
    <row r="692" spans="2:21" hidden="1" x14ac:dyDescent="0.4">
      <c r="B692" s="1" t="s">
        <v>17</v>
      </c>
      <c r="C692" s="1" t="s">
        <v>342</v>
      </c>
      <c r="D692" s="1" t="s">
        <v>343</v>
      </c>
      <c r="E692" s="1" t="s">
        <v>344</v>
      </c>
      <c r="F692" s="1" t="s">
        <v>345</v>
      </c>
      <c r="G692" s="1">
        <v>102</v>
      </c>
      <c r="H692" s="1">
        <f t="shared" si="29"/>
        <v>107</v>
      </c>
      <c r="I692" s="1"/>
      <c r="J692" s="1"/>
      <c r="K692" s="1"/>
      <c r="L692" s="1"/>
      <c r="M692" s="1"/>
      <c r="N692" s="76"/>
    </row>
    <row r="693" spans="2:21" hidden="1" x14ac:dyDescent="0.4">
      <c r="B693" s="1" t="s">
        <v>17</v>
      </c>
      <c r="C693" s="1" t="s">
        <v>1479</v>
      </c>
      <c r="D693" s="1" t="s">
        <v>1480</v>
      </c>
      <c r="E693" s="1" t="s">
        <v>1481</v>
      </c>
      <c r="F693" s="1" t="s">
        <v>1482</v>
      </c>
      <c r="G693" s="1">
        <v>102</v>
      </c>
      <c r="H693" s="1">
        <f t="shared" si="29"/>
        <v>107</v>
      </c>
      <c r="I693" s="1"/>
      <c r="J693" s="1"/>
      <c r="K693" s="1"/>
      <c r="L693" s="1"/>
      <c r="M693" s="1"/>
      <c r="N693" s="76"/>
    </row>
    <row r="694" spans="2:21" hidden="1" x14ac:dyDescent="0.4">
      <c r="B694" s="1" t="s">
        <v>17</v>
      </c>
      <c r="C694" s="1" t="s">
        <v>2021</v>
      </c>
      <c r="D694" s="1" t="s">
        <v>2022</v>
      </c>
      <c r="E694" s="1" t="s">
        <v>2023</v>
      </c>
      <c r="F694" s="1" t="s">
        <v>2024</v>
      </c>
      <c r="G694" s="1">
        <v>102</v>
      </c>
      <c r="H694" s="1">
        <f t="shared" si="29"/>
        <v>107</v>
      </c>
      <c r="I694" s="1"/>
      <c r="J694" s="1"/>
      <c r="K694" s="1"/>
      <c r="L694" s="1"/>
      <c r="M694" s="1"/>
      <c r="N694" s="76"/>
    </row>
    <row r="695" spans="2:21" hidden="1" x14ac:dyDescent="0.4">
      <c r="B695" s="1" t="s">
        <v>17</v>
      </c>
      <c r="C695" s="1" t="s">
        <v>2206</v>
      </c>
      <c r="D695" s="1" t="s">
        <v>2207</v>
      </c>
      <c r="E695" s="1" t="s">
        <v>2208</v>
      </c>
      <c r="F695" s="1" t="s">
        <v>2209</v>
      </c>
      <c r="G695" s="1">
        <v>102</v>
      </c>
      <c r="H695" s="1">
        <f t="shared" si="29"/>
        <v>107</v>
      </c>
      <c r="I695" s="1"/>
      <c r="J695" s="1"/>
      <c r="K695" s="1"/>
      <c r="L695" s="1"/>
      <c r="M695" s="1"/>
      <c r="N695" s="76"/>
    </row>
    <row r="696" spans="2:21" hidden="1" x14ac:dyDescent="0.4">
      <c r="B696" s="1" t="s">
        <v>17</v>
      </c>
      <c r="C696" s="21" t="s">
        <v>59</v>
      </c>
      <c r="D696" s="21" t="s">
        <v>60</v>
      </c>
      <c r="E696" s="22" t="s">
        <v>61</v>
      </c>
      <c r="F696" s="21" t="s">
        <v>62</v>
      </c>
      <c r="G696" s="1">
        <v>101</v>
      </c>
      <c r="H696" s="1">
        <f t="shared" si="29"/>
        <v>106</v>
      </c>
      <c r="I696" s="1"/>
      <c r="J696" s="1"/>
      <c r="K696" s="1"/>
      <c r="L696" s="1"/>
      <c r="M696" s="1"/>
      <c r="N696" s="76"/>
      <c r="Q696" s="71" t="s">
        <v>6519</v>
      </c>
      <c r="R696" s="55"/>
      <c r="S696" s="55"/>
      <c r="T696" s="55"/>
      <c r="U696" s="55"/>
    </row>
    <row r="697" spans="2:21" hidden="1" x14ac:dyDescent="0.4">
      <c r="B697" s="2" t="s">
        <v>17</v>
      </c>
      <c r="C697" s="2" t="s">
        <v>514</v>
      </c>
      <c r="D697" s="2" t="s">
        <v>515</v>
      </c>
      <c r="E697" s="2" t="s">
        <v>516</v>
      </c>
      <c r="F697" s="2" t="s">
        <v>517</v>
      </c>
      <c r="G697" s="31">
        <v>101</v>
      </c>
      <c r="H697" s="1">
        <f t="shared" si="29"/>
        <v>106</v>
      </c>
      <c r="I697" s="76"/>
      <c r="J697" s="76"/>
      <c r="K697" s="76"/>
      <c r="L697" s="76"/>
      <c r="M697" s="76"/>
      <c r="N697" s="76"/>
    </row>
    <row r="698" spans="2:21" hidden="1" x14ac:dyDescent="0.4">
      <c r="B698" s="1" t="s">
        <v>17</v>
      </c>
      <c r="C698" s="2" t="s">
        <v>1318</v>
      </c>
      <c r="D698" s="1" t="s">
        <v>1319</v>
      </c>
      <c r="E698" s="1" t="s">
        <v>1320</v>
      </c>
      <c r="F698" s="1" t="s">
        <v>1321</v>
      </c>
      <c r="G698" s="1">
        <v>101</v>
      </c>
      <c r="H698" s="1">
        <f t="shared" si="29"/>
        <v>106</v>
      </c>
      <c r="I698" s="1"/>
      <c r="J698" s="1"/>
      <c r="K698" s="1"/>
      <c r="L698" s="1"/>
      <c r="M698" s="1"/>
      <c r="N698" s="76"/>
    </row>
    <row r="699" spans="2:21" hidden="1" x14ac:dyDescent="0.4">
      <c r="B699" s="1" t="s">
        <v>17</v>
      </c>
      <c r="C699" s="1" t="s">
        <v>1483</v>
      </c>
      <c r="D699" s="1" t="s">
        <v>1484</v>
      </c>
      <c r="E699" s="1" t="s">
        <v>1485</v>
      </c>
      <c r="F699" s="1" t="s">
        <v>1486</v>
      </c>
      <c r="G699" s="1">
        <v>101</v>
      </c>
      <c r="H699" s="1">
        <f t="shared" si="29"/>
        <v>106</v>
      </c>
      <c r="I699" s="1"/>
      <c r="J699" s="1"/>
      <c r="K699" s="1"/>
      <c r="L699" s="1"/>
      <c r="M699" s="1"/>
      <c r="N699" s="76"/>
    </row>
    <row r="700" spans="2:21" hidden="1" x14ac:dyDescent="0.4">
      <c r="B700" s="1" t="s">
        <v>17</v>
      </c>
      <c r="C700" s="36" t="s">
        <v>2159</v>
      </c>
      <c r="D700" s="36" t="s">
        <v>2160</v>
      </c>
      <c r="E700" s="36" t="s">
        <v>2161</v>
      </c>
      <c r="F700" s="36" t="s">
        <v>2162</v>
      </c>
      <c r="G700" s="1">
        <v>101</v>
      </c>
      <c r="H700" s="1">
        <f t="shared" si="29"/>
        <v>106</v>
      </c>
      <c r="I700" s="1"/>
      <c r="J700" s="1"/>
      <c r="K700" s="1"/>
      <c r="L700" s="1"/>
      <c r="M700" s="1"/>
      <c r="N700" s="79"/>
    </row>
    <row r="701" spans="2:21" hidden="1" x14ac:dyDescent="0.4">
      <c r="B701" s="1" t="s">
        <v>5519</v>
      </c>
      <c r="C701" s="46">
        <v>5310076</v>
      </c>
      <c r="D701" s="1" t="s">
        <v>4098</v>
      </c>
      <c r="E701" s="1" t="s">
        <v>4099</v>
      </c>
      <c r="F701" s="1" t="s">
        <v>4100</v>
      </c>
      <c r="G701" s="1">
        <v>101</v>
      </c>
      <c r="H701" s="1">
        <f t="shared" si="29"/>
        <v>106</v>
      </c>
      <c r="I701" s="1"/>
      <c r="J701" s="1"/>
      <c r="K701" s="1"/>
      <c r="L701" s="1"/>
      <c r="M701" s="1"/>
      <c r="N701" s="76"/>
      <c r="Q701" s="71" t="s">
        <v>6518</v>
      </c>
      <c r="R701" s="55"/>
      <c r="S701" s="55"/>
      <c r="T701" s="55"/>
      <c r="U701" s="55"/>
    </row>
    <row r="702" spans="2:21" hidden="1" x14ac:dyDescent="0.4">
      <c r="B702" s="1" t="s">
        <v>5519</v>
      </c>
      <c r="C702" s="46">
        <v>5360011</v>
      </c>
      <c r="D702" s="1" t="s">
        <v>4641</v>
      </c>
      <c r="E702" s="1" t="s">
        <v>4642</v>
      </c>
      <c r="F702" s="1" t="s">
        <v>4643</v>
      </c>
      <c r="G702" s="1">
        <v>101</v>
      </c>
      <c r="H702" s="1">
        <f t="shared" si="29"/>
        <v>106</v>
      </c>
      <c r="I702" s="1"/>
      <c r="J702" s="1"/>
      <c r="K702" s="1"/>
      <c r="L702" s="1"/>
      <c r="M702" s="1"/>
      <c r="N702" s="76"/>
    </row>
    <row r="703" spans="2:21" hidden="1" x14ac:dyDescent="0.4">
      <c r="B703" s="1" t="s">
        <v>5519</v>
      </c>
      <c r="C703" s="46">
        <v>5460031</v>
      </c>
      <c r="D703" s="1" t="s">
        <v>4810</v>
      </c>
      <c r="E703" s="1" t="s">
        <v>4811</v>
      </c>
      <c r="F703" s="1" t="s">
        <v>4812</v>
      </c>
      <c r="G703" s="1">
        <v>101</v>
      </c>
      <c r="H703" s="1">
        <f t="shared" si="29"/>
        <v>106</v>
      </c>
      <c r="I703" s="1"/>
      <c r="J703" s="1"/>
      <c r="K703" s="1"/>
      <c r="L703" s="1"/>
      <c r="M703" s="1"/>
      <c r="N703" s="76"/>
    </row>
    <row r="704" spans="2:21" hidden="1" x14ac:dyDescent="0.4">
      <c r="B704" s="1" t="s">
        <v>17</v>
      </c>
      <c r="C704" s="1" t="s">
        <v>1023</v>
      </c>
      <c r="D704" s="1" t="s">
        <v>1024</v>
      </c>
      <c r="E704" s="1" t="s">
        <v>1025</v>
      </c>
      <c r="F704" s="1" t="s">
        <v>1026</v>
      </c>
      <c r="G704" s="1">
        <v>100</v>
      </c>
      <c r="H704" s="1">
        <f t="shared" si="29"/>
        <v>105</v>
      </c>
      <c r="I704" s="1"/>
      <c r="J704" s="1"/>
      <c r="K704" s="1"/>
      <c r="L704" s="1"/>
      <c r="M704" s="1"/>
      <c r="N704" s="76"/>
    </row>
    <row r="705" spans="2:21" hidden="1" x14ac:dyDescent="0.4">
      <c r="B705" s="1" t="s">
        <v>17</v>
      </c>
      <c r="C705" s="1" t="s">
        <v>1994</v>
      </c>
      <c r="D705" s="1" t="s">
        <v>1995</v>
      </c>
      <c r="E705" s="1" t="s">
        <v>1996</v>
      </c>
      <c r="F705" s="1" t="s">
        <v>1997</v>
      </c>
      <c r="G705" s="1">
        <v>100</v>
      </c>
      <c r="H705" s="1">
        <f t="shared" si="29"/>
        <v>105</v>
      </c>
      <c r="I705" s="1"/>
      <c r="J705" s="1"/>
      <c r="K705" s="1"/>
      <c r="L705" s="1"/>
      <c r="M705" s="1"/>
      <c r="N705" s="76"/>
    </row>
    <row r="706" spans="2:21" hidden="1" x14ac:dyDescent="0.4">
      <c r="B706" s="1" t="s">
        <v>17</v>
      </c>
      <c r="C706" s="1" t="s">
        <v>2249</v>
      </c>
      <c r="D706" s="1" t="s">
        <v>2250</v>
      </c>
      <c r="E706" s="1" t="s">
        <v>2251</v>
      </c>
      <c r="F706" s="1" t="s">
        <v>2252</v>
      </c>
      <c r="G706" s="1">
        <v>100</v>
      </c>
      <c r="H706" s="1">
        <f t="shared" si="29"/>
        <v>105</v>
      </c>
      <c r="I706" s="1"/>
      <c r="J706" s="1"/>
      <c r="K706" s="1"/>
      <c r="L706" s="1"/>
      <c r="M706" s="1"/>
      <c r="N706" s="76"/>
    </row>
    <row r="707" spans="2:21" hidden="1" x14ac:dyDescent="0.4">
      <c r="B707" s="1" t="s">
        <v>17</v>
      </c>
      <c r="C707" s="1" t="s">
        <v>2343</v>
      </c>
      <c r="D707" s="1" t="s">
        <v>2344</v>
      </c>
      <c r="E707" s="1" t="s">
        <v>2345</v>
      </c>
      <c r="F707" s="1" t="s">
        <v>2346</v>
      </c>
      <c r="G707" s="1">
        <v>100</v>
      </c>
      <c r="H707" s="1">
        <f t="shared" si="29"/>
        <v>105</v>
      </c>
      <c r="I707" s="1"/>
      <c r="J707" s="1"/>
      <c r="K707" s="1"/>
      <c r="L707" s="1"/>
      <c r="M707" s="1"/>
      <c r="N707" s="76"/>
    </row>
    <row r="708" spans="2:21" hidden="1" x14ac:dyDescent="0.4">
      <c r="B708" s="1" t="s">
        <v>5519</v>
      </c>
      <c r="C708" s="46">
        <v>5380035</v>
      </c>
      <c r="D708" s="1" t="s">
        <v>4659</v>
      </c>
      <c r="E708" s="1" t="s">
        <v>4660</v>
      </c>
      <c r="F708" s="1" t="s">
        <v>4661</v>
      </c>
      <c r="G708" s="1">
        <v>100</v>
      </c>
      <c r="H708" s="1">
        <f t="shared" si="29"/>
        <v>105</v>
      </c>
      <c r="I708" s="1"/>
      <c r="J708" s="1"/>
      <c r="K708" s="1"/>
      <c r="L708" s="1"/>
      <c r="M708" s="1"/>
      <c r="N708" s="76"/>
    </row>
    <row r="709" spans="2:21" hidden="1" x14ac:dyDescent="0.4">
      <c r="B709" s="1" t="s">
        <v>5519</v>
      </c>
      <c r="C709" s="46">
        <v>5380042</v>
      </c>
      <c r="D709" s="1" t="s">
        <v>4665</v>
      </c>
      <c r="E709" s="1" t="s">
        <v>4666</v>
      </c>
      <c r="F709" s="1" t="s">
        <v>4667</v>
      </c>
      <c r="G709" s="1">
        <v>100</v>
      </c>
      <c r="H709" s="1">
        <f t="shared" si="29"/>
        <v>105</v>
      </c>
      <c r="I709" s="1"/>
      <c r="J709" s="1"/>
      <c r="K709" s="1"/>
      <c r="L709" s="1"/>
      <c r="M709" s="1"/>
      <c r="N709" s="76"/>
    </row>
    <row r="710" spans="2:21" hidden="1" x14ac:dyDescent="0.4">
      <c r="B710" s="1" t="s">
        <v>5519</v>
      </c>
      <c r="C710" s="46">
        <v>5450032</v>
      </c>
      <c r="D710" s="1" t="s">
        <v>4702</v>
      </c>
      <c r="E710" s="1" t="s">
        <v>4703</v>
      </c>
      <c r="F710" s="1" t="s">
        <v>4704</v>
      </c>
      <c r="G710" s="1">
        <v>100</v>
      </c>
      <c r="H710" s="1">
        <f t="shared" si="29"/>
        <v>105</v>
      </c>
      <c r="I710" s="1"/>
      <c r="J710" s="1"/>
      <c r="K710" s="1"/>
      <c r="L710" s="1"/>
      <c r="M710" s="1"/>
      <c r="N710" s="76"/>
    </row>
    <row r="711" spans="2:21" hidden="1" x14ac:dyDescent="0.4">
      <c r="B711" s="1" t="s">
        <v>5519</v>
      </c>
      <c r="C711" s="46">
        <v>5590033</v>
      </c>
      <c r="D711" s="1" t="s">
        <v>4753</v>
      </c>
      <c r="E711" s="1" t="s">
        <v>4754</v>
      </c>
      <c r="F711" s="1" t="s">
        <v>4755</v>
      </c>
      <c r="G711" s="1">
        <v>100</v>
      </c>
      <c r="H711" s="1">
        <f t="shared" si="29"/>
        <v>105</v>
      </c>
      <c r="I711" s="1"/>
      <c r="J711" s="1"/>
      <c r="K711" s="1"/>
      <c r="L711" s="1"/>
      <c r="M711" s="1"/>
      <c r="N711" s="76"/>
    </row>
    <row r="712" spans="2:21" hidden="1" x14ac:dyDescent="0.4">
      <c r="B712" s="1" t="s">
        <v>5519</v>
      </c>
      <c r="C712" s="46">
        <v>5460002</v>
      </c>
      <c r="D712" s="1" t="s">
        <v>4822</v>
      </c>
      <c r="E712" s="1" t="s">
        <v>4823</v>
      </c>
      <c r="F712" s="1" t="s">
        <v>4824</v>
      </c>
      <c r="G712" s="1">
        <v>100</v>
      </c>
      <c r="H712" s="1">
        <f t="shared" si="29"/>
        <v>105</v>
      </c>
      <c r="I712" s="1"/>
      <c r="J712" s="1"/>
      <c r="K712" s="1"/>
      <c r="L712" s="1"/>
      <c r="M712" s="1"/>
      <c r="N712" s="79"/>
    </row>
    <row r="713" spans="2:21" hidden="1" x14ac:dyDescent="0.4">
      <c r="B713" s="1" t="s">
        <v>5525</v>
      </c>
      <c r="C713" s="1" t="s">
        <v>5862</v>
      </c>
      <c r="D713" s="1" t="s">
        <v>5863</v>
      </c>
      <c r="E713" s="1" t="s">
        <v>5864</v>
      </c>
      <c r="F713" s="1" t="s">
        <v>5865</v>
      </c>
      <c r="G713" s="37">
        <v>100</v>
      </c>
      <c r="H713" s="1">
        <f t="shared" si="29"/>
        <v>105</v>
      </c>
      <c r="I713" s="1"/>
      <c r="J713" s="1"/>
      <c r="K713" s="1"/>
      <c r="L713" s="1"/>
      <c r="M713" s="1"/>
      <c r="N713" s="76"/>
    </row>
    <row r="714" spans="2:21" hidden="1" x14ac:dyDescent="0.4">
      <c r="B714" s="1" t="s">
        <v>19</v>
      </c>
      <c r="C714" s="1" t="s">
        <v>6477</v>
      </c>
      <c r="D714" s="1" t="s">
        <v>6478</v>
      </c>
      <c r="E714" s="1" t="s">
        <v>6479</v>
      </c>
      <c r="F714" s="1" t="s">
        <v>6480</v>
      </c>
      <c r="G714" s="1">
        <v>100</v>
      </c>
      <c r="H714" s="1">
        <f t="shared" si="29"/>
        <v>105</v>
      </c>
      <c r="I714" s="1"/>
      <c r="J714" s="1"/>
      <c r="K714" s="1"/>
      <c r="L714" s="1"/>
      <c r="M714" s="1"/>
      <c r="N714" s="76"/>
      <c r="Q714" s="71" t="s">
        <v>6512</v>
      </c>
      <c r="R714" s="55">
        <f>COUNTA(E716:E718)</f>
        <v>3</v>
      </c>
      <c r="S714" s="55"/>
      <c r="T714" s="55">
        <f>SUM(J716:J718)</f>
        <v>0</v>
      </c>
      <c r="U714" s="55"/>
    </row>
    <row r="715" spans="2:21" hidden="1" x14ac:dyDescent="0.4">
      <c r="B715" s="2" t="s">
        <v>17</v>
      </c>
      <c r="C715" s="2" t="s">
        <v>566</v>
      </c>
      <c r="D715" s="2" t="s">
        <v>567</v>
      </c>
      <c r="E715" s="2" t="s">
        <v>568</v>
      </c>
      <c r="F715" s="2" t="s">
        <v>569</v>
      </c>
      <c r="G715" s="31">
        <v>99</v>
      </c>
      <c r="H715" s="1">
        <f t="shared" si="29"/>
        <v>104</v>
      </c>
      <c r="I715" s="1"/>
      <c r="J715" s="1"/>
      <c r="K715" s="1"/>
      <c r="L715" s="1"/>
      <c r="M715" s="1"/>
      <c r="N715" s="76"/>
    </row>
    <row r="716" spans="2:21" hidden="1" x14ac:dyDescent="0.4">
      <c r="B716" s="24" t="s">
        <v>17</v>
      </c>
      <c r="C716" s="57" t="s">
        <v>654</v>
      </c>
      <c r="D716" s="33" t="s">
        <v>655</v>
      </c>
      <c r="E716" s="34" t="s">
        <v>656</v>
      </c>
      <c r="F716" s="34" t="s">
        <v>657</v>
      </c>
      <c r="G716" s="24">
        <v>99</v>
      </c>
      <c r="H716" s="1">
        <f t="shared" si="29"/>
        <v>104</v>
      </c>
      <c r="I716" s="24"/>
      <c r="J716" s="24"/>
      <c r="K716" s="24"/>
      <c r="L716" s="24"/>
      <c r="M716" s="24"/>
      <c r="N716" s="76"/>
    </row>
    <row r="717" spans="2:21" hidden="1" x14ac:dyDescent="0.4">
      <c r="B717" s="1" t="s">
        <v>17</v>
      </c>
      <c r="C717" s="1" t="s">
        <v>1954</v>
      </c>
      <c r="D717" s="1" t="s">
        <v>1955</v>
      </c>
      <c r="E717" s="1" t="s">
        <v>1956</v>
      </c>
      <c r="F717" s="1" t="s">
        <v>1957</v>
      </c>
      <c r="G717" s="1">
        <v>99</v>
      </c>
      <c r="H717" s="1">
        <f t="shared" si="29"/>
        <v>104</v>
      </c>
      <c r="I717" s="1"/>
      <c r="J717" s="1"/>
      <c r="K717" s="1"/>
      <c r="L717" s="1"/>
      <c r="M717" s="1"/>
      <c r="N717" s="76"/>
    </row>
    <row r="718" spans="2:21" hidden="1" x14ac:dyDescent="0.4">
      <c r="B718" s="1" t="s">
        <v>17</v>
      </c>
      <c r="C718" s="1" t="s">
        <v>2052</v>
      </c>
      <c r="D718" s="1" t="s">
        <v>2053</v>
      </c>
      <c r="E718" s="1" t="s">
        <v>2054</v>
      </c>
      <c r="F718" s="1" t="s">
        <v>2055</v>
      </c>
      <c r="G718" s="1">
        <v>99</v>
      </c>
      <c r="H718" s="1">
        <f t="shared" si="29"/>
        <v>104</v>
      </c>
      <c r="I718" s="1"/>
      <c r="J718" s="1"/>
      <c r="K718" s="1"/>
      <c r="L718" s="1"/>
      <c r="M718" s="1"/>
      <c r="N718" s="76"/>
    </row>
    <row r="719" spans="2:21" hidden="1" x14ac:dyDescent="0.4">
      <c r="B719" s="1" t="s">
        <v>17</v>
      </c>
      <c r="C719" s="21" t="s">
        <v>51</v>
      </c>
      <c r="D719" s="21" t="s">
        <v>52</v>
      </c>
      <c r="E719" s="22" t="s">
        <v>53</v>
      </c>
      <c r="F719" s="21" t="s">
        <v>54</v>
      </c>
      <c r="G719" s="1">
        <v>98</v>
      </c>
      <c r="H719" s="1">
        <f t="shared" si="29"/>
        <v>103</v>
      </c>
      <c r="I719" s="1"/>
      <c r="J719" s="1"/>
      <c r="K719" s="1"/>
      <c r="L719" s="1"/>
      <c r="M719" s="1"/>
      <c r="N719" s="76"/>
      <c r="Q719" s="71" t="s">
        <v>6517</v>
      </c>
      <c r="R719" s="55">
        <f>COUNTA(E1735:E1737,E1739:E1748,E1750:E1758,E1764:E1770,E1772:E1779)</f>
        <v>37</v>
      </c>
      <c r="S719" s="55">
        <f>SUM(H1735:H1737,H1739:H1748,H1750:H1758,H1764:H1770,H1772:H1779)</f>
        <v>0</v>
      </c>
      <c r="T719" s="55"/>
      <c r="U719" s="55"/>
    </row>
    <row r="720" spans="2:21" hidden="1" x14ac:dyDescent="0.4">
      <c r="B720" s="1" t="s">
        <v>225</v>
      </c>
      <c r="C720" s="24" t="s">
        <v>266</v>
      </c>
      <c r="D720" s="1" t="s">
        <v>267</v>
      </c>
      <c r="E720" s="1" t="s">
        <v>268</v>
      </c>
      <c r="F720" s="1" t="s">
        <v>269</v>
      </c>
      <c r="G720" s="1">
        <v>98</v>
      </c>
      <c r="H720" s="1">
        <f t="shared" si="29"/>
        <v>103</v>
      </c>
      <c r="I720" s="1"/>
      <c r="J720" s="1"/>
      <c r="K720" s="1"/>
      <c r="L720" s="1"/>
      <c r="M720" s="1"/>
      <c r="N720" s="76"/>
    </row>
    <row r="721" spans="2:21" hidden="1" x14ac:dyDescent="0.4">
      <c r="B721" s="2" t="s">
        <v>17</v>
      </c>
      <c r="C721" s="2" t="s">
        <v>534</v>
      </c>
      <c r="D721" s="2" t="s">
        <v>535</v>
      </c>
      <c r="E721" s="2" t="s">
        <v>536</v>
      </c>
      <c r="F721" s="2" t="s">
        <v>537</v>
      </c>
      <c r="G721" s="31">
        <v>98</v>
      </c>
      <c r="H721" s="1">
        <f t="shared" si="29"/>
        <v>103</v>
      </c>
      <c r="I721" s="1"/>
      <c r="J721" s="1"/>
      <c r="K721" s="1"/>
      <c r="L721" s="1"/>
      <c r="M721" s="1"/>
      <c r="N721" s="76"/>
    </row>
    <row r="722" spans="2:21" hidden="1" x14ac:dyDescent="0.4">
      <c r="B722" s="1" t="s">
        <v>17</v>
      </c>
      <c r="C722" s="1" t="s">
        <v>1515</v>
      </c>
      <c r="D722" s="1" t="s">
        <v>1516</v>
      </c>
      <c r="E722" s="1" t="s">
        <v>1517</v>
      </c>
      <c r="F722" s="1" t="s">
        <v>1518</v>
      </c>
      <c r="G722" s="1">
        <v>98</v>
      </c>
      <c r="H722" s="1">
        <f t="shared" si="29"/>
        <v>103</v>
      </c>
      <c r="I722" s="1"/>
      <c r="J722" s="1"/>
      <c r="K722" s="1"/>
      <c r="L722" s="1"/>
      <c r="M722" s="1"/>
      <c r="N722" s="76"/>
    </row>
    <row r="723" spans="2:21" hidden="1" x14ac:dyDescent="0.4">
      <c r="B723" s="1" t="s">
        <v>5519</v>
      </c>
      <c r="C723" s="46">
        <v>5330013</v>
      </c>
      <c r="D723" s="1" t="s">
        <v>4452</v>
      </c>
      <c r="E723" s="1" t="s">
        <v>4453</v>
      </c>
      <c r="F723" s="1" t="s">
        <v>4454</v>
      </c>
      <c r="G723" s="1">
        <v>98</v>
      </c>
      <c r="H723" s="1">
        <f t="shared" si="29"/>
        <v>103</v>
      </c>
      <c r="I723" s="1"/>
      <c r="J723" s="1"/>
      <c r="K723" s="1"/>
      <c r="L723" s="1"/>
      <c r="M723" s="1"/>
      <c r="N723" s="76"/>
    </row>
    <row r="724" spans="2:21" hidden="1" x14ac:dyDescent="0.4">
      <c r="B724" s="1" t="s">
        <v>5519</v>
      </c>
      <c r="C724" s="46">
        <v>5580014</v>
      </c>
      <c r="D724" s="1" t="s">
        <v>4771</v>
      </c>
      <c r="E724" s="1" t="s">
        <v>4772</v>
      </c>
      <c r="F724" s="1" t="s">
        <v>4773</v>
      </c>
      <c r="G724" s="1">
        <v>98</v>
      </c>
      <c r="H724" s="1">
        <f t="shared" si="29"/>
        <v>103</v>
      </c>
      <c r="I724" s="1"/>
      <c r="J724" s="1"/>
      <c r="K724" s="1"/>
      <c r="L724" s="1"/>
      <c r="M724" s="1"/>
      <c r="N724" s="79"/>
    </row>
    <row r="725" spans="2:21" hidden="1" x14ac:dyDescent="0.4">
      <c r="B725" s="1" t="s">
        <v>17</v>
      </c>
      <c r="C725" s="21" t="s">
        <v>79</v>
      </c>
      <c r="D725" s="21" t="s">
        <v>186</v>
      </c>
      <c r="E725" s="23" t="s">
        <v>187</v>
      </c>
      <c r="F725" s="21" t="s">
        <v>188</v>
      </c>
      <c r="G725" s="1">
        <v>97</v>
      </c>
      <c r="H725" s="1">
        <f t="shared" si="29"/>
        <v>102</v>
      </c>
      <c r="I725" s="1"/>
      <c r="J725" s="1"/>
      <c r="K725" s="1"/>
      <c r="L725" s="1"/>
      <c r="M725" s="1"/>
      <c r="N725" s="76"/>
    </row>
    <row r="726" spans="2:21" hidden="1" x14ac:dyDescent="0.4">
      <c r="B726" s="1" t="s">
        <v>17</v>
      </c>
      <c r="C726" s="1" t="s">
        <v>380</v>
      </c>
      <c r="D726" s="1" t="s">
        <v>381</v>
      </c>
      <c r="E726" s="1" t="s">
        <v>382</v>
      </c>
      <c r="F726" s="1" t="s">
        <v>383</v>
      </c>
      <c r="G726" s="1">
        <v>97</v>
      </c>
      <c r="H726" s="1">
        <f t="shared" si="29"/>
        <v>102</v>
      </c>
      <c r="I726" s="1"/>
      <c r="J726" s="1"/>
      <c r="K726" s="1"/>
      <c r="L726" s="1"/>
      <c r="M726" s="1"/>
      <c r="N726" s="76"/>
    </row>
    <row r="727" spans="2:21" hidden="1" x14ac:dyDescent="0.4">
      <c r="B727" s="1" t="s">
        <v>225</v>
      </c>
      <c r="C727" s="1" t="s">
        <v>823</v>
      </c>
      <c r="D727" s="1" t="s">
        <v>824</v>
      </c>
      <c r="E727" s="2" t="s">
        <v>825</v>
      </c>
      <c r="F727" s="2" t="s">
        <v>826</v>
      </c>
      <c r="G727" s="1">
        <v>97</v>
      </c>
      <c r="H727" s="1">
        <f t="shared" si="29"/>
        <v>102</v>
      </c>
      <c r="I727" s="1"/>
      <c r="J727" s="1"/>
      <c r="K727" s="1"/>
      <c r="L727" s="1"/>
      <c r="M727" s="1"/>
      <c r="N727" s="76"/>
    </row>
    <row r="728" spans="2:21" hidden="1" x14ac:dyDescent="0.4">
      <c r="B728" s="1" t="s">
        <v>17</v>
      </c>
      <c r="C728" s="1" t="s">
        <v>1118</v>
      </c>
      <c r="D728" s="1" t="s">
        <v>1119</v>
      </c>
      <c r="E728" s="1" t="s">
        <v>1120</v>
      </c>
      <c r="F728" s="1" t="s">
        <v>1121</v>
      </c>
      <c r="G728" s="1">
        <v>97</v>
      </c>
      <c r="H728" s="1">
        <f t="shared" si="29"/>
        <v>102</v>
      </c>
      <c r="I728" s="1"/>
      <c r="J728" s="1"/>
      <c r="K728" s="1"/>
      <c r="L728" s="1"/>
      <c r="M728" s="1"/>
      <c r="N728" s="76"/>
    </row>
    <row r="729" spans="2:21" hidden="1" x14ac:dyDescent="0.4">
      <c r="B729" s="1" t="s">
        <v>5519</v>
      </c>
      <c r="C729" s="46">
        <v>5550025</v>
      </c>
      <c r="D729" s="1" t="s">
        <v>4349</v>
      </c>
      <c r="E729" s="1" t="s">
        <v>4350</v>
      </c>
      <c r="F729" s="1" t="s">
        <v>4351</v>
      </c>
      <c r="G729" s="1">
        <v>97</v>
      </c>
      <c r="H729" s="1">
        <f t="shared" si="29"/>
        <v>102</v>
      </c>
      <c r="I729" s="1"/>
      <c r="J729" s="1"/>
      <c r="K729" s="1"/>
      <c r="L729" s="1"/>
      <c r="M729" s="1"/>
      <c r="N729" s="76"/>
    </row>
    <row r="730" spans="2:21" hidden="1" x14ac:dyDescent="0.4">
      <c r="B730" s="1" t="s">
        <v>5519</v>
      </c>
      <c r="C730" s="46">
        <v>5380052</v>
      </c>
      <c r="D730" s="1" t="s">
        <v>4674</v>
      </c>
      <c r="E730" s="1" t="s">
        <v>4675</v>
      </c>
      <c r="F730" s="1" t="s">
        <v>4676</v>
      </c>
      <c r="G730" s="1">
        <v>97</v>
      </c>
      <c r="H730" s="1">
        <f t="shared" si="29"/>
        <v>102</v>
      </c>
      <c r="I730" s="1"/>
      <c r="J730" s="1"/>
      <c r="K730" s="1"/>
      <c r="L730" s="1"/>
      <c r="M730" s="1"/>
      <c r="N730" s="76"/>
    </row>
    <row r="731" spans="2:21" hidden="1" x14ac:dyDescent="0.4">
      <c r="B731" s="1" t="s">
        <v>5519</v>
      </c>
      <c r="C731" s="46">
        <v>5450021</v>
      </c>
      <c r="D731" s="1" t="s">
        <v>4714</v>
      </c>
      <c r="E731" s="1" t="s">
        <v>4715</v>
      </c>
      <c r="F731" s="1" t="s">
        <v>4716</v>
      </c>
      <c r="G731" s="1">
        <v>97</v>
      </c>
      <c r="H731" s="1">
        <f t="shared" si="29"/>
        <v>102</v>
      </c>
      <c r="I731" s="1"/>
      <c r="J731" s="1"/>
      <c r="K731" s="1"/>
      <c r="L731" s="1"/>
      <c r="M731" s="1"/>
      <c r="N731" s="76"/>
    </row>
    <row r="732" spans="2:21" hidden="1" x14ac:dyDescent="0.4">
      <c r="B732" s="1" t="s">
        <v>5519</v>
      </c>
      <c r="C732" s="46">
        <v>5580043</v>
      </c>
      <c r="D732" s="1" t="s">
        <v>4774</v>
      </c>
      <c r="E732" s="1" t="s">
        <v>4775</v>
      </c>
      <c r="F732" s="1" t="s">
        <v>4776</v>
      </c>
      <c r="G732" s="1">
        <v>97</v>
      </c>
      <c r="H732" s="1">
        <f t="shared" si="29"/>
        <v>102</v>
      </c>
      <c r="I732" s="1"/>
      <c r="J732" s="1"/>
      <c r="K732" s="1"/>
      <c r="L732" s="1"/>
      <c r="M732" s="1"/>
      <c r="N732" s="76"/>
    </row>
    <row r="733" spans="2:21" hidden="1" x14ac:dyDescent="0.4">
      <c r="B733" s="1" t="s">
        <v>17</v>
      </c>
      <c r="C733" s="19" t="s">
        <v>31</v>
      </c>
      <c r="D733" s="19" t="s">
        <v>32</v>
      </c>
      <c r="E733" s="20" t="s">
        <v>33</v>
      </c>
      <c r="F733" s="19" t="s">
        <v>34</v>
      </c>
      <c r="G733" s="1">
        <v>96</v>
      </c>
      <c r="H733" s="1">
        <f t="shared" si="29"/>
        <v>101</v>
      </c>
      <c r="I733" s="1"/>
      <c r="J733" s="1"/>
      <c r="K733" s="1"/>
      <c r="L733" s="1"/>
      <c r="M733" s="1"/>
      <c r="N733" s="76"/>
      <c r="Q733" s="71" t="s">
        <v>6512</v>
      </c>
      <c r="R733" s="55">
        <f>COUNTA(E1324:E1605)</f>
        <v>282</v>
      </c>
      <c r="S733" s="55"/>
      <c r="T733" s="55">
        <f>SUM(J1324:J1605)</f>
        <v>0</v>
      </c>
      <c r="U733" s="55"/>
    </row>
    <row r="734" spans="2:21" hidden="1" x14ac:dyDescent="0.4">
      <c r="B734" s="1" t="s">
        <v>17</v>
      </c>
      <c r="C734" s="21" t="s">
        <v>162</v>
      </c>
      <c r="D734" s="21" t="s">
        <v>163</v>
      </c>
      <c r="E734" s="23" t="s">
        <v>164</v>
      </c>
      <c r="F734" s="21" t="s">
        <v>165</v>
      </c>
      <c r="G734" s="1">
        <v>96</v>
      </c>
      <c r="H734" s="1">
        <f t="shared" si="29"/>
        <v>101</v>
      </c>
      <c r="I734" s="1"/>
      <c r="J734" s="1"/>
      <c r="K734" s="1"/>
      <c r="L734" s="1"/>
      <c r="M734" s="1"/>
      <c r="N734" s="76"/>
    </row>
    <row r="735" spans="2:21" hidden="1" x14ac:dyDescent="0.4">
      <c r="B735" s="1" t="s">
        <v>17</v>
      </c>
      <c r="C735" s="21" t="s">
        <v>166</v>
      </c>
      <c r="D735" s="21" t="s">
        <v>167</v>
      </c>
      <c r="E735" s="23" t="s">
        <v>168</v>
      </c>
      <c r="F735" s="21" t="s">
        <v>169</v>
      </c>
      <c r="G735" s="1">
        <v>96</v>
      </c>
      <c r="H735" s="1">
        <f t="shared" ref="H735:H798" si="30">G735+5</f>
        <v>101</v>
      </c>
      <c r="I735" s="1"/>
      <c r="J735" s="1"/>
      <c r="K735" s="1"/>
      <c r="L735" s="1"/>
      <c r="M735" s="1"/>
      <c r="N735" s="76"/>
    </row>
    <row r="736" spans="2:21" hidden="1" x14ac:dyDescent="0.4">
      <c r="B736" s="1" t="s">
        <v>17</v>
      </c>
      <c r="C736" s="21" t="s">
        <v>178</v>
      </c>
      <c r="D736" s="21" t="s">
        <v>179</v>
      </c>
      <c r="E736" s="23" t="s">
        <v>180</v>
      </c>
      <c r="F736" s="21" t="s">
        <v>181</v>
      </c>
      <c r="G736" s="1">
        <v>96</v>
      </c>
      <c r="H736" s="1">
        <f t="shared" si="30"/>
        <v>101</v>
      </c>
      <c r="I736" s="1"/>
      <c r="J736" s="1"/>
      <c r="K736" s="1"/>
      <c r="L736" s="1"/>
      <c r="M736" s="1"/>
      <c r="N736" s="79"/>
    </row>
    <row r="737" spans="2:21" hidden="1" x14ac:dyDescent="0.4">
      <c r="B737" s="1" t="s">
        <v>17</v>
      </c>
      <c r="C737" s="1" t="s">
        <v>205</v>
      </c>
      <c r="D737" s="1" t="s">
        <v>206</v>
      </c>
      <c r="E737" s="1" t="s">
        <v>207</v>
      </c>
      <c r="F737" s="1" t="s">
        <v>208</v>
      </c>
      <c r="G737" s="1">
        <v>96</v>
      </c>
      <c r="H737" s="1">
        <f t="shared" si="30"/>
        <v>101</v>
      </c>
      <c r="I737" s="1"/>
      <c r="J737" s="1"/>
      <c r="K737" s="1"/>
      <c r="L737" s="1"/>
      <c r="M737" s="1"/>
      <c r="N737" s="76"/>
    </row>
    <row r="738" spans="2:21" hidden="1" x14ac:dyDescent="0.4">
      <c r="B738" s="2" t="s">
        <v>17</v>
      </c>
      <c r="C738" s="2" t="s">
        <v>584</v>
      </c>
      <c r="D738" s="2" t="s">
        <v>585</v>
      </c>
      <c r="E738" s="2" t="s">
        <v>586</v>
      </c>
      <c r="F738" s="2" t="s">
        <v>587</v>
      </c>
      <c r="G738" s="31">
        <v>96</v>
      </c>
      <c r="H738" s="1">
        <f t="shared" si="30"/>
        <v>101</v>
      </c>
      <c r="I738" s="1"/>
      <c r="J738" s="1"/>
      <c r="K738" s="1"/>
      <c r="L738" s="1"/>
      <c r="M738" s="1"/>
      <c r="N738" s="76"/>
    </row>
    <row r="739" spans="2:21" hidden="1" x14ac:dyDescent="0.4">
      <c r="B739" s="1" t="s">
        <v>17</v>
      </c>
      <c r="C739" s="2" t="s">
        <v>1381</v>
      </c>
      <c r="D739" s="1" t="s">
        <v>1382</v>
      </c>
      <c r="E739" s="1" t="s">
        <v>1383</v>
      </c>
      <c r="F739" s="1" t="s">
        <v>1384</v>
      </c>
      <c r="G739" s="1">
        <v>96</v>
      </c>
      <c r="H739" s="1">
        <f t="shared" si="30"/>
        <v>101</v>
      </c>
      <c r="I739" s="1"/>
      <c r="J739" s="1"/>
      <c r="K739" s="1"/>
      <c r="L739" s="1"/>
      <c r="M739" s="1"/>
      <c r="N739" s="76"/>
    </row>
    <row r="740" spans="2:21" hidden="1" x14ac:dyDescent="0.4">
      <c r="B740" s="1" t="s">
        <v>17</v>
      </c>
      <c r="C740" s="1" t="s">
        <v>2084</v>
      </c>
      <c r="D740" s="1" t="s">
        <v>2085</v>
      </c>
      <c r="E740" s="1" t="s">
        <v>2086</v>
      </c>
      <c r="F740" s="1" t="s">
        <v>2087</v>
      </c>
      <c r="G740" s="1">
        <v>96</v>
      </c>
      <c r="H740" s="1">
        <f t="shared" si="30"/>
        <v>101</v>
      </c>
      <c r="I740" s="1"/>
      <c r="J740" s="1"/>
      <c r="K740" s="1"/>
      <c r="L740" s="1"/>
      <c r="M740" s="1"/>
      <c r="N740" s="76"/>
    </row>
    <row r="741" spans="2:21" hidden="1" x14ac:dyDescent="0.4">
      <c r="B741" s="1" t="s">
        <v>17</v>
      </c>
      <c r="C741" s="1" t="s">
        <v>3885</v>
      </c>
      <c r="D741" s="1" t="s">
        <v>3886</v>
      </c>
      <c r="E741" s="41" t="s">
        <v>3887</v>
      </c>
      <c r="F741" s="1" t="s">
        <v>3888</v>
      </c>
      <c r="G741" s="1">
        <v>96</v>
      </c>
      <c r="H741" s="1">
        <f t="shared" si="30"/>
        <v>101</v>
      </c>
      <c r="I741" s="1"/>
      <c r="J741" s="1"/>
      <c r="K741" s="1"/>
      <c r="L741" s="1"/>
      <c r="M741" s="1"/>
      <c r="N741" s="76"/>
    </row>
    <row r="742" spans="2:21" hidden="1" x14ac:dyDescent="0.4">
      <c r="B742" s="1" t="s">
        <v>5519</v>
      </c>
      <c r="C742" s="46">
        <v>5580001</v>
      </c>
      <c r="D742" s="1" t="s">
        <v>4786</v>
      </c>
      <c r="E742" s="1" t="s">
        <v>4787</v>
      </c>
      <c r="F742" s="1" t="s">
        <v>4788</v>
      </c>
      <c r="G742" s="1">
        <v>96</v>
      </c>
      <c r="H742" s="1">
        <f t="shared" si="30"/>
        <v>101</v>
      </c>
      <c r="I742" s="1"/>
      <c r="J742" s="1"/>
      <c r="K742" s="1"/>
      <c r="L742" s="1"/>
      <c r="M742" s="1"/>
      <c r="N742" s="76"/>
    </row>
    <row r="743" spans="2:21" hidden="1" x14ac:dyDescent="0.4">
      <c r="B743" s="1" t="s">
        <v>5519</v>
      </c>
      <c r="C743" s="46">
        <v>5470034</v>
      </c>
      <c r="D743" s="1" t="s">
        <v>4849</v>
      </c>
      <c r="E743" s="1" t="s">
        <v>4850</v>
      </c>
      <c r="F743" s="1" t="s">
        <v>4851</v>
      </c>
      <c r="G743" s="1">
        <v>96</v>
      </c>
      <c r="H743" s="1">
        <f t="shared" si="30"/>
        <v>101</v>
      </c>
      <c r="I743" s="1"/>
      <c r="J743" s="1"/>
      <c r="K743" s="1"/>
      <c r="L743" s="1"/>
      <c r="M743" s="1"/>
      <c r="N743" s="76"/>
    </row>
    <row r="744" spans="2:21" hidden="1" x14ac:dyDescent="0.4">
      <c r="B744" s="1" t="s">
        <v>18</v>
      </c>
      <c r="C744" s="1" t="s">
        <v>3840</v>
      </c>
      <c r="D744" s="1" t="s">
        <v>6187</v>
      </c>
      <c r="E744" s="1" t="s">
        <v>6188</v>
      </c>
      <c r="F744" s="1" t="s">
        <v>6189</v>
      </c>
      <c r="G744" s="1">
        <v>96</v>
      </c>
      <c r="H744" s="1">
        <f t="shared" si="30"/>
        <v>101</v>
      </c>
      <c r="I744" s="1"/>
      <c r="J744" s="1"/>
      <c r="K744" s="1"/>
      <c r="L744" s="1"/>
      <c r="M744" s="1"/>
      <c r="N744" s="76"/>
    </row>
    <row r="745" spans="2:21" hidden="1" x14ac:dyDescent="0.4">
      <c r="B745" s="1" t="s">
        <v>17</v>
      </c>
      <c r="C745" s="1" t="s">
        <v>346</v>
      </c>
      <c r="D745" s="1" t="s">
        <v>347</v>
      </c>
      <c r="E745" s="1" t="s">
        <v>348</v>
      </c>
      <c r="F745" s="1" t="s">
        <v>349</v>
      </c>
      <c r="G745" s="1">
        <v>95</v>
      </c>
      <c r="H745" s="1">
        <f t="shared" si="30"/>
        <v>100</v>
      </c>
      <c r="I745" s="1"/>
      <c r="J745" s="1"/>
      <c r="K745" s="1"/>
      <c r="L745" s="1"/>
      <c r="M745" s="1"/>
      <c r="N745" s="76"/>
    </row>
    <row r="746" spans="2:21" hidden="1" x14ac:dyDescent="0.4">
      <c r="B746" s="24" t="s">
        <v>17</v>
      </c>
      <c r="C746" s="57" t="s">
        <v>669</v>
      </c>
      <c r="D746" s="33" t="s">
        <v>670</v>
      </c>
      <c r="E746" s="34" t="s">
        <v>671</v>
      </c>
      <c r="F746" s="34" t="s">
        <v>672</v>
      </c>
      <c r="G746" s="24">
        <v>95</v>
      </c>
      <c r="H746" s="1">
        <f t="shared" si="30"/>
        <v>100</v>
      </c>
      <c r="I746" s="24"/>
      <c r="J746" s="24"/>
      <c r="K746" s="24"/>
      <c r="L746" s="24"/>
      <c r="M746" s="24"/>
      <c r="N746" s="76"/>
    </row>
    <row r="747" spans="2:21" hidden="1" x14ac:dyDescent="0.4">
      <c r="B747" s="24" t="s">
        <v>17</v>
      </c>
      <c r="C747" s="57" t="s">
        <v>701</v>
      </c>
      <c r="D747" s="33" t="s">
        <v>702</v>
      </c>
      <c r="E747" s="34" t="s">
        <v>703</v>
      </c>
      <c r="F747" s="34" t="s">
        <v>704</v>
      </c>
      <c r="G747" s="24">
        <v>95</v>
      </c>
      <c r="H747" s="1">
        <f t="shared" si="30"/>
        <v>100</v>
      </c>
      <c r="I747" s="24"/>
      <c r="J747" s="24"/>
      <c r="K747" s="24"/>
      <c r="L747" s="24"/>
      <c r="M747" s="24"/>
      <c r="N747" s="76"/>
    </row>
    <row r="748" spans="2:21" hidden="1" x14ac:dyDescent="0.4">
      <c r="B748" s="1" t="s">
        <v>17</v>
      </c>
      <c r="C748" s="1" t="s">
        <v>772</v>
      </c>
      <c r="D748" s="1" t="s">
        <v>773</v>
      </c>
      <c r="E748" s="1" t="s">
        <v>774</v>
      </c>
      <c r="F748" s="1" t="s">
        <v>775</v>
      </c>
      <c r="G748" s="1">
        <v>95</v>
      </c>
      <c r="H748" s="1">
        <f t="shared" si="30"/>
        <v>100</v>
      </c>
      <c r="I748" s="1"/>
      <c r="J748" s="1"/>
      <c r="K748" s="1"/>
      <c r="L748" s="1"/>
      <c r="M748" s="1"/>
      <c r="N748" s="79"/>
    </row>
    <row r="749" spans="2:21" hidden="1" x14ac:dyDescent="0.4">
      <c r="B749" s="1" t="s">
        <v>17</v>
      </c>
      <c r="C749" s="1" t="s">
        <v>971</v>
      </c>
      <c r="D749" s="1" t="s">
        <v>972</v>
      </c>
      <c r="E749" s="1" t="s">
        <v>973</v>
      </c>
      <c r="F749" s="1" t="s">
        <v>974</v>
      </c>
      <c r="G749" s="1">
        <v>95</v>
      </c>
      <c r="H749" s="1">
        <f t="shared" si="30"/>
        <v>100</v>
      </c>
      <c r="I749" s="1"/>
      <c r="J749" s="1"/>
      <c r="K749" s="1"/>
      <c r="L749" s="1"/>
      <c r="M749" s="1"/>
      <c r="N749" s="76"/>
    </row>
    <row r="750" spans="2:21" hidden="1" x14ac:dyDescent="0.4">
      <c r="B750" s="1" t="s">
        <v>17</v>
      </c>
      <c r="C750" s="1" t="s">
        <v>1205</v>
      </c>
      <c r="D750" s="65" t="s">
        <v>1206</v>
      </c>
      <c r="E750" s="1" t="s">
        <v>1207</v>
      </c>
      <c r="F750" s="1" t="s">
        <v>1208</v>
      </c>
      <c r="G750" s="1">
        <v>95</v>
      </c>
      <c r="H750" s="1">
        <f t="shared" si="30"/>
        <v>100</v>
      </c>
      <c r="I750" s="1"/>
      <c r="J750" s="1"/>
      <c r="K750" s="1"/>
      <c r="L750" s="1"/>
      <c r="M750" s="1"/>
      <c r="N750" s="76"/>
    </row>
    <row r="751" spans="2:21" hidden="1" x14ac:dyDescent="0.4">
      <c r="B751" s="1" t="s">
        <v>17</v>
      </c>
      <c r="C751" s="36" t="s">
        <v>2171</v>
      </c>
      <c r="D751" s="36" t="s">
        <v>2172</v>
      </c>
      <c r="E751" s="36" t="s">
        <v>2173</v>
      </c>
      <c r="F751" s="36" t="s">
        <v>2174</v>
      </c>
      <c r="G751" s="1">
        <v>95</v>
      </c>
      <c r="H751" s="1">
        <f t="shared" si="30"/>
        <v>100</v>
      </c>
      <c r="I751" s="1"/>
      <c r="J751" s="1"/>
      <c r="K751" s="1"/>
      <c r="L751" s="1"/>
      <c r="M751" s="1"/>
      <c r="N751" s="76"/>
    </row>
    <row r="752" spans="2:21" hidden="1" x14ac:dyDescent="0.4">
      <c r="B752" s="1" t="s">
        <v>17</v>
      </c>
      <c r="C752" s="21" t="s">
        <v>43</v>
      </c>
      <c r="D752" s="21" t="s">
        <v>44</v>
      </c>
      <c r="E752" s="22" t="s">
        <v>45</v>
      </c>
      <c r="F752" s="21" t="s">
        <v>46</v>
      </c>
      <c r="G752" s="1">
        <v>94</v>
      </c>
      <c r="H752" s="1">
        <f t="shared" si="30"/>
        <v>99</v>
      </c>
      <c r="I752" s="1"/>
      <c r="J752" s="1"/>
      <c r="K752" s="1"/>
      <c r="L752" s="1"/>
      <c r="M752" s="1"/>
      <c r="N752" s="76"/>
      <c r="Q752" s="71" t="s">
        <v>6515</v>
      </c>
      <c r="R752" s="55">
        <f>COUNTA(E1758:E1760,E1762,E1764,E1766,E1768)</f>
        <v>7</v>
      </c>
      <c r="S752" s="55">
        <f>SUM(H1758:H1760,H1762,H1764,H1766,H1768)</f>
        <v>0</v>
      </c>
      <c r="T752" s="55"/>
      <c r="U752" s="55"/>
    </row>
    <row r="753" spans="2:14" hidden="1" x14ac:dyDescent="0.4">
      <c r="B753" s="1" t="s">
        <v>17</v>
      </c>
      <c r="C753" s="1" t="s">
        <v>422</v>
      </c>
      <c r="D753" s="1" t="s">
        <v>423</v>
      </c>
      <c r="E753" s="1" t="s">
        <v>424</v>
      </c>
      <c r="F753" s="1" t="s">
        <v>425</v>
      </c>
      <c r="G753" s="1">
        <v>94</v>
      </c>
      <c r="H753" s="1">
        <f t="shared" si="30"/>
        <v>99</v>
      </c>
      <c r="I753" s="1"/>
      <c r="J753" s="1"/>
      <c r="K753" s="1"/>
      <c r="L753" s="1"/>
      <c r="M753" s="1"/>
      <c r="N753" s="76"/>
    </row>
    <row r="754" spans="2:14" hidden="1" x14ac:dyDescent="0.4">
      <c r="B754" s="1" t="s">
        <v>225</v>
      </c>
      <c r="C754" s="1" t="s">
        <v>796</v>
      </c>
      <c r="D754" s="1" t="s">
        <v>797</v>
      </c>
      <c r="E754" s="2" t="s">
        <v>798</v>
      </c>
      <c r="F754" s="2" t="s">
        <v>799</v>
      </c>
      <c r="G754" s="1">
        <v>94</v>
      </c>
      <c r="H754" s="1">
        <f t="shared" si="30"/>
        <v>99</v>
      </c>
      <c r="I754" s="1"/>
      <c r="J754" s="1"/>
      <c r="K754" s="1"/>
      <c r="L754" s="1"/>
      <c r="M754" s="1"/>
      <c r="N754" s="76"/>
    </row>
    <row r="755" spans="2:14" hidden="1" x14ac:dyDescent="0.4">
      <c r="B755" s="1" t="s">
        <v>17</v>
      </c>
      <c r="C755" s="1" t="s">
        <v>1887</v>
      </c>
      <c r="D755" s="41" t="s">
        <v>1888</v>
      </c>
      <c r="E755" s="1" t="s">
        <v>1889</v>
      </c>
      <c r="F755" s="1" t="s">
        <v>1890</v>
      </c>
      <c r="G755" s="1">
        <v>94</v>
      </c>
      <c r="H755" s="1">
        <f t="shared" si="30"/>
        <v>99</v>
      </c>
      <c r="I755" s="1"/>
      <c r="J755" s="1"/>
      <c r="K755" s="1"/>
      <c r="L755" s="1"/>
      <c r="M755" s="1"/>
      <c r="N755" s="76"/>
    </row>
    <row r="756" spans="2:14" hidden="1" x14ac:dyDescent="0.4">
      <c r="B756" s="1" t="s">
        <v>17</v>
      </c>
      <c r="C756" s="1" t="s">
        <v>2116</v>
      </c>
      <c r="D756" s="1" t="s">
        <v>2120</v>
      </c>
      <c r="E756" s="1" t="s">
        <v>2121</v>
      </c>
      <c r="F756" s="1" t="s">
        <v>2122</v>
      </c>
      <c r="G756" s="1">
        <v>94</v>
      </c>
      <c r="H756" s="1">
        <f t="shared" si="30"/>
        <v>99</v>
      </c>
      <c r="I756" s="1"/>
      <c r="J756" s="1"/>
      <c r="K756" s="1"/>
      <c r="L756" s="1"/>
      <c r="M756" s="1"/>
      <c r="N756" s="76"/>
    </row>
    <row r="757" spans="2:14" hidden="1" x14ac:dyDescent="0.4">
      <c r="B757" s="1" t="s">
        <v>17</v>
      </c>
      <c r="C757" s="1" t="s">
        <v>2280</v>
      </c>
      <c r="D757" s="1" t="s">
        <v>2281</v>
      </c>
      <c r="E757" s="1" t="s">
        <v>2282</v>
      </c>
      <c r="F757" s="1" t="s">
        <v>2283</v>
      </c>
      <c r="G757" s="1">
        <v>94</v>
      </c>
      <c r="H757" s="1">
        <f t="shared" si="30"/>
        <v>99</v>
      </c>
      <c r="I757" s="1"/>
      <c r="J757" s="1"/>
      <c r="K757" s="1"/>
      <c r="L757" s="1"/>
      <c r="M757" s="1"/>
      <c r="N757" s="76"/>
    </row>
    <row r="758" spans="2:14" hidden="1" x14ac:dyDescent="0.4">
      <c r="B758" s="1" t="s">
        <v>5519</v>
      </c>
      <c r="C758" s="46">
        <v>5540012</v>
      </c>
      <c r="D758" s="1" t="s">
        <v>4168</v>
      </c>
      <c r="E758" s="1" t="s">
        <v>4169</v>
      </c>
      <c r="F758" s="1" t="s">
        <v>4170</v>
      </c>
      <c r="G758" s="1">
        <v>94</v>
      </c>
      <c r="H758" s="1">
        <f t="shared" si="30"/>
        <v>99</v>
      </c>
      <c r="I758" s="1"/>
      <c r="J758" s="1"/>
      <c r="K758" s="1"/>
      <c r="L758" s="1"/>
      <c r="M758" s="1"/>
      <c r="N758" s="76"/>
    </row>
    <row r="759" spans="2:14" hidden="1" x14ac:dyDescent="0.4">
      <c r="B759" s="1" t="s">
        <v>5519</v>
      </c>
      <c r="C759" s="46">
        <v>5360023</v>
      </c>
      <c r="D759" s="1" t="s">
        <v>4638</v>
      </c>
      <c r="E759" s="1" t="s">
        <v>4639</v>
      </c>
      <c r="F759" s="1" t="s">
        <v>4640</v>
      </c>
      <c r="G759" s="1">
        <v>94</v>
      </c>
      <c r="H759" s="1">
        <f t="shared" si="30"/>
        <v>99</v>
      </c>
      <c r="I759" s="1"/>
      <c r="J759" s="1"/>
      <c r="K759" s="1"/>
      <c r="L759" s="1"/>
      <c r="M759" s="1"/>
      <c r="N759" s="76"/>
    </row>
    <row r="760" spans="2:14" hidden="1" x14ac:dyDescent="0.4">
      <c r="B760" s="1" t="s">
        <v>5519</v>
      </c>
      <c r="C760" s="46">
        <v>5580011</v>
      </c>
      <c r="D760" s="1" t="s">
        <v>4789</v>
      </c>
      <c r="E760" s="1" t="s">
        <v>4790</v>
      </c>
      <c r="F760" s="1" t="s">
        <v>4791</v>
      </c>
      <c r="G760" s="1">
        <v>94</v>
      </c>
      <c r="H760" s="1">
        <f t="shared" si="30"/>
        <v>99</v>
      </c>
      <c r="I760" s="1"/>
      <c r="J760" s="1"/>
      <c r="K760" s="1"/>
      <c r="L760" s="1"/>
      <c r="M760" s="1"/>
      <c r="N760" s="79"/>
    </row>
    <row r="761" spans="2:14" hidden="1" x14ac:dyDescent="0.4">
      <c r="B761" s="1" t="s">
        <v>17</v>
      </c>
      <c r="C761" s="1" t="s">
        <v>402</v>
      </c>
      <c r="D761" s="1" t="s">
        <v>403</v>
      </c>
      <c r="E761" s="1" t="s">
        <v>404</v>
      </c>
      <c r="F761" s="1" t="s">
        <v>405</v>
      </c>
      <c r="G761" s="1">
        <v>93</v>
      </c>
      <c r="H761" s="1">
        <f t="shared" si="30"/>
        <v>98</v>
      </c>
      <c r="I761" s="1"/>
      <c r="J761" s="1"/>
      <c r="K761" s="1"/>
      <c r="L761" s="1"/>
      <c r="M761" s="1"/>
      <c r="N761" s="76"/>
    </row>
    <row r="762" spans="2:14" hidden="1" x14ac:dyDescent="0.4">
      <c r="B762" s="2" t="s">
        <v>17</v>
      </c>
      <c r="C762" s="2" t="s">
        <v>462</v>
      </c>
      <c r="D762" s="2" t="s">
        <v>463</v>
      </c>
      <c r="E762" s="2" t="s">
        <v>464</v>
      </c>
      <c r="F762" s="2" t="s">
        <v>465</v>
      </c>
      <c r="G762" s="31">
        <v>93</v>
      </c>
      <c r="H762" s="1">
        <f t="shared" si="30"/>
        <v>98</v>
      </c>
      <c r="I762" s="76"/>
      <c r="J762" s="76"/>
      <c r="K762" s="76"/>
      <c r="L762" s="76"/>
      <c r="M762" s="76"/>
      <c r="N762" s="76"/>
    </row>
    <row r="763" spans="2:14" hidden="1" x14ac:dyDescent="0.4">
      <c r="B763" s="2" t="s">
        <v>17</v>
      </c>
      <c r="C763" s="2" t="s">
        <v>550</v>
      </c>
      <c r="D763" s="2" t="s">
        <v>551</v>
      </c>
      <c r="E763" s="2" t="s">
        <v>552</v>
      </c>
      <c r="F763" s="2" t="s">
        <v>553</v>
      </c>
      <c r="G763" s="31">
        <v>93</v>
      </c>
      <c r="H763" s="1">
        <f t="shared" si="30"/>
        <v>98</v>
      </c>
      <c r="I763" s="1"/>
      <c r="J763" s="1"/>
      <c r="K763" s="1"/>
      <c r="L763" s="1"/>
      <c r="M763" s="1"/>
      <c r="N763" s="76"/>
    </row>
    <row r="764" spans="2:14" hidden="1" x14ac:dyDescent="0.4">
      <c r="B764" s="2" t="s">
        <v>17</v>
      </c>
      <c r="C764" s="2" t="s">
        <v>510</v>
      </c>
      <c r="D764" s="2" t="s">
        <v>581</v>
      </c>
      <c r="E764" s="2" t="s">
        <v>582</v>
      </c>
      <c r="F764" s="2" t="s">
        <v>583</v>
      </c>
      <c r="G764" s="31">
        <v>93</v>
      </c>
      <c r="H764" s="1">
        <f t="shared" si="30"/>
        <v>98</v>
      </c>
      <c r="I764" s="1"/>
      <c r="J764" s="1"/>
      <c r="K764" s="1"/>
      <c r="L764" s="1"/>
      <c r="M764" s="1"/>
      <c r="N764" s="76"/>
    </row>
    <row r="765" spans="2:14" hidden="1" x14ac:dyDescent="0.4">
      <c r="B765" s="1" t="s">
        <v>17</v>
      </c>
      <c r="C765" s="2" t="s">
        <v>1338</v>
      </c>
      <c r="D765" s="1" t="s">
        <v>1339</v>
      </c>
      <c r="E765" s="1" t="s">
        <v>1340</v>
      </c>
      <c r="F765" s="1" t="s">
        <v>1341</v>
      </c>
      <c r="G765" s="1">
        <v>93</v>
      </c>
      <c r="H765" s="1">
        <f t="shared" si="30"/>
        <v>98</v>
      </c>
      <c r="I765" s="1"/>
      <c r="J765" s="1"/>
      <c r="K765" s="1"/>
      <c r="L765" s="1"/>
      <c r="M765" s="1"/>
      <c r="N765" s="76"/>
    </row>
    <row r="766" spans="2:14" hidden="1" x14ac:dyDescent="0.4">
      <c r="B766" s="24" t="s">
        <v>17</v>
      </c>
      <c r="C766" s="21" t="s">
        <v>1856</v>
      </c>
      <c r="D766" s="39" t="s">
        <v>1857</v>
      </c>
      <c r="E766" s="40" t="s">
        <v>1858</v>
      </c>
      <c r="F766" s="21" t="s">
        <v>1859</v>
      </c>
      <c r="G766" s="24">
        <v>93</v>
      </c>
      <c r="H766" s="1">
        <f t="shared" si="30"/>
        <v>98</v>
      </c>
      <c r="I766" s="24"/>
      <c r="J766" s="24"/>
      <c r="K766" s="24"/>
      <c r="L766" s="24"/>
      <c r="M766" s="24"/>
      <c r="N766" s="76"/>
    </row>
    <row r="767" spans="2:14" hidden="1" x14ac:dyDescent="0.4">
      <c r="B767" s="1" t="s">
        <v>225</v>
      </c>
      <c r="C767" s="1" t="s">
        <v>2335</v>
      </c>
      <c r="D767" s="1" t="s">
        <v>2336</v>
      </c>
      <c r="E767" s="1" t="s">
        <v>2337</v>
      </c>
      <c r="F767" s="1" t="s">
        <v>2338</v>
      </c>
      <c r="G767" s="1">
        <v>93</v>
      </c>
      <c r="H767" s="1">
        <f t="shared" si="30"/>
        <v>98</v>
      </c>
      <c r="I767" s="1"/>
      <c r="J767" s="1"/>
      <c r="K767" s="1"/>
      <c r="L767" s="1"/>
      <c r="M767" s="1"/>
      <c r="N767" s="76"/>
    </row>
    <row r="768" spans="2:14" hidden="1" x14ac:dyDescent="0.4">
      <c r="B768" s="1" t="s">
        <v>17</v>
      </c>
      <c r="C768" s="21" t="s">
        <v>139</v>
      </c>
      <c r="D768" s="21" t="s">
        <v>140</v>
      </c>
      <c r="E768" s="23" t="s">
        <v>141</v>
      </c>
      <c r="F768" s="21" t="s">
        <v>142</v>
      </c>
      <c r="G768" s="1">
        <v>92</v>
      </c>
      <c r="H768" s="1">
        <f t="shared" si="30"/>
        <v>97</v>
      </c>
      <c r="I768" s="1"/>
      <c r="J768" s="1"/>
      <c r="K768" s="1"/>
      <c r="L768" s="1"/>
      <c r="M768" s="1"/>
      <c r="N768" s="76"/>
    </row>
    <row r="769" spans="2:14" hidden="1" x14ac:dyDescent="0.4">
      <c r="B769" s="1" t="s">
        <v>17</v>
      </c>
      <c r="C769" s="1" t="s">
        <v>1209</v>
      </c>
      <c r="D769" s="1" t="s">
        <v>1210</v>
      </c>
      <c r="E769" s="1" t="s">
        <v>1211</v>
      </c>
      <c r="F769" s="1" t="s">
        <v>1212</v>
      </c>
      <c r="G769" s="1">
        <v>92</v>
      </c>
      <c r="H769" s="1">
        <f t="shared" si="30"/>
        <v>97</v>
      </c>
      <c r="I769" s="1"/>
      <c r="J769" s="1"/>
      <c r="K769" s="1"/>
      <c r="L769" s="1"/>
      <c r="M769" s="1"/>
      <c r="N769" s="76"/>
    </row>
    <row r="770" spans="2:14" hidden="1" x14ac:dyDescent="0.4">
      <c r="B770" s="1" t="s">
        <v>17</v>
      </c>
      <c r="C770" s="1" t="s">
        <v>1471</v>
      </c>
      <c r="D770" s="1" t="s">
        <v>1472</v>
      </c>
      <c r="E770" s="1" t="s">
        <v>1473</v>
      </c>
      <c r="F770" s="1" t="s">
        <v>1474</v>
      </c>
      <c r="G770" s="1">
        <v>92</v>
      </c>
      <c r="H770" s="1">
        <f t="shared" si="30"/>
        <v>97</v>
      </c>
      <c r="I770" s="1"/>
      <c r="J770" s="1"/>
      <c r="K770" s="1"/>
      <c r="L770" s="1"/>
      <c r="M770" s="1"/>
      <c r="N770" s="76"/>
    </row>
    <row r="771" spans="2:14" hidden="1" x14ac:dyDescent="0.4">
      <c r="B771" s="1" t="s">
        <v>5519</v>
      </c>
      <c r="C771" s="46">
        <v>5590016</v>
      </c>
      <c r="D771" s="1" t="s">
        <v>4732</v>
      </c>
      <c r="E771" s="1" t="s">
        <v>4733</v>
      </c>
      <c r="F771" s="1" t="s">
        <v>4734</v>
      </c>
      <c r="G771" s="1">
        <v>92</v>
      </c>
      <c r="H771" s="1">
        <f t="shared" si="30"/>
        <v>97</v>
      </c>
      <c r="I771" s="1"/>
      <c r="J771" s="1"/>
      <c r="K771" s="1"/>
      <c r="L771" s="1"/>
      <c r="M771" s="1"/>
      <c r="N771" s="76"/>
    </row>
    <row r="772" spans="2:14" hidden="1" x14ac:dyDescent="0.4">
      <c r="B772" s="2" t="s">
        <v>17</v>
      </c>
      <c r="C772" s="2" t="s">
        <v>494</v>
      </c>
      <c r="D772" s="2" t="s">
        <v>495</v>
      </c>
      <c r="E772" s="2" t="s">
        <v>496</v>
      </c>
      <c r="F772" s="2" t="s">
        <v>497</v>
      </c>
      <c r="G772" s="31">
        <v>91</v>
      </c>
      <c r="H772" s="1">
        <f t="shared" si="30"/>
        <v>96</v>
      </c>
      <c r="I772" s="76"/>
      <c r="J772" s="76"/>
      <c r="K772" s="76"/>
      <c r="L772" s="76"/>
      <c r="M772" s="76"/>
      <c r="N772" s="79"/>
    </row>
    <row r="773" spans="2:14" hidden="1" x14ac:dyDescent="0.4">
      <c r="B773" s="1" t="s">
        <v>17</v>
      </c>
      <c r="C773" s="1" t="s">
        <v>1245</v>
      </c>
      <c r="D773" s="1" t="s">
        <v>1246</v>
      </c>
      <c r="E773" s="1" t="s">
        <v>1247</v>
      </c>
      <c r="F773" s="1" t="s">
        <v>1248</v>
      </c>
      <c r="G773" s="1">
        <v>91</v>
      </c>
      <c r="H773" s="1">
        <f t="shared" si="30"/>
        <v>96</v>
      </c>
      <c r="I773" s="1"/>
      <c r="J773" s="1"/>
      <c r="K773" s="1"/>
      <c r="L773" s="1"/>
      <c r="M773" s="1"/>
      <c r="N773" s="76"/>
    </row>
    <row r="774" spans="2:14" hidden="1" x14ac:dyDescent="0.4">
      <c r="B774" s="1" t="s">
        <v>17</v>
      </c>
      <c r="C774" s="2" t="s">
        <v>1440</v>
      </c>
      <c r="D774" s="1" t="s">
        <v>1441</v>
      </c>
      <c r="E774" s="1" t="s">
        <v>1442</v>
      </c>
      <c r="F774" s="1" t="s">
        <v>1443</v>
      </c>
      <c r="G774" s="1">
        <v>91</v>
      </c>
      <c r="H774" s="1">
        <f t="shared" si="30"/>
        <v>96</v>
      </c>
      <c r="I774" s="1"/>
      <c r="J774" s="1"/>
      <c r="K774" s="1"/>
      <c r="L774" s="1"/>
      <c r="M774" s="1"/>
      <c r="N774" s="76"/>
    </row>
    <row r="775" spans="2:14" hidden="1" x14ac:dyDescent="0.4">
      <c r="B775" s="1" t="s">
        <v>17</v>
      </c>
      <c r="C775" s="1" t="s">
        <v>1475</v>
      </c>
      <c r="D775" s="1" t="s">
        <v>1476</v>
      </c>
      <c r="E775" s="1" t="s">
        <v>1477</v>
      </c>
      <c r="F775" s="1" t="s">
        <v>1478</v>
      </c>
      <c r="G775" s="1">
        <v>91</v>
      </c>
      <c r="H775" s="1">
        <f t="shared" si="30"/>
        <v>96</v>
      </c>
      <c r="I775" s="1"/>
      <c r="J775" s="1"/>
      <c r="K775" s="1"/>
      <c r="L775" s="1"/>
      <c r="M775" s="1"/>
      <c r="N775" s="76"/>
    </row>
    <row r="776" spans="2:14" hidden="1" x14ac:dyDescent="0.4">
      <c r="B776" s="1" t="s">
        <v>5519</v>
      </c>
      <c r="C776" s="46">
        <v>5320006</v>
      </c>
      <c r="D776" s="1" t="s">
        <v>4428</v>
      </c>
      <c r="E776" s="1" t="s">
        <v>4429</v>
      </c>
      <c r="F776" s="1" t="s">
        <v>4430</v>
      </c>
      <c r="G776" s="1">
        <v>91</v>
      </c>
      <c r="H776" s="1">
        <f t="shared" si="30"/>
        <v>96</v>
      </c>
      <c r="I776" s="1"/>
      <c r="J776" s="1"/>
      <c r="K776" s="1"/>
      <c r="L776" s="1"/>
      <c r="M776" s="1"/>
      <c r="N776" s="76"/>
    </row>
    <row r="777" spans="2:14" hidden="1" x14ac:dyDescent="0.4">
      <c r="B777" s="1" t="s">
        <v>5519</v>
      </c>
      <c r="C777" s="46">
        <v>5450001</v>
      </c>
      <c r="D777" s="1" t="s">
        <v>4690</v>
      </c>
      <c r="E777" s="1" t="s">
        <v>4691</v>
      </c>
      <c r="F777" s="1" t="s">
        <v>4692</v>
      </c>
      <c r="G777" s="1">
        <v>91</v>
      </c>
      <c r="H777" s="1">
        <f t="shared" si="30"/>
        <v>96</v>
      </c>
      <c r="I777" s="1"/>
      <c r="J777" s="1"/>
      <c r="K777" s="1"/>
      <c r="L777" s="1"/>
      <c r="M777" s="1"/>
      <c r="N777" s="76"/>
    </row>
    <row r="778" spans="2:14" hidden="1" x14ac:dyDescent="0.4">
      <c r="B778" s="1" t="s">
        <v>5525</v>
      </c>
      <c r="C778" s="1" t="s">
        <v>5562</v>
      </c>
      <c r="D778" s="1" t="s">
        <v>5563</v>
      </c>
      <c r="E778" s="1" t="s">
        <v>5564</v>
      </c>
      <c r="F778" s="1" t="s">
        <v>5565</v>
      </c>
      <c r="G778" s="1">
        <v>91</v>
      </c>
      <c r="H778" s="1">
        <f t="shared" si="30"/>
        <v>96</v>
      </c>
      <c r="I778" s="1"/>
      <c r="J778" s="1"/>
      <c r="K778" s="1"/>
      <c r="L778" s="1"/>
      <c r="M778" s="1"/>
      <c r="N778" s="76"/>
    </row>
    <row r="779" spans="2:14" hidden="1" x14ac:dyDescent="0.4">
      <c r="B779" s="24" t="s">
        <v>17</v>
      </c>
      <c r="C779" s="57" t="s">
        <v>622</v>
      </c>
      <c r="D779" s="33" t="s">
        <v>623</v>
      </c>
      <c r="E779" s="34" t="s">
        <v>624</v>
      </c>
      <c r="F779" s="34" t="s">
        <v>625</v>
      </c>
      <c r="G779" s="24">
        <v>90</v>
      </c>
      <c r="H779" s="1">
        <f t="shared" si="30"/>
        <v>95</v>
      </c>
      <c r="I779" s="24"/>
      <c r="J779" s="24"/>
      <c r="K779" s="24"/>
      <c r="L779" s="24"/>
      <c r="M779" s="24"/>
      <c r="N779" s="76"/>
    </row>
    <row r="780" spans="2:14" hidden="1" x14ac:dyDescent="0.4">
      <c r="B780" s="1" t="s">
        <v>17</v>
      </c>
      <c r="C780" s="1" t="s">
        <v>733</v>
      </c>
      <c r="D780" s="1" t="s">
        <v>734</v>
      </c>
      <c r="E780" s="1" t="s">
        <v>735</v>
      </c>
      <c r="F780" s="1" t="s">
        <v>736</v>
      </c>
      <c r="G780" s="1">
        <v>90</v>
      </c>
      <c r="H780" s="1">
        <f t="shared" si="30"/>
        <v>95</v>
      </c>
      <c r="I780" s="1"/>
      <c r="J780" s="1"/>
      <c r="K780" s="1"/>
      <c r="L780" s="1"/>
      <c r="M780" s="1"/>
      <c r="N780" s="76"/>
    </row>
    <row r="781" spans="2:14" hidden="1" x14ac:dyDescent="0.4">
      <c r="B781" s="1" t="s">
        <v>17</v>
      </c>
      <c r="C781" s="1" t="s">
        <v>748</v>
      </c>
      <c r="D781" s="1" t="s">
        <v>749</v>
      </c>
      <c r="E781" s="1" t="s">
        <v>750</v>
      </c>
      <c r="F781" s="1" t="s">
        <v>751</v>
      </c>
      <c r="G781" s="1">
        <v>90</v>
      </c>
      <c r="H781" s="1">
        <f t="shared" si="30"/>
        <v>95</v>
      </c>
      <c r="I781" s="1"/>
      <c r="J781" s="1"/>
      <c r="K781" s="1"/>
      <c r="L781" s="1"/>
      <c r="M781" s="1"/>
      <c r="N781" s="76"/>
    </row>
    <row r="782" spans="2:14" hidden="1" x14ac:dyDescent="0.4">
      <c r="B782" s="1" t="s">
        <v>17</v>
      </c>
      <c r="C782" s="1" t="s">
        <v>2076</v>
      </c>
      <c r="D782" s="1" t="s">
        <v>2077</v>
      </c>
      <c r="E782" s="1" t="s">
        <v>2078</v>
      </c>
      <c r="F782" s="1" t="s">
        <v>2079</v>
      </c>
      <c r="G782" s="1">
        <v>90</v>
      </c>
      <c r="H782" s="1">
        <f t="shared" si="30"/>
        <v>95</v>
      </c>
      <c r="I782" s="1"/>
      <c r="J782" s="1"/>
      <c r="K782" s="1"/>
      <c r="L782" s="1"/>
      <c r="M782" s="1"/>
      <c r="N782" s="76"/>
    </row>
    <row r="783" spans="2:14" hidden="1" x14ac:dyDescent="0.4">
      <c r="B783" s="1" t="s">
        <v>5519</v>
      </c>
      <c r="C783" s="46">
        <v>5550001</v>
      </c>
      <c r="D783" s="1" t="s">
        <v>4376</v>
      </c>
      <c r="E783" s="1" t="s">
        <v>4377</v>
      </c>
      <c r="F783" s="1" t="s">
        <v>4378</v>
      </c>
      <c r="G783" s="1">
        <v>90</v>
      </c>
      <c r="H783" s="1">
        <f t="shared" si="30"/>
        <v>95</v>
      </c>
      <c r="I783" s="1"/>
      <c r="J783" s="1"/>
      <c r="K783" s="1"/>
      <c r="L783" s="1"/>
      <c r="M783" s="1"/>
      <c r="N783" s="76"/>
    </row>
    <row r="784" spans="2:14" hidden="1" x14ac:dyDescent="0.4">
      <c r="B784" s="1" t="s">
        <v>5519</v>
      </c>
      <c r="C784" s="46">
        <v>5330031</v>
      </c>
      <c r="D784" s="1" t="s">
        <v>4440</v>
      </c>
      <c r="E784" s="1" t="s">
        <v>4441</v>
      </c>
      <c r="F784" s="1" t="s">
        <v>4442</v>
      </c>
      <c r="G784" s="1">
        <v>90</v>
      </c>
      <c r="H784" s="1">
        <f t="shared" si="30"/>
        <v>95</v>
      </c>
      <c r="I784" s="1"/>
      <c r="J784" s="1"/>
      <c r="K784" s="1"/>
      <c r="L784" s="1"/>
      <c r="M784" s="1"/>
      <c r="N784" s="79"/>
    </row>
    <row r="785" spans="2:14" hidden="1" x14ac:dyDescent="0.4">
      <c r="B785" s="1" t="s">
        <v>18</v>
      </c>
      <c r="C785" s="1" t="s">
        <v>6272</v>
      </c>
      <c r="D785" s="1" t="s">
        <v>6273</v>
      </c>
      <c r="E785" s="1" t="s">
        <v>6274</v>
      </c>
      <c r="F785" s="1" t="s">
        <v>6275</v>
      </c>
      <c r="G785" s="1">
        <v>90</v>
      </c>
      <c r="H785" s="1">
        <f t="shared" si="30"/>
        <v>95</v>
      </c>
      <c r="I785" s="1"/>
      <c r="J785" s="1"/>
      <c r="K785" s="1"/>
      <c r="L785" s="1"/>
      <c r="M785" s="1"/>
      <c r="N785" s="76"/>
    </row>
    <row r="786" spans="2:14" hidden="1" x14ac:dyDescent="0.4">
      <c r="B786" s="24" t="s">
        <v>17</v>
      </c>
      <c r="C786" s="57" t="s">
        <v>614</v>
      </c>
      <c r="D786" s="33" t="s">
        <v>615</v>
      </c>
      <c r="E786" s="34" t="s">
        <v>616</v>
      </c>
      <c r="F786" s="34" t="s">
        <v>617</v>
      </c>
      <c r="G786" s="24">
        <v>89</v>
      </c>
      <c r="H786" s="1">
        <f t="shared" si="30"/>
        <v>94</v>
      </c>
      <c r="I786" s="24"/>
      <c r="J786" s="24"/>
      <c r="K786" s="24"/>
      <c r="L786" s="24"/>
      <c r="M786" s="24"/>
      <c r="N786" s="76"/>
    </row>
    <row r="787" spans="2:14" hidden="1" x14ac:dyDescent="0.4">
      <c r="B787" s="24" t="s">
        <v>17</v>
      </c>
      <c r="C787" s="57" t="s">
        <v>705</v>
      </c>
      <c r="D787" s="33" t="s">
        <v>706</v>
      </c>
      <c r="E787" s="34" t="s">
        <v>707</v>
      </c>
      <c r="F787" s="34" t="s">
        <v>708</v>
      </c>
      <c r="G787" s="24">
        <v>89</v>
      </c>
      <c r="H787" s="1">
        <f t="shared" si="30"/>
        <v>94</v>
      </c>
      <c r="I787" s="24"/>
      <c r="J787" s="24"/>
      <c r="K787" s="24"/>
      <c r="L787" s="24"/>
      <c r="M787" s="24"/>
      <c r="N787" s="76"/>
    </row>
    <row r="788" spans="2:14" hidden="1" x14ac:dyDescent="0.4">
      <c r="B788" s="1" t="s">
        <v>17</v>
      </c>
      <c r="C788" s="1" t="s">
        <v>1830</v>
      </c>
      <c r="D788" s="1" t="s">
        <v>1831</v>
      </c>
      <c r="E788" s="1" t="s">
        <v>1832</v>
      </c>
      <c r="F788" s="1" t="s">
        <v>1833</v>
      </c>
      <c r="G788" s="1">
        <v>89</v>
      </c>
      <c r="H788" s="1">
        <f t="shared" si="30"/>
        <v>94</v>
      </c>
      <c r="I788" s="1"/>
      <c r="J788" s="1"/>
      <c r="K788" s="1"/>
      <c r="L788" s="1"/>
      <c r="M788" s="1"/>
      <c r="N788" s="76"/>
    </row>
    <row r="789" spans="2:14" hidden="1" x14ac:dyDescent="0.4">
      <c r="B789" s="1" t="s">
        <v>17</v>
      </c>
      <c r="C789" s="1" t="s">
        <v>1943</v>
      </c>
      <c r="D789" s="1" t="s">
        <v>1944</v>
      </c>
      <c r="E789" s="1" t="s">
        <v>1945</v>
      </c>
      <c r="F789" s="1" t="s">
        <v>1946</v>
      </c>
      <c r="G789" s="1">
        <v>89</v>
      </c>
      <c r="H789" s="1">
        <f t="shared" si="30"/>
        <v>94</v>
      </c>
      <c r="I789" s="1"/>
      <c r="J789" s="1"/>
      <c r="K789" s="1"/>
      <c r="L789" s="1"/>
      <c r="M789" s="1"/>
      <c r="N789" s="76"/>
    </row>
    <row r="790" spans="2:14" hidden="1" x14ac:dyDescent="0.4">
      <c r="B790" s="1" t="s">
        <v>17</v>
      </c>
      <c r="C790" s="1" t="s">
        <v>2060</v>
      </c>
      <c r="D790" s="1" t="s">
        <v>2061</v>
      </c>
      <c r="E790" s="1" t="s">
        <v>2062</v>
      </c>
      <c r="F790" s="1" t="s">
        <v>2063</v>
      </c>
      <c r="G790" s="1">
        <v>89</v>
      </c>
      <c r="H790" s="1">
        <f t="shared" si="30"/>
        <v>94</v>
      </c>
      <c r="I790" s="1"/>
      <c r="J790" s="1"/>
      <c r="K790" s="1"/>
      <c r="L790" s="1"/>
      <c r="M790" s="1"/>
      <c r="N790" s="76"/>
    </row>
    <row r="791" spans="2:14" hidden="1" x14ac:dyDescent="0.4">
      <c r="B791" s="1" t="s">
        <v>17</v>
      </c>
      <c r="C791" s="1" t="s">
        <v>2112</v>
      </c>
      <c r="D791" s="1" t="s">
        <v>2113</v>
      </c>
      <c r="E791" s="1" t="s">
        <v>2114</v>
      </c>
      <c r="F791" s="1" t="s">
        <v>2115</v>
      </c>
      <c r="G791" s="1">
        <v>89</v>
      </c>
      <c r="H791" s="1">
        <f t="shared" si="30"/>
        <v>94</v>
      </c>
      <c r="I791" s="1"/>
      <c r="J791" s="1"/>
      <c r="K791" s="1"/>
      <c r="L791" s="1"/>
      <c r="M791" s="1"/>
      <c r="N791" s="76"/>
    </row>
    <row r="792" spans="2:14" hidden="1" x14ac:dyDescent="0.4">
      <c r="B792" s="1" t="s">
        <v>5519</v>
      </c>
      <c r="C792" s="46">
        <v>5370003</v>
      </c>
      <c r="D792" s="1" t="s">
        <v>4515</v>
      </c>
      <c r="E792" s="1" t="s">
        <v>4516</v>
      </c>
      <c r="F792" s="1" t="s">
        <v>4517</v>
      </c>
      <c r="G792" s="1">
        <v>89</v>
      </c>
      <c r="H792" s="1">
        <f t="shared" si="30"/>
        <v>94</v>
      </c>
      <c r="I792" s="1"/>
      <c r="J792" s="1"/>
      <c r="K792" s="1"/>
      <c r="L792" s="1"/>
      <c r="M792" s="1"/>
      <c r="N792" s="76"/>
    </row>
    <row r="793" spans="2:14" hidden="1" x14ac:dyDescent="0.4">
      <c r="B793" s="1" t="s">
        <v>5519</v>
      </c>
      <c r="C793" s="46">
        <v>5470006</v>
      </c>
      <c r="D793" s="1" t="s">
        <v>4861</v>
      </c>
      <c r="E793" s="1" t="s">
        <v>4862</v>
      </c>
      <c r="F793" s="1" t="s">
        <v>4863</v>
      </c>
      <c r="G793" s="1">
        <v>89</v>
      </c>
      <c r="H793" s="1">
        <f t="shared" si="30"/>
        <v>94</v>
      </c>
      <c r="I793" s="1"/>
      <c r="J793" s="1"/>
      <c r="K793" s="1"/>
      <c r="L793" s="1"/>
      <c r="M793" s="1"/>
      <c r="N793" s="76"/>
    </row>
    <row r="794" spans="2:14" hidden="1" x14ac:dyDescent="0.4">
      <c r="B794" s="24" t="s">
        <v>17</v>
      </c>
      <c r="C794" s="57" t="s">
        <v>622</v>
      </c>
      <c r="D794" s="33" t="s">
        <v>662</v>
      </c>
      <c r="E794" s="34" t="s">
        <v>663</v>
      </c>
      <c r="F794" s="34" t="s">
        <v>664</v>
      </c>
      <c r="G794" s="24">
        <v>88</v>
      </c>
      <c r="H794" s="1">
        <f t="shared" si="30"/>
        <v>93</v>
      </c>
      <c r="I794" s="24"/>
      <c r="J794" s="24"/>
      <c r="K794" s="24"/>
      <c r="L794" s="24"/>
      <c r="M794" s="24"/>
      <c r="N794" s="76"/>
    </row>
    <row r="795" spans="2:14" hidden="1" x14ac:dyDescent="0.4">
      <c r="B795" s="1" t="s">
        <v>17</v>
      </c>
      <c r="C795" s="2" t="s">
        <v>1401</v>
      </c>
      <c r="D795" s="1" t="s">
        <v>1402</v>
      </c>
      <c r="E795" s="1" t="s">
        <v>1403</v>
      </c>
      <c r="F795" s="1" t="s">
        <v>1404</v>
      </c>
      <c r="G795" s="1">
        <v>88</v>
      </c>
      <c r="H795" s="1">
        <f t="shared" si="30"/>
        <v>93</v>
      </c>
      <c r="I795" s="1"/>
      <c r="J795" s="1"/>
      <c r="K795" s="1"/>
      <c r="L795" s="1"/>
      <c r="M795" s="1"/>
      <c r="N795" s="76"/>
    </row>
    <row r="796" spans="2:14" hidden="1" x14ac:dyDescent="0.4">
      <c r="B796" s="1" t="s">
        <v>17</v>
      </c>
      <c r="C796" s="1" t="s">
        <v>1958</v>
      </c>
      <c r="D796" s="1" t="s">
        <v>1959</v>
      </c>
      <c r="E796" s="1" t="s">
        <v>1960</v>
      </c>
      <c r="F796" s="1" t="s">
        <v>1961</v>
      </c>
      <c r="G796" s="1">
        <v>88</v>
      </c>
      <c r="H796" s="1">
        <f t="shared" si="30"/>
        <v>93</v>
      </c>
      <c r="I796" s="1"/>
      <c r="J796" s="1"/>
      <c r="K796" s="1"/>
      <c r="L796" s="1"/>
      <c r="M796" s="1"/>
      <c r="N796" s="79"/>
    </row>
    <row r="797" spans="2:14" hidden="1" x14ac:dyDescent="0.4">
      <c r="B797" s="1" t="s">
        <v>17</v>
      </c>
      <c r="C797" s="1" t="s">
        <v>2257</v>
      </c>
      <c r="D797" s="1" t="s">
        <v>2258</v>
      </c>
      <c r="E797" s="1" t="s">
        <v>2259</v>
      </c>
      <c r="F797" s="1" t="s">
        <v>2260</v>
      </c>
      <c r="G797" s="1">
        <v>88</v>
      </c>
      <c r="H797" s="1">
        <f t="shared" si="30"/>
        <v>93</v>
      </c>
      <c r="I797" s="1"/>
      <c r="J797" s="1"/>
      <c r="K797" s="1"/>
      <c r="L797" s="1"/>
      <c r="M797" s="1"/>
      <c r="N797" s="76"/>
    </row>
    <row r="798" spans="2:14" hidden="1" x14ac:dyDescent="0.4">
      <c r="B798" s="1" t="s">
        <v>5519</v>
      </c>
      <c r="C798" s="46">
        <v>5350013</v>
      </c>
      <c r="D798" s="1" t="s">
        <v>4578</v>
      </c>
      <c r="E798" s="1" t="s">
        <v>4579</v>
      </c>
      <c r="F798" s="1" t="s">
        <v>4580</v>
      </c>
      <c r="G798" s="1">
        <v>88</v>
      </c>
      <c r="H798" s="1">
        <f t="shared" si="30"/>
        <v>93</v>
      </c>
      <c r="I798" s="1"/>
      <c r="J798" s="1"/>
      <c r="K798" s="1"/>
      <c r="L798" s="1"/>
      <c r="M798" s="1"/>
      <c r="N798" s="76"/>
    </row>
    <row r="799" spans="2:14" hidden="1" x14ac:dyDescent="0.4">
      <c r="B799" s="1" t="s">
        <v>5519</v>
      </c>
      <c r="C799" s="46">
        <v>5350031</v>
      </c>
      <c r="D799" s="1" t="s">
        <v>4584</v>
      </c>
      <c r="E799" s="1" t="s">
        <v>4585</v>
      </c>
      <c r="F799" s="1" t="s">
        <v>4586</v>
      </c>
      <c r="G799" s="1">
        <v>88</v>
      </c>
      <c r="H799" s="1">
        <f t="shared" ref="H799:H862" si="31">G799+5</f>
        <v>93</v>
      </c>
      <c r="I799" s="1"/>
      <c r="J799" s="1"/>
      <c r="K799" s="1"/>
      <c r="L799" s="1"/>
      <c r="M799" s="1"/>
      <c r="N799" s="76"/>
    </row>
    <row r="800" spans="2:14" hidden="1" x14ac:dyDescent="0.4">
      <c r="B800" s="1" t="s">
        <v>5519</v>
      </c>
      <c r="C800" s="46">
        <v>5360001</v>
      </c>
      <c r="D800" s="1" t="s">
        <v>4635</v>
      </c>
      <c r="E800" s="1" t="s">
        <v>4636</v>
      </c>
      <c r="F800" s="1" t="s">
        <v>4637</v>
      </c>
      <c r="G800" s="1">
        <v>88</v>
      </c>
      <c r="H800" s="1">
        <f t="shared" si="31"/>
        <v>93</v>
      </c>
      <c r="I800" s="1"/>
      <c r="J800" s="1"/>
      <c r="K800" s="1"/>
      <c r="L800" s="1"/>
      <c r="M800" s="1"/>
      <c r="N800" s="76"/>
    </row>
    <row r="801" spans="2:14" hidden="1" x14ac:dyDescent="0.4">
      <c r="B801" s="1" t="s">
        <v>18</v>
      </c>
      <c r="C801" s="1" t="s">
        <v>6249</v>
      </c>
      <c r="D801" s="1" t="s">
        <v>6250</v>
      </c>
      <c r="E801" s="1" t="s">
        <v>6251</v>
      </c>
      <c r="F801" s="1" t="s">
        <v>6252</v>
      </c>
      <c r="G801" s="1">
        <v>88</v>
      </c>
      <c r="H801" s="1">
        <f t="shared" si="31"/>
        <v>93</v>
      </c>
      <c r="I801" s="1"/>
      <c r="J801" s="1"/>
      <c r="K801" s="1"/>
      <c r="L801" s="1"/>
      <c r="M801" s="1"/>
      <c r="N801" s="76"/>
    </row>
    <row r="802" spans="2:14" hidden="1" x14ac:dyDescent="0.4">
      <c r="B802" s="1" t="s">
        <v>17</v>
      </c>
      <c r="C802" s="1" t="s">
        <v>376</v>
      </c>
      <c r="D802" s="1" t="s">
        <v>377</v>
      </c>
      <c r="E802" s="1" t="s">
        <v>378</v>
      </c>
      <c r="F802" s="1" t="s">
        <v>379</v>
      </c>
      <c r="G802" s="1">
        <v>87</v>
      </c>
      <c r="H802" s="1">
        <f t="shared" si="31"/>
        <v>92</v>
      </c>
      <c r="I802" s="1"/>
      <c r="J802" s="1"/>
      <c r="K802" s="1"/>
      <c r="L802" s="1"/>
      <c r="M802" s="1"/>
      <c r="N802" s="76"/>
    </row>
    <row r="803" spans="2:14" hidden="1" x14ac:dyDescent="0.4">
      <c r="B803" s="24" t="s">
        <v>17</v>
      </c>
      <c r="C803" s="57" t="s">
        <v>607</v>
      </c>
      <c r="D803" s="33" t="s">
        <v>611</v>
      </c>
      <c r="E803" s="35" t="s">
        <v>612</v>
      </c>
      <c r="F803" s="34" t="s">
        <v>613</v>
      </c>
      <c r="G803" s="24">
        <v>87</v>
      </c>
      <c r="H803" s="1">
        <f t="shared" si="31"/>
        <v>92</v>
      </c>
      <c r="I803" s="24"/>
      <c r="J803" s="24"/>
      <c r="K803" s="24"/>
      <c r="L803" s="24"/>
      <c r="M803" s="24"/>
      <c r="N803" s="76"/>
    </row>
    <row r="804" spans="2:14" hidden="1" x14ac:dyDescent="0.4">
      <c r="B804" s="1" t="s">
        <v>17</v>
      </c>
      <c r="C804" s="1" t="s">
        <v>1741</v>
      </c>
      <c r="D804" s="1" t="s">
        <v>1742</v>
      </c>
      <c r="E804" s="1" t="s">
        <v>1743</v>
      </c>
      <c r="F804" s="1" t="s">
        <v>1744</v>
      </c>
      <c r="G804" s="1">
        <v>87</v>
      </c>
      <c r="H804" s="1">
        <f t="shared" si="31"/>
        <v>92</v>
      </c>
      <c r="I804" s="1"/>
      <c r="J804" s="1"/>
      <c r="K804" s="1"/>
      <c r="L804" s="1"/>
      <c r="M804" s="1"/>
      <c r="N804" s="76"/>
    </row>
    <row r="805" spans="2:14" hidden="1" x14ac:dyDescent="0.4">
      <c r="B805" s="1" t="s">
        <v>17</v>
      </c>
      <c r="C805" s="1" t="s">
        <v>1966</v>
      </c>
      <c r="D805" s="1" t="s">
        <v>1967</v>
      </c>
      <c r="E805" s="1" t="s">
        <v>1968</v>
      </c>
      <c r="F805" s="1" t="s">
        <v>1969</v>
      </c>
      <c r="G805" s="1">
        <v>87</v>
      </c>
      <c r="H805" s="1">
        <f t="shared" si="31"/>
        <v>92</v>
      </c>
      <c r="I805" s="1"/>
      <c r="J805" s="1"/>
      <c r="K805" s="1"/>
      <c r="L805" s="1"/>
      <c r="M805" s="1"/>
      <c r="N805" s="76"/>
    </row>
    <row r="806" spans="2:14" hidden="1" x14ac:dyDescent="0.4">
      <c r="B806" s="1" t="s">
        <v>17</v>
      </c>
      <c r="C806" s="1" t="s">
        <v>2116</v>
      </c>
      <c r="D806" s="1" t="s">
        <v>2117</v>
      </c>
      <c r="E806" s="1" t="s">
        <v>2118</v>
      </c>
      <c r="F806" s="1" t="s">
        <v>2119</v>
      </c>
      <c r="G806" s="1">
        <v>87</v>
      </c>
      <c r="H806" s="1">
        <f t="shared" si="31"/>
        <v>92</v>
      </c>
      <c r="I806" s="1"/>
      <c r="J806" s="1"/>
      <c r="K806" s="1"/>
      <c r="L806" s="1"/>
      <c r="M806" s="1"/>
      <c r="N806" s="76"/>
    </row>
    <row r="807" spans="2:14" hidden="1" x14ac:dyDescent="0.4">
      <c r="B807" s="1" t="s">
        <v>5519</v>
      </c>
      <c r="C807" s="46">
        <v>5320003</v>
      </c>
      <c r="D807" s="1" t="s">
        <v>4413</v>
      </c>
      <c r="E807" s="1" t="s">
        <v>4414</v>
      </c>
      <c r="F807" s="1" t="s">
        <v>4415</v>
      </c>
      <c r="G807" s="1">
        <v>87</v>
      </c>
      <c r="H807" s="1">
        <f t="shared" si="31"/>
        <v>92</v>
      </c>
      <c r="I807" s="1"/>
      <c r="J807" s="1"/>
      <c r="K807" s="1"/>
      <c r="L807" s="1"/>
      <c r="M807" s="1"/>
      <c r="N807" s="76"/>
    </row>
    <row r="808" spans="2:14" hidden="1" x14ac:dyDescent="0.4">
      <c r="B808" s="1" t="s">
        <v>5519</v>
      </c>
      <c r="C808" s="46">
        <v>5330014</v>
      </c>
      <c r="D808" s="1" t="s">
        <v>4470</v>
      </c>
      <c r="E808" s="1" t="s">
        <v>4471</v>
      </c>
      <c r="F808" s="1" t="s">
        <v>4472</v>
      </c>
      <c r="G808" s="1">
        <v>87</v>
      </c>
      <c r="H808" s="1">
        <f t="shared" si="31"/>
        <v>92</v>
      </c>
      <c r="I808" s="1"/>
      <c r="J808" s="1"/>
      <c r="K808" s="1"/>
      <c r="L808" s="1"/>
      <c r="M808" s="1"/>
      <c r="N808" s="79"/>
    </row>
    <row r="809" spans="2:14" hidden="1" x14ac:dyDescent="0.4">
      <c r="B809" s="1" t="s">
        <v>5519</v>
      </c>
      <c r="C809" s="46">
        <v>5370012</v>
      </c>
      <c r="D809" s="1" t="s">
        <v>4509</v>
      </c>
      <c r="E809" s="1" t="s">
        <v>4510</v>
      </c>
      <c r="F809" s="1" t="s">
        <v>4511</v>
      </c>
      <c r="G809" s="1">
        <v>87</v>
      </c>
      <c r="H809" s="1">
        <f t="shared" si="31"/>
        <v>92</v>
      </c>
      <c r="I809" s="1"/>
      <c r="J809" s="1"/>
      <c r="K809" s="1"/>
      <c r="L809" s="1"/>
      <c r="M809" s="1"/>
      <c r="N809" s="76"/>
    </row>
    <row r="810" spans="2:14" hidden="1" x14ac:dyDescent="0.4">
      <c r="B810" s="1" t="s">
        <v>5519</v>
      </c>
      <c r="C810" s="46">
        <v>5590004</v>
      </c>
      <c r="D810" s="1" t="s">
        <v>4723</v>
      </c>
      <c r="E810" s="1" t="s">
        <v>4724</v>
      </c>
      <c r="F810" s="1" t="s">
        <v>4725</v>
      </c>
      <c r="G810" s="1">
        <v>87</v>
      </c>
      <c r="H810" s="1">
        <f t="shared" si="31"/>
        <v>92</v>
      </c>
      <c r="I810" s="1"/>
      <c r="J810" s="1"/>
      <c r="K810" s="1"/>
      <c r="L810" s="1"/>
      <c r="M810" s="1"/>
      <c r="N810" s="76"/>
    </row>
    <row r="811" spans="2:14" hidden="1" x14ac:dyDescent="0.4">
      <c r="B811" s="2" t="s">
        <v>17</v>
      </c>
      <c r="C811" s="2" t="s">
        <v>454</v>
      </c>
      <c r="D811" s="2" t="s">
        <v>455</v>
      </c>
      <c r="E811" s="2" t="s">
        <v>456</v>
      </c>
      <c r="F811" s="2" t="s">
        <v>457</v>
      </c>
      <c r="G811" s="31">
        <v>86</v>
      </c>
      <c r="H811" s="1">
        <f t="shared" si="31"/>
        <v>91</v>
      </c>
      <c r="I811" s="76"/>
      <c r="J811" s="76"/>
      <c r="K811" s="76"/>
      <c r="L811" s="76"/>
      <c r="M811" s="76"/>
      <c r="N811" s="76"/>
    </row>
    <row r="812" spans="2:14" hidden="1" x14ac:dyDescent="0.4">
      <c r="B812" s="2" t="s">
        <v>17</v>
      </c>
      <c r="C812" s="2" t="s">
        <v>502</v>
      </c>
      <c r="D812" s="2" t="s">
        <v>503</v>
      </c>
      <c r="E812" s="2" t="s">
        <v>504</v>
      </c>
      <c r="F812" s="2" t="s">
        <v>505</v>
      </c>
      <c r="G812" s="31">
        <v>86</v>
      </c>
      <c r="H812" s="1">
        <f t="shared" si="31"/>
        <v>91</v>
      </c>
      <c r="I812" s="76"/>
      <c r="J812" s="76"/>
      <c r="K812" s="76"/>
      <c r="L812" s="76"/>
      <c r="M812" s="76"/>
      <c r="N812" s="76"/>
    </row>
    <row r="813" spans="2:14" hidden="1" x14ac:dyDescent="0.4">
      <c r="B813" s="1" t="s">
        <v>17</v>
      </c>
      <c r="C813" s="1" t="s">
        <v>857</v>
      </c>
      <c r="D813" s="1" t="s">
        <v>858</v>
      </c>
      <c r="E813" s="1" t="s">
        <v>859</v>
      </c>
      <c r="F813" s="1" t="s">
        <v>860</v>
      </c>
      <c r="G813" s="1">
        <v>86</v>
      </c>
      <c r="H813" s="1">
        <f t="shared" si="31"/>
        <v>91</v>
      </c>
      <c r="I813" s="1"/>
      <c r="J813" s="1"/>
      <c r="K813" s="1"/>
      <c r="L813" s="1"/>
      <c r="M813" s="1"/>
      <c r="N813" s="76"/>
    </row>
    <row r="814" spans="2:14" hidden="1" x14ac:dyDescent="0.4">
      <c r="B814" s="1" t="s">
        <v>17</v>
      </c>
      <c r="C814" s="1" t="s">
        <v>1570</v>
      </c>
      <c r="D814" s="1" t="s">
        <v>1571</v>
      </c>
      <c r="E814" s="1" t="s">
        <v>1572</v>
      </c>
      <c r="F814" s="1" t="s">
        <v>1573</v>
      </c>
      <c r="G814" s="1">
        <v>86</v>
      </c>
      <c r="H814" s="1">
        <f t="shared" si="31"/>
        <v>91</v>
      </c>
      <c r="I814" s="1"/>
      <c r="J814" s="1"/>
      <c r="K814" s="1"/>
      <c r="L814" s="1"/>
      <c r="M814" s="1"/>
      <c r="N814" s="76"/>
    </row>
    <row r="815" spans="2:14" hidden="1" x14ac:dyDescent="0.4">
      <c r="B815" s="1" t="s">
        <v>17</v>
      </c>
      <c r="C815" s="1" t="s">
        <v>1681</v>
      </c>
      <c r="D815" s="1" t="s">
        <v>1682</v>
      </c>
      <c r="E815" s="1" t="s">
        <v>1683</v>
      </c>
      <c r="F815" s="1" t="s">
        <v>1684</v>
      </c>
      <c r="G815" s="1">
        <v>86</v>
      </c>
      <c r="H815" s="1">
        <f t="shared" si="31"/>
        <v>91</v>
      </c>
      <c r="I815" s="1"/>
      <c r="J815" s="1"/>
      <c r="K815" s="1"/>
      <c r="L815" s="1"/>
      <c r="M815" s="1"/>
      <c r="N815" s="76"/>
    </row>
    <row r="816" spans="2:14" hidden="1" x14ac:dyDescent="0.4">
      <c r="B816" s="1" t="s">
        <v>17</v>
      </c>
      <c r="C816" s="36" t="s">
        <v>2179</v>
      </c>
      <c r="D816" s="36" t="s">
        <v>2180</v>
      </c>
      <c r="E816" s="36" t="s">
        <v>2181</v>
      </c>
      <c r="F816" s="36" t="s">
        <v>2182</v>
      </c>
      <c r="G816" s="1">
        <v>86</v>
      </c>
      <c r="H816" s="1">
        <f t="shared" si="31"/>
        <v>91</v>
      </c>
      <c r="I816" s="1"/>
      <c r="J816" s="1"/>
      <c r="K816" s="1"/>
      <c r="L816" s="1"/>
      <c r="M816" s="1"/>
      <c r="N816" s="76"/>
    </row>
    <row r="817" spans="2:14" hidden="1" x14ac:dyDescent="0.4">
      <c r="B817" s="1" t="s">
        <v>5519</v>
      </c>
      <c r="C817" s="46">
        <v>5360014</v>
      </c>
      <c r="D817" s="1" t="s">
        <v>4620</v>
      </c>
      <c r="E817" s="1" t="s">
        <v>4621</v>
      </c>
      <c r="F817" s="1" t="s">
        <v>4622</v>
      </c>
      <c r="G817" s="1">
        <v>86</v>
      </c>
      <c r="H817" s="1">
        <f t="shared" si="31"/>
        <v>91</v>
      </c>
      <c r="I817" s="1"/>
      <c r="J817" s="1"/>
      <c r="K817" s="1"/>
      <c r="L817" s="1"/>
      <c r="M817" s="1"/>
      <c r="N817" s="76"/>
    </row>
    <row r="818" spans="2:14" hidden="1" x14ac:dyDescent="0.4">
      <c r="B818" s="1" t="s">
        <v>18</v>
      </c>
      <c r="C818" s="1" t="s">
        <v>3470</v>
      </c>
      <c r="D818" s="1" t="s">
        <v>6421</v>
      </c>
      <c r="E818" s="1" t="s">
        <v>6422</v>
      </c>
      <c r="F818" s="1" t="s">
        <v>6423</v>
      </c>
      <c r="G818" s="1">
        <v>86</v>
      </c>
      <c r="H818" s="1">
        <f t="shared" si="31"/>
        <v>91</v>
      </c>
      <c r="I818" s="1"/>
      <c r="J818" s="1"/>
      <c r="K818" s="1"/>
      <c r="L818" s="1"/>
      <c r="M818" s="1"/>
      <c r="N818" s="76"/>
    </row>
    <row r="819" spans="2:14" hidden="1" x14ac:dyDescent="0.4">
      <c r="B819" s="1" t="s">
        <v>17</v>
      </c>
      <c r="C819" s="1" t="s">
        <v>384</v>
      </c>
      <c r="D819" s="1" t="s">
        <v>399</v>
      </c>
      <c r="E819" s="1" t="s">
        <v>400</v>
      </c>
      <c r="F819" s="1" t="s">
        <v>401</v>
      </c>
      <c r="G819" s="1">
        <v>85</v>
      </c>
      <c r="H819" s="1">
        <f t="shared" si="31"/>
        <v>90</v>
      </c>
      <c r="I819" s="1"/>
      <c r="J819" s="1"/>
      <c r="K819" s="1"/>
      <c r="L819" s="1"/>
      <c r="M819" s="1"/>
      <c r="N819" s="76"/>
    </row>
    <row r="820" spans="2:14" hidden="1" x14ac:dyDescent="0.4">
      <c r="B820" s="2" t="s">
        <v>17</v>
      </c>
      <c r="C820" s="2" t="s">
        <v>514</v>
      </c>
      <c r="D820" s="2" t="s">
        <v>596</v>
      </c>
      <c r="E820" s="2" t="s">
        <v>597</v>
      </c>
      <c r="F820" s="2" t="s">
        <v>598</v>
      </c>
      <c r="G820" s="31">
        <v>85</v>
      </c>
      <c r="H820" s="1">
        <f t="shared" si="31"/>
        <v>90</v>
      </c>
      <c r="I820" s="1"/>
      <c r="J820" s="1"/>
      <c r="K820" s="1"/>
      <c r="L820" s="1"/>
      <c r="M820" s="1"/>
      <c r="N820" s="79"/>
    </row>
    <row r="821" spans="2:14" hidden="1" x14ac:dyDescent="0.4">
      <c r="B821" s="1" t="s">
        <v>17</v>
      </c>
      <c r="C821" s="1" t="s">
        <v>752</v>
      </c>
      <c r="D821" s="1" t="s">
        <v>753</v>
      </c>
      <c r="E821" s="1" t="s">
        <v>754</v>
      </c>
      <c r="F821" s="1" t="s">
        <v>755</v>
      </c>
      <c r="G821" s="1">
        <v>85</v>
      </c>
      <c r="H821" s="1">
        <f t="shared" si="31"/>
        <v>90</v>
      </c>
      <c r="I821" s="1"/>
      <c r="J821" s="1"/>
      <c r="K821" s="1"/>
      <c r="L821" s="1"/>
      <c r="M821" s="1"/>
      <c r="N821" s="76"/>
    </row>
    <row r="822" spans="2:14" hidden="1" x14ac:dyDescent="0.4">
      <c r="B822" s="1" t="s">
        <v>225</v>
      </c>
      <c r="C822" s="1" t="s">
        <v>831</v>
      </c>
      <c r="D822" s="1" t="s">
        <v>832</v>
      </c>
      <c r="E822" s="2" t="s">
        <v>833</v>
      </c>
      <c r="F822" s="2" t="s">
        <v>834</v>
      </c>
      <c r="G822" s="1">
        <v>85</v>
      </c>
      <c r="H822" s="1">
        <f t="shared" si="31"/>
        <v>90</v>
      </c>
      <c r="I822" s="1"/>
      <c r="J822" s="1"/>
      <c r="K822" s="1"/>
      <c r="L822" s="1"/>
      <c r="M822" s="1"/>
      <c r="N822" s="76"/>
    </row>
    <row r="823" spans="2:14" hidden="1" x14ac:dyDescent="0.4">
      <c r="B823" s="1" t="s">
        <v>17</v>
      </c>
      <c r="C823" s="1" t="s">
        <v>1054</v>
      </c>
      <c r="D823" s="1" t="s">
        <v>1055</v>
      </c>
      <c r="E823" s="1" t="s">
        <v>1056</v>
      </c>
      <c r="F823" s="1" t="s">
        <v>1057</v>
      </c>
      <c r="G823" s="1">
        <v>85</v>
      </c>
      <c r="H823" s="1">
        <f t="shared" si="31"/>
        <v>90</v>
      </c>
      <c r="I823" s="1"/>
      <c r="J823" s="1"/>
      <c r="K823" s="1"/>
      <c r="L823" s="1"/>
      <c r="M823" s="1"/>
      <c r="N823" s="76"/>
    </row>
    <row r="824" spans="2:14" hidden="1" x14ac:dyDescent="0.4">
      <c r="B824" s="1" t="s">
        <v>17</v>
      </c>
      <c r="C824" s="1" t="s">
        <v>1146</v>
      </c>
      <c r="D824" s="1" t="s">
        <v>1147</v>
      </c>
      <c r="E824" s="1" t="s">
        <v>1148</v>
      </c>
      <c r="F824" s="1" t="s">
        <v>1149</v>
      </c>
      <c r="G824" s="1">
        <v>85</v>
      </c>
      <c r="H824" s="1">
        <f t="shared" si="31"/>
        <v>90</v>
      </c>
      <c r="I824" s="1"/>
      <c r="J824" s="1"/>
      <c r="K824" s="1"/>
      <c r="L824" s="1"/>
      <c r="M824" s="1"/>
      <c r="N824" s="76"/>
    </row>
    <row r="825" spans="2:14" hidden="1" x14ac:dyDescent="0.4">
      <c r="B825" s="1" t="s">
        <v>17</v>
      </c>
      <c r="C825" s="2" t="s">
        <v>1310</v>
      </c>
      <c r="D825" s="1" t="s">
        <v>1311</v>
      </c>
      <c r="E825" s="1" t="s">
        <v>1312</v>
      </c>
      <c r="F825" s="1" t="s">
        <v>1313</v>
      </c>
      <c r="G825" s="1">
        <v>85</v>
      </c>
      <c r="H825" s="1">
        <f t="shared" si="31"/>
        <v>90</v>
      </c>
      <c r="I825" s="1"/>
      <c r="J825" s="1"/>
      <c r="K825" s="1"/>
      <c r="L825" s="1"/>
      <c r="M825" s="1"/>
      <c r="N825" s="76"/>
    </row>
    <row r="826" spans="2:14" hidden="1" x14ac:dyDescent="0.4">
      <c r="B826" s="1" t="s">
        <v>5519</v>
      </c>
      <c r="C826" s="46" t="s">
        <v>4333</v>
      </c>
      <c r="D826" s="1" t="s">
        <v>4334</v>
      </c>
      <c r="E826" s="1" t="s">
        <v>4335</v>
      </c>
      <c r="F826" s="1" t="s">
        <v>4336</v>
      </c>
      <c r="G826" s="1">
        <v>85</v>
      </c>
      <c r="H826" s="1">
        <f t="shared" si="31"/>
        <v>90</v>
      </c>
      <c r="I826" s="1"/>
      <c r="J826" s="1"/>
      <c r="K826" s="1"/>
      <c r="L826" s="1"/>
      <c r="M826" s="1"/>
      <c r="N826" s="76"/>
    </row>
    <row r="827" spans="2:14" hidden="1" x14ac:dyDescent="0.4">
      <c r="B827" s="1" t="s">
        <v>5519</v>
      </c>
      <c r="C827" s="46">
        <v>5580023</v>
      </c>
      <c r="D827" s="1" t="s">
        <v>4792</v>
      </c>
      <c r="E827" s="1" t="s">
        <v>4793</v>
      </c>
      <c r="F827" s="1" t="s">
        <v>4794</v>
      </c>
      <c r="G827" s="1">
        <v>85</v>
      </c>
      <c r="H827" s="1">
        <f t="shared" si="31"/>
        <v>90</v>
      </c>
      <c r="I827" s="1"/>
      <c r="J827" s="1"/>
      <c r="K827" s="1"/>
      <c r="L827" s="1"/>
      <c r="M827" s="1"/>
      <c r="N827" s="76"/>
    </row>
    <row r="828" spans="2:14" hidden="1" x14ac:dyDescent="0.4">
      <c r="B828" s="1" t="s">
        <v>17</v>
      </c>
      <c r="C828" s="1" t="s">
        <v>847</v>
      </c>
      <c r="D828" s="1" t="s">
        <v>854</v>
      </c>
      <c r="E828" s="1" t="s">
        <v>855</v>
      </c>
      <c r="F828" s="1" t="s">
        <v>856</v>
      </c>
      <c r="G828" s="1">
        <v>84</v>
      </c>
      <c r="H828" s="1">
        <f t="shared" si="31"/>
        <v>89</v>
      </c>
      <c r="I828" s="1"/>
      <c r="J828" s="1"/>
      <c r="K828" s="1"/>
      <c r="L828" s="1"/>
      <c r="M828" s="1"/>
      <c r="N828" s="76"/>
    </row>
    <row r="829" spans="2:14" hidden="1" x14ac:dyDescent="0.4">
      <c r="B829" s="1" t="s">
        <v>17</v>
      </c>
      <c r="C829" s="1" t="s">
        <v>932</v>
      </c>
      <c r="D829" s="1" t="s">
        <v>933</v>
      </c>
      <c r="E829" s="1" t="s">
        <v>934</v>
      </c>
      <c r="F829" s="1" t="s">
        <v>935</v>
      </c>
      <c r="G829" s="1">
        <v>84</v>
      </c>
      <c r="H829" s="1">
        <f t="shared" si="31"/>
        <v>89</v>
      </c>
      <c r="I829" s="1"/>
      <c r="J829" s="1"/>
      <c r="K829" s="1"/>
      <c r="L829" s="1"/>
      <c r="M829" s="1"/>
      <c r="N829" s="76"/>
    </row>
    <row r="830" spans="2:14" hidden="1" x14ac:dyDescent="0.4">
      <c r="B830" s="1" t="s">
        <v>17</v>
      </c>
      <c r="C830" s="1" t="s">
        <v>991</v>
      </c>
      <c r="D830" s="1" t="s">
        <v>992</v>
      </c>
      <c r="E830" s="1" t="s">
        <v>993</v>
      </c>
      <c r="F830" s="1" t="s">
        <v>994</v>
      </c>
      <c r="G830" s="1">
        <v>84</v>
      </c>
      <c r="H830" s="1">
        <f t="shared" si="31"/>
        <v>89</v>
      </c>
      <c r="I830" s="1"/>
      <c r="J830" s="1"/>
      <c r="K830" s="1"/>
      <c r="L830" s="1"/>
      <c r="M830" s="1"/>
      <c r="N830" s="76"/>
    </row>
    <row r="831" spans="2:14" hidden="1" x14ac:dyDescent="0.4">
      <c r="B831" s="1" t="s">
        <v>17</v>
      </c>
      <c r="C831" s="2" t="s">
        <v>1358</v>
      </c>
      <c r="D831" s="1" t="s">
        <v>1359</v>
      </c>
      <c r="E831" s="1" t="s">
        <v>1360</v>
      </c>
      <c r="F831" s="1" t="s">
        <v>1361</v>
      </c>
      <c r="G831" s="1">
        <v>84</v>
      </c>
      <c r="H831" s="1">
        <f t="shared" si="31"/>
        <v>89</v>
      </c>
      <c r="I831" s="1"/>
      <c r="J831" s="1"/>
      <c r="K831" s="1"/>
      <c r="L831" s="1"/>
      <c r="M831" s="1"/>
      <c r="N831" s="76"/>
    </row>
    <row r="832" spans="2:14" hidden="1" x14ac:dyDescent="0.4">
      <c r="B832" s="1" t="s">
        <v>17</v>
      </c>
      <c r="C832" s="1" t="s">
        <v>1590</v>
      </c>
      <c r="D832" s="1" t="s">
        <v>1591</v>
      </c>
      <c r="E832" s="1" t="s">
        <v>1592</v>
      </c>
      <c r="F832" s="1" t="s">
        <v>1593</v>
      </c>
      <c r="G832" s="1">
        <v>84</v>
      </c>
      <c r="H832" s="1">
        <f t="shared" si="31"/>
        <v>89</v>
      </c>
      <c r="I832" s="1"/>
      <c r="J832" s="1"/>
      <c r="K832" s="1"/>
      <c r="L832" s="1"/>
      <c r="M832" s="1"/>
      <c r="N832" s="79"/>
    </row>
    <row r="833" spans="2:14" hidden="1" x14ac:dyDescent="0.4">
      <c r="B833" s="1" t="s">
        <v>5519</v>
      </c>
      <c r="C833" s="46">
        <v>5540001</v>
      </c>
      <c r="D833" s="1" t="s">
        <v>4183</v>
      </c>
      <c r="E833" s="1" t="s">
        <v>4184</v>
      </c>
      <c r="F833" s="1" t="s">
        <v>4185</v>
      </c>
      <c r="G833" s="1">
        <v>84</v>
      </c>
      <c r="H833" s="1">
        <f t="shared" si="31"/>
        <v>89</v>
      </c>
      <c r="I833" s="1"/>
      <c r="J833" s="1"/>
      <c r="K833" s="1"/>
      <c r="L833" s="1"/>
      <c r="M833" s="1"/>
      <c r="N833" s="76"/>
    </row>
    <row r="834" spans="2:14" hidden="1" x14ac:dyDescent="0.4">
      <c r="B834" s="1" t="s">
        <v>17</v>
      </c>
      <c r="C834" s="21" t="s">
        <v>115</v>
      </c>
      <c r="D834" s="21" t="s">
        <v>116</v>
      </c>
      <c r="E834" s="23" t="s">
        <v>117</v>
      </c>
      <c r="F834" s="21" t="s">
        <v>118</v>
      </c>
      <c r="G834" s="1">
        <v>83</v>
      </c>
      <c r="H834" s="1">
        <f t="shared" si="31"/>
        <v>88</v>
      </c>
      <c r="I834" s="1"/>
      <c r="J834" s="1"/>
      <c r="K834" s="1"/>
      <c r="L834" s="1"/>
      <c r="M834" s="1"/>
      <c r="N834" s="76"/>
    </row>
    <row r="835" spans="2:14" hidden="1" x14ac:dyDescent="0.4">
      <c r="B835" s="1" t="s">
        <v>17</v>
      </c>
      <c r="C835" s="2" t="s">
        <v>1377</v>
      </c>
      <c r="D835" s="1" t="s">
        <v>1378</v>
      </c>
      <c r="E835" s="1" t="s">
        <v>1379</v>
      </c>
      <c r="F835" s="1" t="s">
        <v>1380</v>
      </c>
      <c r="G835" s="1">
        <v>83</v>
      </c>
      <c r="H835" s="1">
        <f t="shared" si="31"/>
        <v>88</v>
      </c>
      <c r="I835" s="1"/>
      <c r="J835" s="1"/>
      <c r="K835" s="1"/>
      <c r="L835" s="1"/>
      <c r="M835" s="1"/>
      <c r="N835" s="76"/>
    </row>
    <row r="836" spans="2:14" hidden="1" x14ac:dyDescent="0.4">
      <c r="B836" s="1" t="s">
        <v>1616</v>
      </c>
      <c r="C836" s="1" t="s">
        <v>1657</v>
      </c>
      <c r="D836" s="1" t="s">
        <v>1658</v>
      </c>
      <c r="E836" s="1" t="s">
        <v>1659</v>
      </c>
      <c r="F836" s="1" t="s">
        <v>1660</v>
      </c>
      <c r="G836" s="1">
        <v>83</v>
      </c>
      <c r="H836" s="1">
        <f t="shared" si="31"/>
        <v>88</v>
      </c>
      <c r="I836" s="1"/>
      <c r="J836" s="1"/>
      <c r="K836" s="1"/>
      <c r="L836" s="1"/>
      <c r="M836" s="1"/>
      <c r="N836" s="76"/>
    </row>
    <row r="837" spans="2:14" hidden="1" x14ac:dyDescent="0.4">
      <c r="B837" s="1" t="s">
        <v>5519</v>
      </c>
      <c r="C837" s="46">
        <v>5450042</v>
      </c>
      <c r="D837" s="1" t="s">
        <v>4699</v>
      </c>
      <c r="E837" s="1" t="s">
        <v>4700</v>
      </c>
      <c r="F837" s="1" t="s">
        <v>4701</v>
      </c>
      <c r="G837" s="1">
        <v>83</v>
      </c>
      <c r="H837" s="1">
        <f t="shared" si="31"/>
        <v>88</v>
      </c>
      <c r="I837" s="1"/>
      <c r="J837" s="1"/>
      <c r="K837" s="1"/>
      <c r="L837" s="1"/>
      <c r="M837" s="1"/>
      <c r="N837" s="76"/>
    </row>
    <row r="838" spans="2:14" hidden="1" x14ac:dyDescent="0.4">
      <c r="B838" s="1" t="s">
        <v>17</v>
      </c>
      <c r="C838" s="1" t="s">
        <v>310</v>
      </c>
      <c r="D838" s="1" t="s">
        <v>311</v>
      </c>
      <c r="E838" s="1" t="s">
        <v>312</v>
      </c>
      <c r="F838" s="1" t="s">
        <v>313</v>
      </c>
      <c r="G838" s="1">
        <v>82</v>
      </c>
      <c r="H838" s="1">
        <f t="shared" si="31"/>
        <v>87</v>
      </c>
      <c r="I838" s="1"/>
      <c r="J838" s="1"/>
      <c r="K838" s="1"/>
      <c r="L838" s="1"/>
      <c r="M838" s="1"/>
      <c r="N838" s="76"/>
    </row>
    <row r="839" spans="2:14" hidden="1" x14ac:dyDescent="0.4">
      <c r="B839" s="1" t="s">
        <v>17</v>
      </c>
      <c r="C839" s="1" t="s">
        <v>861</v>
      </c>
      <c r="D839" s="1" t="s">
        <v>862</v>
      </c>
      <c r="E839" s="1" t="s">
        <v>863</v>
      </c>
      <c r="F839" s="1" t="s">
        <v>864</v>
      </c>
      <c r="G839" s="1">
        <v>82</v>
      </c>
      <c r="H839" s="1">
        <f t="shared" si="31"/>
        <v>87</v>
      </c>
      <c r="I839" s="1"/>
      <c r="J839" s="1"/>
      <c r="K839" s="1"/>
      <c r="L839" s="1"/>
      <c r="M839" s="1"/>
      <c r="N839" s="76"/>
    </row>
    <row r="840" spans="2:14" hidden="1" x14ac:dyDescent="0.4">
      <c r="B840" s="1" t="s">
        <v>17</v>
      </c>
      <c r="C840" s="1" t="s">
        <v>901</v>
      </c>
      <c r="D840" s="1" t="s">
        <v>902</v>
      </c>
      <c r="E840" s="1" t="s">
        <v>903</v>
      </c>
      <c r="F840" s="1" t="s">
        <v>904</v>
      </c>
      <c r="G840" s="1">
        <v>82</v>
      </c>
      <c r="H840" s="1">
        <f t="shared" si="31"/>
        <v>87</v>
      </c>
      <c r="I840" s="1"/>
      <c r="J840" s="1"/>
      <c r="K840" s="1"/>
      <c r="L840" s="1"/>
      <c r="M840" s="1"/>
      <c r="N840" s="76"/>
    </row>
    <row r="841" spans="2:14" hidden="1" x14ac:dyDescent="0.4">
      <c r="B841" s="1" t="s">
        <v>17</v>
      </c>
      <c r="C841" s="1" t="s">
        <v>1062</v>
      </c>
      <c r="D841" s="1" t="s">
        <v>1063</v>
      </c>
      <c r="E841" s="1" t="s">
        <v>1064</v>
      </c>
      <c r="F841" s="1" t="s">
        <v>1065</v>
      </c>
      <c r="G841" s="1">
        <v>82</v>
      </c>
      <c r="H841" s="1">
        <f t="shared" si="31"/>
        <v>87</v>
      </c>
      <c r="I841" s="1"/>
      <c r="J841" s="1"/>
      <c r="K841" s="1"/>
      <c r="L841" s="1"/>
      <c r="M841" s="1"/>
      <c r="N841" s="76"/>
    </row>
    <row r="842" spans="2:14" hidden="1" x14ac:dyDescent="0.4">
      <c r="B842" s="1" t="s">
        <v>17</v>
      </c>
      <c r="C842" s="1" t="s">
        <v>1574</v>
      </c>
      <c r="D842" s="1" t="s">
        <v>1575</v>
      </c>
      <c r="E842" s="1" t="s">
        <v>1576</v>
      </c>
      <c r="F842" s="1" t="s">
        <v>1577</v>
      </c>
      <c r="G842" s="1">
        <v>82</v>
      </c>
      <c r="H842" s="1">
        <f t="shared" si="31"/>
        <v>87</v>
      </c>
      <c r="I842" s="1"/>
      <c r="J842" s="1"/>
      <c r="K842" s="1"/>
      <c r="L842" s="1"/>
      <c r="M842" s="1"/>
      <c r="N842" s="76"/>
    </row>
    <row r="843" spans="2:14" hidden="1" x14ac:dyDescent="0.4">
      <c r="B843" s="1" t="s">
        <v>17</v>
      </c>
      <c r="C843" s="1" t="s">
        <v>1819</v>
      </c>
      <c r="D843" s="1" t="s">
        <v>1820</v>
      </c>
      <c r="E843" s="1" t="s">
        <v>1821</v>
      </c>
      <c r="F843" s="1" t="s">
        <v>1822</v>
      </c>
      <c r="G843" s="1">
        <v>82</v>
      </c>
      <c r="H843" s="1">
        <f t="shared" si="31"/>
        <v>87</v>
      </c>
      <c r="I843" s="1"/>
      <c r="J843" s="1"/>
      <c r="K843" s="1"/>
      <c r="L843" s="1"/>
      <c r="M843" s="1"/>
      <c r="N843" s="76"/>
    </row>
    <row r="844" spans="2:14" hidden="1" x14ac:dyDescent="0.4">
      <c r="B844" s="1" t="s">
        <v>17</v>
      </c>
      <c r="C844" s="1" t="s">
        <v>2131</v>
      </c>
      <c r="D844" s="1" t="s">
        <v>2132</v>
      </c>
      <c r="E844" s="1" t="s">
        <v>2133</v>
      </c>
      <c r="F844" s="1" t="s">
        <v>2134</v>
      </c>
      <c r="G844" s="1">
        <v>82</v>
      </c>
      <c r="H844" s="1">
        <f t="shared" si="31"/>
        <v>87</v>
      </c>
      <c r="I844" s="1"/>
      <c r="J844" s="1"/>
      <c r="K844" s="1"/>
      <c r="L844" s="1"/>
      <c r="M844" s="1"/>
      <c r="N844" s="79"/>
    </row>
    <row r="845" spans="2:14" hidden="1" x14ac:dyDescent="0.4">
      <c r="B845" s="1" t="s">
        <v>5519</v>
      </c>
      <c r="C845" s="46">
        <v>5320012</v>
      </c>
      <c r="D845" s="1" t="s">
        <v>4407</v>
      </c>
      <c r="E845" s="1" t="s">
        <v>4408</v>
      </c>
      <c r="F845" s="1" t="s">
        <v>4409</v>
      </c>
      <c r="G845" s="1">
        <v>82</v>
      </c>
      <c r="H845" s="1">
        <f t="shared" si="31"/>
        <v>87</v>
      </c>
      <c r="I845" s="1"/>
      <c r="J845" s="1"/>
      <c r="K845" s="1"/>
      <c r="L845" s="1"/>
      <c r="M845" s="1"/>
      <c r="N845" s="76"/>
    </row>
    <row r="846" spans="2:14" hidden="1" x14ac:dyDescent="0.4">
      <c r="B846" s="1" t="s">
        <v>5519</v>
      </c>
      <c r="C846" s="46">
        <v>5580033</v>
      </c>
      <c r="D846" s="1" t="s">
        <v>4780</v>
      </c>
      <c r="E846" s="1" t="s">
        <v>4781</v>
      </c>
      <c r="F846" s="1" t="s">
        <v>4782</v>
      </c>
      <c r="G846" s="1">
        <v>82</v>
      </c>
      <c r="H846" s="1">
        <f t="shared" si="31"/>
        <v>87</v>
      </c>
      <c r="I846" s="1"/>
      <c r="J846" s="1"/>
      <c r="K846" s="1"/>
      <c r="L846" s="1"/>
      <c r="M846" s="1"/>
      <c r="N846" s="76"/>
    </row>
    <row r="847" spans="2:14" hidden="1" x14ac:dyDescent="0.4">
      <c r="B847" s="1" t="s">
        <v>17</v>
      </c>
      <c r="C847" s="1" t="s">
        <v>217</v>
      </c>
      <c r="D847" s="1" t="s">
        <v>218</v>
      </c>
      <c r="E847" s="1" t="s">
        <v>219</v>
      </c>
      <c r="F847" s="1" t="s">
        <v>220</v>
      </c>
      <c r="G847" s="1">
        <v>81</v>
      </c>
      <c r="H847" s="1">
        <f t="shared" si="31"/>
        <v>86</v>
      </c>
      <c r="I847" s="1"/>
      <c r="J847" s="1"/>
      <c r="K847" s="1"/>
      <c r="L847" s="1"/>
      <c r="M847" s="1"/>
      <c r="N847" s="76"/>
    </row>
    <row r="848" spans="2:14" hidden="1" x14ac:dyDescent="0.4">
      <c r="B848" s="2" t="s">
        <v>17</v>
      </c>
      <c r="C848" s="2" t="s">
        <v>599</v>
      </c>
      <c r="D848" s="2" t="s">
        <v>600</v>
      </c>
      <c r="E848" s="2" t="s">
        <v>601</v>
      </c>
      <c r="F848" s="2" t="s">
        <v>602</v>
      </c>
      <c r="G848" s="31">
        <v>81</v>
      </c>
      <c r="H848" s="1">
        <f t="shared" si="31"/>
        <v>86</v>
      </c>
      <c r="I848" s="1"/>
      <c r="J848" s="1"/>
      <c r="K848" s="1"/>
      <c r="L848" s="1"/>
      <c r="M848" s="1"/>
      <c r="N848" s="76"/>
    </row>
    <row r="849" spans="2:21" hidden="1" x14ac:dyDescent="0.4">
      <c r="B849" s="1" t="s">
        <v>17</v>
      </c>
      <c r="C849" s="2" t="s">
        <v>1350</v>
      </c>
      <c r="D849" s="1" t="s">
        <v>1351</v>
      </c>
      <c r="E849" s="1" t="s">
        <v>1352</v>
      </c>
      <c r="F849" s="1" t="s">
        <v>1353</v>
      </c>
      <c r="G849" s="1">
        <v>81</v>
      </c>
      <c r="H849" s="1">
        <f t="shared" si="31"/>
        <v>86</v>
      </c>
      <c r="I849" s="1"/>
      <c r="J849" s="1"/>
      <c r="K849" s="1"/>
      <c r="L849" s="1"/>
      <c r="M849" s="1"/>
      <c r="N849" s="76"/>
    </row>
    <row r="850" spans="2:21" hidden="1" x14ac:dyDescent="0.4">
      <c r="B850" s="1" t="s">
        <v>17</v>
      </c>
      <c r="C850" s="2" t="s">
        <v>1354</v>
      </c>
      <c r="D850" s="1" t="s">
        <v>1355</v>
      </c>
      <c r="E850" s="1" t="s">
        <v>1356</v>
      </c>
      <c r="F850" s="1" t="s">
        <v>1357</v>
      </c>
      <c r="G850" s="1">
        <v>81</v>
      </c>
      <c r="H850" s="1">
        <f t="shared" si="31"/>
        <v>86</v>
      </c>
      <c r="I850" s="1"/>
      <c r="J850" s="1"/>
      <c r="K850" s="1"/>
      <c r="L850" s="1"/>
      <c r="M850" s="1"/>
      <c r="N850" s="76"/>
    </row>
    <row r="851" spans="2:21" hidden="1" x14ac:dyDescent="0.4">
      <c r="B851" s="1" t="s">
        <v>17</v>
      </c>
      <c r="C851" s="1" t="s">
        <v>2044</v>
      </c>
      <c r="D851" s="1" t="s">
        <v>2045</v>
      </c>
      <c r="E851" s="1" t="s">
        <v>2046</v>
      </c>
      <c r="F851" s="1" t="s">
        <v>2047</v>
      </c>
      <c r="G851" s="1">
        <v>81</v>
      </c>
      <c r="H851" s="1">
        <f t="shared" si="31"/>
        <v>86</v>
      </c>
      <c r="I851" s="1"/>
      <c r="J851" s="1"/>
      <c r="K851" s="1"/>
      <c r="L851" s="1"/>
      <c r="M851" s="1"/>
      <c r="N851" s="76"/>
    </row>
    <row r="852" spans="2:21" hidden="1" x14ac:dyDescent="0.4">
      <c r="B852" s="1" t="s">
        <v>17</v>
      </c>
      <c r="C852" s="1" t="s">
        <v>2123</v>
      </c>
      <c r="D852" s="1" t="s">
        <v>2124</v>
      </c>
      <c r="E852" s="1" t="s">
        <v>2125</v>
      </c>
      <c r="F852" s="1" t="s">
        <v>2126</v>
      </c>
      <c r="G852" s="1">
        <v>81</v>
      </c>
      <c r="H852" s="1">
        <f t="shared" si="31"/>
        <v>86</v>
      </c>
      <c r="I852" s="1"/>
      <c r="J852" s="1"/>
      <c r="K852" s="1"/>
      <c r="L852" s="1"/>
      <c r="M852" s="1"/>
      <c r="N852" s="76"/>
    </row>
    <row r="853" spans="2:21" hidden="1" x14ac:dyDescent="0.4">
      <c r="B853" s="1" t="s">
        <v>225</v>
      </c>
      <c r="C853" s="25" t="s">
        <v>242</v>
      </c>
      <c r="D853" s="1" t="s">
        <v>243</v>
      </c>
      <c r="E853" s="1" t="s">
        <v>244</v>
      </c>
      <c r="F853" s="1" t="s">
        <v>245</v>
      </c>
      <c r="G853" s="1">
        <v>80</v>
      </c>
      <c r="H853" s="1">
        <f t="shared" si="31"/>
        <v>85</v>
      </c>
      <c r="I853" s="1"/>
      <c r="J853" s="1"/>
      <c r="K853" s="1"/>
      <c r="L853" s="1"/>
      <c r="M853" s="1"/>
      <c r="N853" s="76"/>
    </row>
    <row r="854" spans="2:21" hidden="1" x14ac:dyDescent="0.4">
      <c r="B854" s="1" t="s">
        <v>17</v>
      </c>
      <c r="C854" s="1" t="s">
        <v>920</v>
      </c>
      <c r="D854" s="1" t="s">
        <v>921</v>
      </c>
      <c r="E854" s="1" t="s">
        <v>922</v>
      </c>
      <c r="F854" s="1" t="s">
        <v>923</v>
      </c>
      <c r="G854" s="1">
        <v>80</v>
      </c>
      <c r="H854" s="1">
        <f t="shared" si="31"/>
        <v>85</v>
      </c>
      <c r="I854" s="1"/>
      <c r="J854" s="1"/>
      <c r="K854" s="1"/>
      <c r="L854" s="1"/>
      <c r="M854" s="1"/>
      <c r="N854" s="76"/>
    </row>
    <row r="855" spans="2:21" hidden="1" x14ac:dyDescent="0.4">
      <c r="B855" s="1" t="s">
        <v>17</v>
      </c>
      <c r="C855" s="1" t="s">
        <v>1880</v>
      </c>
      <c r="D855" s="41" t="s">
        <v>1881</v>
      </c>
      <c r="E855" s="1" t="s">
        <v>1882</v>
      </c>
      <c r="F855" s="1" t="s">
        <v>1883</v>
      </c>
      <c r="G855" s="1">
        <v>80</v>
      </c>
      <c r="H855" s="1">
        <f t="shared" si="31"/>
        <v>85</v>
      </c>
      <c r="I855" s="1"/>
      <c r="J855" s="1"/>
      <c r="K855" s="1"/>
      <c r="L855" s="1"/>
      <c r="M855" s="1"/>
      <c r="N855" s="76"/>
    </row>
    <row r="856" spans="2:21" hidden="1" x14ac:dyDescent="0.4">
      <c r="B856" s="1" t="s">
        <v>5519</v>
      </c>
      <c r="C856" s="46">
        <v>5310061</v>
      </c>
      <c r="D856" s="1" t="s">
        <v>4101</v>
      </c>
      <c r="E856" s="1" t="s">
        <v>4102</v>
      </c>
      <c r="F856" s="1" t="s">
        <v>4103</v>
      </c>
      <c r="G856" s="1">
        <v>80</v>
      </c>
      <c r="H856" s="1">
        <f t="shared" si="31"/>
        <v>85</v>
      </c>
      <c r="I856" s="1"/>
      <c r="J856" s="1"/>
      <c r="K856" s="1"/>
      <c r="L856" s="1"/>
      <c r="M856" s="1"/>
      <c r="N856" s="79"/>
      <c r="Q856" s="71" t="s">
        <v>6519</v>
      </c>
      <c r="R856" s="55"/>
      <c r="S856" s="55"/>
      <c r="T856" s="55"/>
      <c r="U856" s="55"/>
    </row>
    <row r="857" spans="2:21" hidden="1" x14ac:dyDescent="0.4">
      <c r="B857" s="1" t="s">
        <v>5519</v>
      </c>
      <c r="C857" s="46">
        <v>5430033</v>
      </c>
      <c r="D857" s="1" t="s">
        <v>4306</v>
      </c>
      <c r="E857" s="1" t="s">
        <v>4307</v>
      </c>
      <c r="F857" s="1" t="s">
        <v>4308</v>
      </c>
      <c r="G857" s="1">
        <v>80</v>
      </c>
      <c r="H857" s="1">
        <f t="shared" si="31"/>
        <v>85</v>
      </c>
      <c r="I857" s="1"/>
      <c r="J857" s="1"/>
      <c r="K857" s="1"/>
      <c r="L857" s="1"/>
      <c r="M857" s="1"/>
      <c r="N857" s="76"/>
    </row>
    <row r="858" spans="2:21" hidden="1" x14ac:dyDescent="0.4">
      <c r="B858" s="1" t="s">
        <v>5519</v>
      </c>
      <c r="C858" s="46">
        <v>5560024</v>
      </c>
      <c r="D858" s="1" t="s">
        <v>4340</v>
      </c>
      <c r="E858" s="1" t="s">
        <v>4341</v>
      </c>
      <c r="F858" s="1" t="s">
        <v>4342</v>
      </c>
      <c r="G858" s="1">
        <v>80</v>
      </c>
      <c r="H858" s="1">
        <f t="shared" si="31"/>
        <v>85</v>
      </c>
      <c r="I858" s="1"/>
      <c r="J858" s="1"/>
      <c r="K858" s="1"/>
      <c r="L858" s="1"/>
      <c r="M858" s="1"/>
      <c r="N858" s="76"/>
    </row>
    <row r="859" spans="2:21" hidden="1" x14ac:dyDescent="0.4">
      <c r="B859" s="1" t="s">
        <v>5519</v>
      </c>
      <c r="C859" s="46" t="s">
        <v>4382</v>
      </c>
      <c r="D859" s="1" t="s">
        <v>4383</v>
      </c>
      <c r="E859" s="1" t="s">
        <v>4384</v>
      </c>
      <c r="F859" s="1" t="s">
        <v>4385</v>
      </c>
      <c r="G859" s="1">
        <v>80</v>
      </c>
      <c r="H859" s="1">
        <f t="shared" si="31"/>
        <v>85</v>
      </c>
      <c r="I859" s="1"/>
      <c r="J859" s="1"/>
      <c r="K859" s="1"/>
      <c r="L859" s="1"/>
      <c r="M859" s="1"/>
      <c r="N859" s="76"/>
    </row>
    <row r="860" spans="2:21" hidden="1" x14ac:dyDescent="0.4">
      <c r="B860" s="1" t="s">
        <v>5519</v>
      </c>
      <c r="C860" s="46">
        <v>5360002</v>
      </c>
      <c r="D860" s="1" t="s">
        <v>4650</v>
      </c>
      <c r="E860" s="1" t="s">
        <v>4651</v>
      </c>
      <c r="F860" s="1" t="s">
        <v>4652</v>
      </c>
      <c r="G860" s="1">
        <v>80</v>
      </c>
      <c r="H860" s="1">
        <f t="shared" si="31"/>
        <v>85</v>
      </c>
      <c r="I860" s="1"/>
      <c r="J860" s="1"/>
      <c r="K860" s="1"/>
      <c r="L860" s="1"/>
      <c r="M860" s="1"/>
      <c r="N860" s="76"/>
    </row>
    <row r="861" spans="2:21" hidden="1" x14ac:dyDescent="0.4">
      <c r="B861" s="1" t="s">
        <v>17</v>
      </c>
      <c r="C861" s="1" t="s">
        <v>839</v>
      </c>
      <c r="D861" s="1" t="s">
        <v>840</v>
      </c>
      <c r="E861" s="1" t="s">
        <v>841</v>
      </c>
      <c r="F861" s="1" t="s">
        <v>842</v>
      </c>
      <c r="G861" s="1">
        <v>79</v>
      </c>
      <c r="H861" s="1">
        <f t="shared" si="31"/>
        <v>84</v>
      </c>
      <c r="I861" s="1"/>
      <c r="J861" s="1"/>
      <c r="K861" s="1"/>
      <c r="L861" s="1"/>
      <c r="M861" s="1"/>
      <c r="N861" s="76"/>
    </row>
    <row r="862" spans="2:21" hidden="1" x14ac:dyDescent="0.4">
      <c r="B862" s="1" t="s">
        <v>17</v>
      </c>
      <c r="C862" s="1" t="s">
        <v>847</v>
      </c>
      <c r="D862" s="1" t="s">
        <v>851</v>
      </c>
      <c r="E862" s="1" t="s">
        <v>852</v>
      </c>
      <c r="F862" s="1" t="s">
        <v>853</v>
      </c>
      <c r="G862" s="1">
        <v>79</v>
      </c>
      <c r="H862" s="1">
        <f t="shared" si="31"/>
        <v>84</v>
      </c>
      <c r="I862" s="1"/>
      <c r="J862" s="1"/>
      <c r="K862" s="1"/>
      <c r="L862" s="1"/>
      <c r="M862" s="1"/>
      <c r="N862" s="76"/>
    </row>
    <row r="863" spans="2:21" hidden="1" x14ac:dyDescent="0.4">
      <c r="B863" s="1" t="s">
        <v>17</v>
      </c>
      <c r="C863" s="1" t="s">
        <v>885</v>
      </c>
      <c r="D863" s="1" t="s">
        <v>886</v>
      </c>
      <c r="E863" s="1" t="s">
        <v>887</v>
      </c>
      <c r="F863" s="1" t="s">
        <v>888</v>
      </c>
      <c r="G863" s="1">
        <v>79</v>
      </c>
      <c r="H863" s="1">
        <f t="shared" ref="H863:H926" si="32">G863+5</f>
        <v>84</v>
      </c>
      <c r="I863" s="1"/>
      <c r="J863" s="1"/>
      <c r="K863" s="1"/>
      <c r="L863" s="1"/>
      <c r="M863" s="1"/>
      <c r="N863" s="76"/>
    </row>
    <row r="864" spans="2:21" hidden="1" x14ac:dyDescent="0.4">
      <c r="B864" s="1" t="s">
        <v>17</v>
      </c>
      <c r="C864" s="2" t="s">
        <v>1397</v>
      </c>
      <c r="D864" s="1" t="s">
        <v>1448</v>
      </c>
      <c r="E864" s="1" t="s">
        <v>1449</v>
      </c>
      <c r="F864" s="1" t="s">
        <v>1450</v>
      </c>
      <c r="G864" s="1">
        <v>79</v>
      </c>
      <c r="H864" s="1">
        <f t="shared" si="32"/>
        <v>84</v>
      </c>
      <c r="I864" s="1"/>
      <c r="J864" s="1"/>
      <c r="K864" s="1"/>
      <c r="L864" s="1"/>
      <c r="M864" s="1"/>
      <c r="N864" s="76"/>
    </row>
    <row r="865" spans="2:14" hidden="1" x14ac:dyDescent="0.4">
      <c r="B865" s="1" t="s">
        <v>225</v>
      </c>
      <c r="C865" s="1" t="s">
        <v>2327</v>
      </c>
      <c r="D865" s="1" t="s">
        <v>2328</v>
      </c>
      <c r="E865" s="1" t="s">
        <v>2329</v>
      </c>
      <c r="F865" s="1" t="s">
        <v>2330</v>
      </c>
      <c r="G865" s="1">
        <v>79</v>
      </c>
      <c r="H865" s="1">
        <f t="shared" si="32"/>
        <v>84</v>
      </c>
      <c r="I865" s="1"/>
      <c r="J865" s="1"/>
      <c r="K865" s="1"/>
      <c r="L865" s="1"/>
      <c r="M865" s="1"/>
      <c r="N865" s="76"/>
    </row>
    <row r="866" spans="2:14" hidden="1" x14ac:dyDescent="0.4">
      <c r="B866" s="1" t="s">
        <v>5519</v>
      </c>
      <c r="C866" s="46">
        <v>5370021</v>
      </c>
      <c r="D866" s="1" t="s">
        <v>4500</v>
      </c>
      <c r="E866" s="1" t="s">
        <v>4501</v>
      </c>
      <c r="F866" s="1" t="s">
        <v>4502</v>
      </c>
      <c r="G866" s="1">
        <v>79</v>
      </c>
      <c r="H866" s="1">
        <f t="shared" si="32"/>
        <v>84</v>
      </c>
      <c r="I866" s="1"/>
      <c r="J866" s="1"/>
      <c r="K866" s="1"/>
      <c r="L866" s="1"/>
      <c r="M866" s="1"/>
      <c r="N866" s="76"/>
    </row>
    <row r="867" spans="2:14" hidden="1" x14ac:dyDescent="0.4">
      <c r="B867" s="1" t="s">
        <v>5519</v>
      </c>
      <c r="C867" s="46">
        <v>5360008</v>
      </c>
      <c r="D867" s="1" t="s">
        <v>4608</v>
      </c>
      <c r="E867" s="1" t="s">
        <v>4609</v>
      </c>
      <c r="F867" s="1" t="s">
        <v>4610</v>
      </c>
      <c r="G867" s="1">
        <v>79</v>
      </c>
      <c r="H867" s="1">
        <f t="shared" si="32"/>
        <v>84</v>
      </c>
      <c r="I867" s="1"/>
      <c r="J867" s="1"/>
      <c r="K867" s="1"/>
      <c r="L867" s="1"/>
      <c r="M867" s="1"/>
      <c r="N867" s="79"/>
    </row>
    <row r="868" spans="2:14" hidden="1" x14ac:dyDescent="0.4">
      <c r="B868" s="1" t="s">
        <v>5519</v>
      </c>
      <c r="C868" s="46">
        <v>5590014</v>
      </c>
      <c r="D868" s="1" t="s">
        <v>4726</v>
      </c>
      <c r="E868" s="1" t="s">
        <v>4727</v>
      </c>
      <c r="F868" s="1" t="s">
        <v>4728</v>
      </c>
      <c r="G868" s="1">
        <v>79</v>
      </c>
      <c r="H868" s="1">
        <f t="shared" si="32"/>
        <v>84</v>
      </c>
      <c r="I868" s="1"/>
      <c r="J868" s="1"/>
      <c r="K868" s="1"/>
      <c r="L868" s="1"/>
      <c r="M868" s="1"/>
      <c r="N868" s="76"/>
    </row>
    <row r="869" spans="2:14" hidden="1" x14ac:dyDescent="0.4">
      <c r="B869" s="24" t="s">
        <v>17</v>
      </c>
      <c r="C869" s="57" t="s">
        <v>658</v>
      </c>
      <c r="D869" s="33" t="s">
        <v>659</v>
      </c>
      <c r="E869" s="34" t="s">
        <v>660</v>
      </c>
      <c r="F869" s="34" t="s">
        <v>661</v>
      </c>
      <c r="G869" s="24">
        <v>78</v>
      </c>
      <c r="H869" s="1">
        <f t="shared" si="32"/>
        <v>83</v>
      </c>
      <c r="I869" s="24"/>
      <c r="J869" s="24"/>
      <c r="K869" s="24"/>
      <c r="L869" s="24"/>
      <c r="M869" s="24"/>
      <c r="N869" s="76"/>
    </row>
    <row r="870" spans="2:14" hidden="1" x14ac:dyDescent="0.4">
      <c r="B870" s="1" t="s">
        <v>17</v>
      </c>
      <c r="C870" s="1" t="s">
        <v>889</v>
      </c>
      <c r="D870" s="1" t="s">
        <v>890</v>
      </c>
      <c r="E870" s="1" t="s">
        <v>891</v>
      </c>
      <c r="F870" s="1" t="s">
        <v>892</v>
      </c>
      <c r="G870" s="1">
        <v>78</v>
      </c>
      <c r="H870" s="1">
        <f t="shared" si="32"/>
        <v>83</v>
      </c>
      <c r="I870" s="1"/>
      <c r="J870" s="1"/>
      <c r="K870" s="1"/>
      <c r="L870" s="1"/>
      <c r="M870" s="1"/>
      <c r="N870" s="76"/>
    </row>
    <row r="871" spans="2:14" hidden="1" x14ac:dyDescent="0.4">
      <c r="B871" s="1" t="s">
        <v>17</v>
      </c>
      <c r="C871" s="1" t="s">
        <v>944</v>
      </c>
      <c r="D871" s="1" t="s">
        <v>945</v>
      </c>
      <c r="E871" s="1" t="s">
        <v>946</v>
      </c>
      <c r="F871" s="1" t="s">
        <v>947</v>
      </c>
      <c r="G871" s="1">
        <v>78</v>
      </c>
      <c r="H871" s="1">
        <f t="shared" si="32"/>
        <v>83</v>
      </c>
      <c r="I871" s="1"/>
      <c r="J871" s="1"/>
      <c r="K871" s="1"/>
      <c r="L871" s="1"/>
      <c r="M871" s="1"/>
      <c r="N871" s="76"/>
    </row>
    <row r="872" spans="2:14" hidden="1" x14ac:dyDescent="0.4">
      <c r="B872" s="1" t="s">
        <v>17</v>
      </c>
      <c r="C872" s="1" t="s">
        <v>1039</v>
      </c>
      <c r="D872" s="1" t="s">
        <v>1040</v>
      </c>
      <c r="E872" s="1" t="s">
        <v>1041</v>
      </c>
      <c r="F872" s="1" t="s">
        <v>1042</v>
      </c>
      <c r="G872" s="1">
        <v>78</v>
      </c>
      <c r="H872" s="1">
        <f t="shared" si="32"/>
        <v>83</v>
      </c>
      <c r="I872" s="1"/>
      <c r="J872" s="1"/>
      <c r="K872" s="1"/>
      <c r="L872" s="1"/>
      <c r="M872" s="1"/>
      <c r="N872" s="76"/>
    </row>
    <row r="873" spans="2:14" hidden="1" x14ac:dyDescent="0.4">
      <c r="B873" s="1" t="s">
        <v>17</v>
      </c>
      <c r="C873" s="2" t="s">
        <v>1326</v>
      </c>
      <c r="D873" s="1" t="s">
        <v>1327</v>
      </c>
      <c r="E873" s="1" t="s">
        <v>1328</v>
      </c>
      <c r="F873" s="1" t="s">
        <v>1329</v>
      </c>
      <c r="G873" s="1">
        <v>78</v>
      </c>
      <c r="H873" s="1">
        <f t="shared" si="32"/>
        <v>83</v>
      </c>
      <c r="I873" s="1"/>
      <c r="J873" s="1"/>
      <c r="K873" s="1"/>
      <c r="L873" s="1"/>
      <c r="M873" s="1"/>
      <c r="N873" s="76"/>
    </row>
    <row r="874" spans="2:14" hidden="1" x14ac:dyDescent="0.4">
      <c r="B874" s="1" t="s">
        <v>17</v>
      </c>
      <c r="C874" s="2" t="s">
        <v>1389</v>
      </c>
      <c r="D874" s="1" t="s">
        <v>1390</v>
      </c>
      <c r="E874" s="1" t="s">
        <v>1391</v>
      </c>
      <c r="F874" s="1" t="s">
        <v>1392</v>
      </c>
      <c r="G874" s="1">
        <v>78</v>
      </c>
      <c r="H874" s="1">
        <f t="shared" si="32"/>
        <v>83</v>
      </c>
      <c r="I874" s="1"/>
      <c r="J874" s="1"/>
      <c r="K874" s="1"/>
      <c r="L874" s="1"/>
      <c r="M874" s="1"/>
      <c r="N874" s="76"/>
    </row>
    <row r="875" spans="2:14" hidden="1" x14ac:dyDescent="0.4">
      <c r="B875" s="1" t="s">
        <v>17</v>
      </c>
      <c r="C875" s="1" t="s">
        <v>1927</v>
      </c>
      <c r="D875" s="1" t="s">
        <v>1947</v>
      </c>
      <c r="E875" s="1" t="s">
        <v>1948</v>
      </c>
      <c r="F875" s="1" t="s">
        <v>1949</v>
      </c>
      <c r="G875" s="1">
        <v>78</v>
      </c>
      <c r="H875" s="1">
        <f t="shared" si="32"/>
        <v>83</v>
      </c>
      <c r="I875" s="1"/>
      <c r="J875" s="1"/>
      <c r="K875" s="1"/>
      <c r="L875" s="1"/>
      <c r="M875" s="1"/>
      <c r="N875" s="76"/>
    </row>
    <row r="876" spans="2:14" hidden="1" x14ac:dyDescent="0.4">
      <c r="B876" s="1" t="s">
        <v>5519</v>
      </c>
      <c r="C876" s="46">
        <v>5520007</v>
      </c>
      <c r="D876" s="1" t="s">
        <v>4264</v>
      </c>
      <c r="E876" s="1" t="s">
        <v>4265</v>
      </c>
      <c r="F876" s="1" t="s">
        <v>4266</v>
      </c>
      <c r="G876" s="1">
        <v>78</v>
      </c>
      <c r="H876" s="1">
        <f t="shared" si="32"/>
        <v>83</v>
      </c>
      <c r="I876" s="1"/>
      <c r="J876" s="1"/>
      <c r="K876" s="1"/>
      <c r="L876" s="1"/>
      <c r="M876" s="1"/>
      <c r="N876" s="76"/>
    </row>
    <row r="877" spans="2:14" hidden="1" x14ac:dyDescent="0.4">
      <c r="B877" s="1" t="s">
        <v>5519</v>
      </c>
      <c r="C877" s="46">
        <v>5320026</v>
      </c>
      <c r="D877" s="1" t="s">
        <v>4419</v>
      </c>
      <c r="E877" s="1" t="s">
        <v>4420</v>
      </c>
      <c r="F877" s="1" t="s">
        <v>4421</v>
      </c>
      <c r="G877" s="1">
        <v>78</v>
      </c>
      <c r="H877" s="1">
        <f t="shared" si="32"/>
        <v>83</v>
      </c>
      <c r="I877" s="1"/>
      <c r="J877" s="1"/>
      <c r="K877" s="1"/>
      <c r="L877" s="1"/>
      <c r="M877" s="1"/>
      <c r="N877" s="76"/>
    </row>
    <row r="878" spans="2:14" hidden="1" x14ac:dyDescent="0.4">
      <c r="B878" s="1" t="s">
        <v>5519</v>
      </c>
      <c r="C878" s="46">
        <v>5350022</v>
      </c>
      <c r="D878" s="1" t="s">
        <v>4596</v>
      </c>
      <c r="E878" s="1" t="s">
        <v>4597</v>
      </c>
      <c r="F878" s="1" t="s">
        <v>4598</v>
      </c>
      <c r="G878" s="1">
        <v>78</v>
      </c>
      <c r="H878" s="1">
        <f t="shared" si="32"/>
        <v>83</v>
      </c>
      <c r="I878" s="1"/>
      <c r="J878" s="1"/>
      <c r="K878" s="1"/>
      <c r="L878" s="1"/>
      <c r="M878" s="1"/>
      <c r="N878" s="76"/>
    </row>
    <row r="879" spans="2:14" hidden="1" x14ac:dyDescent="0.4">
      <c r="B879" s="24" t="s">
        <v>17</v>
      </c>
      <c r="C879" s="57" t="s">
        <v>685</v>
      </c>
      <c r="D879" s="33" t="s">
        <v>686</v>
      </c>
      <c r="E879" s="34" t="s">
        <v>687</v>
      </c>
      <c r="F879" s="34" t="s">
        <v>688</v>
      </c>
      <c r="G879" s="24">
        <v>77</v>
      </c>
      <c r="H879" s="1">
        <f t="shared" si="32"/>
        <v>82</v>
      </c>
      <c r="I879" s="24"/>
      <c r="J879" s="24"/>
      <c r="K879" s="24"/>
      <c r="L879" s="24"/>
      <c r="M879" s="24"/>
      <c r="N879" s="79"/>
    </row>
    <row r="880" spans="2:14" hidden="1" x14ac:dyDescent="0.4">
      <c r="B880" s="1" t="s">
        <v>17</v>
      </c>
      <c r="C880" s="1" t="s">
        <v>924</v>
      </c>
      <c r="D880" s="1" t="s">
        <v>925</v>
      </c>
      <c r="E880" s="1" t="s">
        <v>926</v>
      </c>
      <c r="F880" s="1" t="s">
        <v>927</v>
      </c>
      <c r="G880" s="1">
        <v>77</v>
      </c>
      <c r="H880" s="1">
        <f t="shared" si="32"/>
        <v>82</v>
      </c>
      <c r="I880" s="1"/>
      <c r="J880" s="1"/>
      <c r="K880" s="1"/>
      <c r="L880" s="1"/>
      <c r="M880" s="1"/>
      <c r="N880" s="76"/>
    </row>
    <row r="881" spans="2:21" hidden="1" x14ac:dyDescent="0.4">
      <c r="B881" s="1" t="s">
        <v>17</v>
      </c>
      <c r="C881" s="1" t="s">
        <v>1213</v>
      </c>
      <c r="D881" s="1" t="s">
        <v>1214</v>
      </c>
      <c r="E881" s="1" t="s">
        <v>1215</v>
      </c>
      <c r="F881" s="1" t="s">
        <v>1216</v>
      </c>
      <c r="G881" s="1">
        <v>77</v>
      </c>
      <c r="H881" s="1">
        <f t="shared" si="32"/>
        <v>82</v>
      </c>
      <c r="I881" s="1"/>
      <c r="J881" s="1"/>
      <c r="K881" s="1"/>
      <c r="L881" s="1"/>
      <c r="M881" s="1"/>
      <c r="N881" s="76"/>
    </row>
    <row r="882" spans="2:21" hidden="1" x14ac:dyDescent="0.4">
      <c r="B882" s="1" t="s">
        <v>17</v>
      </c>
      <c r="C882" s="1" t="s">
        <v>1229</v>
      </c>
      <c r="D882" s="1" t="s">
        <v>1230</v>
      </c>
      <c r="E882" s="1" t="s">
        <v>1231</v>
      </c>
      <c r="F882" s="1" t="s">
        <v>1232</v>
      </c>
      <c r="G882" s="1">
        <v>77</v>
      </c>
      <c r="H882" s="1">
        <f t="shared" si="32"/>
        <v>82</v>
      </c>
      <c r="I882" s="1"/>
      <c r="J882" s="1"/>
      <c r="K882" s="1"/>
      <c r="L882" s="1"/>
      <c r="M882" s="1"/>
      <c r="N882" s="76"/>
    </row>
    <row r="883" spans="2:21" hidden="1" x14ac:dyDescent="0.4">
      <c r="B883" s="1" t="s">
        <v>17</v>
      </c>
      <c r="C883" s="2" t="s">
        <v>1432</v>
      </c>
      <c r="D883" s="1" t="s">
        <v>1433</v>
      </c>
      <c r="E883" s="1" t="s">
        <v>1434</v>
      </c>
      <c r="F883" s="1" t="s">
        <v>1435</v>
      </c>
      <c r="G883" s="1">
        <v>77</v>
      </c>
      <c r="H883" s="1">
        <f t="shared" si="32"/>
        <v>82</v>
      </c>
      <c r="I883" s="1"/>
      <c r="J883" s="1"/>
      <c r="K883" s="1"/>
      <c r="L883" s="1"/>
      <c r="M883" s="1"/>
      <c r="N883" s="76"/>
    </row>
    <row r="884" spans="2:21" hidden="1" x14ac:dyDescent="0.4">
      <c r="B884" s="1" t="s">
        <v>225</v>
      </c>
      <c r="C884" s="1" t="s">
        <v>2339</v>
      </c>
      <c r="D884" s="1" t="s">
        <v>2340</v>
      </c>
      <c r="E884" s="1" t="s">
        <v>2341</v>
      </c>
      <c r="F884" s="1" t="s">
        <v>2342</v>
      </c>
      <c r="G884" s="1">
        <v>77</v>
      </c>
      <c r="H884" s="1">
        <f t="shared" si="32"/>
        <v>82</v>
      </c>
      <c r="I884" s="1"/>
      <c r="J884" s="1"/>
      <c r="K884" s="1"/>
      <c r="L884" s="1"/>
      <c r="M884" s="1"/>
      <c r="N884" s="76"/>
    </row>
    <row r="885" spans="2:21" hidden="1" x14ac:dyDescent="0.4">
      <c r="B885" s="1" t="s">
        <v>5519</v>
      </c>
      <c r="C885" s="46">
        <v>5430051</v>
      </c>
      <c r="D885" s="1" t="s">
        <v>4315</v>
      </c>
      <c r="E885" s="1" t="s">
        <v>4316</v>
      </c>
      <c r="F885" s="1" t="s">
        <v>4317</v>
      </c>
      <c r="G885" s="1">
        <v>77</v>
      </c>
      <c r="H885" s="1">
        <f t="shared" si="32"/>
        <v>82</v>
      </c>
      <c r="I885" s="1"/>
      <c r="J885" s="1"/>
      <c r="K885" s="1"/>
      <c r="L885" s="1"/>
      <c r="M885" s="1"/>
      <c r="N885" s="76"/>
    </row>
    <row r="886" spans="2:21" hidden="1" x14ac:dyDescent="0.4">
      <c r="B886" s="1" t="s">
        <v>5519</v>
      </c>
      <c r="C886" s="46">
        <v>5320031</v>
      </c>
      <c r="D886" s="1" t="s">
        <v>4392</v>
      </c>
      <c r="E886" s="1" t="s">
        <v>4393</v>
      </c>
      <c r="F886" s="1" t="s">
        <v>4394</v>
      </c>
      <c r="G886" s="1">
        <v>77</v>
      </c>
      <c r="H886" s="1">
        <f t="shared" si="32"/>
        <v>82</v>
      </c>
      <c r="I886" s="1"/>
      <c r="J886" s="1"/>
      <c r="K886" s="1"/>
      <c r="L886" s="1"/>
      <c r="M886" s="1"/>
      <c r="N886" s="76"/>
    </row>
    <row r="887" spans="2:21" hidden="1" x14ac:dyDescent="0.4">
      <c r="B887" s="1" t="s">
        <v>5519</v>
      </c>
      <c r="C887" s="46">
        <v>5380051</v>
      </c>
      <c r="D887" s="1" t="s">
        <v>4656</v>
      </c>
      <c r="E887" s="1" t="s">
        <v>4657</v>
      </c>
      <c r="F887" s="1" t="s">
        <v>4658</v>
      </c>
      <c r="G887" s="1">
        <v>77</v>
      </c>
      <c r="H887" s="1">
        <f t="shared" si="32"/>
        <v>82</v>
      </c>
      <c r="I887" s="1"/>
      <c r="J887" s="1"/>
      <c r="K887" s="1"/>
      <c r="L887" s="1"/>
      <c r="M887" s="1"/>
      <c r="N887" s="76"/>
    </row>
    <row r="888" spans="2:21" hidden="1" x14ac:dyDescent="0.4">
      <c r="B888" s="1" t="s">
        <v>5519</v>
      </c>
      <c r="C888" s="46">
        <v>5460013</v>
      </c>
      <c r="D888" s="1" t="s">
        <v>4819</v>
      </c>
      <c r="E888" s="1" t="s">
        <v>4820</v>
      </c>
      <c r="F888" s="1" t="s">
        <v>4821</v>
      </c>
      <c r="G888" s="1">
        <v>77</v>
      </c>
      <c r="H888" s="1">
        <f t="shared" si="32"/>
        <v>82</v>
      </c>
      <c r="I888" s="1"/>
      <c r="J888" s="1"/>
      <c r="K888" s="1"/>
      <c r="L888" s="1"/>
      <c r="M888" s="1"/>
      <c r="N888" s="76"/>
    </row>
    <row r="889" spans="2:21" hidden="1" x14ac:dyDescent="0.4">
      <c r="B889" s="1" t="s">
        <v>5519</v>
      </c>
      <c r="C889" s="46">
        <v>5460003</v>
      </c>
      <c r="D889" s="1" t="s">
        <v>4828</v>
      </c>
      <c r="E889" s="1" t="s">
        <v>4829</v>
      </c>
      <c r="F889" s="1" t="s">
        <v>4830</v>
      </c>
      <c r="G889" s="1">
        <v>77</v>
      </c>
      <c r="H889" s="1">
        <f t="shared" si="32"/>
        <v>82</v>
      </c>
      <c r="I889" s="1"/>
      <c r="J889" s="1"/>
      <c r="K889" s="1"/>
      <c r="L889" s="1"/>
      <c r="M889" s="1"/>
      <c r="N889" s="76"/>
    </row>
    <row r="890" spans="2:21" hidden="1" x14ac:dyDescent="0.4">
      <c r="B890" s="1" t="s">
        <v>17</v>
      </c>
      <c r="C890" s="21" t="s">
        <v>55</v>
      </c>
      <c r="D890" s="21" t="s">
        <v>56</v>
      </c>
      <c r="E890" s="22" t="s">
        <v>57</v>
      </c>
      <c r="F890" s="21" t="s">
        <v>58</v>
      </c>
      <c r="G890" s="1">
        <v>76</v>
      </c>
      <c r="H890" s="1">
        <f t="shared" si="32"/>
        <v>81</v>
      </c>
      <c r="I890" s="1"/>
      <c r="J890" s="1"/>
      <c r="K890" s="1"/>
      <c r="L890" s="1"/>
      <c r="M890" s="1"/>
      <c r="N890" s="76"/>
      <c r="Q890" s="71" t="s">
        <v>6518</v>
      </c>
      <c r="R890" s="55">
        <f>COUNTA(E1904:E1949)</f>
        <v>0</v>
      </c>
      <c r="S890" s="55"/>
      <c r="T890" s="55">
        <f>SUM(J1904:J1949)</f>
        <v>0</v>
      </c>
      <c r="U890" s="55">
        <f>SUM(L1904:L1949)</f>
        <v>0</v>
      </c>
    </row>
    <row r="891" spans="2:21" hidden="1" x14ac:dyDescent="0.4">
      <c r="B891" s="1" t="s">
        <v>225</v>
      </c>
      <c r="C891" s="1" t="s">
        <v>812</v>
      </c>
      <c r="D891" s="1" t="s">
        <v>813</v>
      </c>
      <c r="E891" s="2" t="s">
        <v>814</v>
      </c>
      <c r="F891" s="2" t="s">
        <v>815</v>
      </c>
      <c r="G891" s="1">
        <v>76</v>
      </c>
      <c r="H891" s="1">
        <f t="shared" si="32"/>
        <v>81</v>
      </c>
      <c r="I891" s="1"/>
      <c r="J891" s="1"/>
      <c r="K891" s="1"/>
      <c r="L891" s="1"/>
      <c r="M891" s="1"/>
      <c r="N891" s="79"/>
    </row>
    <row r="892" spans="2:21" hidden="1" x14ac:dyDescent="0.4">
      <c r="B892" s="1" t="s">
        <v>17</v>
      </c>
      <c r="C892" s="1" t="s">
        <v>877</v>
      </c>
      <c r="D892" s="1" t="s">
        <v>878</v>
      </c>
      <c r="E892" s="1" t="s">
        <v>879</v>
      </c>
      <c r="F892" s="1" t="s">
        <v>880</v>
      </c>
      <c r="G892" s="1">
        <v>76</v>
      </c>
      <c r="H892" s="1">
        <f t="shared" si="32"/>
        <v>81</v>
      </c>
      <c r="I892" s="1"/>
      <c r="J892" s="1"/>
      <c r="K892" s="1"/>
      <c r="L892" s="1"/>
      <c r="M892" s="1"/>
      <c r="N892" s="76"/>
    </row>
    <row r="893" spans="2:21" hidden="1" x14ac:dyDescent="0.4">
      <c r="B893" s="1" t="s">
        <v>17</v>
      </c>
      <c r="C893" s="1" t="s">
        <v>936</v>
      </c>
      <c r="D893" s="1" t="s">
        <v>937</v>
      </c>
      <c r="E893" s="1" t="s">
        <v>938</v>
      </c>
      <c r="F893" s="1" t="s">
        <v>939</v>
      </c>
      <c r="G893" s="1">
        <v>76</v>
      </c>
      <c r="H893" s="1">
        <f t="shared" si="32"/>
        <v>81</v>
      </c>
      <c r="I893" s="1"/>
      <c r="J893" s="1"/>
      <c r="K893" s="1"/>
      <c r="L893" s="1"/>
      <c r="M893" s="1"/>
      <c r="N893" s="76"/>
    </row>
    <row r="894" spans="2:21" hidden="1" x14ac:dyDescent="0.4">
      <c r="B894" s="1" t="s">
        <v>17</v>
      </c>
      <c r="C894" s="1" t="s">
        <v>1791</v>
      </c>
      <c r="D894" s="1" t="s">
        <v>1792</v>
      </c>
      <c r="E894" s="1" t="s">
        <v>1793</v>
      </c>
      <c r="F894" s="1" t="s">
        <v>1794</v>
      </c>
      <c r="G894" s="1">
        <v>76</v>
      </c>
      <c r="H894" s="1">
        <f t="shared" si="32"/>
        <v>81</v>
      </c>
      <c r="I894" s="1"/>
      <c r="J894" s="1"/>
      <c r="K894" s="1"/>
      <c r="L894" s="1"/>
      <c r="M894" s="1"/>
      <c r="N894" s="76"/>
    </row>
    <row r="895" spans="2:21" hidden="1" x14ac:dyDescent="0.4">
      <c r="B895" s="1" t="s">
        <v>17</v>
      </c>
      <c r="C895" s="1" t="s">
        <v>1939</v>
      </c>
      <c r="D895" s="1" t="s">
        <v>1940</v>
      </c>
      <c r="E895" s="1" t="s">
        <v>1941</v>
      </c>
      <c r="F895" s="1" t="s">
        <v>1942</v>
      </c>
      <c r="G895" s="1">
        <v>76</v>
      </c>
      <c r="H895" s="1">
        <f t="shared" si="32"/>
        <v>81</v>
      </c>
      <c r="I895" s="1"/>
      <c r="J895" s="1"/>
      <c r="K895" s="1"/>
      <c r="L895" s="1"/>
      <c r="M895" s="1"/>
      <c r="N895" s="76"/>
    </row>
    <row r="896" spans="2:21" hidden="1" x14ac:dyDescent="0.4">
      <c r="B896" s="1" t="s">
        <v>17</v>
      </c>
      <c r="C896" s="1" t="s">
        <v>2080</v>
      </c>
      <c r="D896" s="1" t="s">
        <v>2081</v>
      </c>
      <c r="E896" s="1" t="s">
        <v>2082</v>
      </c>
      <c r="F896" s="1" t="s">
        <v>2083</v>
      </c>
      <c r="G896" s="1">
        <v>76</v>
      </c>
      <c r="H896" s="1">
        <f t="shared" si="32"/>
        <v>81</v>
      </c>
      <c r="I896" s="1"/>
      <c r="J896" s="1"/>
      <c r="K896" s="1"/>
      <c r="L896" s="1"/>
      <c r="M896" s="1"/>
      <c r="N896" s="76"/>
    </row>
    <row r="897" spans="2:14" hidden="1" x14ac:dyDescent="0.4">
      <c r="B897" s="1" t="s">
        <v>17</v>
      </c>
      <c r="C897" s="1" t="s">
        <v>2303</v>
      </c>
      <c r="D897" s="1" t="s">
        <v>2304</v>
      </c>
      <c r="E897" s="1" t="s">
        <v>2305</v>
      </c>
      <c r="F897" s="1" t="s">
        <v>2306</v>
      </c>
      <c r="G897" s="1">
        <v>76</v>
      </c>
      <c r="H897" s="1">
        <f t="shared" si="32"/>
        <v>81</v>
      </c>
      <c r="I897" s="1"/>
      <c r="J897" s="1"/>
      <c r="K897" s="1"/>
      <c r="L897" s="1"/>
      <c r="M897" s="1"/>
      <c r="N897" s="76"/>
    </row>
    <row r="898" spans="2:14" hidden="1" x14ac:dyDescent="0.4">
      <c r="B898" s="1" t="s">
        <v>5519</v>
      </c>
      <c r="C898" s="46">
        <v>5360006</v>
      </c>
      <c r="D898" s="1" t="s">
        <v>4605</v>
      </c>
      <c r="E898" s="1" t="s">
        <v>4606</v>
      </c>
      <c r="F898" s="1" t="s">
        <v>4607</v>
      </c>
      <c r="G898" s="1">
        <v>76</v>
      </c>
      <c r="H898" s="1">
        <f t="shared" si="32"/>
        <v>81</v>
      </c>
      <c r="I898" s="1"/>
      <c r="J898" s="1"/>
      <c r="K898" s="1"/>
      <c r="L898" s="1"/>
      <c r="M898" s="1"/>
      <c r="N898" s="76"/>
    </row>
    <row r="899" spans="2:14" hidden="1" x14ac:dyDescent="0.4">
      <c r="B899" s="1" t="s">
        <v>5519</v>
      </c>
      <c r="C899" s="46">
        <v>5580011</v>
      </c>
      <c r="D899" s="1" t="s">
        <v>4798</v>
      </c>
      <c r="E899" s="1" t="s">
        <v>4799</v>
      </c>
      <c r="F899" s="1" t="s">
        <v>4800</v>
      </c>
      <c r="G899" s="1">
        <v>76</v>
      </c>
      <c r="H899" s="1">
        <f t="shared" si="32"/>
        <v>81</v>
      </c>
      <c r="I899" s="1"/>
      <c r="J899" s="1"/>
      <c r="K899" s="1"/>
      <c r="L899" s="1"/>
      <c r="M899" s="1"/>
      <c r="N899" s="76"/>
    </row>
    <row r="900" spans="2:14" hidden="1" x14ac:dyDescent="0.4">
      <c r="B900" s="1" t="s">
        <v>17</v>
      </c>
      <c r="C900" s="21" t="s">
        <v>111</v>
      </c>
      <c r="D900" s="21" t="s">
        <v>112</v>
      </c>
      <c r="E900" s="23" t="s">
        <v>113</v>
      </c>
      <c r="F900" s="21" t="s">
        <v>114</v>
      </c>
      <c r="G900" s="1">
        <v>75</v>
      </c>
      <c r="H900" s="1">
        <f t="shared" si="32"/>
        <v>80</v>
      </c>
      <c r="I900" s="1"/>
      <c r="J900" s="1"/>
      <c r="K900" s="1"/>
      <c r="L900" s="1"/>
      <c r="M900" s="1"/>
      <c r="N900" s="76"/>
    </row>
    <row r="901" spans="2:14" hidden="1" x14ac:dyDescent="0.4">
      <c r="B901" s="1" t="s">
        <v>225</v>
      </c>
      <c r="C901" s="24" t="s">
        <v>262</v>
      </c>
      <c r="D901" s="1" t="s">
        <v>263</v>
      </c>
      <c r="E901" s="1" t="s">
        <v>264</v>
      </c>
      <c r="F901" s="1" t="s">
        <v>265</v>
      </c>
      <c r="G901" s="1">
        <v>75</v>
      </c>
      <c r="H901" s="1">
        <f t="shared" si="32"/>
        <v>80</v>
      </c>
      <c r="I901" s="1"/>
      <c r="J901" s="1"/>
      <c r="K901" s="1"/>
      <c r="L901" s="1"/>
      <c r="M901" s="1"/>
      <c r="N901" s="76"/>
    </row>
    <row r="902" spans="2:14" hidden="1" x14ac:dyDescent="0.4">
      <c r="B902" s="1" t="s">
        <v>17</v>
      </c>
      <c r="C902" s="1" t="s">
        <v>843</v>
      </c>
      <c r="D902" s="1" t="s">
        <v>844</v>
      </c>
      <c r="E902" s="1" t="s">
        <v>845</v>
      </c>
      <c r="F902" s="1" t="s">
        <v>846</v>
      </c>
      <c r="G902" s="1">
        <v>75</v>
      </c>
      <c r="H902" s="1">
        <f t="shared" si="32"/>
        <v>80</v>
      </c>
      <c r="I902" s="1"/>
      <c r="J902" s="1"/>
      <c r="K902" s="1"/>
      <c r="L902" s="1"/>
      <c r="M902" s="1"/>
      <c r="N902" s="76"/>
    </row>
    <row r="903" spans="2:14" hidden="1" x14ac:dyDescent="0.4">
      <c r="B903" s="1" t="s">
        <v>17</v>
      </c>
      <c r="C903" s="1" t="s">
        <v>847</v>
      </c>
      <c r="D903" s="1" t="s">
        <v>913</v>
      </c>
      <c r="E903" s="1" t="s">
        <v>914</v>
      </c>
      <c r="F903" s="1" t="s">
        <v>915</v>
      </c>
      <c r="G903" s="1">
        <v>75</v>
      </c>
      <c r="H903" s="1">
        <f t="shared" si="32"/>
        <v>80</v>
      </c>
      <c r="I903" s="1"/>
      <c r="J903" s="1"/>
      <c r="K903" s="1"/>
      <c r="L903" s="1"/>
      <c r="M903" s="1"/>
      <c r="N903" s="79"/>
    </row>
    <row r="904" spans="2:14" hidden="1" x14ac:dyDescent="0.4">
      <c r="B904" s="1" t="s">
        <v>17</v>
      </c>
      <c r="C904" s="1" t="s">
        <v>1003</v>
      </c>
      <c r="D904" s="1" t="s">
        <v>1004</v>
      </c>
      <c r="E904" s="1" t="s">
        <v>1005</v>
      </c>
      <c r="F904" s="1" t="s">
        <v>1006</v>
      </c>
      <c r="G904" s="1">
        <v>75</v>
      </c>
      <c r="H904" s="1">
        <f t="shared" si="32"/>
        <v>80</v>
      </c>
      <c r="I904" s="1"/>
      <c r="J904" s="1"/>
      <c r="K904" s="1"/>
      <c r="L904" s="1"/>
      <c r="M904" s="1"/>
      <c r="N904" s="76"/>
    </row>
    <row r="905" spans="2:14" hidden="1" x14ac:dyDescent="0.4">
      <c r="B905" s="1" t="s">
        <v>17</v>
      </c>
      <c r="C905" s="1" t="s">
        <v>1154</v>
      </c>
      <c r="D905" s="65" t="s">
        <v>1155</v>
      </c>
      <c r="E905" s="1" t="s">
        <v>1156</v>
      </c>
      <c r="F905" s="1" t="s">
        <v>1157</v>
      </c>
      <c r="G905" s="1">
        <v>75</v>
      </c>
      <c r="H905" s="1">
        <f t="shared" si="32"/>
        <v>80</v>
      </c>
      <c r="I905" s="1"/>
      <c r="J905" s="1"/>
      <c r="K905" s="1"/>
      <c r="L905" s="1"/>
      <c r="M905" s="1"/>
      <c r="N905" s="76"/>
    </row>
    <row r="906" spans="2:14" hidden="1" x14ac:dyDescent="0.4">
      <c r="B906" s="1" t="s">
        <v>17</v>
      </c>
      <c r="C906" s="2" t="s">
        <v>1322</v>
      </c>
      <c r="D906" s="1" t="s">
        <v>1323</v>
      </c>
      <c r="E906" s="1" t="s">
        <v>1324</v>
      </c>
      <c r="F906" s="1" t="s">
        <v>1325</v>
      </c>
      <c r="G906" s="1">
        <v>75</v>
      </c>
      <c r="H906" s="1">
        <f t="shared" si="32"/>
        <v>80</v>
      </c>
      <c r="I906" s="1"/>
      <c r="J906" s="1"/>
      <c r="K906" s="1"/>
      <c r="L906" s="1"/>
      <c r="M906" s="1"/>
      <c r="N906" s="76"/>
    </row>
    <row r="907" spans="2:14" hidden="1" x14ac:dyDescent="0.4">
      <c r="B907" s="1" t="s">
        <v>17</v>
      </c>
      <c r="C907" s="2" t="s">
        <v>1459</v>
      </c>
      <c r="D907" s="1" t="s">
        <v>1460</v>
      </c>
      <c r="E907" s="1" t="s">
        <v>1461</v>
      </c>
      <c r="F907" s="1" t="s">
        <v>1462</v>
      </c>
      <c r="G907" s="1">
        <v>75</v>
      </c>
      <c r="H907" s="1">
        <f t="shared" si="32"/>
        <v>80</v>
      </c>
      <c r="I907" s="1"/>
      <c r="J907" s="1"/>
      <c r="K907" s="1"/>
      <c r="L907" s="1"/>
      <c r="M907" s="1"/>
      <c r="N907" s="76"/>
    </row>
    <row r="908" spans="2:14" hidden="1" x14ac:dyDescent="0.4">
      <c r="B908" s="1" t="s">
        <v>17</v>
      </c>
      <c r="C908" s="1" t="s">
        <v>1527</v>
      </c>
      <c r="D908" s="1" t="s">
        <v>1528</v>
      </c>
      <c r="E908" s="1" t="s">
        <v>1529</v>
      </c>
      <c r="F908" s="1" t="s">
        <v>1530</v>
      </c>
      <c r="G908" s="1">
        <v>75</v>
      </c>
      <c r="H908" s="1">
        <f t="shared" si="32"/>
        <v>80</v>
      </c>
      <c r="I908" s="1"/>
      <c r="J908" s="1"/>
      <c r="K908" s="1"/>
      <c r="L908" s="1"/>
      <c r="M908" s="1"/>
      <c r="N908" s="76"/>
    </row>
    <row r="909" spans="2:14" hidden="1" x14ac:dyDescent="0.4">
      <c r="B909" s="1" t="s">
        <v>17</v>
      </c>
      <c r="C909" s="1" t="s">
        <v>1737</v>
      </c>
      <c r="D909" s="1" t="s">
        <v>1738</v>
      </c>
      <c r="E909" s="1" t="s">
        <v>1739</v>
      </c>
      <c r="F909" s="1" t="s">
        <v>1740</v>
      </c>
      <c r="G909" s="1">
        <v>75</v>
      </c>
      <c r="H909" s="1">
        <f t="shared" si="32"/>
        <v>80</v>
      </c>
      <c r="I909" s="1"/>
      <c r="J909" s="1"/>
      <c r="K909" s="1"/>
      <c r="L909" s="1"/>
      <c r="M909" s="1"/>
      <c r="N909" s="76"/>
    </row>
    <row r="910" spans="2:14" hidden="1" x14ac:dyDescent="0.4">
      <c r="B910" s="1" t="s">
        <v>17</v>
      </c>
      <c r="C910" s="1" t="s">
        <v>1931</v>
      </c>
      <c r="D910" s="1" t="s">
        <v>1932</v>
      </c>
      <c r="E910" s="1" t="s">
        <v>1933</v>
      </c>
      <c r="F910" s="1" t="s">
        <v>1934</v>
      </c>
      <c r="G910" s="1">
        <v>75</v>
      </c>
      <c r="H910" s="1">
        <f t="shared" si="32"/>
        <v>80</v>
      </c>
      <c r="I910" s="1"/>
      <c r="J910" s="1"/>
      <c r="K910" s="1"/>
      <c r="L910" s="1"/>
      <c r="M910" s="1"/>
      <c r="N910" s="76"/>
    </row>
    <row r="911" spans="2:14" hidden="1" x14ac:dyDescent="0.4">
      <c r="B911" s="1" t="s">
        <v>17</v>
      </c>
      <c r="C911" s="1" t="s">
        <v>2269</v>
      </c>
      <c r="D911" s="1" t="s">
        <v>2270</v>
      </c>
      <c r="E911" s="1" t="s">
        <v>2271</v>
      </c>
      <c r="F911" s="1" t="s">
        <v>2272</v>
      </c>
      <c r="G911" s="1">
        <v>75</v>
      </c>
      <c r="H911" s="1">
        <f t="shared" si="32"/>
        <v>80</v>
      </c>
      <c r="I911" s="1"/>
      <c r="J911" s="1"/>
      <c r="K911" s="1"/>
      <c r="L911" s="1"/>
      <c r="M911" s="1"/>
      <c r="N911" s="76"/>
    </row>
    <row r="912" spans="2:14" hidden="1" x14ac:dyDescent="0.4">
      <c r="B912" s="1" t="s">
        <v>17</v>
      </c>
      <c r="C912" s="36" t="s">
        <v>768</v>
      </c>
      <c r="D912" s="1" t="s">
        <v>769</v>
      </c>
      <c r="E912" s="1" t="s">
        <v>770</v>
      </c>
      <c r="F912" s="1" t="s">
        <v>771</v>
      </c>
      <c r="G912" s="1">
        <v>74</v>
      </c>
      <c r="H912" s="1">
        <f t="shared" si="32"/>
        <v>79</v>
      </c>
      <c r="I912" s="1"/>
      <c r="J912" s="1"/>
      <c r="K912" s="1"/>
      <c r="L912" s="1"/>
      <c r="M912" s="1"/>
      <c r="N912" s="76"/>
    </row>
    <row r="913" spans="2:14" hidden="1" x14ac:dyDescent="0.4">
      <c r="B913" s="1" t="s">
        <v>17</v>
      </c>
      <c r="C913" s="1" t="s">
        <v>1198</v>
      </c>
      <c r="D913" s="65" t="s">
        <v>1199</v>
      </c>
      <c r="E913" s="1" t="s">
        <v>1200</v>
      </c>
      <c r="F913" s="1" t="s">
        <v>1201</v>
      </c>
      <c r="G913" s="1">
        <v>74</v>
      </c>
      <c r="H913" s="1">
        <f t="shared" si="32"/>
        <v>79</v>
      </c>
      <c r="I913" s="1"/>
      <c r="J913" s="1"/>
      <c r="K913" s="1"/>
      <c r="L913" s="1"/>
      <c r="M913" s="1"/>
      <c r="N913" s="76"/>
    </row>
    <row r="914" spans="2:14" hidden="1" x14ac:dyDescent="0.4">
      <c r="B914" s="1" t="s">
        <v>5519</v>
      </c>
      <c r="C914" s="46">
        <v>5530006</v>
      </c>
      <c r="D914" s="1" t="s">
        <v>4150</v>
      </c>
      <c r="E914" s="1" t="s">
        <v>4151</v>
      </c>
      <c r="F914" s="1" t="s">
        <v>4152</v>
      </c>
      <c r="G914" s="1">
        <v>74</v>
      </c>
      <c r="H914" s="1">
        <f t="shared" si="32"/>
        <v>79</v>
      </c>
      <c r="I914" s="1"/>
      <c r="J914" s="1"/>
      <c r="K914" s="1"/>
      <c r="L914" s="1"/>
      <c r="M914" s="1"/>
      <c r="N914" s="76"/>
    </row>
    <row r="915" spans="2:14" hidden="1" x14ac:dyDescent="0.4">
      <c r="B915" s="1" t="s">
        <v>5519</v>
      </c>
      <c r="C915" s="46">
        <v>5520016</v>
      </c>
      <c r="D915" s="1" t="s">
        <v>4243</v>
      </c>
      <c r="E915" s="1" t="s">
        <v>4244</v>
      </c>
      <c r="F915" s="1" t="s">
        <v>4245</v>
      </c>
      <c r="G915" s="1">
        <v>74</v>
      </c>
      <c r="H915" s="1">
        <f t="shared" si="32"/>
        <v>79</v>
      </c>
      <c r="I915" s="1"/>
      <c r="J915" s="1"/>
      <c r="K915" s="1"/>
      <c r="L915" s="1"/>
      <c r="M915" s="1"/>
      <c r="N915" s="79"/>
    </row>
    <row r="916" spans="2:14" hidden="1" x14ac:dyDescent="0.4">
      <c r="B916" s="1" t="s">
        <v>5519</v>
      </c>
      <c r="C916" s="46">
        <v>5430045</v>
      </c>
      <c r="D916" s="1" t="s">
        <v>4312</v>
      </c>
      <c r="E916" s="1" t="s">
        <v>4313</v>
      </c>
      <c r="F916" s="1" t="s">
        <v>4314</v>
      </c>
      <c r="G916" s="1">
        <v>74</v>
      </c>
      <c r="H916" s="1">
        <f t="shared" si="32"/>
        <v>79</v>
      </c>
      <c r="I916" s="1"/>
      <c r="J916" s="1"/>
      <c r="K916" s="1"/>
      <c r="L916" s="1"/>
      <c r="M916" s="1"/>
      <c r="N916" s="76"/>
    </row>
    <row r="917" spans="2:14" hidden="1" x14ac:dyDescent="0.4">
      <c r="B917" s="1" t="s">
        <v>5519</v>
      </c>
      <c r="C917" s="46">
        <v>5550033</v>
      </c>
      <c r="D917" s="1" t="s">
        <v>4352</v>
      </c>
      <c r="E917" s="1" t="s">
        <v>4353</v>
      </c>
      <c r="F917" s="1" t="s">
        <v>4354</v>
      </c>
      <c r="G917" s="1">
        <v>74</v>
      </c>
      <c r="H917" s="1">
        <f t="shared" si="32"/>
        <v>79</v>
      </c>
      <c r="I917" s="1"/>
      <c r="J917" s="1"/>
      <c r="K917" s="1"/>
      <c r="L917" s="1"/>
      <c r="M917" s="1"/>
      <c r="N917" s="76"/>
    </row>
    <row r="918" spans="2:14" hidden="1" x14ac:dyDescent="0.4">
      <c r="B918" s="1" t="s">
        <v>5519</v>
      </c>
      <c r="C918" s="46">
        <v>5440013</v>
      </c>
      <c r="D918" s="1" t="s">
        <v>4560</v>
      </c>
      <c r="E918" s="1" t="s">
        <v>4561</v>
      </c>
      <c r="F918" s="1" t="s">
        <v>4562</v>
      </c>
      <c r="G918" s="1">
        <v>74</v>
      </c>
      <c r="H918" s="1">
        <f t="shared" si="32"/>
        <v>79</v>
      </c>
      <c r="I918" s="1"/>
      <c r="J918" s="1"/>
      <c r="K918" s="1"/>
      <c r="L918" s="1"/>
      <c r="M918" s="1"/>
      <c r="N918" s="76"/>
    </row>
    <row r="919" spans="2:14" hidden="1" x14ac:dyDescent="0.4">
      <c r="B919" s="1" t="s">
        <v>5519</v>
      </c>
      <c r="C919" s="46">
        <v>5350002</v>
      </c>
      <c r="D919" s="1" t="s">
        <v>4581</v>
      </c>
      <c r="E919" s="1" t="s">
        <v>4582</v>
      </c>
      <c r="F919" s="1" t="s">
        <v>4583</v>
      </c>
      <c r="G919" s="1">
        <v>74</v>
      </c>
      <c r="H919" s="1">
        <f t="shared" si="32"/>
        <v>79</v>
      </c>
      <c r="I919" s="1"/>
      <c r="J919" s="1"/>
      <c r="K919" s="1"/>
      <c r="L919" s="1"/>
      <c r="M919" s="1"/>
      <c r="N919" s="76"/>
    </row>
    <row r="920" spans="2:14" hidden="1" x14ac:dyDescent="0.4">
      <c r="B920" s="1" t="s">
        <v>5519</v>
      </c>
      <c r="C920" s="46">
        <v>5470016</v>
      </c>
      <c r="D920" s="1" t="s">
        <v>4855</v>
      </c>
      <c r="E920" s="1" t="s">
        <v>4856</v>
      </c>
      <c r="F920" s="1" t="s">
        <v>4857</v>
      </c>
      <c r="G920" s="1">
        <v>74</v>
      </c>
      <c r="H920" s="1">
        <f t="shared" si="32"/>
        <v>79</v>
      </c>
      <c r="I920" s="1"/>
      <c r="J920" s="1"/>
      <c r="K920" s="1"/>
      <c r="L920" s="1"/>
      <c r="M920" s="1"/>
      <c r="N920" s="76"/>
    </row>
    <row r="921" spans="2:14" hidden="1" x14ac:dyDescent="0.4">
      <c r="B921" s="1" t="s">
        <v>5519</v>
      </c>
      <c r="C921" s="46">
        <v>5470026</v>
      </c>
      <c r="D921" s="1" t="s">
        <v>4873</v>
      </c>
      <c r="E921" s="1" t="s">
        <v>4874</v>
      </c>
      <c r="F921" s="1" t="s">
        <v>4875</v>
      </c>
      <c r="G921" s="1">
        <v>74</v>
      </c>
      <c r="H921" s="1">
        <f t="shared" si="32"/>
        <v>79</v>
      </c>
      <c r="I921" s="1"/>
      <c r="J921" s="1"/>
      <c r="K921" s="1"/>
      <c r="L921" s="1"/>
      <c r="M921" s="1"/>
      <c r="N921" s="76"/>
    </row>
    <row r="922" spans="2:14" hidden="1" x14ac:dyDescent="0.4">
      <c r="B922" s="1" t="s">
        <v>17</v>
      </c>
      <c r="C922" s="1" t="s">
        <v>438</v>
      </c>
      <c r="D922" s="1" t="s">
        <v>439</v>
      </c>
      <c r="E922" s="1" t="s">
        <v>440</v>
      </c>
      <c r="F922" s="1" t="s">
        <v>441</v>
      </c>
      <c r="G922" s="1">
        <v>73</v>
      </c>
      <c r="H922" s="1">
        <f t="shared" si="32"/>
        <v>78</v>
      </c>
      <c r="I922" s="1"/>
      <c r="J922" s="1"/>
      <c r="K922" s="1"/>
      <c r="L922" s="1"/>
      <c r="M922" s="1"/>
      <c r="N922" s="76"/>
    </row>
    <row r="923" spans="2:14" hidden="1" x14ac:dyDescent="0.4">
      <c r="B923" s="2" t="s">
        <v>17</v>
      </c>
      <c r="C923" s="2" t="s">
        <v>588</v>
      </c>
      <c r="D923" s="2" t="s">
        <v>589</v>
      </c>
      <c r="E923" s="2" t="s">
        <v>590</v>
      </c>
      <c r="F923" s="2" t="s">
        <v>591</v>
      </c>
      <c r="G923" s="31">
        <v>73</v>
      </c>
      <c r="H923" s="1">
        <f t="shared" si="32"/>
        <v>78</v>
      </c>
      <c r="I923" s="1"/>
      <c r="J923" s="1"/>
      <c r="K923" s="1"/>
      <c r="L923" s="1"/>
      <c r="M923" s="1"/>
      <c r="N923" s="76"/>
    </row>
    <row r="924" spans="2:14" hidden="1" x14ac:dyDescent="0.4">
      <c r="B924" s="1" t="s">
        <v>17</v>
      </c>
      <c r="C924" s="1" t="s">
        <v>1106</v>
      </c>
      <c r="D924" s="1" t="s">
        <v>1107</v>
      </c>
      <c r="E924" s="1" t="s">
        <v>1108</v>
      </c>
      <c r="F924" s="1" t="s">
        <v>1109</v>
      </c>
      <c r="G924" s="1">
        <v>73</v>
      </c>
      <c r="H924" s="1">
        <f t="shared" si="32"/>
        <v>78</v>
      </c>
      <c r="I924" s="1"/>
      <c r="J924" s="1"/>
      <c r="K924" s="1"/>
      <c r="L924" s="1"/>
      <c r="M924" s="1"/>
      <c r="N924" s="76"/>
    </row>
    <row r="925" spans="2:14" hidden="1" x14ac:dyDescent="0.4">
      <c r="B925" s="1" t="s">
        <v>17</v>
      </c>
      <c r="C925" s="1" t="s">
        <v>1150</v>
      </c>
      <c r="D925" s="1" t="s">
        <v>1151</v>
      </c>
      <c r="E925" s="1" t="s">
        <v>1152</v>
      </c>
      <c r="F925" s="1" t="s">
        <v>1153</v>
      </c>
      <c r="G925" s="1">
        <v>73</v>
      </c>
      <c r="H925" s="1">
        <f t="shared" si="32"/>
        <v>78</v>
      </c>
      <c r="I925" s="1"/>
      <c r="J925" s="1"/>
      <c r="K925" s="1"/>
      <c r="L925" s="1"/>
      <c r="M925" s="1"/>
      <c r="N925" s="76"/>
    </row>
    <row r="926" spans="2:14" hidden="1" x14ac:dyDescent="0.4">
      <c r="B926" s="1" t="s">
        <v>17</v>
      </c>
      <c r="C926" s="1" t="s">
        <v>1166</v>
      </c>
      <c r="D926" s="65" t="s">
        <v>1167</v>
      </c>
      <c r="E926" s="1" t="s">
        <v>1168</v>
      </c>
      <c r="F926" s="1" t="s">
        <v>1169</v>
      </c>
      <c r="G926" s="1">
        <v>73</v>
      </c>
      <c r="H926" s="1">
        <f t="shared" si="32"/>
        <v>78</v>
      </c>
      <c r="I926" s="1"/>
      <c r="J926" s="1"/>
      <c r="K926" s="1"/>
      <c r="L926" s="1"/>
      <c r="M926" s="1"/>
      <c r="N926" s="76"/>
    </row>
    <row r="927" spans="2:14" hidden="1" x14ac:dyDescent="0.4">
      <c r="B927" s="1" t="s">
        <v>17</v>
      </c>
      <c r="C927" s="1" t="s">
        <v>1221</v>
      </c>
      <c r="D927" s="1" t="s">
        <v>1222</v>
      </c>
      <c r="E927" s="1" t="s">
        <v>1223</v>
      </c>
      <c r="F927" s="1" t="s">
        <v>1224</v>
      </c>
      <c r="G927" s="1">
        <v>73</v>
      </c>
      <c r="H927" s="1">
        <f t="shared" ref="H927:H990" si="33">G927+5</f>
        <v>78</v>
      </c>
      <c r="I927" s="1"/>
      <c r="J927" s="1"/>
      <c r="K927" s="1"/>
      <c r="L927" s="1"/>
      <c r="M927" s="1"/>
      <c r="N927" s="79"/>
    </row>
    <row r="928" spans="2:14" hidden="1" x14ac:dyDescent="0.4">
      <c r="B928" s="1" t="s">
        <v>17</v>
      </c>
      <c r="C928" s="1" t="s">
        <v>1257</v>
      </c>
      <c r="D928" s="1" t="s">
        <v>1258</v>
      </c>
      <c r="E928" s="1" t="s">
        <v>1259</v>
      </c>
      <c r="F928" s="1" t="s">
        <v>1260</v>
      </c>
      <c r="G928" s="1">
        <v>73</v>
      </c>
      <c r="H928" s="1">
        <f t="shared" si="33"/>
        <v>78</v>
      </c>
      <c r="I928" s="1"/>
      <c r="J928" s="1"/>
      <c r="K928" s="1"/>
      <c r="L928" s="1"/>
      <c r="M928" s="1"/>
      <c r="N928" s="76"/>
    </row>
    <row r="929" spans="2:14" hidden="1" x14ac:dyDescent="0.4">
      <c r="B929" s="1" t="s">
        <v>17</v>
      </c>
      <c r="C929" s="2" t="s">
        <v>1295</v>
      </c>
      <c r="D929" s="1" t="s">
        <v>1296</v>
      </c>
      <c r="E929" s="1" t="s">
        <v>1297</v>
      </c>
      <c r="F929" s="1" t="s">
        <v>1298</v>
      </c>
      <c r="G929" s="1">
        <v>73</v>
      </c>
      <c r="H929" s="1">
        <f t="shared" si="33"/>
        <v>78</v>
      </c>
      <c r="I929" s="1"/>
      <c r="J929" s="1"/>
      <c r="K929" s="1"/>
      <c r="L929" s="1"/>
      <c r="M929" s="1"/>
      <c r="N929" s="76"/>
    </row>
    <row r="930" spans="2:14" hidden="1" x14ac:dyDescent="0.4">
      <c r="B930" s="1" t="s">
        <v>17</v>
      </c>
      <c r="C930" s="1" t="s">
        <v>1923</v>
      </c>
      <c r="D930" s="1" t="s">
        <v>1924</v>
      </c>
      <c r="E930" s="1" t="s">
        <v>1925</v>
      </c>
      <c r="F930" s="1" t="s">
        <v>1926</v>
      </c>
      <c r="G930" s="1">
        <v>73</v>
      </c>
      <c r="H930" s="1">
        <f t="shared" si="33"/>
        <v>78</v>
      </c>
      <c r="I930" s="1"/>
      <c r="J930" s="1"/>
      <c r="K930" s="1"/>
      <c r="L930" s="1"/>
      <c r="M930" s="1"/>
      <c r="N930" s="76"/>
    </row>
    <row r="931" spans="2:14" hidden="1" x14ac:dyDescent="0.4">
      <c r="B931" s="1" t="s">
        <v>17</v>
      </c>
      <c r="C931" s="1" t="s">
        <v>1927</v>
      </c>
      <c r="D931" s="1" t="s">
        <v>1928</v>
      </c>
      <c r="E931" s="1" t="s">
        <v>1929</v>
      </c>
      <c r="F931" s="1" t="s">
        <v>1930</v>
      </c>
      <c r="G931" s="1">
        <v>73</v>
      </c>
      <c r="H931" s="1">
        <f t="shared" si="33"/>
        <v>78</v>
      </c>
      <c r="I931" s="1"/>
      <c r="J931" s="1"/>
      <c r="K931" s="1"/>
      <c r="L931" s="1"/>
      <c r="M931" s="1"/>
      <c r="N931" s="76"/>
    </row>
    <row r="932" spans="2:14" hidden="1" x14ac:dyDescent="0.4">
      <c r="B932" s="1" t="s">
        <v>17</v>
      </c>
      <c r="C932" s="1" t="s">
        <v>2108</v>
      </c>
      <c r="D932" s="1" t="s">
        <v>2109</v>
      </c>
      <c r="E932" s="1" t="s">
        <v>2110</v>
      </c>
      <c r="F932" s="1" t="s">
        <v>2111</v>
      </c>
      <c r="G932" s="1">
        <v>73</v>
      </c>
      <c r="H932" s="1">
        <f t="shared" si="33"/>
        <v>78</v>
      </c>
      <c r="I932" s="1"/>
      <c r="J932" s="1"/>
      <c r="K932" s="1"/>
      <c r="L932" s="1"/>
      <c r="M932" s="1"/>
      <c r="N932" s="76"/>
    </row>
    <row r="933" spans="2:14" hidden="1" x14ac:dyDescent="0.4">
      <c r="B933" s="1" t="s">
        <v>17</v>
      </c>
      <c r="C933" s="1" t="s">
        <v>2127</v>
      </c>
      <c r="D933" s="1" t="s">
        <v>2128</v>
      </c>
      <c r="E933" s="1" t="s">
        <v>2129</v>
      </c>
      <c r="F933" s="1" t="s">
        <v>2130</v>
      </c>
      <c r="G933" s="1">
        <v>73</v>
      </c>
      <c r="H933" s="1">
        <f t="shared" si="33"/>
        <v>78</v>
      </c>
      <c r="I933" s="1"/>
      <c r="J933" s="1"/>
      <c r="K933" s="1"/>
      <c r="L933" s="1"/>
      <c r="M933" s="1"/>
      <c r="N933" s="76"/>
    </row>
    <row r="934" spans="2:14" hidden="1" x14ac:dyDescent="0.4">
      <c r="B934" s="1" t="s">
        <v>5519</v>
      </c>
      <c r="C934" s="46">
        <v>5340021</v>
      </c>
      <c r="D934" s="1" t="s">
        <v>4132</v>
      </c>
      <c r="E934" s="1" t="s">
        <v>4133</v>
      </c>
      <c r="F934" s="1" t="s">
        <v>4134</v>
      </c>
      <c r="G934" s="1">
        <v>73</v>
      </c>
      <c r="H934" s="1">
        <f t="shared" si="33"/>
        <v>78</v>
      </c>
      <c r="I934" s="1"/>
      <c r="J934" s="1"/>
      <c r="K934" s="1"/>
      <c r="L934" s="1"/>
      <c r="M934" s="1"/>
      <c r="N934" s="76"/>
    </row>
    <row r="935" spans="2:14" hidden="1" x14ac:dyDescent="0.4">
      <c r="B935" s="1" t="s">
        <v>5519</v>
      </c>
      <c r="C935" s="46">
        <v>5450021</v>
      </c>
      <c r="D935" s="1" t="s">
        <v>4705</v>
      </c>
      <c r="E935" s="1" t="s">
        <v>4706</v>
      </c>
      <c r="F935" s="1" t="s">
        <v>4707</v>
      </c>
      <c r="G935" s="1">
        <v>73</v>
      </c>
      <c r="H935" s="1">
        <f t="shared" si="33"/>
        <v>78</v>
      </c>
      <c r="I935" s="1"/>
      <c r="J935" s="1"/>
      <c r="K935" s="1"/>
      <c r="L935" s="1"/>
      <c r="M935" s="1"/>
      <c r="N935" s="76"/>
    </row>
    <row r="936" spans="2:14" hidden="1" x14ac:dyDescent="0.4">
      <c r="B936" s="1" t="s">
        <v>5519</v>
      </c>
      <c r="C936" s="46">
        <v>5470031</v>
      </c>
      <c r="D936" s="1" t="s">
        <v>4867</v>
      </c>
      <c r="E936" s="1" t="s">
        <v>4868</v>
      </c>
      <c r="F936" s="1" t="s">
        <v>4869</v>
      </c>
      <c r="G936" s="1">
        <v>73</v>
      </c>
      <c r="H936" s="1">
        <f t="shared" si="33"/>
        <v>78</v>
      </c>
      <c r="I936" s="1"/>
      <c r="J936" s="1"/>
      <c r="K936" s="1"/>
      <c r="L936" s="1"/>
      <c r="M936" s="1"/>
      <c r="N936" s="76"/>
    </row>
    <row r="937" spans="2:14" hidden="1" x14ac:dyDescent="0.4">
      <c r="B937" s="2" t="s">
        <v>17</v>
      </c>
      <c r="C937" s="2" t="s">
        <v>442</v>
      </c>
      <c r="D937" s="2" t="s">
        <v>443</v>
      </c>
      <c r="E937" s="2" t="s">
        <v>444</v>
      </c>
      <c r="F937" s="2" t="s">
        <v>445</v>
      </c>
      <c r="G937" s="31">
        <v>72</v>
      </c>
      <c r="H937" s="1">
        <f t="shared" si="33"/>
        <v>77</v>
      </c>
      <c r="I937" s="76"/>
      <c r="J937" s="76"/>
      <c r="K937" s="76"/>
      <c r="L937" s="76"/>
      <c r="M937" s="76"/>
      <c r="N937" s="76"/>
    </row>
    <row r="938" spans="2:14" hidden="1" x14ac:dyDescent="0.4">
      <c r="B938" s="1" t="s">
        <v>17</v>
      </c>
      <c r="C938" s="1" t="s">
        <v>1182</v>
      </c>
      <c r="D938" s="65" t="s">
        <v>1183</v>
      </c>
      <c r="E938" s="1" t="s">
        <v>1184</v>
      </c>
      <c r="F938" s="1" t="s">
        <v>1185</v>
      </c>
      <c r="G938" s="1">
        <v>72</v>
      </c>
      <c r="H938" s="1">
        <f t="shared" si="33"/>
        <v>77</v>
      </c>
      <c r="I938" s="1"/>
      <c r="J938" s="1"/>
      <c r="K938" s="1"/>
      <c r="L938" s="1"/>
      <c r="M938" s="1"/>
      <c r="N938" s="76"/>
    </row>
    <row r="939" spans="2:14" hidden="1" x14ac:dyDescent="0.4">
      <c r="B939" s="1" t="s">
        <v>17</v>
      </c>
      <c r="C939" s="2" t="s">
        <v>1346</v>
      </c>
      <c r="D939" s="1" t="s">
        <v>1347</v>
      </c>
      <c r="E939" s="1" t="s">
        <v>1348</v>
      </c>
      <c r="F939" s="1" t="s">
        <v>1349</v>
      </c>
      <c r="G939" s="1">
        <v>72</v>
      </c>
      <c r="H939" s="1">
        <f t="shared" si="33"/>
        <v>77</v>
      </c>
      <c r="I939" s="1"/>
      <c r="J939" s="1"/>
      <c r="K939" s="1"/>
      <c r="L939" s="1"/>
      <c r="M939" s="1"/>
      <c r="N939" s="79"/>
    </row>
    <row r="940" spans="2:14" hidden="1" x14ac:dyDescent="0.4">
      <c r="B940" s="1" t="s">
        <v>17</v>
      </c>
      <c r="C940" s="1" t="s">
        <v>1765</v>
      </c>
      <c r="D940" s="1" t="s">
        <v>1766</v>
      </c>
      <c r="E940" s="1" t="s">
        <v>1767</v>
      </c>
      <c r="F940" s="1" t="s">
        <v>1768</v>
      </c>
      <c r="G940" s="1">
        <v>72</v>
      </c>
      <c r="H940" s="1">
        <f t="shared" si="33"/>
        <v>77</v>
      </c>
      <c r="I940" s="1"/>
      <c r="J940" s="1"/>
      <c r="K940" s="1"/>
      <c r="L940" s="1"/>
      <c r="M940" s="1"/>
      <c r="N940" s="76"/>
    </row>
    <row r="941" spans="2:14" hidden="1" x14ac:dyDescent="0.4">
      <c r="B941" s="24" t="s">
        <v>17</v>
      </c>
      <c r="C941" s="21" t="s">
        <v>1845</v>
      </c>
      <c r="D941" s="39" t="s">
        <v>1846</v>
      </c>
      <c r="E941" s="40" t="s">
        <v>1847</v>
      </c>
      <c r="F941" s="21" t="s">
        <v>1848</v>
      </c>
      <c r="G941" s="24">
        <v>72</v>
      </c>
      <c r="H941" s="1">
        <f t="shared" si="33"/>
        <v>77</v>
      </c>
      <c r="I941" s="24"/>
      <c r="J941" s="24"/>
      <c r="K941" s="24"/>
      <c r="L941" s="24"/>
      <c r="M941" s="24"/>
      <c r="N941" s="76"/>
    </row>
    <row r="942" spans="2:14" hidden="1" x14ac:dyDescent="0.4">
      <c r="B942" s="1" t="s">
        <v>17</v>
      </c>
      <c r="C942" s="1" t="s">
        <v>2032</v>
      </c>
      <c r="D942" s="1" t="s">
        <v>2033</v>
      </c>
      <c r="E942" s="1" t="s">
        <v>2034</v>
      </c>
      <c r="F942" s="1" t="s">
        <v>2035</v>
      </c>
      <c r="G942" s="1">
        <v>72</v>
      </c>
      <c r="H942" s="1">
        <f t="shared" si="33"/>
        <v>77</v>
      </c>
      <c r="I942" s="1"/>
      <c r="J942" s="1"/>
      <c r="K942" s="1"/>
      <c r="L942" s="1"/>
      <c r="M942" s="1"/>
      <c r="N942" s="76"/>
    </row>
    <row r="943" spans="2:14" hidden="1" x14ac:dyDescent="0.4">
      <c r="B943" s="1" t="s">
        <v>5519</v>
      </c>
      <c r="C943" s="46">
        <v>5530004</v>
      </c>
      <c r="D943" s="1" t="s">
        <v>4144</v>
      </c>
      <c r="E943" s="1" t="s">
        <v>4145</v>
      </c>
      <c r="F943" s="1" t="s">
        <v>4146</v>
      </c>
      <c r="G943" s="1">
        <v>72</v>
      </c>
      <c r="H943" s="1">
        <f t="shared" si="33"/>
        <v>77</v>
      </c>
      <c r="I943" s="1"/>
      <c r="J943" s="1"/>
      <c r="K943" s="1"/>
      <c r="L943" s="1"/>
      <c r="M943" s="1"/>
      <c r="N943" s="76"/>
    </row>
    <row r="944" spans="2:14" hidden="1" x14ac:dyDescent="0.4">
      <c r="B944" s="1" t="s">
        <v>5519</v>
      </c>
      <c r="C944" s="46">
        <v>5530005</v>
      </c>
      <c r="D944" s="1" t="s">
        <v>4147</v>
      </c>
      <c r="E944" s="1" t="s">
        <v>4148</v>
      </c>
      <c r="F944" s="1" t="s">
        <v>4149</v>
      </c>
      <c r="G944" s="1">
        <v>72</v>
      </c>
      <c r="H944" s="1">
        <f t="shared" si="33"/>
        <v>77</v>
      </c>
      <c r="I944" s="1"/>
      <c r="J944" s="1"/>
      <c r="K944" s="1"/>
      <c r="L944" s="1"/>
      <c r="M944" s="1"/>
      <c r="N944" s="76"/>
    </row>
    <row r="945" spans="2:21" hidden="1" x14ac:dyDescent="0.4">
      <c r="B945" s="1" t="s">
        <v>17</v>
      </c>
      <c r="C945" s="1" t="s">
        <v>1078</v>
      </c>
      <c r="D945" s="1" t="s">
        <v>1079</v>
      </c>
      <c r="E945" s="1" t="s">
        <v>1080</v>
      </c>
      <c r="F945" s="1" t="s">
        <v>1081</v>
      </c>
      <c r="G945" s="1">
        <v>71</v>
      </c>
      <c r="H945" s="1">
        <f t="shared" si="33"/>
        <v>76</v>
      </c>
      <c r="I945" s="1"/>
      <c r="J945" s="1"/>
      <c r="K945" s="1"/>
      <c r="L945" s="1"/>
      <c r="M945" s="1"/>
      <c r="N945" s="76"/>
    </row>
    <row r="946" spans="2:21" hidden="1" x14ac:dyDescent="0.4">
      <c r="B946" s="1" t="s">
        <v>1616</v>
      </c>
      <c r="C946" s="1" t="s">
        <v>1617</v>
      </c>
      <c r="D946" s="1" t="s">
        <v>1618</v>
      </c>
      <c r="E946" s="1" t="s">
        <v>1619</v>
      </c>
      <c r="F946" s="1" t="s">
        <v>1620</v>
      </c>
      <c r="G946" s="1">
        <v>71</v>
      </c>
      <c r="H946" s="1">
        <f t="shared" si="33"/>
        <v>76</v>
      </c>
      <c r="I946" s="1"/>
      <c r="J946" s="1"/>
      <c r="K946" s="1"/>
      <c r="L946" s="1"/>
      <c r="M946" s="1"/>
      <c r="N946" s="76"/>
    </row>
    <row r="947" spans="2:21" hidden="1" x14ac:dyDescent="0.4">
      <c r="B947" s="1" t="s">
        <v>1616</v>
      </c>
      <c r="C947" s="1" t="s">
        <v>1673</v>
      </c>
      <c r="D947" s="1" t="s">
        <v>1674</v>
      </c>
      <c r="E947" s="1" t="s">
        <v>1675</v>
      </c>
      <c r="F947" s="1" t="s">
        <v>1676</v>
      </c>
      <c r="G947" s="1">
        <v>71</v>
      </c>
      <c r="H947" s="1">
        <f t="shared" si="33"/>
        <v>76</v>
      </c>
      <c r="I947" s="1"/>
      <c r="J947" s="1"/>
      <c r="K947" s="1"/>
      <c r="L947" s="1"/>
      <c r="M947" s="1"/>
      <c r="N947" s="76"/>
    </row>
    <row r="948" spans="2:21" hidden="1" x14ac:dyDescent="0.4">
      <c r="B948" s="1" t="s">
        <v>17</v>
      </c>
      <c r="C948" s="1" t="s">
        <v>2104</v>
      </c>
      <c r="D948" s="1" t="s">
        <v>2105</v>
      </c>
      <c r="E948" s="1" t="s">
        <v>2106</v>
      </c>
      <c r="F948" s="1" t="s">
        <v>2107</v>
      </c>
      <c r="G948" s="1">
        <v>71</v>
      </c>
      <c r="H948" s="1">
        <f t="shared" si="33"/>
        <v>76</v>
      </c>
      <c r="I948" s="1"/>
      <c r="J948" s="1"/>
      <c r="K948" s="1"/>
      <c r="L948" s="1"/>
      <c r="M948" s="1"/>
      <c r="N948" s="76"/>
    </row>
    <row r="949" spans="2:21" hidden="1" x14ac:dyDescent="0.4">
      <c r="B949" s="1" t="s">
        <v>5519</v>
      </c>
      <c r="C949" s="46">
        <v>5510002</v>
      </c>
      <c r="D949" s="1" t="s">
        <v>4294</v>
      </c>
      <c r="E949" s="1" t="s">
        <v>4295</v>
      </c>
      <c r="F949" s="1" t="s">
        <v>4296</v>
      </c>
      <c r="G949" s="1">
        <v>71</v>
      </c>
      <c r="H949" s="1">
        <f t="shared" si="33"/>
        <v>76</v>
      </c>
      <c r="I949" s="1"/>
      <c r="J949" s="1"/>
      <c r="K949" s="1"/>
      <c r="L949" s="1"/>
      <c r="M949" s="1"/>
      <c r="N949" s="76"/>
    </row>
    <row r="950" spans="2:21" hidden="1" x14ac:dyDescent="0.4">
      <c r="B950" s="1" t="s">
        <v>5519</v>
      </c>
      <c r="C950" s="46">
        <v>5590033</v>
      </c>
      <c r="D950" s="1" t="s">
        <v>4759</v>
      </c>
      <c r="E950" s="1" t="s">
        <v>4760</v>
      </c>
      <c r="F950" s="1" t="s">
        <v>4761</v>
      </c>
      <c r="G950" s="1">
        <v>71</v>
      </c>
      <c r="H950" s="1">
        <f t="shared" si="33"/>
        <v>76</v>
      </c>
      <c r="I950" s="1"/>
      <c r="J950" s="1"/>
      <c r="K950" s="1"/>
      <c r="L950" s="1"/>
      <c r="M950" s="1"/>
      <c r="N950" s="76"/>
    </row>
    <row r="951" spans="2:21" hidden="1" x14ac:dyDescent="0.4">
      <c r="B951" s="1" t="s">
        <v>17</v>
      </c>
      <c r="C951" s="19" t="s">
        <v>27</v>
      </c>
      <c r="D951" s="19" t="s">
        <v>28</v>
      </c>
      <c r="E951" s="20" t="s">
        <v>29</v>
      </c>
      <c r="F951" s="19" t="s">
        <v>30</v>
      </c>
      <c r="G951" s="1">
        <v>70</v>
      </c>
      <c r="H951" s="1">
        <f t="shared" si="33"/>
        <v>75</v>
      </c>
      <c r="I951" s="1"/>
      <c r="J951" s="1"/>
      <c r="K951" s="1"/>
      <c r="L951" s="1"/>
      <c r="M951" s="1"/>
      <c r="N951" s="79"/>
      <c r="Q951" s="71" t="s">
        <v>6511</v>
      </c>
      <c r="R951" s="55">
        <f>COUNTA(E951:E1542)</f>
        <v>592</v>
      </c>
      <c r="S951" s="55">
        <f>SUM(H951:H1542)</f>
        <v>24379</v>
      </c>
      <c r="T951" s="55"/>
      <c r="U951" s="55"/>
    </row>
    <row r="952" spans="2:21" hidden="1" x14ac:dyDescent="0.4">
      <c r="B952" s="1" t="s">
        <v>17</v>
      </c>
      <c r="C952" s="21" t="s">
        <v>107</v>
      </c>
      <c r="D952" s="21" t="s">
        <v>108</v>
      </c>
      <c r="E952" s="23" t="s">
        <v>109</v>
      </c>
      <c r="F952" s="21" t="s">
        <v>110</v>
      </c>
      <c r="G952" s="1">
        <v>70</v>
      </c>
      <c r="H952" s="1">
        <f t="shared" si="33"/>
        <v>75</v>
      </c>
      <c r="I952" s="1"/>
      <c r="J952" s="1"/>
      <c r="K952" s="1"/>
      <c r="L952" s="1"/>
      <c r="M952" s="1"/>
      <c r="N952" s="76"/>
    </row>
    <row r="953" spans="2:21" hidden="1" x14ac:dyDescent="0.4">
      <c r="B953" s="1" t="s">
        <v>17</v>
      </c>
      <c r="C953" s="1" t="s">
        <v>909</v>
      </c>
      <c r="D953" s="1" t="s">
        <v>910</v>
      </c>
      <c r="E953" s="1" t="s">
        <v>911</v>
      </c>
      <c r="F953" s="1" t="s">
        <v>912</v>
      </c>
      <c r="G953" s="1">
        <v>70</v>
      </c>
      <c r="H953" s="1">
        <f t="shared" si="33"/>
        <v>75</v>
      </c>
      <c r="I953" s="1"/>
      <c r="J953" s="1"/>
      <c r="K953" s="1"/>
      <c r="L953" s="1"/>
      <c r="M953" s="1"/>
      <c r="N953" s="76"/>
    </row>
    <row r="954" spans="2:21" hidden="1" x14ac:dyDescent="0.4">
      <c r="B954" s="1" t="s">
        <v>17</v>
      </c>
      <c r="C954" s="1" t="s">
        <v>987</v>
      </c>
      <c r="D954" s="1" t="s">
        <v>988</v>
      </c>
      <c r="E954" s="1" t="s">
        <v>989</v>
      </c>
      <c r="F954" s="1" t="s">
        <v>990</v>
      </c>
      <c r="G954" s="1">
        <v>70</v>
      </c>
      <c r="H954" s="1">
        <f t="shared" si="33"/>
        <v>75</v>
      </c>
      <c r="I954" s="1"/>
      <c r="J954" s="1"/>
      <c r="K954" s="1"/>
      <c r="L954" s="1"/>
      <c r="M954" s="1"/>
      <c r="N954" s="76"/>
    </row>
    <row r="955" spans="2:21" hidden="1" x14ac:dyDescent="0.4">
      <c r="B955" s="1" t="s">
        <v>17</v>
      </c>
      <c r="C955" s="1" t="s">
        <v>1019</v>
      </c>
      <c r="D955" s="1" t="s">
        <v>1020</v>
      </c>
      <c r="E955" s="1" t="s">
        <v>1021</v>
      </c>
      <c r="F955" s="1" t="s">
        <v>1022</v>
      </c>
      <c r="G955" s="1">
        <v>70</v>
      </c>
      <c r="H955" s="1">
        <f t="shared" si="33"/>
        <v>75</v>
      </c>
      <c r="I955" s="1"/>
      <c r="J955" s="1"/>
      <c r="K955" s="1"/>
      <c r="L955" s="1"/>
      <c r="M955" s="1"/>
      <c r="N955" s="76"/>
    </row>
    <row r="956" spans="2:21" hidden="1" x14ac:dyDescent="0.4">
      <c r="B956" s="1" t="s">
        <v>5519</v>
      </c>
      <c r="C956" s="46">
        <v>5340027</v>
      </c>
      <c r="D956" s="1" t="s">
        <v>4117</v>
      </c>
      <c r="E956" s="1" t="s">
        <v>4118</v>
      </c>
      <c r="F956" s="1" t="s">
        <v>4119</v>
      </c>
      <c r="G956" s="1">
        <v>70</v>
      </c>
      <c r="H956" s="1">
        <f t="shared" si="33"/>
        <v>75</v>
      </c>
      <c r="I956" s="1"/>
      <c r="J956" s="1"/>
      <c r="K956" s="1"/>
      <c r="L956" s="1"/>
      <c r="M956" s="1"/>
      <c r="N956" s="76"/>
    </row>
    <row r="957" spans="2:21" hidden="1" x14ac:dyDescent="0.4">
      <c r="B957" s="1" t="s">
        <v>5519</v>
      </c>
      <c r="C957" s="46">
        <v>5530003</v>
      </c>
      <c r="D957" s="1" t="s">
        <v>4141</v>
      </c>
      <c r="E957" s="1" t="s">
        <v>4142</v>
      </c>
      <c r="F957" s="1" t="s">
        <v>4143</v>
      </c>
      <c r="G957" s="1">
        <v>70</v>
      </c>
      <c r="H957" s="1">
        <f t="shared" si="33"/>
        <v>75</v>
      </c>
      <c r="I957" s="1"/>
      <c r="J957" s="1"/>
      <c r="K957" s="1"/>
      <c r="L957" s="1"/>
      <c r="M957" s="1"/>
      <c r="N957" s="76"/>
    </row>
    <row r="958" spans="2:21" hidden="1" x14ac:dyDescent="0.4">
      <c r="B958" s="1" t="s">
        <v>5519</v>
      </c>
      <c r="C958" s="46">
        <v>5350001</v>
      </c>
      <c r="D958" s="1" t="s">
        <v>4599</v>
      </c>
      <c r="E958" s="1" t="s">
        <v>4600</v>
      </c>
      <c r="F958" s="1" t="s">
        <v>4601</v>
      </c>
      <c r="G958" s="1">
        <v>70</v>
      </c>
      <c r="H958" s="1">
        <f t="shared" si="33"/>
        <v>75</v>
      </c>
      <c r="I958" s="1"/>
      <c r="J958" s="1"/>
      <c r="K958" s="1"/>
      <c r="L958" s="1"/>
      <c r="M958" s="1"/>
      <c r="N958" s="76"/>
    </row>
    <row r="959" spans="2:21" hidden="1" x14ac:dyDescent="0.4">
      <c r="B959" s="1" t="s">
        <v>5519</v>
      </c>
      <c r="C959" s="46">
        <v>5590024</v>
      </c>
      <c r="D959" s="1" t="s">
        <v>4747</v>
      </c>
      <c r="E959" s="1" t="s">
        <v>4748</v>
      </c>
      <c r="F959" s="1" t="s">
        <v>4749</v>
      </c>
      <c r="G959" s="1">
        <v>70</v>
      </c>
      <c r="H959" s="1">
        <f t="shared" si="33"/>
        <v>75</v>
      </c>
      <c r="I959" s="1"/>
      <c r="J959" s="1"/>
      <c r="K959" s="1"/>
      <c r="L959" s="1"/>
      <c r="M959" s="1"/>
      <c r="N959" s="76"/>
    </row>
    <row r="960" spans="2:21" hidden="1" x14ac:dyDescent="0.4">
      <c r="B960" s="1" t="s">
        <v>5519</v>
      </c>
      <c r="C960" s="46">
        <v>5570063</v>
      </c>
      <c r="D960" s="1" t="s">
        <v>4940</v>
      </c>
      <c r="E960" s="1" t="s">
        <v>4941</v>
      </c>
      <c r="F960" s="1" t="s">
        <v>4942</v>
      </c>
      <c r="G960" s="1">
        <v>70</v>
      </c>
      <c r="H960" s="1">
        <f t="shared" si="33"/>
        <v>75</v>
      </c>
      <c r="I960" s="1"/>
      <c r="J960" s="1"/>
      <c r="K960" s="1"/>
      <c r="L960" s="1"/>
      <c r="M960" s="1"/>
      <c r="N960" s="76"/>
    </row>
    <row r="961" spans="2:14" hidden="1" x14ac:dyDescent="0.4">
      <c r="B961" s="1" t="s">
        <v>17</v>
      </c>
      <c r="C961" s="1" t="s">
        <v>1094</v>
      </c>
      <c r="D961" s="1" t="s">
        <v>1095</v>
      </c>
      <c r="E961" s="1" t="s">
        <v>1096</v>
      </c>
      <c r="F961" s="1" t="s">
        <v>1097</v>
      </c>
      <c r="G961" s="1">
        <v>69</v>
      </c>
      <c r="H961" s="1">
        <f t="shared" si="33"/>
        <v>74</v>
      </c>
      <c r="I961" s="1"/>
      <c r="J961" s="1"/>
      <c r="K961" s="1"/>
      <c r="L961" s="1"/>
      <c r="M961" s="1"/>
      <c r="N961" s="76"/>
    </row>
    <row r="962" spans="2:14" hidden="1" x14ac:dyDescent="0.4">
      <c r="B962" s="1" t="s">
        <v>17</v>
      </c>
      <c r="C962" s="1" t="s">
        <v>1122</v>
      </c>
      <c r="D962" s="1" t="s">
        <v>1123</v>
      </c>
      <c r="E962" s="1" t="s">
        <v>1124</v>
      </c>
      <c r="F962" s="1" t="s">
        <v>1125</v>
      </c>
      <c r="G962" s="1">
        <v>69</v>
      </c>
      <c r="H962" s="1">
        <f t="shared" si="33"/>
        <v>74</v>
      </c>
      <c r="I962" s="1"/>
      <c r="J962" s="1"/>
      <c r="K962" s="1"/>
      <c r="L962" s="1"/>
      <c r="M962" s="1"/>
      <c r="N962" s="76"/>
    </row>
    <row r="963" spans="2:14" hidden="1" x14ac:dyDescent="0.4">
      <c r="B963" s="1" t="s">
        <v>17</v>
      </c>
      <c r="C963" s="1" t="s">
        <v>1162</v>
      </c>
      <c r="D963" s="65" t="s">
        <v>1163</v>
      </c>
      <c r="E963" s="1" t="s">
        <v>1164</v>
      </c>
      <c r="F963" s="1" t="s">
        <v>1165</v>
      </c>
      <c r="G963" s="1">
        <v>69</v>
      </c>
      <c r="H963" s="1">
        <f t="shared" si="33"/>
        <v>74</v>
      </c>
      <c r="I963" s="1"/>
      <c r="J963" s="1"/>
      <c r="K963" s="1"/>
      <c r="L963" s="1"/>
      <c r="M963" s="1"/>
      <c r="N963" s="79"/>
    </row>
    <row r="964" spans="2:14" hidden="1" x14ac:dyDescent="0.4">
      <c r="B964" s="1" t="s">
        <v>17</v>
      </c>
      <c r="C964" s="1" t="s">
        <v>1495</v>
      </c>
      <c r="D964" s="1" t="s">
        <v>1496</v>
      </c>
      <c r="E964" s="1" t="s">
        <v>1497</v>
      </c>
      <c r="F964" s="1" t="s">
        <v>1498</v>
      </c>
      <c r="G964" s="1">
        <v>69</v>
      </c>
      <c r="H964" s="1">
        <f t="shared" si="33"/>
        <v>74</v>
      </c>
      <c r="I964" s="1"/>
      <c r="J964" s="1"/>
      <c r="K964" s="1"/>
      <c r="L964" s="1"/>
      <c r="M964" s="1"/>
      <c r="N964" s="76"/>
    </row>
    <row r="965" spans="2:14" hidden="1" x14ac:dyDescent="0.4">
      <c r="B965" s="1" t="s">
        <v>5519</v>
      </c>
      <c r="C965" s="46">
        <v>5320027</v>
      </c>
      <c r="D965" s="1" t="s">
        <v>4389</v>
      </c>
      <c r="E965" s="1" t="s">
        <v>4390</v>
      </c>
      <c r="F965" s="1" t="s">
        <v>4391</v>
      </c>
      <c r="G965" s="1">
        <v>69</v>
      </c>
      <c r="H965" s="1">
        <f t="shared" si="33"/>
        <v>74</v>
      </c>
      <c r="I965" s="1"/>
      <c r="J965" s="1"/>
      <c r="K965" s="1"/>
      <c r="L965" s="1"/>
      <c r="M965" s="1"/>
      <c r="N965" s="76"/>
    </row>
    <row r="966" spans="2:14" hidden="1" x14ac:dyDescent="0.4">
      <c r="B966" s="1" t="s">
        <v>5519</v>
      </c>
      <c r="C966" s="46">
        <v>5330013</v>
      </c>
      <c r="D966" s="1" t="s">
        <v>4479</v>
      </c>
      <c r="E966" s="1" t="s">
        <v>4480</v>
      </c>
      <c r="F966" s="1" t="s">
        <v>4481</v>
      </c>
      <c r="G966" s="1">
        <v>69</v>
      </c>
      <c r="H966" s="1">
        <f t="shared" si="33"/>
        <v>74</v>
      </c>
      <c r="I966" s="1"/>
      <c r="J966" s="1"/>
      <c r="K966" s="1"/>
      <c r="L966" s="1"/>
      <c r="M966" s="1"/>
      <c r="N966" s="76"/>
    </row>
    <row r="967" spans="2:14" hidden="1" x14ac:dyDescent="0.4">
      <c r="B967" s="1" t="s">
        <v>5519</v>
      </c>
      <c r="C967" s="46">
        <v>5590001</v>
      </c>
      <c r="D967" s="1" t="s">
        <v>4720</v>
      </c>
      <c r="E967" s="1" t="s">
        <v>4721</v>
      </c>
      <c r="F967" s="1" t="s">
        <v>4722</v>
      </c>
      <c r="G967" s="1">
        <v>69</v>
      </c>
      <c r="H967" s="1">
        <f t="shared" si="33"/>
        <v>74</v>
      </c>
      <c r="I967" s="1"/>
      <c r="J967" s="1"/>
      <c r="K967" s="1"/>
      <c r="L967" s="1"/>
      <c r="M967" s="1"/>
      <c r="N967" s="76"/>
    </row>
    <row r="968" spans="2:14" hidden="1" x14ac:dyDescent="0.4">
      <c r="B968" s="2" t="s">
        <v>17</v>
      </c>
      <c r="C968" s="2" t="s">
        <v>450</v>
      </c>
      <c r="D968" s="2" t="s">
        <v>451</v>
      </c>
      <c r="E968" s="2" t="s">
        <v>452</v>
      </c>
      <c r="F968" s="2" t="s">
        <v>453</v>
      </c>
      <c r="G968" s="31">
        <v>68</v>
      </c>
      <c r="H968" s="1">
        <f t="shared" si="33"/>
        <v>73</v>
      </c>
      <c r="I968" s="76"/>
      <c r="J968" s="76"/>
      <c r="K968" s="76"/>
      <c r="L968" s="76"/>
      <c r="M968" s="76"/>
      <c r="N968" s="76"/>
    </row>
    <row r="969" spans="2:14" hidden="1" x14ac:dyDescent="0.4">
      <c r="B969" s="1" t="s">
        <v>17</v>
      </c>
      <c r="C969" s="1" t="s">
        <v>928</v>
      </c>
      <c r="D969" s="1" t="s">
        <v>929</v>
      </c>
      <c r="E969" s="1" t="s">
        <v>930</v>
      </c>
      <c r="F969" s="1" t="s">
        <v>931</v>
      </c>
      <c r="G969" s="1">
        <v>68</v>
      </c>
      <c r="H969" s="1">
        <f t="shared" si="33"/>
        <v>73</v>
      </c>
      <c r="I969" s="1"/>
      <c r="J969" s="1"/>
      <c r="K969" s="1"/>
      <c r="L969" s="1"/>
      <c r="M969" s="1"/>
      <c r="N969" s="76"/>
    </row>
    <row r="970" spans="2:14" hidden="1" x14ac:dyDescent="0.4">
      <c r="B970" s="1" t="s">
        <v>17</v>
      </c>
      <c r="C970" s="1" t="s">
        <v>1126</v>
      </c>
      <c r="D970" s="1" t="s">
        <v>1127</v>
      </c>
      <c r="E970" s="1" t="s">
        <v>1128</v>
      </c>
      <c r="F970" s="1" t="s">
        <v>1129</v>
      </c>
      <c r="G970" s="1">
        <v>68</v>
      </c>
      <c r="H970" s="1">
        <f t="shared" si="33"/>
        <v>73</v>
      </c>
      <c r="I970" s="1"/>
      <c r="J970" s="1"/>
      <c r="K970" s="1"/>
      <c r="L970" s="1"/>
      <c r="M970" s="1"/>
      <c r="N970" s="76"/>
    </row>
    <row r="971" spans="2:14" hidden="1" x14ac:dyDescent="0.4">
      <c r="B971" s="1" t="s">
        <v>17</v>
      </c>
      <c r="C971" s="2" t="s">
        <v>1283</v>
      </c>
      <c r="D971" s="1" t="s">
        <v>1284</v>
      </c>
      <c r="E971" s="1" t="s">
        <v>1285</v>
      </c>
      <c r="F971" s="1" t="s">
        <v>1286</v>
      </c>
      <c r="G971" s="1">
        <v>68</v>
      </c>
      <c r="H971" s="1">
        <f t="shared" si="33"/>
        <v>73</v>
      </c>
      <c r="I971" s="1"/>
      <c r="J971" s="1"/>
      <c r="K971" s="1"/>
      <c r="L971" s="1"/>
      <c r="M971" s="1"/>
      <c r="N971" s="76"/>
    </row>
    <row r="972" spans="2:14" hidden="1" x14ac:dyDescent="0.4">
      <c r="B972" s="1" t="s">
        <v>5519</v>
      </c>
      <c r="C972" s="46">
        <v>5470001</v>
      </c>
      <c r="D972" s="1" t="s">
        <v>4891</v>
      </c>
      <c r="E972" s="1" t="s">
        <v>4892</v>
      </c>
      <c r="F972" s="1" t="s">
        <v>4893</v>
      </c>
      <c r="G972" s="1">
        <v>68</v>
      </c>
      <c r="H972" s="1">
        <f t="shared" si="33"/>
        <v>73</v>
      </c>
      <c r="I972" s="1"/>
      <c r="J972" s="1"/>
      <c r="K972" s="1"/>
      <c r="L972" s="1"/>
      <c r="M972" s="1"/>
      <c r="N972" s="76"/>
    </row>
    <row r="973" spans="2:14" hidden="1" x14ac:dyDescent="0.4">
      <c r="B973" s="1" t="s">
        <v>17</v>
      </c>
      <c r="C973" s="1" t="s">
        <v>306</v>
      </c>
      <c r="D973" s="1" t="s">
        <v>307</v>
      </c>
      <c r="E973" s="1" t="s">
        <v>308</v>
      </c>
      <c r="F973" s="1" t="s">
        <v>309</v>
      </c>
      <c r="G973" s="1">
        <v>67</v>
      </c>
      <c r="H973" s="1">
        <f t="shared" si="33"/>
        <v>72</v>
      </c>
      <c r="I973" s="1"/>
      <c r="J973" s="1"/>
      <c r="K973" s="1"/>
      <c r="L973" s="1"/>
      <c r="M973" s="1"/>
      <c r="N973" s="76"/>
    </row>
    <row r="974" spans="2:14" hidden="1" x14ac:dyDescent="0.4">
      <c r="B974" s="2" t="s">
        <v>17</v>
      </c>
      <c r="C974" s="2" t="s">
        <v>562</v>
      </c>
      <c r="D974" s="2" t="s">
        <v>563</v>
      </c>
      <c r="E974" s="2" t="s">
        <v>564</v>
      </c>
      <c r="F974" s="2" t="s">
        <v>565</v>
      </c>
      <c r="G974" s="31">
        <v>67</v>
      </c>
      <c r="H974" s="1">
        <f t="shared" si="33"/>
        <v>72</v>
      </c>
      <c r="I974" s="1"/>
      <c r="J974" s="1"/>
      <c r="K974" s="1"/>
      <c r="L974" s="1"/>
      <c r="M974" s="1"/>
      <c r="N974" s="76"/>
    </row>
    <row r="975" spans="2:14" hidden="1" x14ac:dyDescent="0.4">
      <c r="B975" s="2" t="s">
        <v>17</v>
      </c>
      <c r="C975" s="2" t="s">
        <v>573</v>
      </c>
      <c r="D975" s="2" t="s">
        <v>574</v>
      </c>
      <c r="E975" s="2" t="s">
        <v>575</v>
      </c>
      <c r="F975" s="2" t="s">
        <v>576</v>
      </c>
      <c r="G975" s="31">
        <v>67</v>
      </c>
      <c r="H975" s="1">
        <f t="shared" si="33"/>
        <v>72</v>
      </c>
      <c r="I975" s="1"/>
      <c r="J975" s="1"/>
      <c r="K975" s="1"/>
      <c r="L975" s="1"/>
      <c r="M975" s="1"/>
      <c r="N975" s="79"/>
    </row>
    <row r="976" spans="2:14" hidden="1" x14ac:dyDescent="0.4">
      <c r="B976" s="24" t="s">
        <v>17</v>
      </c>
      <c r="C976" s="57" t="s">
        <v>709</v>
      </c>
      <c r="D976" s="33" t="s">
        <v>710</v>
      </c>
      <c r="E976" s="34" t="s">
        <v>711</v>
      </c>
      <c r="F976" s="34" t="s">
        <v>712</v>
      </c>
      <c r="G976" s="24">
        <v>67</v>
      </c>
      <c r="H976" s="1">
        <f t="shared" si="33"/>
        <v>72</v>
      </c>
      <c r="I976" s="24"/>
      <c r="J976" s="24"/>
      <c r="K976" s="24"/>
      <c r="L976" s="24"/>
      <c r="M976" s="24"/>
      <c r="N976" s="76"/>
    </row>
    <row r="977" spans="2:14" hidden="1" x14ac:dyDescent="0.4">
      <c r="B977" s="1" t="s">
        <v>225</v>
      </c>
      <c r="C977" s="1" t="s">
        <v>800</v>
      </c>
      <c r="D977" s="1" t="s">
        <v>801</v>
      </c>
      <c r="E977" s="2" t="s">
        <v>802</v>
      </c>
      <c r="F977" s="2" t="s">
        <v>803</v>
      </c>
      <c r="G977" s="1">
        <v>67</v>
      </c>
      <c r="H977" s="1">
        <f t="shared" si="33"/>
        <v>72</v>
      </c>
      <c r="I977" s="1"/>
      <c r="J977" s="1"/>
      <c r="K977" s="1"/>
      <c r="L977" s="1"/>
      <c r="M977" s="1"/>
      <c r="N977" s="76"/>
    </row>
    <row r="978" spans="2:14" hidden="1" x14ac:dyDescent="0.4">
      <c r="B978" s="1" t="s">
        <v>17</v>
      </c>
      <c r="C978" s="1" t="s">
        <v>1070</v>
      </c>
      <c r="D978" s="1" t="s">
        <v>1071</v>
      </c>
      <c r="E978" s="1" t="s">
        <v>1072</v>
      </c>
      <c r="F978" s="1" t="s">
        <v>1073</v>
      </c>
      <c r="G978" s="1">
        <v>67</v>
      </c>
      <c r="H978" s="1">
        <f t="shared" si="33"/>
        <v>72</v>
      </c>
      <c r="I978" s="1"/>
      <c r="J978" s="1"/>
      <c r="K978" s="1"/>
      <c r="L978" s="1"/>
      <c r="M978" s="1"/>
      <c r="N978" s="76"/>
    </row>
    <row r="979" spans="2:14" hidden="1" x14ac:dyDescent="0.4">
      <c r="B979" s="1" t="s">
        <v>17</v>
      </c>
      <c r="C979" s="1" t="s">
        <v>1233</v>
      </c>
      <c r="D979" s="1" t="s">
        <v>1234</v>
      </c>
      <c r="E979" s="1" t="s">
        <v>1235</v>
      </c>
      <c r="F979" s="1" t="s">
        <v>1236</v>
      </c>
      <c r="G979" s="1">
        <v>67</v>
      </c>
      <c r="H979" s="1">
        <f t="shared" si="33"/>
        <v>72</v>
      </c>
      <c r="I979" s="1"/>
      <c r="J979" s="1"/>
      <c r="K979" s="1"/>
      <c r="L979" s="1"/>
      <c r="M979" s="1"/>
      <c r="N979" s="76"/>
    </row>
    <row r="980" spans="2:14" hidden="1" x14ac:dyDescent="0.4">
      <c r="B980" s="1" t="s">
        <v>5519</v>
      </c>
      <c r="C980" s="46">
        <v>5330001</v>
      </c>
      <c r="D980" s="1" t="s">
        <v>4464</v>
      </c>
      <c r="E980" s="1" t="s">
        <v>4465</v>
      </c>
      <c r="F980" s="1" t="s">
        <v>4466</v>
      </c>
      <c r="G980" s="1">
        <v>67</v>
      </c>
      <c r="H980" s="1">
        <f t="shared" si="33"/>
        <v>72</v>
      </c>
      <c r="I980" s="1"/>
      <c r="J980" s="1"/>
      <c r="K980" s="1"/>
      <c r="L980" s="1"/>
      <c r="M980" s="1"/>
      <c r="N980" s="76"/>
    </row>
    <row r="981" spans="2:14" hidden="1" x14ac:dyDescent="0.4">
      <c r="B981" s="1" t="s">
        <v>5519</v>
      </c>
      <c r="C981" s="46">
        <v>5350021</v>
      </c>
      <c r="D981" s="1" t="s">
        <v>4575</v>
      </c>
      <c r="E981" s="1" t="s">
        <v>4576</v>
      </c>
      <c r="F981" s="1" t="s">
        <v>4577</v>
      </c>
      <c r="G981" s="1">
        <v>67</v>
      </c>
      <c r="H981" s="1">
        <f t="shared" si="33"/>
        <v>72</v>
      </c>
      <c r="I981" s="1"/>
      <c r="J981" s="1"/>
      <c r="K981" s="1"/>
      <c r="L981" s="1"/>
      <c r="M981" s="1"/>
      <c r="N981" s="76"/>
    </row>
    <row r="982" spans="2:14" hidden="1" x14ac:dyDescent="0.4">
      <c r="B982" s="1" t="s">
        <v>5519</v>
      </c>
      <c r="C982" s="46">
        <v>5450013</v>
      </c>
      <c r="D982" s="1" t="s">
        <v>4711</v>
      </c>
      <c r="E982" s="1" t="s">
        <v>4712</v>
      </c>
      <c r="F982" s="1" t="s">
        <v>4713</v>
      </c>
      <c r="G982" s="1">
        <v>67</v>
      </c>
      <c r="H982" s="1">
        <f t="shared" si="33"/>
        <v>72</v>
      </c>
      <c r="I982" s="1"/>
      <c r="J982" s="1"/>
      <c r="K982" s="1"/>
      <c r="L982" s="1"/>
      <c r="M982" s="1"/>
      <c r="N982" s="76"/>
    </row>
    <row r="983" spans="2:14" hidden="1" x14ac:dyDescent="0.4">
      <c r="B983" s="1" t="s">
        <v>5519</v>
      </c>
      <c r="C983" s="46">
        <v>5590012</v>
      </c>
      <c r="D983" s="1" t="s">
        <v>4744</v>
      </c>
      <c r="E983" s="1" t="s">
        <v>4745</v>
      </c>
      <c r="F983" s="1" t="s">
        <v>4746</v>
      </c>
      <c r="G983" s="1">
        <v>67</v>
      </c>
      <c r="H983" s="1">
        <f t="shared" si="33"/>
        <v>72</v>
      </c>
      <c r="I983" s="1"/>
      <c r="J983" s="1"/>
      <c r="K983" s="1"/>
      <c r="L983" s="1"/>
      <c r="M983" s="1"/>
      <c r="N983" s="76"/>
    </row>
    <row r="984" spans="2:14" hidden="1" x14ac:dyDescent="0.4">
      <c r="B984" s="1" t="s">
        <v>225</v>
      </c>
      <c r="C984" s="1" t="s">
        <v>804</v>
      </c>
      <c r="D984" s="1" t="s">
        <v>805</v>
      </c>
      <c r="E984" s="2" t="s">
        <v>806</v>
      </c>
      <c r="F984" s="2" t="s">
        <v>807</v>
      </c>
      <c r="G984" s="1">
        <v>66</v>
      </c>
      <c r="H984" s="1">
        <f t="shared" si="33"/>
        <v>71</v>
      </c>
      <c r="I984" s="1"/>
      <c r="J984" s="1"/>
      <c r="K984" s="1"/>
      <c r="L984" s="1"/>
      <c r="M984" s="1"/>
      <c r="N984" s="76"/>
    </row>
    <row r="985" spans="2:14" hidden="1" x14ac:dyDescent="0.4">
      <c r="B985" s="1" t="s">
        <v>225</v>
      </c>
      <c r="C985" s="1" t="s">
        <v>827</v>
      </c>
      <c r="D985" s="1" t="s">
        <v>828</v>
      </c>
      <c r="E985" s="2" t="s">
        <v>829</v>
      </c>
      <c r="F985" s="2" t="s">
        <v>830</v>
      </c>
      <c r="G985" s="1">
        <v>66</v>
      </c>
      <c r="H985" s="1">
        <f t="shared" si="33"/>
        <v>71</v>
      </c>
      <c r="I985" s="1"/>
      <c r="J985" s="1"/>
      <c r="K985" s="1"/>
      <c r="L985" s="1"/>
      <c r="M985" s="1"/>
      <c r="N985" s="76"/>
    </row>
    <row r="986" spans="2:14" hidden="1" x14ac:dyDescent="0.4">
      <c r="B986" s="1" t="s">
        <v>17</v>
      </c>
      <c r="C986" s="1" t="s">
        <v>873</v>
      </c>
      <c r="D986" s="1" t="s">
        <v>874</v>
      </c>
      <c r="E986" s="1" t="s">
        <v>875</v>
      </c>
      <c r="F986" s="1" t="s">
        <v>876</v>
      </c>
      <c r="G986" s="1">
        <v>66</v>
      </c>
      <c r="H986" s="1">
        <f t="shared" si="33"/>
        <v>71</v>
      </c>
      <c r="I986" s="1"/>
      <c r="J986" s="1"/>
      <c r="K986" s="1"/>
      <c r="L986" s="1"/>
      <c r="M986" s="1"/>
      <c r="N986" s="76"/>
    </row>
    <row r="987" spans="2:14" hidden="1" x14ac:dyDescent="0.4">
      <c r="B987" s="1" t="s">
        <v>17</v>
      </c>
      <c r="C987" s="1" t="s">
        <v>1594</v>
      </c>
      <c r="D987" s="1" t="s">
        <v>1595</v>
      </c>
      <c r="E987" s="1" t="s">
        <v>1596</v>
      </c>
      <c r="F987" s="1" t="s">
        <v>1597</v>
      </c>
      <c r="G987" s="1">
        <v>66</v>
      </c>
      <c r="H987" s="1">
        <f t="shared" si="33"/>
        <v>71</v>
      </c>
      <c r="I987" s="1"/>
      <c r="J987" s="1"/>
      <c r="K987" s="1"/>
      <c r="L987" s="1"/>
      <c r="M987" s="1"/>
      <c r="N987" s="79"/>
    </row>
    <row r="988" spans="2:14" hidden="1" x14ac:dyDescent="0.4">
      <c r="B988" s="1" t="s">
        <v>1616</v>
      </c>
      <c r="C988" s="1" t="s">
        <v>1625</v>
      </c>
      <c r="D988" s="1" t="s">
        <v>1626</v>
      </c>
      <c r="E988" s="1" t="s">
        <v>1627</v>
      </c>
      <c r="F988" s="1" t="s">
        <v>1628</v>
      </c>
      <c r="G988" s="1">
        <v>66</v>
      </c>
      <c r="H988" s="1">
        <f t="shared" si="33"/>
        <v>71</v>
      </c>
      <c r="I988" s="1"/>
      <c r="J988" s="1"/>
      <c r="K988" s="1"/>
      <c r="L988" s="1"/>
      <c r="M988" s="1"/>
      <c r="N988" s="76"/>
    </row>
    <row r="989" spans="2:14" hidden="1" x14ac:dyDescent="0.4">
      <c r="B989" s="1" t="s">
        <v>1616</v>
      </c>
      <c r="C989" s="1" t="s">
        <v>1629</v>
      </c>
      <c r="D989" s="1" t="s">
        <v>1630</v>
      </c>
      <c r="E989" s="1" t="s">
        <v>1631</v>
      </c>
      <c r="F989" s="1" t="s">
        <v>1632</v>
      </c>
      <c r="G989" s="1">
        <v>66</v>
      </c>
      <c r="H989" s="1">
        <f t="shared" si="33"/>
        <v>71</v>
      </c>
      <c r="I989" s="1"/>
      <c r="J989" s="1"/>
      <c r="K989" s="1"/>
      <c r="L989" s="1"/>
      <c r="M989" s="1"/>
      <c r="N989" s="76"/>
    </row>
    <row r="990" spans="2:14" hidden="1" x14ac:dyDescent="0.4">
      <c r="B990" s="1" t="s">
        <v>17</v>
      </c>
      <c r="C990" s="1" t="s">
        <v>1772</v>
      </c>
      <c r="D990" s="1" t="s">
        <v>1773</v>
      </c>
      <c r="E990" s="1" t="s">
        <v>1774</v>
      </c>
      <c r="F990" s="1" t="s">
        <v>1775</v>
      </c>
      <c r="G990" s="1">
        <v>66</v>
      </c>
      <c r="H990" s="1">
        <f t="shared" si="33"/>
        <v>71</v>
      </c>
      <c r="I990" s="1"/>
      <c r="J990" s="1"/>
      <c r="K990" s="1"/>
      <c r="L990" s="1"/>
      <c r="M990" s="1"/>
      <c r="N990" s="76"/>
    </row>
    <row r="991" spans="2:14" hidden="1" x14ac:dyDescent="0.4">
      <c r="B991" s="1" t="s">
        <v>17</v>
      </c>
      <c r="C991" s="1" t="s">
        <v>1895</v>
      </c>
      <c r="D991" s="1" t="s">
        <v>1896</v>
      </c>
      <c r="E991" s="1" t="s">
        <v>1897</v>
      </c>
      <c r="F991" s="1" t="s">
        <v>1898</v>
      </c>
      <c r="G991" s="1">
        <v>66</v>
      </c>
      <c r="H991" s="1">
        <f t="shared" ref="H991:H1054" si="34">G991+5</f>
        <v>71</v>
      </c>
      <c r="I991" s="1"/>
      <c r="J991" s="1"/>
      <c r="K991" s="1"/>
      <c r="L991" s="1"/>
      <c r="M991" s="1"/>
      <c r="N991" s="76"/>
    </row>
    <row r="992" spans="2:14" hidden="1" x14ac:dyDescent="0.4">
      <c r="B992" s="1" t="s">
        <v>17</v>
      </c>
      <c r="C992" s="1" t="s">
        <v>1982</v>
      </c>
      <c r="D992" s="1" t="s">
        <v>1983</v>
      </c>
      <c r="E992" s="1" t="s">
        <v>1984</v>
      </c>
      <c r="F992" s="1" t="s">
        <v>1985</v>
      </c>
      <c r="G992" s="1">
        <v>66</v>
      </c>
      <c r="H992" s="1">
        <f t="shared" si="34"/>
        <v>71</v>
      </c>
      <c r="I992" s="1"/>
      <c r="J992" s="1"/>
      <c r="K992" s="1"/>
      <c r="L992" s="1"/>
      <c r="M992" s="1"/>
      <c r="N992" s="76"/>
    </row>
    <row r="993" spans="2:14" hidden="1" x14ac:dyDescent="0.4">
      <c r="B993" s="1" t="s">
        <v>5519</v>
      </c>
      <c r="C993" s="46">
        <v>5440014</v>
      </c>
      <c r="D993" s="1" t="s">
        <v>4572</v>
      </c>
      <c r="E993" s="1" t="s">
        <v>4573</v>
      </c>
      <c r="F993" s="1" t="s">
        <v>4574</v>
      </c>
      <c r="G993" s="1">
        <v>66</v>
      </c>
      <c r="H993" s="1">
        <f t="shared" si="34"/>
        <v>71</v>
      </c>
      <c r="I993" s="1"/>
      <c r="J993" s="1"/>
      <c r="K993" s="1"/>
      <c r="L993" s="1"/>
      <c r="M993" s="1"/>
      <c r="N993" s="76"/>
    </row>
    <row r="994" spans="2:14" hidden="1" x14ac:dyDescent="0.4">
      <c r="B994" s="1" t="s">
        <v>17</v>
      </c>
      <c r="C994" s="21" t="s">
        <v>119</v>
      </c>
      <c r="D994" s="21" t="s">
        <v>120</v>
      </c>
      <c r="E994" s="23" t="s">
        <v>121</v>
      </c>
      <c r="F994" s="21" t="s">
        <v>122</v>
      </c>
      <c r="G994" s="1">
        <v>65</v>
      </c>
      <c r="H994" s="1">
        <f t="shared" si="34"/>
        <v>70</v>
      </c>
      <c r="I994" s="1"/>
      <c r="J994" s="1"/>
      <c r="K994" s="1"/>
      <c r="L994" s="1"/>
      <c r="M994" s="1"/>
      <c r="N994" s="76"/>
    </row>
    <row r="995" spans="2:14" hidden="1" x14ac:dyDescent="0.4">
      <c r="B995" s="1" t="s">
        <v>225</v>
      </c>
      <c r="C995" s="25" t="s">
        <v>250</v>
      </c>
      <c r="D995" s="1" t="s">
        <v>251</v>
      </c>
      <c r="E995" s="1" t="s">
        <v>252</v>
      </c>
      <c r="F995" s="1" t="s">
        <v>253</v>
      </c>
      <c r="G995" s="1">
        <v>65</v>
      </c>
      <c r="H995" s="1">
        <f t="shared" si="34"/>
        <v>70</v>
      </c>
      <c r="I995" s="1"/>
      <c r="J995" s="1"/>
      <c r="K995" s="1"/>
      <c r="L995" s="1"/>
      <c r="M995" s="1"/>
      <c r="N995" s="76"/>
    </row>
    <row r="996" spans="2:14" hidden="1" x14ac:dyDescent="0.4">
      <c r="B996" s="1" t="s">
        <v>17</v>
      </c>
      <c r="C996" s="1" t="s">
        <v>737</v>
      </c>
      <c r="D996" s="1" t="s">
        <v>738</v>
      </c>
      <c r="E996" s="1" t="s">
        <v>739</v>
      </c>
      <c r="F996" s="1" t="s">
        <v>740</v>
      </c>
      <c r="G996" s="1">
        <v>65</v>
      </c>
      <c r="H996" s="1">
        <f t="shared" si="34"/>
        <v>70</v>
      </c>
      <c r="I996" s="1"/>
      <c r="J996" s="1"/>
      <c r="K996" s="1"/>
      <c r="L996" s="1"/>
      <c r="M996" s="1"/>
      <c r="N996" s="76"/>
    </row>
    <row r="997" spans="2:14" hidden="1" x14ac:dyDescent="0.4">
      <c r="B997" s="1" t="s">
        <v>17</v>
      </c>
      <c r="C997" s="1" t="s">
        <v>756</v>
      </c>
      <c r="D997" s="1" t="s">
        <v>757</v>
      </c>
      <c r="E997" s="1" t="s">
        <v>758</v>
      </c>
      <c r="F997" s="1" t="s">
        <v>759</v>
      </c>
      <c r="G997" s="1">
        <v>65</v>
      </c>
      <c r="H997" s="1">
        <f t="shared" si="34"/>
        <v>70</v>
      </c>
      <c r="I997" s="1"/>
      <c r="J997" s="1"/>
      <c r="K997" s="1"/>
      <c r="L997" s="1"/>
      <c r="M997" s="1"/>
      <c r="N997" s="76"/>
    </row>
    <row r="998" spans="2:14" hidden="1" x14ac:dyDescent="0.4">
      <c r="B998" s="1" t="s">
        <v>17</v>
      </c>
      <c r="C998" s="1" t="s">
        <v>760</v>
      </c>
      <c r="D998" s="1" t="s">
        <v>761</v>
      </c>
      <c r="E998" s="1" t="s">
        <v>762</v>
      </c>
      <c r="F998" s="1" t="s">
        <v>763</v>
      </c>
      <c r="G998" s="1">
        <v>65</v>
      </c>
      <c r="H998" s="1">
        <f t="shared" si="34"/>
        <v>70</v>
      </c>
      <c r="I998" s="1"/>
      <c r="J998" s="1"/>
      <c r="K998" s="1"/>
      <c r="L998" s="1"/>
      <c r="M998" s="1"/>
      <c r="N998" s="76"/>
    </row>
    <row r="999" spans="2:14" hidden="1" x14ac:dyDescent="0.4">
      <c r="B999" s="1" t="s">
        <v>17</v>
      </c>
      <c r="C999" s="1" t="s">
        <v>1114</v>
      </c>
      <c r="D999" s="1" t="s">
        <v>1115</v>
      </c>
      <c r="E999" s="1" t="s">
        <v>1116</v>
      </c>
      <c r="F999" s="1" t="s">
        <v>1117</v>
      </c>
      <c r="G999" s="1">
        <v>65</v>
      </c>
      <c r="H999" s="1">
        <f t="shared" si="34"/>
        <v>70</v>
      </c>
      <c r="I999" s="1"/>
      <c r="J999" s="1"/>
      <c r="K999" s="1"/>
      <c r="L999" s="1"/>
      <c r="M999" s="1"/>
      <c r="N999" s="79"/>
    </row>
    <row r="1000" spans="2:14" hidden="1" x14ac:dyDescent="0.4">
      <c r="B1000" s="1" t="s">
        <v>17</v>
      </c>
      <c r="C1000" s="1" t="s">
        <v>1138</v>
      </c>
      <c r="D1000" s="1" t="s">
        <v>1139</v>
      </c>
      <c r="E1000" s="1" t="s">
        <v>1140</v>
      </c>
      <c r="F1000" s="1" t="s">
        <v>1141</v>
      </c>
      <c r="G1000" s="1">
        <v>65</v>
      </c>
      <c r="H1000" s="1">
        <f t="shared" si="34"/>
        <v>70</v>
      </c>
      <c r="I1000" s="1"/>
      <c r="J1000" s="1"/>
      <c r="K1000" s="1"/>
      <c r="L1000" s="1"/>
      <c r="M1000" s="1"/>
      <c r="N1000" s="76"/>
    </row>
    <row r="1001" spans="2:14" hidden="1" x14ac:dyDescent="0.4">
      <c r="B1001" s="1" t="s">
        <v>17</v>
      </c>
      <c r="C1001" s="2" t="s">
        <v>1463</v>
      </c>
      <c r="D1001" s="1" t="s">
        <v>1464</v>
      </c>
      <c r="E1001" s="1" t="s">
        <v>1465</v>
      </c>
      <c r="F1001" s="1" t="s">
        <v>1466</v>
      </c>
      <c r="G1001" s="1">
        <v>65</v>
      </c>
      <c r="H1001" s="1">
        <f t="shared" si="34"/>
        <v>70</v>
      </c>
      <c r="I1001" s="1"/>
      <c r="J1001" s="1"/>
      <c r="K1001" s="1"/>
      <c r="L1001" s="1"/>
      <c r="M1001" s="1"/>
      <c r="N1001" s="76"/>
    </row>
    <row r="1002" spans="2:14" hidden="1" x14ac:dyDescent="0.4">
      <c r="B1002" s="1" t="s">
        <v>17</v>
      </c>
      <c r="C1002" s="1" t="s">
        <v>1733</v>
      </c>
      <c r="D1002" s="1" t="s">
        <v>1734</v>
      </c>
      <c r="E1002" s="1" t="s">
        <v>1735</v>
      </c>
      <c r="F1002" s="1" t="s">
        <v>1736</v>
      </c>
      <c r="G1002" s="1">
        <v>65</v>
      </c>
      <c r="H1002" s="1">
        <f t="shared" si="34"/>
        <v>70</v>
      </c>
      <c r="I1002" s="1"/>
      <c r="J1002" s="1"/>
      <c r="K1002" s="1"/>
      <c r="L1002" s="1"/>
      <c r="M1002" s="1"/>
      <c r="N1002" s="76"/>
    </row>
    <row r="1003" spans="2:14" hidden="1" x14ac:dyDescent="0.4">
      <c r="B1003" s="1" t="s">
        <v>17</v>
      </c>
      <c r="C1003" s="1" t="s">
        <v>1799</v>
      </c>
      <c r="D1003" s="1" t="s">
        <v>1800</v>
      </c>
      <c r="E1003" s="1" t="s">
        <v>1801</v>
      </c>
      <c r="F1003" s="1" t="s">
        <v>1802</v>
      </c>
      <c r="G1003" s="1">
        <v>65</v>
      </c>
      <c r="H1003" s="1">
        <f t="shared" si="34"/>
        <v>70</v>
      </c>
      <c r="I1003" s="1"/>
      <c r="J1003" s="1"/>
      <c r="K1003" s="1"/>
      <c r="L1003" s="1"/>
      <c r="M1003" s="1"/>
      <c r="N1003" s="76"/>
    </row>
    <row r="1004" spans="2:14" hidden="1" x14ac:dyDescent="0.4">
      <c r="B1004" s="1" t="s">
        <v>17</v>
      </c>
      <c r="C1004" s="1" t="s">
        <v>1826</v>
      </c>
      <c r="D1004" s="1" t="s">
        <v>1827</v>
      </c>
      <c r="E1004" s="1" t="s">
        <v>1828</v>
      </c>
      <c r="F1004" s="1" t="s">
        <v>1829</v>
      </c>
      <c r="G1004" s="1">
        <v>65</v>
      </c>
      <c r="H1004" s="1">
        <f t="shared" si="34"/>
        <v>70</v>
      </c>
      <c r="I1004" s="1"/>
      <c r="J1004" s="1"/>
      <c r="K1004" s="1"/>
      <c r="L1004" s="1"/>
      <c r="M1004" s="1"/>
      <c r="N1004" s="76"/>
    </row>
    <row r="1005" spans="2:14" hidden="1" x14ac:dyDescent="0.4">
      <c r="B1005" s="1" t="s">
        <v>17</v>
      </c>
      <c r="C1005" s="1" t="s">
        <v>1891</v>
      </c>
      <c r="D1005" s="41" t="s">
        <v>1892</v>
      </c>
      <c r="E1005" s="1" t="s">
        <v>1893</v>
      </c>
      <c r="F1005" s="1" t="s">
        <v>1894</v>
      </c>
      <c r="G1005" s="1">
        <v>65</v>
      </c>
      <c r="H1005" s="1">
        <f t="shared" si="34"/>
        <v>70</v>
      </c>
      <c r="I1005" s="1"/>
      <c r="J1005" s="1"/>
      <c r="K1005" s="1"/>
      <c r="L1005" s="1"/>
      <c r="M1005" s="1"/>
      <c r="N1005" s="76"/>
    </row>
    <row r="1006" spans="2:14" hidden="1" x14ac:dyDescent="0.4">
      <c r="B1006" s="1" t="s">
        <v>17</v>
      </c>
      <c r="C1006" s="1" t="s">
        <v>2088</v>
      </c>
      <c r="D1006" s="1" t="s">
        <v>2089</v>
      </c>
      <c r="E1006" s="1" t="s">
        <v>2090</v>
      </c>
      <c r="F1006" s="1" t="s">
        <v>2091</v>
      </c>
      <c r="G1006" s="1">
        <v>65</v>
      </c>
      <c r="H1006" s="1">
        <f t="shared" si="34"/>
        <v>70</v>
      </c>
      <c r="I1006" s="1"/>
      <c r="J1006" s="1"/>
      <c r="K1006" s="1"/>
      <c r="L1006" s="1"/>
      <c r="M1006" s="1"/>
      <c r="N1006" s="76"/>
    </row>
    <row r="1007" spans="2:14" hidden="1" x14ac:dyDescent="0.4">
      <c r="B1007" s="1" t="s">
        <v>5519</v>
      </c>
      <c r="C1007" s="46">
        <v>5440015</v>
      </c>
      <c r="D1007" s="1" t="s">
        <v>4569</v>
      </c>
      <c r="E1007" s="1" t="s">
        <v>4570</v>
      </c>
      <c r="F1007" s="1" t="s">
        <v>4571</v>
      </c>
      <c r="G1007" s="1">
        <v>65</v>
      </c>
      <c r="H1007" s="1">
        <f t="shared" si="34"/>
        <v>70</v>
      </c>
      <c r="I1007" s="1"/>
      <c r="J1007" s="1"/>
      <c r="K1007" s="1"/>
      <c r="L1007" s="1"/>
      <c r="M1007" s="1"/>
      <c r="N1007" s="76"/>
    </row>
    <row r="1008" spans="2:14" hidden="1" x14ac:dyDescent="0.4">
      <c r="B1008" s="1" t="s">
        <v>17</v>
      </c>
      <c r="C1008" s="1" t="s">
        <v>1535</v>
      </c>
      <c r="D1008" s="1" t="s">
        <v>1536</v>
      </c>
      <c r="E1008" s="1" t="s">
        <v>1537</v>
      </c>
      <c r="F1008" s="1" t="s">
        <v>1538</v>
      </c>
      <c r="G1008" s="1">
        <v>64</v>
      </c>
      <c r="H1008" s="1">
        <f t="shared" si="34"/>
        <v>69</v>
      </c>
      <c r="I1008" s="1"/>
      <c r="J1008" s="1"/>
      <c r="K1008" s="1"/>
      <c r="L1008" s="1"/>
      <c r="M1008" s="1"/>
      <c r="N1008" s="76"/>
    </row>
    <row r="1009" spans="2:14" hidden="1" x14ac:dyDescent="0.4">
      <c r="B1009" s="1" t="s">
        <v>17</v>
      </c>
      <c r="C1009" s="1" t="s">
        <v>1566</v>
      </c>
      <c r="D1009" s="38" t="s">
        <v>1567</v>
      </c>
      <c r="E1009" s="1" t="s">
        <v>1568</v>
      </c>
      <c r="F1009" s="1" t="s">
        <v>1569</v>
      </c>
      <c r="G1009" s="1">
        <v>64</v>
      </c>
      <c r="H1009" s="1">
        <f t="shared" si="34"/>
        <v>69</v>
      </c>
      <c r="I1009" s="1"/>
      <c r="J1009" s="1"/>
      <c r="K1009" s="1"/>
      <c r="L1009" s="1"/>
      <c r="M1009" s="1"/>
      <c r="N1009" s="76"/>
    </row>
    <row r="1010" spans="2:14" hidden="1" x14ac:dyDescent="0.4">
      <c r="B1010" s="1" t="s">
        <v>1616</v>
      </c>
      <c r="C1010" s="1" t="s">
        <v>1669</v>
      </c>
      <c r="D1010" s="1" t="s">
        <v>1670</v>
      </c>
      <c r="E1010" s="1" t="s">
        <v>1671</v>
      </c>
      <c r="F1010" s="1" t="s">
        <v>1672</v>
      </c>
      <c r="G1010" s="1">
        <v>64</v>
      </c>
      <c r="H1010" s="1">
        <f t="shared" si="34"/>
        <v>69</v>
      </c>
      <c r="I1010" s="1"/>
      <c r="J1010" s="1"/>
      <c r="K1010" s="1"/>
      <c r="L1010" s="1"/>
      <c r="M1010" s="1"/>
      <c r="N1010" s="76"/>
    </row>
    <row r="1011" spans="2:14" hidden="1" x14ac:dyDescent="0.4">
      <c r="B1011" s="1" t="s">
        <v>17</v>
      </c>
      <c r="C1011" s="1" t="s">
        <v>1713</v>
      </c>
      <c r="D1011" s="1" t="s">
        <v>1714</v>
      </c>
      <c r="E1011" s="1" t="s">
        <v>1715</v>
      </c>
      <c r="F1011" s="1" t="s">
        <v>1716</v>
      </c>
      <c r="G1011" s="1">
        <v>64</v>
      </c>
      <c r="H1011" s="1">
        <f t="shared" si="34"/>
        <v>69</v>
      </c>
      <c r="I1011" s="1"/>
      <c r="J1011" s="1"/>
      <c r="K1011" s="1"/>
      <c r="L1011" s="1"/>
      <c r="M1011" s="1"/>
      <c r="N1011" s="79"/>
    </row>
    <row r="1012" spans="2:14" hidden="1" x14ac:dyDescent="0.4">
      <c r="B1012" s="1" t="s">
        <v>17</v>
      </c>
      <c r="C1012" s="1" t="s">
        <v>2319</v>
      </c>
      <c r="D1012" s="1" t="s">
        <v>2320</v>
      </c>
      <c r="E1012" s="1" t="s">
        <v>2321</v>
      </c>
      <c r="F1012" s="1" t="s">
        <v>2322</v>
      </c>
      <c r="G1012" s="1">
        <v>64</v>
      </c>
      <c r="H1012" s="1">
        <f t="shared" si="34"/>
        <v>69</v>
      </c>
      <c r="I1012" s="1"/>
      <c r="J1012" s="1"/>
      <c r="K1012" s="1"/>
      <c r="L1012" s="1"/>
      <c r="M1012" s="1"/>
      <c r="N1012" s="76"/>
    </row>
    <row r="1013" spans="2:14" hidden="1" x14ac:dyDescent="0.4">
      <c r="B1013" s="1" t="s">
        <v>5519</v>
      </c>
      <c r="C1013" s="46">
        <v>5360015</v>
      </c>
      <c r="D1013" s="1" t="s">
        <v>4617</v>
      </c>
      <c r="E1013" s="1" t="s">
        <v>4618</v>
      </c>
      <c r="F1013" s="1" t="s">
        <v>4619</v>
      </c>
      <c r="G1013" s="1">
        <v>64</v>
      </c>
      <c r="H1013" s="1">
        <f t="shared" si="34"/>
        <v>69</v>
      </c>
      <c r="I1013" s="1"/>
      <c r="J1013" s="1"/>
      <c r="K1013" s="1"/>
      <c r="L1013" s="1"/>
      <c r="M1013" s="1"/>
      <c r="N1013" s="76"/>
    </row>
    <row r="1014" spans="2:14" hidden="1" x14ac:dyDescent="0.4">
      <c r="B1014" s="1" t="s">
        <v>5519</v>
      </c>
      <c r="C1014" s="46">
        <v>5470003</v>
      </c>
      <c r="D1014" s="1" t="s">
        <v>4864</v>
      </c>
      <c r="E1014" s="1" t="s">
        <v>4865</v>
      </c>
      <c r="F1014" s="1" t="s">
        <v>4866</v>
      </c>
      <c r="G1014" s="1">
        <v>64</v>
      </c>
      <c r="H1014" s="1">
        <f t="shared" si="34"/>
        <v>69</v>
      </c>
      <c r="I1014" s="1"/>
      <c r="J1014" s="1"/>
      <c r="K1014" s="1"/>
      <c r="L1014" s="1"/>
      <c r="M1014" s="1"/>
      <c r="N1014" s="76"/>
    </row>
    <row r="1015" spans="2:14" hidden="1" x14ac:dyDescent="0.4">
      <c r="B1015" s="2" t="s">
        <v>17</v>
      </c>
      <c r="C1015" s="2" t="s">
        <v>592</v>
      </c>
      <c r="D1015" s="2" t="s">
        <v>593</v>
      </c>
      <c r="E1015" s="2" t="s">
        <v>594</v>
      </c>
      <c r="F1015" s="2" t="s">
        <v>595</v>
      </c>
      <c r="G1015" s="31">
        <v>63</v>
      </c>
      <c r="H1015" s="1">
        <f t="shared" si="34"/>
        <v>68</v>
      </c>
      <c r="I1015" s="1"/>
      <c r="J1015" s="1"/>
      <c r="K1015" s="1"/>
      <c r="L1015" s="1"/>
      <c r="M1015" s="1"/>
      <c r="N1015" s="76"/>
    </row>
    <row r="1016" spans="2:14" hidden="1" x14ac:dyDescent="0.4">
      <c r="B1016" s="1" t="s">
        <v>17</v>
      </c>
      <c r="C1016" s="2" t="s">
        <v>1303</v>
      </c>
      <c r="D1016" s="1" t="s">
        <v>1304</v>
      </c>
      <c r="E1016" s="1" t="s">
        <v>1305</v>
      </c>
      <c r="F1016" s="1" t="s">
        <v>1306</v>
      </c>
      <c r="G1016" s="1">
        <v>63</v>
      </c>
      <c r="H1016" s="1">
        <f t="shared" si="34"/>
        <v>68</v>
      </c>
      <c r="I1016" s="1"/>
      <c r="J1016" s="1"/>
      <c r="K1016" s="1"/>
      <c r="L1016" s="1"/>
      <c r="M1016" s="1"/>
      <c r="N1016" s="76"/>
    </row>
    <row r="1017" spans="2:14" hidden="1" x14ac:dyDescent="0.4">
      <c r="B1017" s="1" t="s">
        <v>17</v>
      </c>
      <c r="C1017" s="1" t="s">
        <v>1539</v>
      </c>
      <c r="D1017" s="1" t="s">
        <v>1540</v>
      </c>
      <c r="E1017" s="1" t="s">
        <v>1541</v>
      </c>
      <c r="F1017" s="1" t="s">
        <v>1542</v>
      </c>
      <c r="G1017" s="1">
        <v>63</v>
      </c>
      <c r="H1017" s="1">
        <f t="shared" si="34"/>
        <v>68</v>
      </c>
      <c r="I1017" s="1"/>
      <c r="J1017" s="1"/>
      <c r="K1017" s="1"/>
      <c r="L1017" s="1"/>
      <c r="M1017" s="1"/>
      <c r="N1017" s="76"/>
    </row>
    <row r="1018" spans="2:14" hidden="1" x14ac:dyDescent="0.4">
      <c r="B1018" s="1" t="s">
        <v>17</v>
      </c>
      <c r="C1018" s="1" t="s">
        <v>1761</v>
      </c>
      <c r="D1018" s="1" t="s">
        <v>1762</v>
      </c>
      <c r="E1018" s="1" t="s">
        <v>1763</v>
      </c>
      <c r="F1018" s="1" t="s">
        <v>1764</v>
      </c>
      <c r="G1018" s="1">
        <v>63</v>
      </c>
      <c r="H1018" s="1">
        <f t="shared" si="34"/>
        <v>68</v>
      </c>
      <c r="I1018" s="1"/>
      <c r="J1018" s="1"/>
      <c r="K1018" s="1"/>
      <c r="L1018" s="1"/>
      <c r="M1018" s="1"/>
      <c r="N1018" s="76"/>
    </row>
    <row r="1019" spans="2:14" hidden="1" x14ac:dyDescent="0.4">
      <c r="B1019" s="1" t="s">
        <v>17</v>
      </c>
      <c r="C1019" s="1" t="s">
        <v>1803</v>
      </c>
      <c r="D1019" s="1" t="s">
        <v>1804</v>
      </c>
      <c r="E1019" s="1" t="s">
        <v>1805</v>
      </c>
      <c r="F1019" s="1" t="s">
        <v>1806</v>
      </c>
      <c r="G1019" s="1">
        <v>63</v>
      </c>
      <c r="H1019" s="1">
        <f t="shared" si="34"/>
        <v>68</v>
      </c>
      <c r="I1019" s="1"/>
      <c r="J1019" s="1"/>
      <c r="K1019" s="1"/>
      <c r="L1019" s="1"/>
      <c r="M1019" s="1"/>
      <c r="N1019" s="76"/>
    </row>
    <row r="1020" spans="2:14" hidden="1" x14ac:dyDescent="0.4">
      <c r="B1020" s="1" t="s">
        <v>5519</v>
      </c>
      <c r="C1020" s="46">
        <v>5460044</v>
      </c>
      <c r="D1020" s="1" t="s">
        <v>4807</v>
      </c>
      <c r="E1020" s="1" t="s">
        <v>4808</v>
      </c>
      <c r="F1020" s="1" t="s">
        <v>4809</v>
      </c>
      <c r="G1020" s="1">
        <v>63</v>
      </c>
      <c r="H1020" s="1">
        <f t="shared" si="34"/>
        <v>68</v>
      </c>
      <c r="I1020" s="1"/>
      <c r="J1020" s="1"/>
      <c r="K1020" s="1"/>
      <c r="L1020" s="1"/>
      <c r="M1020" s="1"/>
      <c r="N1020" s="76"/>
    </row>
    <row r="1021" spans="2:14" hidden="1" x14ac:dyDescent="0.4">
      <c r="B1021" s="1" t="s">
        <v>17</v>
      </c>
      <c r="C1021" s="21" t="s">
        <v>182</v>
      </c>
      <c r="D1021" s="21" t="s">
        <v>183</v>
      </c>
      <c r="E1021" s="23" t="s">
        <v>184</v>
      </c>
      <c r="F1021" s="21" t="s">
        <v>185</v>
      </c>
      <c r="G1021" s="1">
        <v>62</v>
      </c>
      <c r="H1021" s="1">
        <f t="shared" si="34"/>
        <v>67</v>
      </c>
      <c r="I1021" s="1"/>
      <c r="J1021" s="1"/>
      <c r="K1021" s="1"/>
      <c r="L1021" s="1"/>
      <c r="M1021" s="1"/>
      <c r="N1021" s="76"/>
    </row>
    <row r="1022" spans="2:14" hidden="1" x14ac:dyDescent="0.4">
      <c r="B1022" s="24" t="s">
        <v>17</v>
      </c>
      <c r="C1022" s="57" t="s">
        <v>634</v>
      </c>
      <c r="D1022" s="33" t="s">
        <v>635</v>
      </c>
      <c r="E1022" s="34" t="s">
        <v>636</v>
      </c>
      <c r="F1022" s="34" t="s">
        <v>637</v>
      </c>
      <c r="G1022" s="24">
        <v>62</v>
      </c>
      <c r="H1022" s="1">
        <f t="shared" si="34"/>
        <v>67</v>
      </c>
      <c r="I1022" s="24"/>
      <c r="J1022" s="24"/>
      <c r="K1022" s="24"/>
      <c r="L1022" s="24"/>
      <c r="M1022" s="24"/>
      <c r="N1022" s="79"/>
    </row>
    <row r="1023" spans="2:14" hidden="1" x14ac:dyDescent="0.4">
      <c r="B1023" s="1" t="s">
        <v>17</v>
      </c>
      <c r="C1023" s="1" t="s">
        <v>940</v>
      </c>
      <c r="D1023" s="1" t="s">
        <v>941</v>
      </c>
      <c r="E1023" s="1" t="s">
        <v>942</v>
      </c>
      <c r="F1023" s="1" t="s">
        <v>943</v>
      </c>
      <c r="G1023" s="1">
        <v>62</v>
      </c>
      <c r="H1023" s="1">
        <f t="shared" si="34"/>
        <v>67</v>
      </c>
      <c r="I1023" s="1"/>
      <c r="J1023" s="1"/>
      <c r="K1023" s="1"/>
      <c r="L1023" s="1"/>
      <c r="M1023" s="1"/>
      <c r="N1023" s="76"/>
    </row>
    <row r="1024" spans="2:14" hidden="1" x14ac:dyDescent="0.4">
      <c r="B1024" s="1" t="s">
        <v>17</v>
      </c>
      <c r="C1024" s="1" t="s">
        <v>995</v>
      </c>
      <c r="D1024" s="1" t="s">
        <v>996</v>
      </c>
      <c r="E1024" s="1" t="s">
        <v>997</v>
      </c>
      <c r="F1024" s="1" t="s">
        <v>998</v>
      </c>
      <c r="G1024" s="1">
        <v>62</v>
      </c>
      <c r="H1024" s="1">
        <f t="shared" si="34"/>
        <v>67</v>
      </c>
      <c r="I1024" s="1"/>
      <c r="J1024" s="1"/>
      <c r="K1024" s="1"/>
      <c r="L1024" s="1"/>
      <c r="M1024" s="1"/>
      <c r="N1024" s="76"/>
    </row>
    <row r="1025" spans="2:21" hidden="1" x14ac:dyDescent="0.4">
      <c r="B1025" s="1" t="s">
        <v>17</v>
      </c>
      <c r="C1025" s="1" t="s">
        <v>1134</v>
      </c>
      <c r="D1025" s="1" t="s">
        <v>1135</v>
      </c>
      <c r="E1025" s="1" t="s">
        <v>1136</v>
      </c>
      <c r="F1025" s="1" t="s">
        <v>1137</v>
      </c>
      <c r="G1025" s="1">
        <v>62</v>
      </c>
      <c r="H1025" s="1">
        <f t="shared" si="34"/>
        <v>67</v>
      </c>
      <c r="I1025" s="1"/>
      <c r="J1025" s="1"/>
      <c r="K1025" s="1"/>
      <c r="L1025" s="1"/>
      <c r="M1025" s="1"/>
      <c r="N1025" s="76"/>
    </row>
    <row r="1026" spans="2:21" hidden="1" x14ac:dyDescent="0.4">
      <c r="B1026" s="1" t="s">
        <v>17</v>
      </c>
      <c r="C1026" s="1" t="s">
        <v>1753</v>
      </c>
      <c r="D1026" s="1" t="s">
        <v>1754</v>
      </c>
      <c r="E1026" s="1" t="s">
        <v>1755</v>
      </c>
      <c r="F1026" s="1" t="s">
        <v>1756</v>
      </c>
      <c r="G1026" s="1">
        <v>62</v>
      </c>
      <c r="H1026" s="1">
        <f t="shared" si="34"/>
        <v>67</v>
      </c>
      <c r="I1026" s="1"/>
      <c r="J1026" s="1"/>
      <c r="K1026" s="1"/>
      <c r="L1026" s="1"/>
      <c r="M1026" s="1"/>
      <c r="N1026" s="76"/>
    </row>
    <row r="1027" spans="2:21" hidden="1" x14ac:dyDescent="0.4">
      <c r="B1027" s="1" t="s">
        <v>17</v>
      </c>
      <c r="C1027" s="1" t="s">
        <v>2214</v>
      </c>
      <c r="D1027" s="1" t="s">
        <v>2215</v>
      </c>
      <c r="E1027" s="1" t="s">
        <v>2216</v>
      </c>
      <c r="F1027" s="1" t="s">
        <v>2217</v>
      </c>
      <c r="G1027" s="1">
        <v>62</v>
      </c>
      <c r="H1027" s="1">
        <f t="shared" si="34"/>
        <v>67</v>
      </c>
      <c r="I1027" s="1"/>
      <c r="J1027" s="1"/>
      <c r="K1027" s="1"/>
      <c r="L1027" s="1"/>
      <c r="M1027" s="1"/>
      <c r="N1027" s="76"/>
    </row>
    <row r="1028" spans="2:21" hidden="1" x14ac:dyDescent="0.4">
      <c r="B1028" s="1" t="s">
        <v>17</v>
      </c>
      <c r="C1028" s="1" t="s">
        <v>2237</v>
      </c>
      <c r="D1028" s="1" t="s">
        <v>2238</v>
      </c>
      <c r="E1028" s="1" t="s">
        <v>2239</v>
      </c>
      <c r="F1028" s="1" t="s">
        <v>2240</v>
      </c>
      <c r="G1028" s="1">
        <v>62</v>
      </c>
      <c r="H1028" s="1">
        <f t="shared" si="34"/>
        <v>67</v>
      </c>
      <c r="I1028" s="1"/>
      <c r="J1028" s="1"/>
      <c r="K1028" s="1"/>
      <c r="L1028" s="1"/>
      <c r="M1028" s="1"/>
      <c r="N1028" s="76"/>
    </row>
    <row r="1029" spans="2:21" hidden="1" x14ac:dyDescent="0.4">
      <c r="B1029" s="1" t="s">
        <v>17</v>
      </c>
      <c r="C1029" s="1" t="s">
        <v>2241</v>
      </c>
      <c r="D1029" s="1" t="s">
        <v>2242</v>
      </c>
      <c r="E1029" s="1" t="s">
        <v>2243</v>
      </c>
      <c r="F1029" s="1" t="s">
        <v>2244</v>
      </c>
      <c r="G1029" s="1">
        <v>62</v>
      </c>
      <c r="H1029" s="1">
        <f t="shared" si="34"/>
        <v>67</v>
      </c>
      <c r="I1029" s="1"/>
      <c r="J1029" s="1"/>
      <c r="K1029" s="1"/>
      <c r="L1029" s="1"/>
      <c r="M1029" s="1"/>
      <c r="N1029" s="76"/>
    </row>
    <row r="1030" spans="2:21" hidden="1" x14ac:dyDescent="0.4">
      <c r="B1030" s="1" t="s">
        <v>5519</v>
      </c>
      <c r="C1030" s="46">
        <v>5590013</v>
      </c>
      <c r="D1030" s="1" t="s">
        <v>4756</v>
      </c>
      <c r="E1030" s="1" t="s">
        <v>4757</v>
      </c>
      <c r="F1030" s="1" t="s">
        <v>4758</v>
      </c>
      <c r="G1030" s="1">
        <v>62</v>
      </c>
      <c r="H1030" s="1">
        <f t="shared" si="34"/>
        <v>67</v>
      </c>
      <c r="I1030" s="1"/>
      <c r="J1030" s="1"/>
      <c r="K1030" s="1"/>
      <c r="L1030" s="1"/>
      <c r="M1030" s="1"/>
      <c r="N1030" s="76"/>
    </row>
    <row r="1031" spans="2:21" hidden="1" x14ac:dyDescent="0.4">
      <c r="B1031" s="24" t="s">
        <v>17</v>
      </c>
      <c r="C1031" s="57" t="s">
        <v>713</v>
      </c>
      <c r="D1031" s="33" t="s">
        <v>714</v>
      </c>
      <c r="E1031" s="35" t="s">
        <v>715</v>
      </c>
      <c r="F1031" s="34" t="s">
        <v>716</v>
      </c>
      <c r="G1031" s="24">
        <v>61</v>
      </c>
      <c r="H1031" s="1">
        <f t="shared" si="34"/>
        <v>66</v>
      </c>
      <c r="I1031" s="24"/>
      <c r="J1031" s="24"/>
      <c r="K1031" s="24"/>
      <c r="L1031" s="24"/>
      <c r="M1031" s="24"/>
      <c r="N1031" s="76"/>
    </row>
    <row r="1032" spans="2:21" hidden="1" x14ac:dyDescent="0.4">
      <c r="B1032" s="1" t="s">
        <v>17</v>
      </c>
      <c r="C1032" s="1" t="s">
        <v>1186</v>
      </c>
      <c r="D1032" s="65" t="s">
        <v>1187</v>
      </c>
      <c r="E1032" s="1" t="s">
        <v>1188</v>
      </c>
      <c r="F1032" s="1" t="s">
        <v>1189</v>
      </c>
      <c r="G1032" s="1">
        <v>61</v>
      </c>
      <c r="H1032" s="1">
        <f t="shared" si="34"/>
        <v>66</v>
      </c>
      <c r="I1032" s="1"/>
      <c r="J1032" s="1"/>
      <c r="K1032" s="1"/>
      <c r="L1032" s="1"/>
      <c r="M1032" s="1"/>
      <c r="N1032" s="76"/>
    </row>
    <row r="1033" spans="2:21" hidden="1" x14ac:dyDescent="0.4">
      <c r="B1033" s="1" t="s">
        <v>17</v>
      </c>
      <c r="C1033" s="1" t="s">
        <v>1582</v>
      </c>
      <c r="D1033" s="1" t="s">
        <v>1583</v>
      </c>
      <c r="E1033" s="1" t="s">
        <v>1584</v>
      </c>
      <c r="F1033" s="1" t="s">
        <v>1585</v>
      </c>
      <c r="G1033" s="1">
        <v>61</v>
      </c>
      <c r="H1033" s="1">
        <f t="shared" si="34"/>
        <v>66</v>
      </c>
      <c r="I1033" s="1"/>
      <c r="J1033" s="1"/>
      <c r="K1033" s="1"/>
      <c r="L1033" s="1"/>
      <c r="M1033" s="1"/>
      <c r="N1033" s="76"/>
    </row>
    <row r="1034" spans="2:21" hidden="1" x14ac:dyDescent="0.4">
      <c r="B1034" s="24" t="s">
        <v>17</v>
      </c>
      <c r="C1034" s="21" t="s">
        <v>1852</v>
      </c>
      <c r="D1034" s="39" t="s">
        <v>1853</v>
      </c>
      <c r="E1034" s="40" t="s">
        <v>1854</v>
      </c>
      <c r="F1034" s="21" t="s">
        <v>1855</v>
      </c>
      <c r="G1034" s="24">
        <v>61</v>
      </c>
      <c r="H1034" s="1">
        <f t="shared" si="34"/>
        <v>66</v>
      </c>
      <c r="I1034" s="24"/>
      <c r="J1034" s="24"/>
      <c r="K1034" s="24"/>
      <c r="L1034" s="24"/>
      <c r="M1034" s="24"/>
      <c r="N1034" s="79"/>
    </row>
    <row r="1035" spans="2:21" hidden="1" x14ac:dyDescent="0.4">
      <c r="B1035" s="1" t="s">
        <v>5519</v>
      </c>
      <c r="C1035" s="46">
        <v>5520012</v>
      </c>
      <c r="D1035" s="1" t="s">
        <v>4237</v>
      </c>
      <c r="E1035" s="1" t="s">
        <v>4238</v>
      </c>
      <c r="F1035" s="1" t="s">
        <v>4239</v>
      </c>
      <c r="G1035" s="1">
        <v>61</v>
      </c>
      <c r="H1035" s="1">
        <f t="shared" si="34"/>
        <v>66</v>
      </c>
      <c r="I1035" s="1"/>
      <c r="J1035" s="1"/>
      <c r="K1035" s="1"/>
      <c r="L1035" s="1"/>
      <c r="M1035" s="1"/>
      <c r="N1035" s="76"/>
    </row>
    <row r="1036" spans="2:21" hidden="1" x14ac:dyDescent="0.4">
      <c r="B1036" s="1" t="s">
        <v>5519</v>
      </c>
      <c r="C1036" s="46">
        <v>5470011</v>
      </c>
      <c r="D1036" s="1" t="s">
        <v>4894</v>
      </c>
      <c r="E1036" s="1" t="s">
        <v>4895</v>
      </c>
      <c r="F1036" s="1" t="s">
        <v>4896</v>
      </c>
      <c r="G1036" s="1">
        <v>61</v>
      </c>
      <c r="H1036" s="1">
        <f t="shared" si="34"/>
        <v>66</v>
      </c>
      <c r="I1036" s="1"/>
      <c r="J1036" s="1"/>
      <c r="K1036" s="1"/>
      <c r="L1036" s="1"/>
      <c r="M1036" s="1"/>
      <c r="N1036" s="76"/>
    </row>
    <row r="1037" spans="2:21" hidden="1" x14ac:dyDescent="0.4">
      <c r="B1037" s="1" t="s">
        <v>17</v>
      </c>
      <c r="C1037" s="19" t="s">
        <v>39</v>
      </c>
      <c r="D1037" s="19" t="s">
        <v>40</v>
      </c>
      <c r="E1037" s="20" t="s">
        <v>41</v>
      </c>
      <c r="F1037" s="19" t="s">
        <v>42</v>
      </c>
      <c r="G1037" s="1">
        <v>60</v>
      </c>
      <c r="H1037" s="1">
        <f t="shared" si="34"/>
        <v>65</v>
      </c>
      <c r="I1037" s="1"/>
      <c r="J1037" s="1"/>
      <c r="K1037" s="1"/>
      <c r="L1037" s="1"/>
      <c r="M1037" s="1"/>
      <c r="N1037" s="76"/>
      <c r="Q1037" s="71" t="s">
        <v>6514</v>
      </c>
      <c r="R1037" s="55">
        <f>COUNTA(E2043)</f>
        <v>0</v>
      </c>
      <c r="S1037" s="55"/>
      <c r="T1037" s="55">
        <f>J2043</f>
        <v>0</v>
      </c>
      <c r="U1037" s="55">
        <f>L2043</f>
        <v>0</v>
      </c>
    </row>
    <row r="1038" spans="2:21" hidden="1" x14ac:dyDescent="0.4">
      <c r="B1038" s="24" t="s">
        <v>17</v>
      </c>
      <c r="C1038" s="57" t="s">
        <v>693</v>
      </c>
      <c r="D1038" s="33" t="s">
        <v>694</v>
      </c>
      <c r="E1038" s="34" t="s">
        <v>695</v>
      </c>
      <c r="F1038" s="34" t="s">
        <v>696</v>
      </c>
      <c r="G1038" s="24">
        <v>60</v>
      </c>
      <c r="H1038" s="1">
        <f t="shared" si="34"/>
        <v>65</v>
      </c>
      <c r="I1038" s="24"/>
      <c r="J1038" s="24"/>
      <c r="K1038" s="24"/>
      <c r="L1038" s="24"/>
      <c r="M1038" s="24"/>
      <c r="N1038" s="76"/>
    </row>
    <row r="1039" spans="2:21" hidden="1" x14ac:dyDescent="0.4">
      <c r="B1039" s="1" t="s">
        <v>17</v>
      </c>
      <c r="C1039" s="1" t="s">
        <v>999</v>
      </c>
      <c r="D1039" s="1" t="s">
        <v>1000</v>
      </c>
      <c r="E1039" s="1" t="s">
        <v>1001</v>
      </c>
      <c r="F1039" s="1" t="s">
        <v>1002</v>
      </c>
      <c r="G1039" s="1">
        <v>60</v>
      </c>
      <c r="H1039" s="1">
        <f t="shared" si="34"/>
        <v>65</v>
      </c>
      <c r="I1039" s="1"/>
      <c r="J1039" s="1"/>
      <c r="K1039" s="1"/>
      <c r="L1039" s="1"/>
      <c r="M1039" s="1"/>
      <c r="N1039" s="76"/>
    </row>
    <row r="1040" spans="2:21" hidden="1" x14ac:dyDescent="0.4">
      <c r="B1040" s="1" t="s">
        <v>17</v>
      </c>
      <c r="C1040" s="1" t="s">
        <v>1015</v>
      </c>
      <c r="D1040" s="1" t="s">
        <v>1047</v>
      </c>
      <c r="E1040" s="1" t="s">
        <v>1048</v>
      </c>
      <c r="F1040" s="1" t="s">
        <v>1049</v>
      </c>
      <c r="G1040" s="1">
        <v>60</v>
      </c>
      <c r="H1040" s="1">
        <f t="shared" si="34"/>
        <v>65</v>
      </c>
      <c r="I1040" s="1"/>
      <c r="J1040" s="1"/>
      <c r="K1040" s="1"/>
      <c r="L1040" s="1"/>
      <c r="M1040" s="1"/>
      <c r="N1040" s="76"/>
    </row>
    <row r="1041" spans="2:21" hidden="1" x14ac:dyDescent="0.4">
      <c r="B1041" s="1" t="s">
        <v>17</v>
      </c>
      <c r="C1041" s="2" t="s">
        <v>1330</v>
      </c>
      <c r="D1041" s="1" t="s">
        <v>1331</v>
      </c>
      <c r="E1041" s="1" t="s">
        <v>1332</v>
      </c>
      <c r="F1041" s="1" t="s">
        <v>1333</v>
      </c>
      <c r="G1041" s="1">
        <v>60</v>
      </c>
      <c r="H1041" s="1">
        <f t="shared" si="34"/>
        <v>65</v>
      </c>
      <c r="I1041" s="1"/>
      <c r="J1041" s="1"/>
      <c r="K1041" s="1"/>
      <c r="L1041" s="1"/>
      <c r="M1041" s="1"/>
      <c r="N1041" s="76"/>
    </row>
    <row r="1042" spans="2:21" hidden="1" x14ac:dyDescent="0.4">
      <c r="B1042" s="1" t="s">
        <v>17</v>
      </c>
      <c r="C1042" s="1" t="s">
        <v>1935</v>
      </c>
      <c r="D1042" s="1" t="s">
        <v>1936</v>
      </c>
      <c r="E1042" s="1" t="s">
        <v>1937</v>
      </c>
      <c r="F1042" s="1" t="s">
        <v>1938</v>
      </c>
      <c r="G1042" s="1">
        <v>60</v>
      </c>
      <c r="H1042" s="1">
        <f t="shared" si="34"/>
        <v>65</v>
      </c>
      <c r="I1042" s="1"/>
      <c r="J1042" s="1"/>
      <c r="K1042" s="1"/>
      <c r="L1042" s="1"/>
      <c r="M1042" s="1"/>
      <c r="N1042" s="76"/>
    </row>
    <row r="1043" spans="2:21" hidden="1" x14ac:dyDescent="0.4">
      <c r="B1043" s="1" t="s">
        <v>17</v>
      </c>
      <c r="C1043" s="1" t="s">
        <v>2010</v>
      </c>
      <c r="D1043" s="1" t="s">
        <v>2011</v>
      </c>
      <c r="E1043" s="1" t="s">
        <v>2012</v>
      </c>
      <c r="F1043" s="1" t="s">
        <v>2013</v>
      </c>
      <c r="G1043" s="1">
        <v>60</v>
      </c>
      <c r="H1043" s="1">
        <f t="shared" si="34"/>
        <v>65</v>
      </c>
      <c r="I1043" s="1"/>
      <c r="J1043" s="1"/>
      <c r="K1043" s="1"/>
      <c r="L1043" s="1"/>
      <c r="M1043" s="1"/>
      <c r="N1043" s="76"/>
    </row>
    <row r="1044" spans="2:21" hidden="1" x14ac:dyDescent="0.4">
      <c r="B1044" s="1" t="s">
        <v>5519</v>
      </c>
      <c r="C1044" s="46">
        <v>5530007</v>
      </c>
      <c r="D1044" s="1" t="s">
        <v>4153</v>
      </c>
      <c r="E1044" s="1" t="s">
        <v>4154</v>
      </c>
      <c r="F1044" s="1" t="s">
        <v>4155</v>
      </c>
      <c r="G1044" s="1">
        <v>60</v>
      </c>
      <c r="H1044" s="1">
        <f t="shared" si="34"/>
        <v>65</v>
      </c>
      <c r="I1044" s="1"/>
      <c r="J1044" s="1"/>
      <c r="K1044" s="1"/>
      <c r="L1044" s="1"/>
      <c r="M1044" s="1"/>
      <c r="N1044" s="79"/>
    </row>
    <row r="1045" spans="2:21" hidden="1" x14ac:dyDescent="0.4">
      <c r="B1045" s="1" t="s">
        <v>5519</v>
      </c>
      <c r="C1045" s="46">
        <v>5520003</v>
      </c>
      <c r="D1045" s="1" t="s">
        <v>4240</v>
      </c>
      <c r="E1045" s="1" t="s">
        <v>4241</v>
      </c>
      <c r="F1045" s="1" t="s">
        <v>4242</v>
      </c>
      <c r="G1045" s="1">
        <v>60</v>
      </c>
      <c r="H1045" s="1">
        <f t="shared" si="34"/>
        <v>65</v>
      </c>
      <c r="I1045" s="1"/>
      <c r="J1045" s="1"/>
      <c r="K1045" s="1"/>
      <c r="L1045" s="1"/>
      <c r="M1045" s="1"/>
      <c r="N1045" s="76"/>
    </row>
    <row r="1046" spans="2:21" hidden="1" x14ac:dyDescent="0.4">
      <c r="B1046" s="1" t="s">
        <v>5519</v>
      </c>
      <c r="C1046" s="46">
        <v>5330033</v>
      </c>
      <c r="D1046" s="1" t="s">
        <v>4455</v>
      </c>
      <c r="E1046" s="1" t="s">
        <v>4456</v>
      </c>
      <c r="F1046" s="1" t="s">
        <v>4457</v>
      </c>
      <c r="G1046" s="1">
        <v>60</v>
      </c>
      <c r="H1046" s="1">
        <f t="shared" si="34"/>
        <v>65</v>
      </c>
      <c r="I1046" s="1"/>
      <c r="J1046" s="1"/>
      <c r="K1046" s="1"/>
      <c r="L1046" s="1"/>
      <c r="M1046" s="1"/>
      <c r="N1046" s="76"/>
    </row>
    <row r="1047" spans="2:21" hidden="1" x14ac:dyDescent="0.4">
      <c r="B1047" s="1" t="s">
        <v>5525</v>
      </c>
      <c r="C1047" s="1" t="s">
        <v>5554</v>
      </c>
      <c r="D1047" s="1" t="s">
        <v>5555</v>
      </c>
      <c r="E1047" s="1" t="s">
        <v>5556</v>
      </c>
      <c r="F1047" s="1" t="s">
        <v>5557</v>
      </c>
      <c r="G1047" s="1">
        <v>60</v>
      </c>
      <c r="H1047" s="1">
        <f t="shared" si="34"/>
        <v>65</v>
      </c>
      <c r="I1047" s="1"/>
      <c r="J1047" s="1"/>
      <c r="K1047" s="1"/>
      <c r="L1047" s="1"/>
      <c r="M1047" s="1"/>
      <c r="N1047" s="76"/>
      <c r="Q1047" s="71" t="s">
        <v>6519</v>
      </c>
      <c r="R1047" s="55"/>
      <c r="S1047" s="55"/>
      <c r="T1047" s="55"/>
      <c r="U1047" s="55"/>
    </row>
    <row r="1048" spans="2:21" hidden="1" x14ac:dyDescent="0.4">
      <c r="B1048" s="2" t="s">
        <v>17</v>
      </c>
      <c r="C1048" s="2" t="s">
        <v>466</v>
      </c>
      <c r="D1048" s="2" t="s">
        <v>467</v>
      </c>
      <c r="E1048" s="2" t="s">
        <v>468</v>
      </c>
      <c r="F1048" s="2" t="s">
        <v>469</v>
      </c>
      <c r="G1048" s="31">
        <v>59</v>
      </c>
      <c r="H1048" s="1">
        <f t="shared" si="34"/>
        <v>64</v>
      </c>
      <c r="I1048" s="76"/>
      <c r="J1048" s="76"/>
      <c r="K1048" s="76"/>
      <c r="L1048" s="76"/>
      <c r="M1048" s="76"/>
      <c r="N1048" s="76"/>
    </row>
    <row r="1049" spans="2:21" hidden="1" x14ac:dyDescent="0.4">
      <c r="B1049" s="1" t="s">
        <v>17</v>
      </c>
      <c r="C1049" s="1" t="s">
        <v>1035</v>
      </c>
      <c r="D1049" s="1" t="s">
        <v>1036</v>
      </c>
      <c r="E1049" s="1" t="s">
        <v>1037</v>
      </c>
      <c r="F1049" s="1" t="s">
        <v>1038</v>
      </c>
      <c r="G1049" s="1">
        <v>59</v>
      </c>
      <c r="H1049" s="1">
        <f t="shared" si="34"/>
        <v>64</v>
      </c>
      <c r="I1049" s="1"/>
      <c r="J1049" s="1"/>
      <c r="K1049" s="1"/>
      <c r="L1049" s="1"/>
      <c r="M1049" s="1"/>
      <c r="N1049" s="76"/>
    </row>
    <row r="1050" spans="2:21" hidden="1" x14ac:dyDescent="0.4">
      <c r="B1050" s="1" t="s">
        <v>17</v>
      </c>
      <c r="C1050" s="2" t="s">
        <v>1369</v>
      </c>
      <c r="D1050" s="1" t="s">
        <v>1370</v>
      </c>
      <c r="E1050" s="1" t="s">
        <v>1371</v>
      </c>
      <c r="F1050" s="1" t="s">
        <v>1372</v>
      </c>
      <c r="G1050" s="1">
        <v>59</v>
      </c>
      <c r="H1050" s="1">
        <f t="shared" si="34"/>
        <v>64</v>
      </c>
      <c r="I1050" s="1"/>
      <c r="J1050" s="1"/>
      <c r="K1050" s="1"/>
      <c r="L1050" s="1"/>
      <c r="M1050" s="1"/>
      <c r="N1050" s="76"/>
    </row>
    <row r="1051" spans="2:21" hidden="1" x14ac:dyDescent="0.4">
      <c r="B1051" s="1" t="s">
        <v>17</v>
      </c>
      <c r="C1051" s="1" t="s">
        <v>1907</v>
      </c>
      <c r="D1051" s="41" t="s">
        <v>1908</v>
      </c>
      <c r="E1051" s="1" t="s">
        <v>1909</v>
      </c>
      <c r="F1051" s="1" t="s">
        <v>1910</v>
      </c>
      <c r="G1051" s="1">
        <v>59</v>
      </c>
      <c r="H1051" s="1">
        <f t="shared" si="34"/>
        <v>64</v>
      </c>
      <c r="I1051" s="1"/>
      <c r="J1051" s="1"/>
      <c r="K1051" s="1"/>
      <c r="L1051" s="1"/>
      <c r="M1051" s="1"/>
      <c r="N1051" s="76"/>
    </row>
    <row r="1052" spans="2:21" hidden="1" x14ac:dyDescent="0.4">
      <c r="B1052" s="1" t="s">
        <v>17</v>
      </c>
      <c r="C1052" s="1" t="s">
        <v>2315</v>
      </c>
      <c r="D1052" s="1" t="s">
        <v>2316</v>
      </c>
      <c r="E1052" s="1" t="s">
        <v>2317</v>
      </c>
      <c r="F1052" s="1" t="s">
        <v>2318</v>
      </c>
      <c r="G1052" s="1">
        <v>59</v>
      </c>
      <c r="H1052" s="1">
        <f t="shared" si="34"/>
        <v>64</v>
      </c>
      <c r="I1052" s="1"/>
      <c r="J1052" s="1"/>
      <c r="K1052" s="1"/>
      <c r="L1052" s="1"/>
      <c r="M1052" s="1"/>
      <c r="N1052" s="76"/>
    </row>
    <row r="1053" spans="2:21" hidden="1" x14ac:dyDescent="0.4">
      <c r="B1053" s="1" t="s">
        <v>5519</v>
      </c>
      <c r="C1053" s="46">
        <v>5550024</v>
      </c>
      <c r="D1053" s="1" t="s">
        <v>4346</v>
      </c>
      <c r="E1053" s="1" t="s">
        <v>4347</v>
      </c>
      <c r="F1053" s="1" t="s">
        <v>4348</v>
      </c>
      <c r="G1053" s="1">
        <v>59</v>
      </c>
      <c r="H1053" s="1">
        <f t="shared" si="34"/>
        <v>64</v>
      </c>
      <c r="I1053" s="1"/>
      <c r="J1053" s="1"/>
      <c r="K1053" s="1"/>
      <c r="L1053" s="1"/>
      <c r="M1053" s="1"/>
      <c r="N1053" s="76"/>
    </row>
    <row r="1054" spans="2:21" hidden="1" x14ac:dyDescent="0.4">
      <c r="B1054" s="1" t="s">
        <v>5519</v>
      </c>
      <c r="C1054" s="46">
        <v>5330021</v>
      </c>
      <c r="D1054" s="1" t="s">
        <v>4461</v>
      </c>
      <c r="E1054" s="1" t="s">
        <v>4462</v>
      </c>
      <c r="F1054" s="1" t="s">
        <v>4463</v>
      </c>
      <c r="G1054" s="1">
        <v>59</v>
      </c>
      <c r="H1054" s="1">
        <f t="shared" si="34"/>
        <v>64</v>
      </c>
      <c r="I1054" s="1"/>
      <c r="J1054" s="1"/>
      <c r="K1054" s="1"/>
      <c r="L1054" s="1"/>
      <c r="M1054" s="1"/>
      <c r="N1054" s="76"/>
    </row>
    <row r="1055" spans="2:21" hidden="1" x14ac:dyDescent="0.4">
      <c r="B1055" s="1" t="s">
        <v>5519</v>
      </c>
      <c r="C1055" s="46">
        <v>5360013</v>
      </c>
      <c r="D1055" s="1" t="s">
        <v>4626</v>
      </c>
      <c r="E1055" s="1" t="s">
        <v>4627</v>
      </c>
      <c r="F1055" s="1" t="s">
        <v>4628</v>
      </c>
      <c r="G1055" s="1">
        <v>59</v>
      </c>
      <c r="H1055" s="1">
        <f t="shared" ref="H1055:H1118" si="35">G1055+5</f>
        <v>64</v>
      </c>
      <c r="I1055" s="1"/>
      <c r="J1055" s="1"/>
      <c r="K1055" s="1"/>
      <c r="L1055" s="1"/>
      <c r="M1055" s="1"/>
      <c r="N1055" s="76"/>
    </row>
    <row r="1056" spans="2:21" hidden="1" x14ac:dyDescent="0.4">
      <c r="B1056" s="1" t="s">
        <v>17</v>
      </c>
      <c r="C1056" s="1" t="s">
        <v>322</v>
      </c>
      <c r="D1056" s="1" t="s">
        <v>323</v>
      </c>
      <c r="E1056" s="1" t="s">
        <v>324</v>
      </c>
      <c r="F1056" s="1" t="s">
        <v>325</v>
      </c>
      <c r="G1056" s="1">
        <v>58</v>
      </c>
      <c r="H1056" s="1">
        <f t="shared" si="35"/>
        <v>63</v>
      </c>
      <c r="I1056" s="1"/>
      <c r="J1056" s="1"/>
      <c r="K1056" s="1"/>
      <c r="L1056" s="1"/>
      <c r="M1056" s="1"/>
      <c r="N1056" s="79"/>
    </row>
    <row r="1057" spans="2:14" hidden="1" x14ac:dyDescent="0.4">
      <c r="B1057" s="1" t="s">
        <v>17</v>
      </c>
      <c r="C1057" s="1" t="s">
        <v>916</v>
      </c>
      <c r="D1057" s="1" t="s">
        <v>917</v>
      </c>
      <c r="E1057" s="1" t="s">
        <v>918</v>
      </c>
      <c r="F1057" s="1" t="s">
        <v>919</v>
      </c>
      <c r="G1057" s="1">
        <v>58</v>
      </c>
      <c r="H1057" s="1">
        <f t="shared" si="35"/>
        <v>63</v>
      </c>
      <c r="I1057" s="1"/>
      <c r="J1057" s="1"/>
      <c r="K1057" s="1"/>
      <c r="L1057" s="1"/>
      <c r="M1057" s="1"/>
      <c r="N1057" s="76"/>
    </row>
    <row r="1058" spans="2:14" hidden="1" x14ac:dyDescent="0.4">
      <c r="B1058" s="1" t="s">
        <v>17</v>
      </c>
      <c r="C1058" s="1" t="s">
        <v>960</v>
      </c>
      <c r="D1058" s="1" t="s">
        <v>961</v>
      </c>
      <c r="E1058" s="1" t="s">
        <v>962</v>
      </c>
      <c r="F1058" s="1" t="s">
        <v>963</v>
      </c>
      <c r="G1058" s="1">
        <v>58</v>
      </c>
      <c r="H1058" s="1">
        <f t="shared" si="35"/>
        <v>63</v>
      </c>
      <c r="I1058" s="1"/>
      <c r="J1058" s="1"/>
      <c r="K1058" s="1"/>
      <c r="L1058" s="1"/>
      <c r="M1058" s="1"/>
      <c r="N1058" s="76"/>
    </row>
    <row r="1059" spans="2:14" hidden="1" x14ac:dyDescent="0.4">
      <c r="B1059" s="1" t="s">
        <v>17</v>
      </c>
      <c r="C1059" s="1" t="s">
        <v>1174</v>
      </c>
      <c r="D1059" s="65" t="s">
        <v>1175</v>
      </c>
      <c r="E1059" s="1" t="s">
        <v>1176</v>
      </c>
      <c r="F1059" s="1" t="s">
        <v>1177</v>
      </c>
      <c r="G1059" s="1">
        <v>58</v>
      </c>
      <c r="H1059" s="1">
        <f t="shared" si="35"/>
        <v>63</v>
      </c>
      <c r="I1059" s="1"/>
      <c r="J1059" s="1"/>
      <c r="K1059" s="1"/>
      <c r="L1059" s="1"/>
      <c r="M1059" s="1"/>
      <c r="N1059" s="76"/>
    </row>
    <row r="1060" spans="2:14" hidden="1" x14ac:dyDescent="0.4">
      <c r="B1060" s="1" t="s">
        <v>17</v>
      </c>
      <c r="C1060" s="2" t="s">
        <v>1397</v>
      </c>
      <c r="D1060" s="1" t="s">
        <v>1398</v>
      </c>
      <c r="E1060" s="1" t="s">
        <v>1399</v>
      </c>
      <c r="F1060" s="1" t="s">
        <v>1400</v>
      </c>
      <c r="G1060" s="1">
        <v>58</v>
      </c>
      <c r="H1060" s="1">
        <f t="shared" si="35"/>
        <v>63</v>
      </c>
      <c r="I1060" s="1"/>
      <c r="J1060" s="1"/>
      <c r="K1060" s="1"/>
      <c r="L1060" s="1"/>
      <c r="M1060" s="1"/>
      <c r="N1060" s="76"/>
    </row>
    <row r="1061" spans="2:14" hidden="1" x14ac:dyDescent="0.4">
      <c r="B1061" s="1" t="s">
        <v>17</v>
      </c>
      <c r="C1061" s="2" t="s">
        <v>1417</v>
      </c>
      <c r="D1061" s="1" t="s">
        <v>1418</v>
      </c>
      <c r="E1061" s="1" t="s">
        <v>1419</v>
      </c>
      <c r="F1061" s="1" t="s">
        <v>1420</v>
      </c>
      <c r="G1061" s="1">
        <v>58</v>
      </c>
      <c r="H1061" s="1">
        <f t="shared" si="35"/>
        <v>63</v>
      </c>
      <c r="I1061" s="1"/>
      <c r="J1061" s="1"/>
      <c r="K1061" s="1"/>
      <c r="L1061" s="1"/>
      <c r="M1061" s="1"/>
      <c r="N1061" s="76"/>
    </row>
    <row r="1062" spans="2:14" hidden="1" x14ac:dyDescent="0.4">
      <c r="B1062" s="1" t="s">
        <v>17</v>
      </c>
      <c r="C1062" s="1" t="s">
        <v>1523</v>
      </c>
      <c r="D1062" s="1" t="s">
        <v>1524</v>
      </c>
      <c r="E1062" s="1" t="s">
        <v>1525</v>
      </c>
      <c r="F1062" s="1" t="s">
        <v>1526</v>
      </c>
      <c r="G1062" s="1">
        <v>58</v>
      </c>
      <c r="H1062" s="1">
        <f t="shared" si="35"/>
        <v>63</v>
      </c>
      <c r="I1062" s="1"/>
      <c r="J1062" s="1"/>
      <c r="K1062" s="1"/>
      <c r="L1062" s="1"/>
      <c r="M1062" s="1"/>
      <c r="N1062" s="76"/>
    </row>
    <row r="1063" spans="2:14" hidden="1" x14ac:dyDescent="0.4">
      <c r="B1063" s="1" t="s">
        <v>17</v>
      </c>
      <c r="C1063" s="1" t="s">
        <v>1745</v>
      </c>
      <c r="D1063" s="1" t="s">
        <v>1746</v>
      </c>
      <c r="E1063" s="1" t="s">
        <v>1747</v>
      </c>
      <c r="F1063" s="1" t="s">
        <v>1748</v>
      </c>
      <c r="G1063" s="1">
        <v>58</v>
      </c>
      <c r="H1063" s="1">
        <f t="shared" si="35"/>
        <v>63</v>
      </c>
      <c r="I1063" s="1"/>
      <c r="J1063" s="1"/>
      <c r="K1063" s="1"/>
      <c r="L1063" s="1"/>
      <c r="M1063" s="1"/>
      <c r="N1063" s="76"/>
    </row>
    <row r="1064" spans="2:14" hidden="1" x14ac:dyDescent="0.4">
      <c r="B1064" s="1" t="s">
        <v>17</v>
      </c>
      <c r="C1064" s="1" t="s">
        <v>2265</v>
      </c>
      <c r="D1064" s="1" t="s">
        <v>2266</v>
      </c>
      <c r="E1064" s="1" t="s">
        <v>2267</v>
      </c>
      <c r="F1064" s="1" t="s">
        <v>2268</v>
      </c>
      <c r="G1064" s="1">
        <v>58</v>
      </c>
      <c r="H1064" s="1">
        <f t="shared" si="35"/>
        <v>63</v>
      </c>
      <c r="I1064" s="1"/>
      <c r="J1064" s="1"/>
      <c r="K1064" s="1"/>
      <c r="L1064" s="1"/>
      <c r="M1064" s="1"/>
      <c r="N1064" s="76"/>
    </row>
    <row r="1065" spans="2:14" hidden="1" x14ac:dyDescent="0.4">
      <c r="B1065" s="1" t="s">
        <v>5519</v>
      </c>
      <c r="C1065" s="46">
        <v>5500011</v>
      </c>
      <c r="D1065" s="1" t="s">
        <v>4234</v>
      </c>
      <c r="E1065" s="1" t="s">
        <v>4235</v>
      </c>
      <c r="F1065" s="1" t="s">
        <v>4236</v>
      </c>
      <c r="G1065" s="1">
        <v>58</v>
      </c>
      <c r="H1065" s="1">
        <f t="shared" si="35"/>
        <v>63</v>
      </c>
      <c r="I1065" s="1"/>
      <c r="J1065" s="1"/>
      <c r="K1065" s="1"/>
      <c r="L1065" s="1"/>
      <c r="M1065" s="1"/>
      <c r="N1065" s="76"/>
    </row>
    <row r="1066" spans="2:14" hidden="1" x14ac:dyDescent="0.4">
      <c r="B1066" s="1" t="s">
        <v>5519</v>
      </c>
      <c r="C1066" s="46">
        <v>5520011</v>
      </c>
      <c r="D1066" s="1" t="s">
        <v>4258</v>
      </c>
      <c r="E1066" s="1" t="s">
        <v>4259</v>
      </c>
      <c r="F1066" s="1" t="s">
        <v>4260</v>
      </c>
      <c r="G1066" s="1">
        <v>58</v>
      </c>
      <c r="H1066" s="1">
        <f t="shared" si="35"/>
        <v>63</v>
      </c>
      <c r="I1066" s="1"/>
      <c r="J1066" s="1"/>
      <c r="K1066" s="1"/>
      <c r="L1066" s="1"/>
      <c r="M1066" s="1"/>
      <c r="N1066" s="76"/>
    </row>
    <row r="1067" spans="2:14" hidden="1" x14ac:dyDescent="0.4">
      <c r="B1067" s="1" t="s">
        <v>5519</v>
      </c>
      <c r="C1067" s="46">
        <v>5550041</v>
      </c>
      <c r="D1067" s="1" t="s">
        <v>4361</v>
      </c>
      <c r="E1067" s="1" t="s">
        <v>4362</v>
      </c>
      <c r="F1067" s="1" t="s">
        <v>4363</v>
      </c>
      <c r="G1067" s="1">
        <v>58</v>
      </c>
      <c r="H1067" s="1">
        <f t="shared" si="35"/>
        <v>63</v>
      </c>
      <c r="I1067" s="1"/>
      <c r="J1067" s="1"/>
      <c r="K1067" s="1"/>
      <c r="L1067" s="1"/>
      <c r="M1067" s="1"/>
      <c r="N1067" s="76"/>
    </row>
    <row r="1068" spans="2:14" hidden="1" x14ac:dyDescent="0.4">
      <c r="B1068" s="1" t="s">
        <v>5519</v>
      </c>
      <c r="C1068" s="46">
        <v>5330001</v>
      </c>
      <c r="D1068" s="1" t="s">
        <v>4473</v>
      </c>
      <c r="E1068" s="1" t="s">
        <v>4474</v>
      </c>
      <c r="F1068" s="1" t="s">
        <v>4475</v>
      </c>
      <c r="G1068" s="1">
        <v>58</v>
      </c>
      <c r="H1068" s="1">
        <f t="shared" si="35"/>
        <v>63</v>
      </c>
      <c r="I1068" s="1"/>
      <c r="J1068" s="1"/>
      <c r="K1068" s="1"/>
      <c r="L1068" s="1"/>
      <c r="M1068" s="1"/>
      <c r="N1068" s="79"/>
    </row>
    <row r="1069" spans="2:14" hidden="1" x14ac:dyDescent="0.4">
      <c r="B1069" s="1" t="s">
        <v>5519</v>
      </c>
      <c r="C1069" s="46" t="s">
        <v>4686</v>
      </c>
      <c r="D1069" s="1" t="s">
        <v>4687</v>
      </c>
      <c r="E1069" s="1" t="s">
        <v>4688</v>
      </c>
      <c r="F1069" s="1" t="s">
        <v>4689</v>
      </c>
      <c r="G1069" s="1">
        <v>58</v>
      </c>
      <c r="H1069" s="1">
        <f t="shared" si="35"/>
        <v>63</v>
      </c>
      <c r="I1069" s="1"/>
      <c r="J1069" s="1"/>
      <c r="K1069" s="1"/>
      <c r="L1069" s="1"/>
      <c r="M1069" s="1"/>
      <c r="N1069" s="76"/>
    </row>
    <row r="1070" spans="2:14" hidden="1" x14ac:dyDescent="0.4">
      <c r="B1070" s="1" t="s">
        <v>5519</v>
      </c>
      <c r="C1070" s="46">
        <v>5580052</v>
      </c>
      <c r="D1070" s="1" t="s">
        <v>4765</v>
      </c>
      <c r="E1070" s="1" t="s">
        <v>4766</v>
      </c>
      <c r="F1070" s="1" t="s">
        <v>4767</v>
      </c>
      <c r="G1070" s="1">
        <v>58</v>
      </c>
      <c r="H1070" s="1">
        <f t="shared" si="35"/>
        <v>63</v>
      </c>
      <c r="I1070" s="1"/>
      <c r="J1070" s="1"/>
      <c r="K1070" s="1"/>
      <c r="L1070" s="1"/>
      <c r="M1070" s="1"/>
      <c r="N1070" s="76"/>
    </row>
    <row r="1071" spans="2:14" hidden="1" x14ac:dyDescent="0.4">
      <c r="B1071" s="2" t="s">
        <v>17</v>
      </c>
      <c r="C1071" s="2" t="s">
        <v>506</v>
      </c>
      <c r="D1071" s="2" t="s">
        <v>507</v>
      </c>
      <c r="E1071" s="2" t="s">
        <v>508</v>
      </c>
      <c r="F1071" s="2" t="s">
        <v>509</v>
      </c>
      <c r="G1071" s="31">
        <v>57</v>
      </c>
      <c r="H1071" s="1">
        <f t="shared" si="35"/>
        <v>62</v>
      </c>
      <c r="I1071" s="76"/>
      <c r="J1071" s="76"/>
      <c r="K1071" s="76"/>
      <c r="L1071" s="76"/>
      <c r="M1071" s="76"/>
      <c r="N1071" s="76"/>
    </row>
    <row r="1072" spans="2:14" hidden="1" x14ac:dyDescent="0.4">
      <c r="B1072" s="1" t="s">
        <v>17</v>
      </c>
      <c r="C1072" s="1" t="s">
        <v>1098</v>
      </c>
      <c r="D1072" s="1" t="s">
        <v>1099</v>
      </c>
      <c r="E1072" s="1" t="s">
        <v>1100</v>
      </c>
      <c r="F1072" s="1" t="s">
        <v>1101</v>
      </c>
      <c r="G1072" s="1">
        <v>57</v>
      </c>
      <c r="H1072" s="1">
        <f t="shared" si="35"/>
        <v>62</v>
      </c>
      <c r="I1072" s="1"/>
      <c r="J1072" s="1"/>
      <c r="K1072" s="1"/>
      <c r="L1072" s="1"/>
      <c r="M1072" s="1"/>
      <c r="N1072" s="76"/>
    </row>
    <row r="1073" spans="2:21" hidden="1" x14ac:dyDescent="0.4">
      <c r="B1073" s="24" t="s">
        <v>17</v>
      </c>
      <c r="C1073" s="21" t="s">
        <v>1860</v>
      </c>
      <c r="D1073" s="39" t="s">
        <v>1861</v>
      </c>
      <c r="E1073" s="22" t="s">
        <v>1862</v>
      </c>
      <c r="F1073" s="21" t="s">
        <v>1863</v>
      </c>
      <c r="G1073" s="24">
        <v>57</v>
      </c>
      <c r="H1073" s="1">
        <f t="shared" si="35"/>
        <v>62</v>
      </c>
      <c r="I1073" s="24"/>
      <c r="J1073" s="24"/>
      <c r="K1073" s="24"/>
      <c r="L1073" s="24"/>
      <c r="M1073" s="24"/>
      <c r="N1073" s="76"/>
    </row>
    <row r="1074" spans="2:21" hidden="1" x14ac:dyDescent="0.4">
      <c r="B1074" s="1" t="s">
        <v>17</v>
      </c>
      <c r="C1074" s="1" t="s">
        <v>1872</v>
      </c>
      <c r="D1074" s="41" t="s">
        <v>1873</v>
      </c>
      <c r="E1074" s="1" t="s">
        <v>1874</v>
      </c>
      <c r="F1074" s="1" t="s">
        <v>1875</v>
      </c>
      <c r="G1074" s="1">
        <v>57</v>
      </c>
      <c r="H1074" s="1">
        <f t="shared" si="35"/>
        <v>62</v>
      </c>
      <c r="I1074" s="1"/>
      <c r="J1074" s="1"/>
      <c r="K1074" s="1"/>
      <c r="L1074" s="1"/>
      <c r="M1074" s="1"/>
      <c r="N1074" s="76"/>
    </row>
    <row r="1075" spans="2:21" hidden="1" x14ac:dyDescent="0.4">
      <c r="B1075" s="1" t="s">
        <v>5519</v>
      </c>
      <c r="C1075" s="46">
        <v>5510031</v>
      </c>
      <c r="D1075" s="1" t="s">
        <v>4279</v>
      </c>
      <c r="E1075" s="1" t="s">
        <v>4280</v>
      </c>
      <c r="F1075" s="1" t="s">
        <v>4281</v>
      </c>
      <c r="G1075" s="1">
        <v>57</v>
      </c>
      <c r="H1075" s="1">
        <f t="shared" si="35"/>
        <v>62</v>
      </c>
      <c r="I1075" s="1"/>
      <c r="J1075" s="1"/>
      <c r="K1075" s="1"/>
      <c r="L1075" s="1"/>
      <c r="M1075" s="1"/>
      <c r="N1075" s="76"/>
    </row>
    <row r="1076" spans="2:21" hidden="1" x14ac:dyDescent="0.4">
      <c r="B1076" s="1" t="s">
        <v>5519</v>
      </c>
      <c r="C1076" s="46">
        <v>5440004</v>
      </c>
      <c r="D1076" s="1" t="s">
        <v>4563</v>
      </c>
      <c r="E1076" s="1" t="s">
        <v>4564</v>
      </c>
      <c r="F1076" s="1" t="s">
        <v>4565</v>
      </c>
      <c r="G1076" s="1">
        <v>57</v>
      </c>
      <c r="H1076" s="1">
        <f t="shared" si="35"/>
        <v>62</v>
      </c>
      <c r="I1076" s="1"/>
      <c r="J1076" s="1"/>
      <c r="K1076" s="1"/>
      <c r="L1076" s="1"/>
      <c r="M1076" s="1"/>
      <c r="N1076" s="76"/>
    </row>
    <row r="1077" spans="2:21" ht="19.5" hidden="1" thickTop="1" x14ac:dyDescent="0.4">
      <c r="B1077" s="1" t="s">
        <v>5519</v>
      </c>
      <c r="C1077" s="81">
        <v>5470011</v>
      </c>
      <c r="D1077" s="1" t="s">
        <v>4870</v>
      </c>
      <c r="E1077" s="1" t="s">
        <v>4871</v>
      </c>
      <c r="F1077" s="1" t="s">
        <v>4872</v>
      </c>
      <c r="G1077" s="1">
        <v>57</v>
      </c>
      <c r="H1077" s="1">
        <f t="shared" si="35"/>
        <v>62</v>
      </c>
      <c r="I1077" s="1"/>
      <c r="J1077" s="1"/>
      <c r="K1077" s="1"/>
      <c r="L1077" s="1"/>
      <c r="M1077" s="1"/>
      <c r="N1077" s="76"/>
      <c r="Q1077" s="70"/>
      <c r="R1077" s="3"/>
      <c r="S1077" s="3"/>
      <c r="T1077" s="13"/>
      <c r="U1077" s="50"/>
    </row>
    <row r="1078" spans="2:21" hidden="1" x14ac:dyDescent="0.4">
      <c r="B1078" s="1" t="s">
        <v>5519</v>
      </c>
      <c r="C1078" s="81">
        <v>5570054</v>
      </c>
      <c r="D1078" s="1" t="s">
        <v>4915</v>
      </c>
      <c r="E1078" s="1" t="s">
        <v>4916</v>
      </c>
      <c r="F1078" s="1" t="s">
        <v>4917</v>
      </c>
      <c r="G1078" s="1">
        <v>57</v>
      </c>
      <c r="H1078" s="1">
        <f t="shared" si="35"/>
        <v>62</v>
      </c>
      <c r="I1078" s="1"/>
      <c r="J1078" s="1"/>
      <c r="K1078" s="1"/>
      <c r="L1078" s="1"/>
      <c r="M1078" s="1"/>
      <c r="N1078" s="76"/>
      <c r="Q1078" s="73"/>
      <c r="R1078" s="1"/>
      <c r="S1078" s="10"/>
      <c r="T1078" s="1"/>
      <c r="U1078" s="11"/>
    </row>
    <row r="1079" spans="2:21" hidden="1" x14ac:dyDescent="0.4">
      <c r="B1079" s="1" t="s">
        <v>17</v>
      </c>
      <c r="C1079" s="87" t="s">
        <v>127</v>
      </c>
      <c r="D1079" s="21" t="s">
        <v>128</v>
      </c>
      <c r="E1079" s="23" t="s">
        <v>129</v>
      </c>
      <c r="F1079" s="21" t="s">
        <v>130</v>
      </c>
      <c r="G1079" s="1">
        <v>56</v>
      </c>
      <c r="H1079" s="1">
        <f t="shared" si="35"/>
        <v>61</v>
      </c>
      <c r="I1079" s="1"/>
      <c r="J1079" s="1"/>
      <c r="K1079" s="1"/>
      <c r="L1079" s="1"/>
      <c r="M1079" s="1"/>
      <c r="N1079" s="76"/>
      <c r="Q1079" s="73"/>
      <c r="R1079" s="1"/>
      <c r="S1079" s="10"/>
      <c r="T1079" s="10"/>
      <c r="U1079" s="5"/>
    </row>
    <row r="1080" spans="2:21" hidden="1" x14ac:dyDescent="0.4">
      <c r="B1080" s="1" t="s">
        <v>17</v>
      </c>
      <c r="C1080" s="56" t="s">
        <v>956</v>
      </c>
      <c r="D1080" s="1" t="s">
        <v>957</v>
      </c>
      <c r="E1080" s="1" t="s">
        <v>958</v>
      </c>
      <c r="F1080" s="1" t="s">
        <v>959</v>
      </c>
      <c r="G1080" s="1">
        <v>56</v>
      </c>
      <c r="H1080" s="1">
        <f t="shared" si="35"/>
        <v>61</v>
      </c>
      <c r="I1080" s="1"/>
      <c r="J1080" s="1"/>
      <c r="K1080" s="1"/>
      <c r="L1080" s="1"/>
      <c r="M1080" s="1"/>
      <c r="N1080" s="79"/>
      <c r="Q1080" s="73"/>
      <c r="R1080" s="1"/>
      <c r="S1080" s="10"/>
      <c r="T1080" s="1"/>
      <c r="U1080" s="1"/>
    </row>
    <row r="1081" spans="2:21" hidden="1" x14ac:dyDescent="0.4">
      <c r="B1081" s="1" t="s">
        <v>17</v>
      </c>
      <c r="C1081" s="56" t="s">
        <v>1066</v>
      </c>
      <c r="D1081" s="1" t="s">
        <v>1067</v>
      </c>
      <c r="E1081" s="1" t="s">
        <v>1068</v>
      </c>
      <c r="F1081" s="1" t="s">
        <v>1069</v>
      </c>
      <c r="G1081" s="1">
        <v>56</v>
      </c>
      <c r="H1081" s="1">
        <f t="shared" si="35"/>
        <v>61</v>
      </c>
      <c r="I1081" s="1"/>
      <c r="J1081" s="1"/>
      <c r="K1081" s="1"/>
      <c r="L1081" s="1"/>
      <c r="M1081" s="1"/>
      <c r="N1081" s="76"/>
      <c r="Q1081" s="73"/>
      <c r="R1081" s="1"/>
      <c r="S1081" s="3"/>
      <c r="T1081" s="10"/>
      <c r="U1081" s="11"/>
    </row>
    <row r="1082" spans="2:21" hidden="1" x14ac:dyDescent="0.4">
      <c r="B1082" s="1" t="s">
        <v>17</v>
      </c>
      <c r="C1082" s="56" t="s">
        <v>1507</v>
      </c>
      <c r="D1082" s="1" t="s">
        <v>1508</v>
      </c>
      <c r="E1082" s="1" t="s">
        <v>1509</v>
      </c>
      <c r="F1082" s="1" t="s">
        <v>1510</v>
      </c>
      <c r="G1082" s="1">
        <v>56</v>
      </c>
      <c r="H1082" s="1">
        <f t="shared" si="35"/>
        <v>61</v>
      </c>
      <c r="I1082" s="1"/>
      <c r="J1082" s="1"/>
      <c r="K1082" s="1"/>
      <c r="L1082" s="1"/>
      <c r="M1082" s="1"/>
      <c r="N1082" s="76"/>
      <c r="Q1082" s="73"/>
      <c r="R1082" s="1"/>
      <c r="S1082" s="10"/>
      <c r="T1082" s="1"/>
      <c r="U1082" s="11"/>
    </row>
    <row r="1083" spans="2:21" hidden="1" x14ac:dyDescent="0.4">
      <c r="B1083" s="1" t="s">
        <v>17</v>
      </c>
      <c r="C1083" s="56" t="s">
        <v>1606</v>
      </c>
      <c r="D1083" s="1" t="s">
        <v>1607</v>
      </c>
      <c r="E1083" s="1" t="s">
        <v>1608</v>
      </c>
      <c r="F1083" s="1" t="s">
        <v>1609</v>
      </c>
      <c r="G1083" s="1">
        <v>56</v>
      </c>
      <c r="H1083" s="1">
        <f t="shared" si="35"/>
        <v>61</v>
      </c>
      <c r="I1083" s="1"/>
      <c r="J1083" s="1"/>
      <c r="K1083" s="1"/>
      <c r="L1083" s="1"/>
      <c r="M1083" s="1"/>
      <c r="N1083" s="76"/>
      <c r="Q1083" s="73"/>
      <c r="R1083" s="1"/>
      <c r="S1083" s="3"/>
      <c r="T1083" s="10"/>
      <c r="U1083" s="11"/>
    </row>
    <row r="1084" spans="2:21" hidden="1" x14ac:dyDescent="0.4">
      <c r="B1084" s="24" t="s">
        <v>17</v>
      </c>
      <c r="C1084" s="87" t="s">
        <v>1845</v>
      </c>
      <c r="D1084" s="39" t="s">
        <v>1849</v>
      </c>
      <c r="E1084" s="40" t="s">
        <v>1850</v>
      </c>
      <c r="F1084" s="21" t="s">
        <v>1851</v>
      </c>
      <c r="G1084" s="24">
        <v>56</v>
      </c>
      <c r="H1084" s="1">
        <f t="shared" si="35"/>
        <v>61</v>
      </c>
      <c r="I1084" s="24"/>
      <c r="J1084" s="24"/>
      <c r="K1084" s="24"/>
      <c r="L1084" s="24"/>
      <c r="M1084" s="24"/>
      <c r="N1084" s="76"/>
      <c r="Q1084" s="73"/>
      <c r="R1084" s="51"/>
      <c r="S1084" s="10"/>
      <c r="T1084" s="3"/>
      <c r="U1084" s="3"/>
    </row>
    <row r="1085" spans="2:21" ht="19.5" hidden="1" thickBot="1" x14ac:dyDescent="0.45">
      <c r="B1085" s="1" t="s">
        <v>17</v>
      </c>
      <c r="C1085" s="56" t="s">
        <v>2014</v>
      </c>
      <c r="D1085" s="1" t="s">
        <v>2015</v>
      </c>
      <c r="E1085" s="1" t="s">
        <v>2016</v>
      </c>
      <c r="F1085" s="1" t="s">
        <v>2017</v>
      </c>
      <c r="G1085" s="1">
        <v>56</v>
      </c>
      <c r="H1085" s="1">
        <f t="shared" si="35"/>
        <v>61</v>
      </c>
      <c r="I1085" s="1"/>
      <c r="J1085" s="1"/>
      <c r="K1085" s="1"/>
      <c r="L1085" s="1"/>
      <c r="M1085" s="1"/>
      <c r="N1085" s="76"/>
      <c r="Q1085" s="72"/>
      <c r="R1085" s="4"/>
      <c r="S1085" s="12"/>
      <c r="T1085" s="12"/>
      <c r="U1085" s="8"/>
    </row>
    <row r="1086" spans="2:21" hidden="1" x14ac:dyDescent="0.4">
      <c r="B1086" s="1" t="s">
        <v>5519</v>
      </c>
      <c r="C1086" s="81">
        <v>5310073</v>
      </c>
      <c r="D1086" s="1" t="s">
        <v>4092</v>
      </c>
      <c r="E1086" s="1" t="s">
        <v>4093</v>
      </c>
      <c r="F1086" s="1" t="s">
        <v>4094</v>
      </c>
      <c r="G1086" s="1">
        <v>56</v>
      </c>
      <c r="H1086" s="1">
        <f t="shared" si="35"/>
        <v>61</v>
      </c>
      <c r="I1086" s="1"/>
      <c r="J1086" s="1"/>
      <c r="K1086" s="1"/>
      <c r="L1086" s="1"/>
      <c r="M1086" s="1"/>
      <c r="N1086" s="76"/>
      <c r="Q1086" s="71" t="s">
        <v>6516</v>
      </c>
      <c r="R1086" s="55"/>
      <c r="S1086" s="55"/>
      <c r="T1086" s="55"/>
      <c r="U1086" s="55"/>
    </row>
    <row r="1087" spans="2:21" hidden="1" x14ac:dyDescent="0.4">
      <c r="B1087" s="1" t="s">
        <v>5519</v>
      </c>
      <c r="C1087" s="81">
        <v>5330006</v>
      </c>
      <c r="D1087" s="1" t="s">
        <v>4446</v>
      </c>
      <c r="E1087" s="1" t="s">
        <v>4447</v>
      </c>
      <c r="F1087" s="1" t="s">
        <v>4448</v>
      </c>
      <c r="G1087" s="1">
        <v>56</v>
      </c>
      <c r="H1087" s="1">
        <f t="shared" si="35"/>
        <v>61</v>
      </c>
      <c r="I1087" s="1"/>
      <c r="J1087" s="1"/>
      <c r="K1087" s="1"/>
      <c r="L1087" s="1"/>
      <c r="M1087" s="1"/>
      <c r="N1087" s="76"/>
    </row>
    <row r="1088" spans="2:21" hidden="1" x14ac:dyDescent="0.4">
      <c r="B1088" s="1" t="s">
        <v>5519</v>
      </c>
      <c r="C1088" s="81">
        <v>5470024</v>
      </c>
      <c r="D1088" s="1" t="s">
        <v>4879</v>
      </c>
      <c r="E1088" s="1" t="s">
        <v>4880</v>
      </c>
      <c r="F1088" s="1" t="s">
        <v>4881</v>
      </c>
      <c r="G1088" s="1">
        <v>56</v>
      </c>
      <c r="H1088" s="1">
        <f t="shared" si="35"/>
        <v>61</v>
      </c>
      <c r="I1088" s="1"/>
      <c r="J1088" s="1"/>
      <c r="K1088" s="1"/>
      <c r="L1088" s="1"/>
      <c r="M1088" s="1"/>
      <c r="N1088" s="76"/>
    </row>
    <row r="1089" spans="2:14" hidden="1" x14ac:dyDescent="0.4">
      <c r="B1089" s="1" t="s">
        <v>5519</v>
      </c>
      <c r="C1089" s="81">
        <v>5570054</v>
      </c>
      <c r="D1089" s="1" t="s">
        <v>4921</v>
      </c>
      <c r="E1089" s="1" t="s">
        <v>4922</v>
      </c>
      <c r="F1089" s="1" t="s">
        <v>4923</v>
      </c>
      <c r="G1089" s="1">
        <v>56</v>
      </c>
      <c r="H1089" s="1">
        <f t="shared" si="35"/>
        <v>61</v>
      </c>
      <c r="I1089" s="1"/>
      <c r="J1089" s="1"/>
      <c r="K1089" s="1"/>
      <c r="L1089" s="1"/>
      <c r="M1089" s="1"/>
      <c r="N1089" s="76"/>
    </row>
    <row r="1090" spans="2:14" hidden="1" x14ac:dyDescent="0.4">
      <c r="B1090" s="1" t="s">
        <v>17</v>
      </c>
      <c r="C1090" s="56" t="s">
        <v>197</v>
      </c>
      <c r="D1090" s="1" t="s">
        <v>198</v>
      </c>
      <c r="E1090" s="1" t="s">
        <v>199</v>
      </c>
      <c r="F1090" s="1" t="s">
        <v>200</v>
      </c>
      <c r="G1090" s="1">
        <v>55</v>
      </c>
      <c r="H1090" s="1">
        <f t="shared" si="35"/>
        <v>60</v>
      </c>
      <c r="I1090" s="1"/>
      <c r="J1090" s="1"/>
      <c r="K1090" s="1"/>
      <c r="L1090" s="1"/>
      <c r="M1090" s="1"/>
      <c r="N1090" s="76"/>
    </row>
    <row r="1091" spans="2:14" hidden="1" x14ac:dyDescent="0.4">
      <c r="B1091" s="1" t="s">
        <v>17</v>
      </c>
      <c r="C1091" s="56" t="s">
        <v>741</v>
      </c>
      <c r="D1091" s="1" t="s">
        <v>742</v>
      </c>
      <c r="E1091" s="1" t="s">
        <v>743</v>
      </c>
      <c r="F1091" s="1" t="s">
        <v>744</v>
      </c>
      <c r="G1091" s="1">
        <v>55</v>
      </c>
      <c r="H1091" s="1">
        <f t="shared" si="35"/>
        <v>60</v>
      </c>
      <c r="I1091" s="1"/>
      <c r="J1091" s="1"/>
      <c r="K1091" s="1"/>
      <c r="L1091" s="1"/>
      <c r="M1091" s="1"/>
      <c r="N1091" s="76"/>
    </row>
    <row r="1092" spans="2:14" hidden="1" x14ac:dyDescent="0.4">
      <c r="B1092" s="1" t="s">
        <v>17</v>
      </c>
      <c r="C1092" s="85" t="s">
        <v>1007</v>
      </c>
      <c r="D1092" s="24" t="s">
        <v>1008</v>
      </c>
      <c r="E1092" s="24" t="s">
        <v>1009</v>
      </c>
      <c r="F1092" s="24" t="s">
        <v>1010</v>
      </c>
      <c r="G1092" s="1">
        <v>55</v>
      </c>
      <c r="H1092" s="1">
        <f t="shared" si="35"/>
        <v>60</v>
      </c>
      <c r="I1092" s="1"/>
      <c r="J1092" s="1"/>
      <c r="K1092" s="1"/>
      <c r="L1092" s="1"/>
      <c r="M1092" s="1"/>
      <c r="N1092" s="79"/>
    </row>
    <row r="1093" spans="2:14" hidden="1" x14ac:dyDescent="0.4">
      <c r="B1093" s="1" t="s">
        <v>17</v>
      </c>
      <c r="C1093" s="56" t="s">
        <v>1074</v>
      </c>
      <c r="D1093" s="1" t="s">
        <v>1075</v>
      </c>
      <c r="E1093" s="1" t="s">
        <v>1076</v>
      </c>
      <c r="F1093" s="1" t="s">
        <v>1077</v>
      </c>
      <c r="G1093" s="1">
        <v>55</v>
      </c>
      <c r="H1093" s="1">
        <f t="shared" si="35"/>
        <v>60</v>
      </c>
      <c r="I1093" s="1"/>
      <c r="J1093" s="1"/>
      <c r="K1093" s="1"/>
      <c r="L1093" s="1"/>
      <c r="M1093" s="1"/>
      <c r="N1093" s="76"/>
    </row>
    <row r="1094" spans="2:14" hidden="1" x14ac:dyDescent="0.4">
      <c r="B1094" s="1" t="s">
        <v>5519</v>
      </c>
      <c r="C1094" s="81">
        <v>5540051</v>
      </c>
      <c r="D1094" s="1" t="s">
        <v>4186</v>
      </c>
      <c r="E1094" s="1" t="s">
        <v>4187</v>
      </c>
      <c r="F1094" s="1" t="s">
        <v>4188</v>
      </c>
      <c r="G1094" s="1">
        <v>55</v>
      </c>
      <c r="H1094" s="1">
        <f t="shared" si="35"/>
        <v>60</v>
      </c>
      <c r="I1094" s="1"/>
      <c r="J1094" s="1"/>
      <c r="K1094" s="1"/>
      <c r="L1094" s="1"/>
      <c r="M1094" s="1"/>
      <c r="N1094" s="76"/>
    </row>
    <row r="1095" spans="2:14" hidden="1" x14ac:dyDescent="0.4">
      <c r="B1095" s="1" t="s">
        <v>5519</v>
      </c>
      <c r="C1095" s="81">
        <v>5550032</v>
      </c>
      <c r="D1095" s="1" t="s">
        <v>4358</v>
      </c>
      <c r="E1095" s="1" t="s">
        <v>4359</v>
      </c>
      <c r="F1095" s="1" t="s">
        <v>4360</v>
      </c>
      <c r="G1095" s="1">
        <v>55</v>
      </c>
      <c r="H1095" s="1">
        <f t="shared" si="35"/>
        <v>60</v>
      </c>
      <c r="I1095" s="1"/>
      <c r="J1095" s="1"/>
      <c r="K1095" s="1"/>
      <c r="L1095" s="1"/>
      <c r="M1095" s="1"/>
      <c r="N1095" s="76"/>
    </row>
    <row r="1096" spans="2:14" hidden="1" x14ac:dyDescent="0.4">
      <c r="B1096" s="1" t="s">
        <v>5519</v>
      </c>
      <c r="C1096" s="81">
        <v>5570051</v>
      </c>
      <c r="D1096" s="1" t="s">
        <v>4924</v>
      </c>
      <c r="E1096" s="1" t="s">
        <v>4925</v>
      </c>
      <c r="F1096" s="1" t="s">
        <v>4926</v>
      </c>
      <c r="G1096" s="1">
        <v>55</v>
      </c>
      <c r="H1096" s="1">
        <f t="shared" si="35"/>
        <v>60</v>
      </c>
      <c r="I1096" s="1"/>
      <c r="J1096" s="1"/>
      <c r="K1096" s="1"/>
      <c r="L1096" s="1"/>
      <c r="M1096" s="1"/>
      <c r="N1096" s="76"/>
    </row>
    <row r="1097" spans="2:14" hidden="1" x14ac:dyDescent="0.4">
      <c r="B1097" s="1" t="s">
        <v>17</v>
      </c>
      <c r="C1097" s="87" t="s">
        <v>63</v>
      </c>
      <c r="D1097" s="21" t="s">
        <v>64</v>
      </c>
      <c r="E1097" s="22" t="s">
        <v>65</v>
      </c>
      <c r="F1097" s="21" t="s">
        <v>66</v>
      </c>
      <c r="G1097" s="1">
        <v>54</v>
      </c>
      <c r="H1097" s="1">
        <f t="shared" si="35"/>
        <v>59</v>
      </c>
      <c r="I1097" s="1"/>
      <c r="J1097" s="1"/>
      <c r="K1097" s="1"/>
      <c r="L1097" s="1"/>
      <c r="M1097" s="1"/>
      <c r="N1097" s="76"/>
    </row>
    <row r="1098" spans="2:14" hidden="1" x14ac:dyDescent="0.4">
      <c r="B1098" s="2" t="s">
        <v>17</v>
      </c>
      <c r="C1098" s="82" t="s">
        <v>542</v>
      </c>
      <c r="D1098" s="2" t="s">
        <v>543</v>
      </c>
      <c r="E1098" s="2" t="s">
        <v>544</v>
      </c>
      <c r="F1098" s="2" t="s">
        <v>545</v>
      </c>
      <c r="G1098" s="31">
        <v>54</v>
      </c>
      <c r="H1098" s="1">
        <f t="shared" si="35"/>
        <v>59</v>
      </c>
      <c r="I1098" s="1"/>
      <c r="J1098" s="1"/>
      <c r="K1098" s="1"/>
      <c r="L1098" s="1"/>
      <c r="M1098" s="1"/>
      <c r="N1098" s="76"/>
    </row>
    <row r="1099" spans="2:14" hidden="1" x14ac:dyDescent="0.4">
      <c r="B1099" s="2" t="s">
        <v>17</v>
      </c>
      <c r="C1099" s="2" t="s">
        <v>558</v>
      </c>
      <c r="D1099" s="2" t="s">
        <v>559</v>
      </c>
      <c r="E1099" s="2" t="s">
        <v>560</v>
      </c>
      <c r="F1099" s="2" t="s">
        <v>561</v>
      </c>
      <c r="G1099" s="31">
        <v>54</v>
      </c>
      <c r="H1099" s="1">
        <f t="shared" si="35"/>
        <v>59</v>
      </c>
      <c r="I1099" s="1"/>
      <c r="J1099" s="1"/>
      <c r="K1099" s="1"/>
      <c r="L1099" s="1"/>
      <c r="M1099" s="1"/>
      <c r="N1099" s="76"/>
    </row>
    <row r="1100" spans="2:14" hidden="1" x14ac:dyDescent="0.4">
      <c r="B1100" s="1" t="s">
        <v>17</v>
      </c>
      <c r="C1100" s="1" t="s">
        <v>1058</v>
      </c>
      <c r="D1100" s="1" t="s">
        <v>1059</v>
      </c>
      <c r="E1100" s="1" t="s">
        <v>1060</v>
      </c>
      <c r="F1100" s="1" t="s">
        <v>1061</v>
      </c>
      <c r="G1100" s="1">
        <v>54</v>
      </c>
      <c r="H1100" s="1">
        <f t="shared" si="35"/>
        <v>59</v>
      </c>
      <c r="I1100" s="1"/>
      <c r="J1100" s="1"/>
      <c r="K1100" s="1"/>
      <c r="L1100" s="1"/>
      <c r="M1100" s="1"/>
      <c r="N1100" s="76"/>
    </row>
    <row r="1101" spans="2:14" hidden="1" x14ac:dyDescent="0.4">
      <c r="B1101" s="1" t="s">
        <v>17</v>
      </c>
      <c r="C1101" s="1" t="s">
        <v>1271</v>
      </c>
      <c r="D1101" s="1" t="s">
        <v>1272</v>
      </c>
      <c r="E1101" s="1" t="s">
        <v>1273</v>
      </c>
      <c r="F1101" s="1" t="s">
        <v>1274</v>
      </c>
      <c r="G1101" s="1">
        <v>54</v>
      </c>
      <c r="H1101" s="1">
        <f t="shared" si="35"/>
        <v>59</v>
      </c>
      <c r="I1101" s="1"/>
      <c r="J1101" s="1"/>
      <c r="K1101" s="1"/>
      <c r="L1101" s="1"/>
      <c r="M1101" s="1"/>
      <c r="N1101" s="76"/>
    </row>
    <row r="1102" spans="2:14" hidden="1" x14ac:dyDescent="0.4">
      <c r="B1102" s="1" t="s">
        <v>17</v>
      </c>
      <c r="C1102" s="1" t="s">
        <v>1602</v>
      </c>
      <c r="D1102" s="1" t="s">
        <v>1603</v>
      </c>
      <c r="E1102" s="1" t="s">
        <v>1604</v>
      </c>
      <c r="F1102" s="1" t="s">
        <v>1605</v>
      </c>
      <c r="G1102" s="1">
        <v>54</v>
      </c>
      <c r="H1102" s="1">
        <f t="shared" si="35"/>
        <v>59</v>
      </c>
      <c r="I1102" s="1"/>
      <c r="J1102" s="1"/>
      <c r="K1102" s="1"/>
      <c r="L1102" s="1"/>
      <c r="M1102" s="1"/>
      <c r="N1102" s="76"/>
    </row>
    <row r="1103" spans="2:14" hidden="1" x14ac:dyDescent="0.4">
      <c r="B1103" s="1" t="s">
        <v>1616</v>
      </c>
      <c r="C1103" s="1" t="s">
        <v>1621</v>
      </c>
      <c r="D1103" s="1" t="s">
        <v>1622</v>
      </c>
      <c r="E1103" s="1" t="s">
        <v>1623</v>
      </c>
      <c r="F1103" s="1" t="s">
        <v>1624</v>
      </c>
      <c r="G1103" s="1">
        <v>54</v>
      </c>
      <c r="H1103" s="1">
        <f t="shared" si="35"/>
        <v>59</v>
      </c>
      <c r="I1103" s="1"/>
      <c r="J1103" s="1"/>
      <c r="K1103" s="1"/>
      <c r="L1103" s="1"/>
      <c r="M1103" s="1"/>
      <c r="N1103" s="76"/>
    </row>
    <row r="1104" spans="2:14" hidden="1" x14ac:dyDescent="0.4">
      <c r="B1104" s="1" t="s">
        <v>1616</v>
      </c>
      <c r="C1104" s="1" t="s">
        <v>1677</v>
      </c>
      <c r="D1104" s="1" t="s">
        <v>1678</v>
      </c>
      <c r="E1104" s="1" t="s">
        <v>1679</v>
      </c>
      <c r="F1104" s="1" t="s">
        <v>1680</v>
      </c>
      <c r="G1104" s="1">
        <v>54</v>
      </c>
      <c r="H1104" s="1">
        <f t="shared" si="35"/>
        <v>59</v>
      </c>
      <c r="I1104" s="1"/>
      <c r="J1104" s="1"/>
      <c r="K1104" s="1"/>
      <c r="L1104" s="1"/>
      <c r="M1104" s="1"/>
      <c r="N1104" s="79"/>
    </row>
    <row r="1105" spans="2:14" hidden="1" x14ac:dyDescent="0.4">
      <c r="B1105" s="1" t="s">
        <v>5519</v>
      </c>
      <c r="C1105" s="46">
        <v>5340021</v>
      </c>
      <c r="D1105" s="1" t="s">
        <v>4126</v>
      </c>
      <c r="E1105" s="1" t="s">
        <v>4127</v>
      </c>
      <c r="F1105" s="1" t="s">
        <v>4128</v>
      </c>
      <c r="G1105" s="1">
        <v>54</v>
      </c>
      <c r="H1105" s="1">
        <f t="shared" si="35"/>
        <v>59</v>
      </c>
      <c r="I1105" s="1"/>
      <c r="J1105" s="1"/>
      <c r="K1105" s="1"/>
      <c r="L1105" s="1"/>
      <c r="M1105" s="1"/>
      <c r="N1105" s="76"/>
    </row>
    <row r="1106" spans="2:14" hidden="1" x14ac:dyDescent="0.4">
      <c r="B1106" s="1" t="s">
        <v>5519</v>
      </c>
      <c r="C1106" s="46">
        <v>5460032</v>
      </c>
      <c r="D1106" s="1" t="s">
        <v>4813</v>
      </c>
      <c r="E1106" s="1" t="s">
        <v>4814</v>
      </c>
      <c r="F1106" s="1" t="s">
        <v>4815</v>
      </c>
      <c r="G1106" s="1">
        <v>54</v>
      </c>
      <c r="H1106" s="1">
        <f t="shared" si="35"/>
        <v>59</v>
      </c>
      <c r="I1106" s="1"/>
      <c r="J1106" s="1"/>
      <c r="K1106" s="1"/>
      <c r="L1106" s="1"/>
      <c r="M1106" s="1"/>
      <c r="N1106" s="76"/>
    </row>
    <row r="1107" spans="2:14" hidden="1" x14ac:dyDescent="0.4">
      <c r="B1107" s="1" t="s">
        <v>5519</v>
      </c>
      <c r="C1107" s="46">
        <v>5470021</v>
      </c>
      <c r="D1107" s="1" t="s">
        <v>4885</v>
      </c>
      <c r="E1107" s="1" t="s">
        <v>4886</v>
      </c>
      <c r="F1107" s="1" t="s">
        <v>4887</v>
      </c>
      <c r="G1107" s="1">
        <v>54</v>
      </c>
      <c r="H1107" s="1">
        <f t="shared" si="35"/>
        <v>59</v>
      </c>
      <c r="I1107" s="1"/>
      <c r="J1107" s="1"/>
      <c r="K1107" s="1"/>
      <c r="L1107" s="1"/>
      <c r="M1107" s="1"/>
      <c r="N1107" s="76"/>
    </row>
    <row r="1108" spans="2:14" hidden="1" x14ac:dyDescent="0.4">
      <c r="B1108" s="1" t="s">
        <v>5519</v>
      </c>
      <c r="C1108" s="46">
        <v>5470002</v>
      </c>
      <c r="D1108" s="1" t="s">
        <v>4903</v>
      </c>
      <c r="E1108" s="1" t="s">
        <v>4904</v>
      </c>
      <c r="F1108" s="1" t="s">
        <v>4905</v>
      </c>
      <c r="G1108" s="1">
        <v>54</v>
      </c>
      <c r="H1108" s="1">
        <f t="shared" si="35"/>
        <v>59</v>
      </c>
      <c r="I1108" s="1"/>
      <c r="J1108" s="1"/>
      <c r="K1108" s="1"/>
      <c r="L1108" s="1"/>
      <c r="M1108" s="1"/>
      <c r="N1108" s="76"/>
    </row>
    <row r="1109" spans="2:14" hidden="1" x14ac:dyDescent="0.4">
      <c r="B1109" s="1" t="s">
        <v>5519</v>
      </c>
      <c r="C1109" s="46">
        <v>5470034</v>
      </c>
      <c r="D1109" s="1" t="s">
        <v>4909</v>
      </c>
      <c r="E1109" s="1" t="s">
        <v>4910</v>
      </c>
      <c r="F1109" s="1" t="s">
        <v>4911</v>
      </c>
      <c r="G1109" s="1">
        <v>54</v>
      </c>
      <c r="H1109" s="1">
        <f t="shared" si="35"/>
        <v>59</v>
      </c>
      <c r="I1109" s="1"/>
      <c r="J1109" s="1"/>
      <c r="K1109" s="1"/>
      <c r="L1109" s="1"/>
      <c r="M1109" s="1"/>
      <c r="N1109" s="76"/>
    </row>
    <row r="1110" spans="2:14" hidden="1" x14ac:dyDescent="0.4">
      <c r="B1110" s="1" t="s">
        <v>5525</v>
      </c>
      <c r="C1110" s="1" t="s">
        <v>3490</v>
      </c>
      <c r="D1110" s="1" t="s">
        <v>5855</v>
      </c>
      <c r="E1110" s="1" t="s">
        <v>5856</v>
      </c>
      <c r="F1110" s="1" t="s">
        <v>5857</v>
      </c>
      <c r="G1110" s="37">
        <v>54</v>
      </c>
      <c r="H1110" s="1">
        <f t="shared" si="35"/>
        <v>59</v>
      </c>
      <c r="I1110" s="1"/>
      <c r="J1110" s="1"/>
      <c r="K1110" s="1"/>
      <c r="L1110" s="1"/>
      <c r="M1110" s="1"/>
      <c r="N1110" s="76"/>
    </row>
    <row r="1111" spans="2:14" hidden="1" x14ac:dyDescent="0.4">
      <c r="B1111" s="1" t="s">
        <v>17</v>
      </c>
      <c r="C1111" s="1" t="s">
        <v>430</v>
      </c>
      <c r="D1111" s="1" t="s">
        <v>431</v>
      </c>
      <c r="E1111" s="1" t="s">
        <v>432</v>
      </c>
      <c r="F1111" s="1" t="s">
        <v>433</v>
      </c>
      <c r="G1111" s="1">
        <v>53</v>
      </c>
      <c r="H1111" s="1">
        <f t="shared" si="35"/>
        <v>58</v>
      </c>
      <c r="I1111" s="1"/>
      <c r="J1111" s="1"/>
      <c r="K1111" s="1"/>
      <c r="L1111" s="1"/>
      <c r="M1111" s="1"/>
      <c r="N1111" s="76"/>
    </row>
    <row r="1112" spans="2:14" hidden="1" x14ac:dyDescent="0.4">
      <c r="B1112" s="2" t="s">
        <v>17</v>
      </c>
      <c r="C1112" s="2" t="s">
        <v>530</v>
      </c>
      <c r="D1112" s="2" t="s">
        <v>570</v>
      </c>
      <c r="E1112" s="2" t="s">
        <v>571</v>
      </c>
      <c r="F1112" s="2" t="s">
        <v>572</v>
      </c>
      <c r="G1112" s="31">
        <v>53</v>
      </c>
      <c r="H1112" s="1">
        <f t="shared" si="35"/>
        <v>58</v>
      </c>
      <c r="I1112" s="1"/>
      <c r="J1112" s="1"/>
      <c r="K1112" s="1"/>
      <c r="L1112" s="1"/>
      <c r="M1112" s="1"/>
      <c r="N1112" s="76"/>
    </row>
    <row r="1113" spans="2:14" hidden="1" x14ac:dyDescent="0.4">
      <c r="B1113" s="1" t="s">
        <v>17</v>
      </c>
      <c r="C1113" s="2" t="s">
        <v>1295</v>
      </c>
      <c r="D1113" s="1" t="s">
        <v>1307</v>
      </c>
      <c r="E1113" s="1" t="s">
        <v>1308</v>
      </c>
      <c r="F1113" s="1" t="s">
        <v>1309</v>
      </c>
      <c r="G1113" s="1">
        <v>53</v>
      </c>
      <c r="H1113" s="1">
        <f t="shared" si="35"/>
        <v>58</v>
      </c>
      <c r="I1113" s="1"/>
      <c r="J1113" s="1"/>
      <c r="K1113" s="1"/>
      <c r="L1113" s="1"/>
      <c r="M1113" s="1"/>
      <c r="N1113" s="76"/>
    </row>
    <row r="1114" spans="2:14" hidden="1" x14ac:dyDescent="0.4">
      <c r="B1114" s="1" t="s">
        <v>17</v>
      </c>
      <c r="C1114" s="2" t="s">
        <v>1451</v>
      </c>
      <c r="D1114" s="1" t="s">
        <v>1452</v>
      </c>
      <c r="E1114" s="1" t="s">
        <v>1453</v>
      </c>
      <c r="F1114" s="1" t="s">
        <v>1454</v>
      </c>
      <c r="G1114" s="1">
        <v>53</v>
      </c>
      <c r="H1114" s="1">
        <f t="shared" si="35"/>
        <v>58</v>
      </c>
      <c r="I1114" s="1"/>
      <c r="J1114" s="1"/>
      <c r="K1114" s="1"/>
      <c r="L1114" s="1"/>
      <c r="M1114" s="1"/>
      <c r="N1114" s="76"/>
    </row>
    <row r="1115" spans="2:14" hidden="1" x14ac:dyDescent="0.4">
      <c r="B1115" s="1" t="s">
        <v>17</v>
      </c>
      <c r="C1115" s="1" t="s">
        <v>1725</v>
      </c>
      <c r="D1115" s="1" t="s">
        <v>1726</v>
      </c>
      <c r="E1115" s="1" t="s">
        <v>1727</v>
      </c>
      <c r="F1115" s="1" t="s">
        <v>1728</v>
      </c>
      <c r="G1115" s="1">
        <v>53</v>
      </c>
      <c r="H1115" s="1">
        <f t="shared" si="35"/>
        <v>58</v>
      </c>
      <c r="I1115" s="1"/>
      <c r="J1115" s="1"/>
      <c r="K1115" s="1"/>
      <c r="L1115" s="1"/>
      <c r="M1115" s="1"/>
      <c r="N1115" s="76"/>
    </row>
    <row r="1116" spans="2:14" hidden="1" x14ac:dyDescent="0.4">
      <c r="B1116" s="1" t="s">
        <v>17</v>
      </c>
      <c r="C1116" s="1" t="s">
        <v>2347</v>
      </c>
      <c r="D1116" s="1" t="s">
        <v>2348</v>
      </c>
      <c r="E1116" s="1" t="s">
        <v>2349</v>
      </c>
      <c r="F1116" s="1" t="s">
        <v>2350</v>
      </c>
      <c r="G1116" s="1">
        <v>53</v>
      </c>
      <c r="H1116" s="1">
        <f t="shared" si="35"/>
        <v>58</v>
      </c>
      <c r="I1116" s="1"/>
      <c r="J1116" s="1"/>
      <c r="K1116" s="1"/>
      <c r="L1116" s="1"/>
      <c r="M1116" s="1"/>
      <c r="N1116" s="79"/>
    </row>
    <row r="1117" spans="2:14" hidden="1" x14ac:dyDescent="0.4">
      <c r="B1117" s="1" t="s">
        <v>5519</v>
      </c>
      <c r="C1117" s="46">
        <v>5340024</v>
      </c>
      <c r="D1117" s="1" t="s">
        <v>4114</v>
      </c>
      <c r="E1117" s="1" t="s">
        <v>4115</v>
      </c>
      <c r="F1117" s="1" t="s">
        <v>4116</v>
      </c>
      <c r="G1117" s="1">
        <v>53</v>
      </c>
      <c r="H1117" s="1">
        <f t="shared" si="35"/>
        <v>58</v>
      </c>
      <c r="I1117" s="1"/>
      <c r="J1117" s="1"/>
      <c r="K1117" s="1"/>
      <c r="L1117" s="1"/>
      <c r="M1117" s="1"/>
      <c r="N1117" s="76"/>
    </row>
    <row r="1118" spans="2:14" hidden="1" x14ac:dyDescent="0.4">
      <c r="B1118" s="1" t="s">
        <v>5519</v>
      </c>
      <c r="C1118" s="46">
        <v>5510012</v>
      </c>
      <c r="D1118" s="1" t="s">
        <v>4291</v>
      </c>
      <c r="E1118" s="1" t="s">
        <v>4292</v>
      </c>
      <c r="F1118" s="1" t="s">
        <v>4293</v>
      </c>
      <c r="G1118" s="1">
        <v>53</v>
      </c>
      <c r="H1118" s="1">
        <f t="shared" si="35"/>
        <v>58</v>
      </c>
      <c r="I1118" s="1"/>
      <c r="J1118" s="1"/>
      <c r="K1118" s="1"/>
      <c r="L1118" s="1"/>
      <c r="M1118" s="1"/>
      <c r="N1118" s="76"/>
    </row>
    <row r="1119" spans="2:14" hidden="1" x14ac:dyDescent="0.4">
      <c r="B1119" s="1" t="s">
        <v>5519</v>
      </c>
      <c r="C1119" s="46">
        <v>5580051</v>
      </c>
      <c r="D1119" s="1" t="s">
        <v>4762</v>
      </c>
      <c r="E1119" s="1" t="s">
        <v>4763</v>
      </c>
      <c r="F1119" s="1" t="s">
        <v>4764</v>
      </c>
      <c r="G1119" s="1">
        <v>53</v>
      </c>
      <c r="H1119" s="1">
        <f t="shared" ref="H1119:H1182" si="36">G1119+5</f>
        <v>58</v>
      </c>
      <c r="I1119" s="1"/>
      <c r="J1119" s="1"/>
      <c r="K1119" s="1"/>
      <c r="L1119" s="1"/>
      <c r="M1119" s="1"/>
      <c r="N1119" s="76"/>
    </row>
    <row r="1120" spans="2:14" hidden="1" x14ac:dyDescent="0.4">
      <c r="B1120" s="2" t="s">
        <v>17</v>
      </c>
      <c r="C1120" s="2" t="s">
        <v>490</v>
      </c>
      <c r="D1120" s="2" t="s">
        <v>491</v>
      </c>
      <c r="E1120" s="2" t="s">
        <v>492</v>
      </c>
      <c r="F1120" s="2" t="s">
        <v>493</v>
      </c>
      <c r="G1120" s="31">
        <v>52</v>
      </c>
      <c r="H1120" s="1">
        <f t="shared" si="36"/>
        <v>57</v>
      </c>
      <c r="I1120" s="76"/>
      <c r="J1120" s="76"/>
      <c r="K1120" s="76"/>
      <c r="L1120" s="76"/>
      <c r="M1120" s="76"/>
      <c r="N1120" s="76"/>
    </row>
    <row r="1121" spans="2:14" hidden="1" x14ac:dyDescent="0.4">
      <c r="B1121" s="2" t="s">
        <v>17</v>
      </c>
      <c r="C1121" s="2" t="s">
        <v>518</v>
      </c>
      <c r="D1121" s="2" t="s">
        <v>519</v>
      </c>
      <c r="E1121" s="2" t="s">
        <v>520</v>
      </c>
      <c r="F1121" s="2" t="s">
        <v>521</v>
      </c>
      <c r="G1121" s="31">
        <v>52</v>
      </c>
      <c r="H1121" s="1">
        <f t="shared" si="36"/>
        <v>57</v>
      </c>
      <c r="I1121" s="76"/>
      <c r="J1121" s="76"/>
      <c r="K1121" s="76"/>
      <c r="L1121" s="76"/>
      <c r="M1121" s="76"/>
      <c r="N1121" s="76"/>
    </row>
    <row r="1122" spans="2:14" hidden="1" x14ac:dyDescent="0.4">
      <c r="B1122" s="1" t="s">
        <v>17</v>
      </c>
      <c r="C1122" s="1" t="s">
        <v>1050</v>
      </c>
      <c r="D1122" s="1" t="s">
        <v>1051</v>
      </c>
      <c r="E1122" s="1" t="s">
        <v>1052</v>
      </c>
      <c r="F1122" s="1" t="s">
        <v>1053</v>
      </c>
      <c r="G1122" s="1">
        <v>52</v>
      </c>
      <c r="H1122" s="1">
        <f t="shared" si="36"/>
        <v>57</v>
      </c>
      <c r="I1122" s="1"/>
      <c r="J1122" s="1"/>
      <c r="K1122" s="1"/>
      <c r="L1122" s="1"/>
      <c r="M1122" s="1"/>
      <c r="N1122" s="76"/>
    </row>
    <row r="1123" spans="2:14" hidden="1" x14ac:dyDescent="0.4">
      <c r="B1123" s="1" t="s">
        <v>17</v>
      </c>
      <c r="C1123" s="1" t="s">
        <v>1086</v>
      </c>
      <c r="D1123" s="1" t="s">
        <v>1087</v>
      </c>
      <c r="E1123" s="1" t="s">
        <v>1088</v>
      </c>
      <c r="F1123" s="1" t="s">
        <v>1089</v>
      </c>
      <c r="G1123" s="1">
        <v>52</v>
      </c>
      <c r="H1123" s="1">
        <f t="shared" si="36"/>
        <v>57</v>
      </c>
      <c r="I1123" s="1"/>
      <c r="J1123" s="1"/>
      <c r="K1123" s="1"/>
      <c r="L1123" s="1"/>
      <c r="M1123" s="1"/>
      <c r="N1123" s="76"/>
    </row>
    <row r="1124" spans="2:14" hidden="1" x14ac:dyDescent="0.4">
      <c r="B1124" s="1" t="s">
        <v>17</v>
      </c>
      <c r="C1124" s="1" t="s">
        <v>1745</v>
      </c>
      <c r="D1124" s="1" t="s">
        <v>1776</v>
      </c>
      <c r="E1124" s="1" t="s">
        <v>1777</v>
      </c>
      <c r="F1124" s="1" t="s">
        <v>1778</v>
      </c>
      <c r="G1124" s="1">
        <v>52</v>
      </c>
      <c r="H1124" s="1">
        <f t="shared" si="36"/>
        <v>57</v>
      </c>
      <c r="I1124" s="1"/>
      <c r="J1124" s="1"/>
      <c r="K1124" s="1"/>
      <c r="L1124" s="1"/>
      <c r="M1124" s="1"/>
      <c r="N1124" s="76"/>
    </row>
    <row r="1125" spans="2:14" hidden="1" x14ac:dyDescent="0.4">
      <c r="B1125" s="1" t="s">
        <v>17</v>
      </c>
      <c r="C1125" s="1" t="s">
        <v>1903</v>
      </c>
      <c r="D1125" s="41" t="s">
        <v>1904</v>
      </c>
      <c r="E1125" s="1" t="s">
        <v>1905</v>
      </c>
      <c r="F1125" s="1" t="s">
        <v>1906</v>
      </c>
      <c r="G1125" s="1">
        <v>52</v>
      </c>
      <c r="H1125" s="1">
        <f t="shared" si="36"/>
        <v>57</v>
      </c>
      <c r="I1125" s="1"/>
      <c r="J1125" s="1"/>
      <c r="K1125" s="1"/>
      <c r="L1125" s="1"/>
      <c r="M1125" s="1"/>
      <c r="N1125" s="76"/>
    </row>
    <row r="1126" spans="2:14" hidden="1" x14ac:dyDescent="0.4">
      <c r="B1126" s="1" t="s">
        <v>5519</v>
      </c>
      <c r="C1126" s="46">
        <v>5340001</v>
      </c>
      <c r="D1126" s="1" t="s">
        <v>4135</v>
      </c>
      <c r="E1126" s="1" t="s">
        <v>4136</v>
      </c>
      <c r="F1126" s="1" t="s">
        <v>4137</v>
      </c>
      <c r="G1126" s="1">
        <v>52</v>
      </c>
      <c r="H1126" s="1">
        <f t="shared" si="36"/>
        <v>57</v>
      </c>
      <c r="I1126" s="1"/>
      <c r="J1126" s="1"/>
      <c r="K1126" s="1"/>
      <c r="L1126" s="1"/>
      <c r="M1126" s="1"/>
      <c r="N1126" s="76"/>
    </row>
    <row r="1127" spans="2:14" hidden="1" x14ac:dyDescent="0.4">
      <c r="B1127" s="1" t="s">
        <v>5519</v>
      </c>
      <c r="C1127" s="46">
        <v>5330023</v>
      </c>
      <c r="D1127" s="1" t="s">
        <v>4437</v>
      </c>
      <c r="E1127" s="1" t="s">
        <v>4438</v>
      </c>
      <c r="F1127" s="1" t="s">
        <v>4439</v>
      </c>
      <c r="G1127" s="1">
        <v>52</v>
      </c>
      <c r="H1127" s="1">
        <f t="shared" si="36"/>
        <v>57</v>
      </c>
      <c r="I1127" s="1"/>
      <c r="J1127" s="1"/>
      <c r="K1127" s="1"/>
      <c r="L1127" s="1"/>
      <c r="M1127" s="1"/>
      <c r="N1127" s="79"/>
    </row>
    <row r="1128" spans="2:14" hidden="1" x14ac:dyDescent="0.4">
      <c r="B1128" s="1" t="s">
        <v>17</v>
      </c>
      <c r="C1128" s="1" t="s">
        <v>384</v>
      </c>
      <c r="D1128" s="1" t="s">
        <v>385</v>
      </c>
      <c r="E1128" s="1" t="s">
        <v>386</v>
      </c>
      <c r="F1128" s="1" t="s">
        <v>387</v>
      </c>
      <c r="G1128" s="1">
        <v>51</v>
      </c>
      <c r="H1128" s="1">
        <f t="shared" si="36"/>
        <v>56</v>
      </c>
      <c r="I1128" s="1"/>
      <c r="J1128" s="1"/>
      <c r="K1128" s="1"/>
      <c r="L1128" s="1"/>
      <c r="M1128" s="1"/>
      <c r="N1128" s="76"/>
    </row>
    <row r="1129" spans="2:14" hidden="1" x14ac:dyDescent="0.4">
      <c r="B1129" s="2" t="s">
        <v>17</v>
      </c>
      <c r="C1129" s="2" t="s">
        <v>554</v>
      </c>
      <c r="D1129" s="2" t="s">
        <v>555</v>
      </c>
      <c r="E1129" s="2" t="s">
        <v>556</v>
      </c>
      <c r="F1129" s="2" t="s">
        <v>557</v>
      </c>
      <c r="G1129" s="31">
        <v>51</v>
      </c>
      <c r="H1129" s="1">
        <f t="shared" si="36"/>
        <v>56</v>
      </c>
      <c r="I1129" s="1"/>
      <c r="J1129" s="1"/>
      <c r="K1129" s="1"/>
      <c r="L1129" s="1"/>
      <c r="M1129" s="1"/>
      <c r="N1129" s="76"/>
    </row>
    <row r="1130" spans="2:14" hidden="1" x14ac:dyDescent="0.4">
      <c r="B1130" s="24" t="s">
        <v>17</v>
      </c>
      <c r="C1130" s="21" t="s">
        <v>1864</v>
      </c>
      <c r="D1130" s="39" t="s">
        <v>1865</v>
      </c>
      <c r="E1130" s="22" t="s">
        <v>1866</v>
      </c>
      <c r="F1130" s="21" t="s">
        <v>1867</v>
      </c>
      <c r="G1130" s="24">
        <v>51</v>
      </c>
      <c r="H1130" s="1">
        <f t="shared" si="36"/>
        <v>56</v>
      </c>
      <c r="I1130" s="24"/>
      <c r="J1130" s="24"/>
      <c r="K1130" s="24"/>
      <c r="L1130" s="24"/>
      <c r="M1130" s="24"/>
      <c r="N1130" s="76"/>
    </row>
    <row r="1131" spans="2:14" hidden="1" x14ac:dyDescent="0.4">
      <c r="B1131" s="1" t="s">
        <v>17</v>
      </c>
      <c r="C1131" s="1" t="s">
        <v>2299</v>
      </c>
      <c r="D1131" s="1" t="s">
        <v>2300</v>
      </c>
      <c r="E1131" s="1" t="s">
        <v>2301</v>
      </c>
      <c r="F1131" s="1" t="s">
        <v>2302</v>
      </c>
      <c r="G1131" s="1">
        <v>51</v>
      </c>
      <c r="H1131" s="1">
        <f t="shared" si="36"/>
        <v>56</v>
      </c>
      <c r="I1131" s="1"/>
      <c r="J1131" s="1"/>
      <c r="K1131" s="1"/>
      <c r="L1131" s="1"/>
      <c r="M1131" s="1"/>
      <c r="N1131" s="76"/>
    </row>
    <row r="1132" spans="2:14" hidden="1" x14ac:dyDescent="0.4">
      <c r="B1132" s="1" t="s">
        <v>5519</v>
      </c>
      <c r="C1132" s="46">
        <v>5440002</v>
      </c>
      <c r="D1132" s="1" t="s">
        <v>4545</v>
      </c>
      <c r="E1132" s="1" t="s">
        <v>4546</v>
      </c>
      <c r="F1132" s="1" t="s">
        <v>4547</v>
      </c>
      <c r="G1132" s="1">
        <v>51</v>
      </c>
      <c r="H1132" s="1">
        <f t="shared" si="36"/>
        <v>56</v>
      </c>
      <c r="I1132" s="1"/>
      <c r="J1132" s="1"/>
      <c r="K1132" s="1"/>
      <c r="L1132" s="1"/>
      <c r="M1132" s="1"/>
      <c r="N1132" s="76"/>
    </row>
    <row r="1133" spans="2:14" hidden="1" x14ac:dyDescent="0.4">
      <c r="B1133" s="1" t="s">
        <v>5519</v>
      </c>
      <c r="C1133" s="46">
        <v>5380032</v>
      </c>
      <c r="D1133" s="1" t="s">
        <v>4683</v>
      </c>
      <c r="E1133" s="1" t="s">
        <v>4684</v>
      </c>
      <c r="F1133" s="1" t="s">
        <v>4685</v>
      </c>
      <c r="G1133" s="1">
        <v>51</v>
      </c>
      <c r="H1133" s="1">
        <f t="shared" si="36"/>
        <v>56</v>
      </c>
      <c r="I1133" s="1"/>
      <c r="J1133" s="1"/>
      <c r="K1133" s="1"/>
      <c r="L1133" s="1"/>
      <c r="M1133" s="1"/>
      <c r="N1133" s="76"/>
    </row>
    <row r="1134" spans="2:14" hidden="1" x14ac:dyDescent="0.4">
      <c r="B1134" s="1" t="s">
        <v>5519</v>
      </c>
      <c r="C1134" s="46">
        <v>5450037</v>
      </c>
      <c r="D1134" s="1" t="s">
        <v>4717</v>
      </c>
      <c r="E1134" s="1" t="s">
        <v>4718</v>
      </c>
      <c r="F1134" s="1" t="s">
        <v>4719</v>
      </c>
      <c r="G1134" s="1">
        <v>51</v>
      </c>
      <c r="H1134" s="1">
        <f t="shared" si="36"/>
        <v>56</v>
      </c>
      <c r="I1134" s="1"/>
      <c r="J1134" s="1"/>
      <c r="K1134" s="1"/>
      <c r="L1134" s="1"/>
      <c r="M1134" s="1"/>
      <c r="N1134" s="76"/>
    </row>
    <row r="1135" spans="2:14" hidden="1" x14ac:dyDescent="0.4">
      <c r="B1135" s="1" t="s">
        <v>5519</v>
      </c>
      <c r="C1135" s="46">
        <v>5460022</v>
      </c>
      <c r="D1135" s="1" t="s">
        <v>4834</v>
      </c>
      <c r="E1135" s="1" t="s">
        <v>4835</v>
      </c>
      <c r="F1135" s="1" t="s">
        <v>4836</v>
      </c>
      <c r="G1135" s="1">
        <v>51</v>
      </c>
      <c r="H1135" s="1">
        <f t="shared" si="36"/>
        <v>56</v>
      </c>
      <c r="I1135" s="1"/>
      <c r="J1135" s="1"/>
      <c r="K1135" s="1"/>
      <c r="L1135" s="1"/>
      <c r="M1135" s="1"/>
      <c r="N1135" s="76"/>
    </row>
    <row r="1136" spans="2:14" hidden="1" x14ac:dyDescent="0.4">
      <c r="B1136" s="1" t="s">
        <v>5519</v>
      </c>
      <c r="C1136" s="46">
        <v>5470027</v>
      </c>
      <c r="D1136" s="1" t="s">
        <v>4846</v>
      </c>
      <c r="E1136" s="1" t="s">
        <v>4847</v>
      </c>
      <c r="F1136" s="1" t="s">
        <v>4848</v>
      </c>
      <c r="G1136" s="1">
        <v>51</v>
      </c>
      <c r="H1136" s="1">
        <f t="shared" si="36"/>
        <v>56</v>
      </c>
      <c r="I1136" s="1"/>
      <c r="J1136" s="1"/>
      <c r="K1136" s="1"/>
      <c r="L1136" s="1"/>
      <c r="M1136" s="1"/>
      <c r="N1136" s="76"/>
    </row>
    <row r="1137" spans="2:14" hidden="1" x14ac:dyDescent="0.4">
      <c r="B1137" s="1" t="s">
        <v>5519</v>
      </c>
      <c r="C1137" s="46">
        <v>5570044</v>
      </c>
      <c r="D1137" s="1" t="s">
        <v>4918</v>
      </c>
      <c r="E1137" s="1" t="s">
        <v>4919</v>
      </c>
      <c r="F1137" s="1" t="s">
        <v>4920</v>
      </c>
      <c r="G1137" s="1">
        <v>51</v>
      </c>
      <c r="H1137" s="1">
        <f t="shared" si="36"/>
        <v>56</v>
      </c>
      <c r="I1137" s="1"/>
      <c r="J1137" s="1"/>
      <c r="K1137" s="1"/>
      <c r="L1137" s="1"/>
      <c r="M1137" s="1"/>
      <c r="N1137" s="76"/>
    </row>
    <row r="1138" spans="2:14" hidden="1" x14ac:dyDescent="0.4">
      <c r="B1138" s="24" t="s">
        <v>17</v>
      </c>
      <c r="C1138" s="57" t="s">
        <v>665</v>
      </c>
      <c r="D1138" s="33" t="s">
        <v>666</v>
      </c>
      <c r="E1138" s="34" t="s">
        <v>667</v>
      </c>
      <c r="F1138" s="34" t="s">
        <v>668</v>
      </c>
      <c r="G1138" s="24">
        <v>50</v>
      </c>
      <c r="H1138" s="1">
        <f t="shared" si="36"/>
        <v>55</v>
      </c>
      <c r="I1138" s="24"/>
      <c r="J1138" s="24"/>
      <c r="K1138" s="24"/>
      <c r="L1138" s="24"/>
      <c r="M1138" s="24"/>
      <c r="N1138" s="76"/>
    </row>
    <row r="1139" spans="2:14" hidden="1" x14ac:dyDescent="0.4">
      <c r="B1139" s="24" t="s">
        <v>17</v>
      </c>
      <c r="C1139" s="57" t="s">
        <v>717</v>
      </c>
      <c r="D1139" s="33" t="s">
        <v>718</v>
      </c>
      <c r="E1139" s="34" t="s">
        <v>719</v>
      </c>
      <c r="F1139" s="34" t="s">
        <v>720</v>
      </c>
      <c r="G1139" s="24">
        <v>50</v>
      </c>
      <c r="H1139" s="1">
        <f t="shared" si="36"/>
        <v>55</v>
      </c>
      <c r="I1139" s="24"/>
      <c r="J1139" s="24"/>
      <c r="K1139" s="24"/>
      <c r="L1139" s="24"/>
      <c r="M1139" s="24"/>
      <c r="N1139" s="79"/>
    </row>
    <row r="1140" spans="2:14" hidden="1" x14ac:dyDescent="0.4">
      <c r="B1140" s="1" t="s">
        <v>225</v>
      </c>
      <c r="C1140" s="1" t="s">
        <v>788</v>
      </c>
      <c r="D1140" s="1" t="s">
        <v>789</v>
      </c>
      <c r="E1140" s="2" t="s">
        <v>790</v>
      </c>
      <c r="F1140" s="2" t="s">
        <v>791</v>
      </c>
      <c r="G1140" s="1">
        <v>50</v>
      </c>
      <c r="H1140" s="1">
        <f t="shared" si="36"/>
        <v>55</v>
      </c>
      <c r="I1140" s="1"/>
      <c r="J1140" s="1"/>
      <c r="K1140" s="1"/>
      <c r="L1140" s="1"/>
      <c r="M1140" s="1"/>
      <c r="N1140" s="76"/>
    </row>
    <row r="1141" spans="2:14" hidden="1" x14ac:dyDescent="0.4">
      <c r="B1141" s="1" t="s">
        <v>17</v>
      </c>
      <c r="C1141" s="1" t="s">
        <v>1241</v>
      </c>
      <c r="D1141" s="1" t="s">
        <v>1264</v>
      </c>
      <c r="E1141" s="1" t="s">
        <v>1265</v>
      </c>
      <c r="F1141" s="1" t="s">
        <v>1266</v>
      </c>
      <c r="G1141" s="1">
        <v>50</v>
      </c>
      <c r="H1141" s="1">
        <f t="shared" si="36"/>
        <v>55</v>
      </c>
      <c r="I1141" s="1"/>
      <c r="J1141" s="1"/>
      <c r="K1141" s="1"/>
      <c r="L1141" s="1"/>
      <c r="M1141" s="1"/>
      <c r="N1141" s="76"/>
    </row>
    <row r="1142" spans="2:14" hidden="1" x14ac:dyDescent="0.4">
      <c r="B1142" s="1" t="s">
        <v>17</v>
      </c>
      <c r="C1142" s="1" t="s">
        <v>1531</v>
      </c>
      <c r="D1142" s="1" t="s">
        <v>1532</v>
      </c>
      <c r="E1142" s="1" t="s">
        <v>1533</v>
      </c>
      <c r="F1142" s="1" t="s">
        <v>1534</v>
      </c>
      <c r="G1142" s="1">
        <v>50</v>
      </c>
      <c r="H1142" s="1">
        <f t="shared" si="36"/>
        <v>55</v>
      </c>
      <c r="I1142" s="1"/>
      <c r="J1142" s="1"/>
      <c r="K1142" s="1"/>
      <c r="L1142" s="1"/>
      <c r="M1142" s="1"/>
      <c r="N1142" s="76"/>
    </row>
    <row r="1143" spans="2:14" hidden="1" x14ac:dyDescent="0.4">
      <c r="B1143" s="1" t="s">
        <v>17</v>
      </c>
      <c r="C1143" s="1" t="s">
        <v>1807</v>
      </c>
      <c r="D1143" s="1" t="s">
        <v>1808</v>
      </c>
      <c r="E1143" s="1" t="s">
        <v>1809</v>
      </c>
      <c r="F1143" s="1" t="s">
        <v>1810</v>
      </c>
      <c r="G1143" s="1">
        <v>50</v>
      </c>
      <c r="H1143" s="1">
        <f t="shared" si="36"/>
        <v>55</v>
      </c>
      <c r="I1143" s="1"/>
      <c r="J1143" s="1"/>
      <c r="K1143" s="1"/>
      <c r="L1143" s="1"/>
      <c r="M1143" s="1"/>
      <c r="N1143" s="76"/>
    </row>
    <row r="1144" spans="2:14" hidden="1" x14ac:dyDescent="0.4">
      <c r="B1144" s="1" t="s">
        <v>17</v>
      </c>
      <c r="C1144" s="1" t="s">
        <v>1919</v>
      </c>
      <c r="D1144" s="1" t="s">
        <v>1920</v>
      </c>
      <c r="E1144" s="1" t="s">
        <v>1921</v>
      </c>
      <c r="F1144" s="1" t="s">
        <v>1922</v>
      </c>
      <c r="G1144" s="1">
        <v>50</v>
      </c>
      <c r="H1144" s="1">
        <f t="shared" si="36"/>
        <v>55</v>
      </c>
      <c r="I1144" s="1"/>
      <c r="J1144" s="1"/>
      <c r="K1144" s="1"/>
      <c r="L1144" s="1"/>
      <c r="M1144" s="1"/>
      <c r="N1144" s="76"/>
    </row>
    <row r="1145" spans="2:14" hidden="1" x14ac:dyDescent="0.4">
      <c r="B1145" s="1" t="s">
        <v>17</v>
      </c>
      <c r="C1145" s="1" t="s">
        <v>2021</v>
      </c>
      <c r="D1145" s="1" t="s">
        <v>2025</v>
      </c>
      <c r="E1145" s="1" t="s">
        <v>2026</v>
      </c>
      <c r="F1145" s="1" t="s">
        <v>2027</v>
      </c>
      <c r="G1145" s="1">
        <v>50</v>
      </c>
      <c r="H1145" s="1">
        <f t="shared" si="36"/>
        <v>55</v>
      </c>
      <c r="I1145" s="1"/>
      <c r="J1145" s="1"/>
      <c r="K1145" s="1"/>
      <c r="L1145" s="1"/>
      <c r="M1145" s="1"/>
      <c r="N1145" s="76"/>
    </row>
    <row r="1146" spans="2:14" hidden="1" x14ac:dyDescent="0.4">
      <c r="B1146" s="1" t="s">
        <v>5519</v>
      </c>
      <c r="C1146" s="46">
        <v>5410042</v>
      </c>
      <c r="D1146" s="1" t="s">
        <v>4207</v>
      </c>
      <c r="E1146" s="1" t="s">
        <v>4208</v>
      </c>
      <c r="F1146" s="1" t="s">
        <v>4209</v>
      </c>
      <c r="G1146" s="1">
        <v>50</v>
      </c>
      <c r="H1146" s="1">
        <f t="shared" si="36"/>
        <v>55</v>
      </c>
      <c r="I1146" s="1"/>
      <c r="J1146" s="1"/>
      <c r="K1146" s="1"/>
      <c r="L1146" s="1"/>
      <c r="M1146" s="1"/>
      <c r="N1146" s="76"/>
    </row>
    <row r="1147" spans="2:14" hidden="1" x14ac:dyDescent="0.4">
      <c r="B1147" s="1" t="s">
        <v>5519</v>
      </c>
      <c r="C1147" s="46">
        <v>5330012</v>
      </c>
      <c r="D1147" s="1" t="s">
        <v>4482</v>
      </c>
      <c r="E1147" s="1" t="s">
        <v>4483</v>
      </c>
      <c r="F1147" s="1" t="s">
        <v>4484</v>
      </c>
      <c r="G1147" s="1">
        <v>50</v>
      </c>
      <c r="H1147" s="1">
        <f t="shared" si="36"/>
        <v>55</v>
      </c>
      <c r="I1147" s="1"/>
      <c r="J1147" s="1"/>
      <c r="K1147" s="1"/>
      <c r="L1147" s="1"/>
      <c r="M1147" s="1"/>
      <c r="N1147" s="76"/>
    </row>
    <row r="1148" spans="2:14" hidden="1" x14ac:dyDescent="0.4">
      <c r="B1148" s="1" t="s">
        <v>5519</v>
      </c>
      <c r="C1148" s="46">
        <v>5470027</v>
      </c>
      <c r="D1148" s="1" t="s">
        <v>4900</v>
      </c>
      <c r="E1148" s="1" t="s">
        <v>4901</v>
      </c>
      <c r="F1148" s="1" t="s">
        <v>4902</v>
      </c>
      <c r="G1148" s="1">
        <v>50</v>
      </c>
      <c r="H1148" s="1">
        <f t="shared" si="36"/>
        <v>55</v>
      </c>
      <c r="I1148" s="1"/>
      <c r="J1148" s="1"/>
      <c r="K1148" s="1"/>
      <c r="L1148" s="1"/>
      <c r="M1148" s="1"/>
      <c r="N1148" s="76"/>
    </row>
    <row r="1149" spans="2:14" hidden="1" x14ac:dyDescent="0.4">
      <c r="B1149" s="1" t="s">
        <v>17</v>
      </c>
      <c r="C1149" s="21" t="s">
        <v>95</v>
      </c>
      <c r="D1149" s="21" t="s">
        <v>96</v>
      </c>
      <c r="E1149" s="22" t="s">
        <v>97</v>
      </c>
      <c r="F1149" s="21" t="s">
        <v>98</v>
      </c>
      <c r="G1149" s="1">
        <v>49</v>
      </c>
      <c r="H1149" s="1">
        <f t="shared" si="36"/>
        <v>54</v>
      </c>
      <c r="I1149" s="1"/>
      <c r="J1149" s="1"/>
      <c r="K1149" s="1"/>
      <c r="L1149" s="1"/>
      <c r="M1149" s="1"/>
      <c r="N1149" s="76"/>
    </row>
    <row r="1150" spans="2:14" hidden="1" x14ac:dyDescent="0.4">
      <c r="B1150" s="1" t="s">
        <v>17</v>
      </c>
      <c r="C1150" s="21" t="s">
        <v>103</v>
      </c>
      <c r="D1150" s="21" t="s">
        <v>104</v>
      </c>
      <c r="E1150" s="22" t="s">
        <v>105</v>
      </c>
      <c r="F1150" s="21" t="s">
        <v>106</v>
      </c>
      <c r="G1150" s="1">
        <v>49</v>
      </c>
      <c r="H1150" s="1">
        <f t="shared" si="36"/>
        <v>54</v>
      </c>
      <c r="I1150" s="1"/>
      <c r="J1150" s="1"/>
      <c r="K1150" s="1"/>
      <c r="L1150" s="1"/>
      <c r="M1150" s="1"/>
      <c r="N1150" s="79"/>
    </row>
    <row r="1151" spans="2:14" hidden="1" x14ac:dyDescent="0.4">
      <c r="B1151" s="1" t="s">
        <v>17</v>
      </c>
      <c r="C1151" s="1" t="s">
        <v>1110</v>
      </c>
      <c r="D1151" s="1" t="s">
        <v>1111</v>
      </c>
      <c r="E1151" s="1" t="s">
        <v>1112</v>
      </c>
      <c r="F1151" s="1" t="s">
        <v>1113</v>
      </c>
      <c r="G1151" s="1">
        <v>49</v>
      </c>
      <c r="H1151" s="1">
        <f t="shared" si="36"/>
        <v>54</v>
      </c>
      <c r="I1151" s="1"/>
      <c r="J1151" s="1"/>
      <c r="K1151" s="1"/>
      <c r="L1151" s="1"/>
      <c r="M1151" s="1"/>
      <c r="N1151" s="76"/>
    </row>
    <row r="1152" spans="2:14" hidden="1" x14ac:dyDescent="0.4">
      <c r="B1152" s="1" t="s">
        <v>17</v>
      </c>
      <c r="C1152" s="1" t="s">
        <v>1249</v>
      </c>
      <c r="D1152" s="1" t="s">
        <v>1250</v>
      </c>
      <c r="E1152" s="1" t="s">
        <v>1251</v>
      </c>
      <c r="F1152" s="1" t="s">
        <v>1252</v>
      </c>
      <c r="G1152" s="1">
        <v>49</v>
      </c>
      <c r="H1152" s="1">
        <f t="shared" si="36"/>
        <v>54</v>
      </c>
      <c r="I1152" s="1"/>
      <c r="J1152" s="1"/>
      <c r="K1152" s="1"/>
      <c r="L1152" s="1"/>
      <c r="M1152" s="1"/>
      <c r="N1152" s="76"/>
    </row>
    <row r="1153" spans="2:14" hidden="1" x14ac:dyDescent="0.4">
      <c r="B1153" s="1" t="s">
        <v>17</v>
      </c>
      <c r="C1153" s="1" t="s">
        <v>1749</v>
      </c>
      <c r="D1153" s="1" t="s">
        <v>1750</v>
      </c>
      <c r="E1153" s="1" t="s">
        <v>1751</v>
      </c>
      <c r="F1153" s="1" t="s">
        <v>1752</v>
      </c>
      <c r="G1153" s="1">
        <v>49</v>
      </c>
      <c r="H1153" s="1">
        <f t="shared" si="36"/>
        <v>54</v>
      </c>
      <c r="I1153" s="1"/>
      <c r="J1153" s="1"/>
      <c r="K1153" s="1"/>
      <c r="L1153" s="1"/>
      <c r="M1153" s="1"/>
      <c r="N1153" s="76"/>
    </row>
    <row r="1154" spans="2:14" hidden="1" x14ac:dyDescent="0.4">
      <c r="B1154" s="1" t="s">
        <v>17</v>
      </c>
      <c r="C1154" s="1" t="s">
        <v>1791</v>
      </c>
      <c r="D1154" s="1" t="s">
        <v>1823</v>
      </c>
      <c r="E1154" s="1" t="s">
        <v>1824</v>
      </c>
      <c r="F1154" s="1" t="s">
        <v>1825</v>
      </c>
      <c r="G1154" s="1">
        <v>49</v>
      </c>
      <c r="H1154" s="1">
        <f t="shared" si="36"/>
        <v>54</v>
      </c>
      <c r="I1154" s="1"/>
      <c r="J1154" s="1"/>
      <c r="K1154" s="1"/>
      <c r="L1154" s="1"/>
      <c r="M1154" s="1"/>
      <c r="N1154" s="76"/>
    </row>
    <row r="1155" spans="2:14" hidden="1" x14ac:dyDescent="0.4">
      <c r="B1155" s="1" t="s">
        <v>17</v>
      </c>
      <c r="C1155" s="1" t="s">
        <v>2056</v>
      </c>
      <c r="D1155" s="1" t="s">
        <v>2057</v>
      </c>
      <c r="E1155" s="1" t="s">
        <v>2058</v>
      </c>
      <c r="F1155" s="1" t="s">
        <v>2059</v>
      </c>
      <c r="G1155" s="1">
        <v>49</v>
      </c>
      <c r="H1155" s="1">
        <f t="shared" si="36"/>
        <v>54</v>
      </c>
      <c r="I1155" s="1"/>
      <c r="J1155" s="1"/>
      <c r="K1155" s="1"/>
      <c r="L1155" s="1"/>
      <c r="M1155" s="1"/>
      <c r="N1155" s="76"/>
    </row>
    <row r="1156" spans="2:14" hidden="1" x14ac:dyDescent="0.4">
      <c r="B1156" s="1" t="s">
        <v>5519</v>
      </c>
      <c r="C1156" s="46">
        <v>5540022</v>
      </c>
      <c r="D1156" s="1" t="s">
        <v>4189</v>
      </c>
      <c r="E1156" s="1" t="s">
        <v>4190</v>
      </c>
      <c r="F1156" s="1" t="s">
        <v>4191</v>
      </c>
      <c r="G1156" s="1">
        <v>49</v>
      </c>
      <c r="H1156" s="1">
        <f t="shared" si="36"/>
        <v>54</v>
      </c>
      <c r="I1156" s="1"/>
      <c r="J1156" s="1"/>
      <c r="K1156" s="1"/>
      <c r="L1156" s="1"/>
      <c r="M1156" s="1"/>
      <c r="N1156" s="76"/>
    </row>
    <row r="1157" spans="2:14" hidden="1" x14ac:dyDescent="0.4">
      <c r="B1157" s="1" t="s">
        <v>5519</v>
      </c>
      <c r="C1157" s="46">
        <v>5560016</v>
      </c>
      <c r="D1157" s="1" t="s">
        <v>4327</v>
      </c>
      <c r="E1157" s="1" t="s">
        <v>4328</v>
      </c>
      <c r="F1157" s="1" t="s">
        <v>4329</v>
      </c>
      <c r="G1157" s="1">
        <v>49</v>
      </c>
      <c r="H1157" s="1">
        <f t="shared" si="36"/>
        <v>54</v>
      </c>
      <c r="I1157" s="1"/>
      <c r="J1157" s="1"/>
      <c r="K1157" s="1"/>
      <c r="L1157" s="1"/>
      <c r="M1157" s="1"/>
      <c r="N1157" s="76"/>
    </row>
    <row r="1158" spans="2:14" hidden="1" x14ac:dyDescent="0.4">
      <c r="B1158" s="1" t="s">
        <v>5519</v>
      </c>
      <c r="C1158" s="46">
        <v>5440001</v>
      </c>
      <c r="D1158" s="1" t="s">
        <v>4542</v>
      </c>
      <c r="E1158" s="1" t="s">
        <v>4543</v>
      </c>
      <c r="F1158" s="1" t="s">
        <v>4544</v>
      </c>
      <c r="G1158" s="1">
        <v>49</v>
      </c>
      <c r="H1158" s="1">
        <f t="shared" si="36"/>
        <v>54</v>
      </c>
      <c r="I1158" s="1"/>
      <c r="J1158" s="1"/>
      <c r="K1158" s="1"/>
      <c r="L1158" s="1"/>
      <c r="M1158" s="1"/>
      <c r="N1158" s="76"/>
    </row>
    <row r="1159" spans="2:14" hidden="1" x14ac:dyDescent="0.4">
      <c r="B1159" s="1" t="s">
        <v>5519</v>
      </c>
      <c r="C1159" s="46">
        <v>5380053</v>
      </c>
      <c r="D1159" s="1" t="s">
        <v>4662</v>
      </c>
      <c r="E1159" s="1" t="s">
        <v>4663</v>
      </c>
      <c r="F1159" s="1" t="s">
        <v>4664</v>
      </c>
      <c r="G1159" s="1">
        <v>49</v>
      </c>
      <c r="H1159" s="1">
        <f t="shared" si="36"/>
        <v>54</v>
      </c>
      <c r="I1159" s="1"/>
      <c r="J1159" s="1"/>
      <c r="K1159" s="1"/>
      <c r="L1159" s="1"/>
      <c r="M1159" s="1"/>
      <c r="N1159" s="76"/>
    </row>
    <row r="1160" spans="2:14" hidden="1" x14ac:dyDescent="0.4">
      <c r="B1160" s="1" t="s">
        <v>18</v>
      </c>
      <c r="C1160" s="1" t="s">
        <v>6280</v>
      </c>
      <c r="D1160" s="1" t="s">
        <v>6281</v>
      </c>
      <c r="E1160" s="1" t="s">
        <v>6282</v>
      </c>
      <c r="F1160" s="1" t="s">
        <v>6283</v>
      </c>
      <c r="G1160" s="1">
        <v>49</v>
      </c>
      <c r="H1160" s="1">
        <f t="shared" si="36"/>
        <v>54</v>
      </c>
      <c r="I1160" s="1"/>
      <c r="J1160" s="1"/>
      <c r="K1160" s="1"/>
      <c r="L1160" s="1"/>
      <c r="M1160" s="1"/>
      <c r="N1160" s="76"/>
    </row>
    <row r="1161" spans="2:14" hidden="1" x14ac:dyDescent="0.4">
      <c r="B1161" s="1" t="s">
        <v>17</v>
      </c>
      <c r="C1161" s="1" t="s">
        <v>314</v>
      </c>
      <c r="D1161" s="1" t="s">
        <v>315</v>
      </c>
      <c r="E1161" s="1" t="s">
        <v>316</v>
      </c>
      <c r="F1161" s="1" t="s">
        <v>317</v>
      </c>
      <c r="G1161" s="1">
        <v>48</v>
      </c>
      <c r="H1161" s="1">
        <f t="shared" si="36"/>
        <v>53</v>
      </c>
      <c r="I1161" s="1"/>
      <c r="J1161" s="1"/>
      <c r="K1161" s="1"/>
      <c r="L1161" s="1"/>
      <c r="M1161" s="1"/>
      <c r="N1161" s="76"/>
    </row>
    <row r="1162" spans="2:14" hidden="1" x14ac:dyDescent="0.4">
      <c r="B1162" s="2" t="s">
        <v>17</v>
      </c>
      <c r="C1162" s="2" t="s">
        <v>530</v>
      </c>
      <c r="D1162" s="2" t="s">
        <v>531</v>
      </c>
      <c r="E1162" s="2" t="s">
        <v>532</v>
      </c>
      <c r="F1162" s="2" t="s">
        <v>533</v>
      </c>
      <c r="G1162" s="31">
        <v>48</v>
      </c>
      <c r="H1162" s="1">
        <f t="shared" si="36"/>
        <v>53</v>
      </c>
      <c r="I1162" s="76"/>
      <c r="J1162" s="76"/>
      <c r="K1162" s="76"/>
      <c r="L1162" s="76"/>
      <c r="M1162" s="76"/>
      <c r="N1162" s="79"/>
    </row>
    <row r="1163" spans="2:14" hidden="1" x14ac:dyDescent="0.4">
      <c r="B1163" s="2" t="s">
        <v>17</v>
      </c>
      <c r="C1163" s="2" t="s">
        <v>538</v>
      </c>
      <c r="D1163" s="2" t="s">
        <v>539</v>
      </c>
      <c r="E1163" s="2" t="s">
        <v>540</v>
      </c>
      <c r="F1163" s="2" t="s">
        <v>541</v>
      </c>
      <c r="G1163" s="31">
        <v>48</v>
      </c>
      <c r="H1163" s="1">
        <f t="shared" si="36"/>
        <v>53</v>
      </c>
      <c r="I1163" s="1"/>
      <c r="J1163" s="1"/>
      <c r="K1163" s="1"/>
      <c r="L1163" s="1"/>
      <c r="M1163" s="1"/>
      <c r="N1163" s="76"/>
    </row>
    <row r="1164" spans="2:14" hidden="1" x14ac:dyDescent="0.4">
      <c r="B1164" s="1" t="s">
        <v>17</v>
      </c>
      <c r="C1164" s="1" t="s">
        <v>893</v>
      </c>
      <c r="D1164" s="1" t="s">
        <v>894</v>
      </c>
      <c r="E1164" s="1" t="s">
        <v>895</v>
      </c>
      <c r="F1164" s="1" t="s">
        <v>896</v>
      </c>
      <c r="G1164" s="1">
        <v>48</v>
      </c>
      <c r="H1164" s="1">
        <f t="shared" si="36"/>
        <v>53</v>
      </c>
      <c r="I1164" s="1"/>
      <c r="J1164" s="1"/>
      <c r="K1164" s="1"/>
      <c r="L1164" s="1"/>
      <c r="M1164" s="1"/>
      <c r="N1164" s="76"/>
    </row>
    <row r="1165" spans="2:14" hidden="1" x14ac:dyDescent="0.4">
      <c r="B1165" s="1" t="s">
        <v>17</v>
      </c>
      <c r="C1165" s="1" t="s">
        <v>1130</v>
      </c>
      <c r="D1165" s="1" t="s">
        <v>1131</v>
      </c>
      <c r="E1165" s="1" t="s">
        <v>1132</v>
      </c>
      <c r="F1165" s="1" t="s">
        <v>1133</v>
      </c>
      <c r="G1165" s="1">
        <v>48</v>
      </c>
      <c r="H1165" s="1">
        <f t="shared" si="36"/>
        <v>53</v>
      </c>
      <c r="I1165" s="1"/>
      <c r="J1165" s="1"/>
      <c r="K1165" s="1"/>
      <c r="L1165" s="1"/>
      <c r="M1165" s="1"/>
      <c r="N1165" s="76"/>
    </row>
    <row r="1166" spans="2:14" hidden="1" x14ac:dyDescent="0.4">
      <c r="B1166" s="1" t="s">
        <v>17</v>
      </c>
      <c r="C1166" s="1" t="s">
        <v>1178</v>
      </c>
      <c r="D1166" s="65" t="s">
        <v>1179</v>
      </c>
      <c r="E1166" s="1" t="s">
        <v>1180</v>
      </c>
      <c r="F1166" s="1" t="s">
        <v>1181</v>
      </c>
      <c r="G1166" s="1">
        <v>48</v>
      </c>
      <c r="H1166" s="1">
        <f t="shared" si="36"/>
        <v>53</v>
      </c>
      <c r="I1166" s="1"/>
      <c r="J1166" s="1"/>
      <c r="K1166" s="1"/>
      <c r="L1166" s="1"/>
      <c r="M1166" s="1"/>
      <c r="N1166" s="76"/>
    </row>
    <row r="1167" spans="2:14" hidden="1" x14ac:dyDescent="0.4">
      <c r="B1167" s="1" t="s">
        <v>1616</v>
      </c>
      <c r="C1167" s="1" t="s">
        <v>1641</v>
      </c>
      <c r="D1167" s="1" t="s">
        <v>1642</v>
      </c>
      <c r="E1167" s="1" t="s">
        <v>1643</v>
      </c>
      <c r="F1167" s="1" t="s">
        <v>1644</v>
      </c>
      <c r="G1167" s="1">
        <v>48</v>
      </c>
      <c r="H1167" s="1">
        <f t="shared" si="36"/>
        <v>53</v>
      </c>
      <c r="I1167" s="1"/>
      <c r="J1167" s="1"/>
      <c r="K1167" s="1"/>
      <c r="L1167" s="1"/>
      <c r="M1167" s="1"/>
      <c r="N1167" s="76"/>
    </row>
    <row r="1168" spans="2:14" hidden="1" x14ac:dyDescent="0.4">
      <c r="B1168" s="1" t="s">
        <v>17</v>
      </c>
      <c r="C1168" s="1" t="s">
        <v>1757</v>
      </c>
      <c r="D1168" s="1" t="s">
        <v>1758</v>
      </c>
      <c r="E1168" s="1" t="s">
        <v>1759</v>
      </c>
      <c r="F1168" s="1" t="s">
        <v>1760</v>
      </c>
      <c r="G1168" s="1">
        <v>48</v>
      </c>
      <c r="H1168" s="1">
        <f t="shared" si="36"/>
        <v>53</v>
      </c>
      <c r="I1168" s="1"/>
      <c r="J1168" s="1"/>
      <c r="K1168" s="1"/>
      <c r="L1168" s="1"/>
      <c r="M1168" s="1"/>
      <c r="N1168" s="76"/>
    </row>
    <row r="1169" spans="2:21" hidden="1" x14ac:dyDescent="0.4">
      <c r="B1169" s="1" t="s">
        <v>17</v>
      </c>
      <c r="C1169" s="1" t="s">
        <v>2028</v>
      </c>
      <c r="D1169" s="1" t="s">
        <v>2029</v>
      </c>
      <c r="E1169" s="1" t="s">
        <v>2030</v>
      </c>
      <c r="F1169" s="1" t="s">
        <v>2031</v>
      </c>
      <c r="G1169" s="1">
        <v>48</v>
      </c>
      <c r="H1169" s="1">
        <f t="shared" si="36"/>
        <v>53</v>
      </c>
      <c r="I1169" s="1"/>
      <c r="J1169" s="1"/>
      <c r="K1169" s="1"/>
      <c r="L1169" s="1"/>
      <c r="M1169" s="1"/>
      <c r="N1169" s="76"/>
    </row>
    <row r="1170" spans="2:21" hidden="1" x14ac:dyDescent="0.4">
      <c r="B1170" s="1" t="s">
        <v>17</v>
      </c>
      <c r="C1170" s="1" t="s">
        <v>2202</v>
      </c>
      <c r="D1170" s="1" t="s">
        <v>2203</v>
      </c>
      <c r="E1170" s="1" t="s">
        <v>2204</v>
      </c>
      <c r="F1170" s="1" t="s">
        <v>2205</v>
      </c>
      <c r="G1170" s="1">
        <v>48</v>
      </c>
      <c r="H1170" s="1">
        <f t="shared" si="36"/>
        <v>53</v>
      </c>
      <c r="I1170" s="1"/>
      <c r="J1170" s="1"/>
      <c r="K1170" s="1"/>
      <c r="L1170" s="1"/>
      <c r="M1170" s="1"/>
      <c r="N1170" s="76"/>
    </row>
    <row r="1171" spans="2:21" hidden="1" x14ac:dyDescent="0.4">
      <c r="B1171" s="1" t="s">
        <v>17</v>
      </c>
      <c r="C1171" s="1" t="s">
        <v>2218</v>
      </c>
      <c r="D1171" s="1" t="s">
        <v>2219</v>
      </c>
      <c r="E1171" s="1" t="s">
        <v>2220</v>
      </c>
      <c r="F1171" s="1" t="s">
        <v>2221</v>
      </c>
      <c r="G1171" s="1">
        <v>48</v>
      </c>
      <c r="H1171" s="1">
        <f t="shared" si="36"/>
        <v>53</v>
      </c>
      <c r="I1171" s="1"/>
      <c r="J1171" s="1"/>
      <c r="K1171" s="1"/>
      <c r="L1171" s="1"/>
      <c r="M1171" s="1"/>
      <c r="N1171" s="76"/>
    </row>
    <row r="1172" spans="2:21" hidden="1" x14ac:dyDescent="0.4">
      <c r="B1172" s="1" t="s">
        <v>5519</v>
      </c>
      <c r="C1172" s="46">
        <v>5310071</v>
      </c>
      <c r="D1172" s="1" t="s">
        <v>4095</v>
      </c>
      <c r="E1172" s="1" t="s">
        <v>4096</v>
      </c>
      <c r="F1172" s="1" t="s">
        <v>4097</v>
      </c>
      <c r="G1172" s="1">
        <v>48</v>
      </c>
      <c r="H1172" s="1">
        <f t="shared" si="36"/>
        <v>53</v>
      </c>
      <c r="I1172" s="1"/>
      <c r="J1172" s="1"/>
      <c r="K1172" s="1"/>
      <c r="L1172" s="1"/>
      <c r="M1172" s="1"/>
      <c r="N1172" s="76"/>
      <c r="Q1172" s="71" t="s">
        <v>6517</v>
      </c>
      <c r="R1172" s="55"/>
      <c r="S1172" s="55"/>
      <c r="T1172" s="55"/>
      <c r="U1172" s="55"/>
    </row>
    <row r="1173" spans="2:21" hidden="1" x14ac:dyDescent="0.4">
      <c r="B1173" s="1" t="s">
        <v>5519</v>
      </c>
      <c r="C1173" s="46">
        <v>5320034</v>
      </c>
      <c r="D1173" s="1" t="s">
        <v>4401</v>
      </c>
      <c r="E1173" s="1" t="s">
        <v>4402</v>
      </c>
      <c r="F1173" s="1" t="s">
        <v>4403</v>
      </c>
      <c r="G1173" s="1">
        <v>48</v>
      </c>
      <c r="H1173" s="1">
        <f t="shared" si="36"/>
        <v>53</v>
      </c>
      <c r="I1173" s="1"/>
      <c r="J1173" s="1"/>
      <c r="K1173" s="1"/>
      <c r="L1173" s="1"/>
      <c r="M1173" s="1"/>
      <c r="N1173" s="76"/>
    </row>
    <row r="1174" spans="2:21" hidden="1" x14ac:dyDescent="0.4">
      <c r="B1174" s="1" t="s">
        <v>5519</v>
      </c>
      <c r="C1174" s="46">
        <v>5320002</v>
      </c>
      <c r="D1174" s="1" t="s">
        <v>4431</v>
      </c>
      <c r="E1174" s="1" t="s">
        <v>4432</v>
      </c>
      <c r="F1174" s="1" t="s">
        <v>4433</v>
      </c>
      <c r="G1174" s="1">
        <v>48</v>
      </c>
      <c r="H1174" s="1">
        <f t="shared" si="36"/>
        <v>53</v>
      </c>
      <c r="I1174" s="1"/>
      <c r="J1174" s="1"/>
      <c r="K1174" s="1"/>
      <c r="L1174" s="1"/>
      <c r="M1174" s="1"/>
      <c r="N1174" s="79"/>
    </row>
    <row r="1175" spans="2:21" hidden="1" x14ac:dyDescent="0.4">
      <c r="B1175" s="1" t="s">
        <v>5519</v>
      </c>
      <c r="C1175" s="46">
        <v>5350003</v>
      </c>
      <c r="D1175" s="1" t="s">
        <v>4587</v>
      </c>
      <c r="E1175" s="1" t="s">
        <v>4588</v>
      </c>
      <c r="F1175" s="1" t="s">
        <v>4589</v>
      </c>
      <c r="G1175" s="1">
        <v>48</v>
      </c>
      <c r="H1175" s="1">
        <f t="shared" si="36"/>
        <v>53</v>
      </c>
      <c r="I1175" s="1"/>
      <c r="J1175" s="1"/>
      <c r="K1175" s="1"/>
      <c r="L1175" s="1"/>
      <c r="M1175" s="1"/>
      <c r="N1175" s="76"/>
    </row>
    <row r="1176" spans="2:21" hidden="1" x14ac:dyDescent="0.4">
      <c r="B1176" s="1" t="s">
        <v>5519</v>
      </c>
      <c r="C1176" s="46">
        <v>5470024</v>
      </c>
      <c r="D1176" s="1" t="s">
        <v>4858</v>
      </c>
      <c r="E1176" s="1" t="s">
        <v>4859</v>
      </c>
      <c r="F1176" s="1" t="s">
        <v>4860</v>
      </c>
      <c r="G1176" s="1">
        <v>48</v>
      </c>
      <c r="H1176" s="1">
        <f t="shared" si="36"/>
        <v>53</v>
      </c>
      <c r="I1176" s="1"/>
      <c r="J1176" s="1"/>
      <c r="K1176" s="1"/>
      <c r="L1176" s="1"/>
      <c r="M1176" s="1"/>
      <c r="N1176" s="76"/>
    </row>
    <row r="1177" spans="2:21" hidden="1" x14ac:dyDescent="0.4">
      <c r="B1177" s="2" t="s">
        <v>17</v>
      </c>
      <c r="C1177" s="2" t="s">
        <v>458</v>
      </c>
      <c r="D1177" s="2" t="s">
        <v>459</v>
      </c>
      <c r="E1177" s="2" t="s">
        <v>460</v>
      </c>
      <c r="F1177" s="2" t="s">
        <v>461</v>
      </c>
      <c r="G1177" s="31">
        <v>47</v>
      </c>
      <c r="H1177" s="1">
        <f t="shared" si="36"/>
        <v>52</v>
      </c>
      <c r="I1177" s="76"/>
      <c r="J1177" s="76"/>
      <c r="K1177" s="76"/>
      <c r="L1177" s="76"/>
      <c r="M1177" s="76"/>
      <c r="N1177" s="76"/>
    </row>
    <row r="1178" spans="2:21" hidden="1" x14ac:dyDescent="0.4">
      <c r="B1178" s="1" t="s">
        <v>17</v>
      </c>
      <c r="C1178" s="1" t="s">
        <v>1102</v>
      </c>
      <c r="D1178" s="1" t="s">
        <v>1103</v>
      </c>
      <c r="E1178" s="1" t="s">
        <v>1104</v>
      </c>
      <c r="F1178" s="1" t="s">
        <v>1105</v>
      </c>
      <c r="G1178" s="37">
        <v>47</v>
      </c>
      <c r="H1178" s="1">
        <f t="shared" si="36"/>
        <v>52</v>
      </c>
      <c r="I1178" s="1"/>
      <c r="J1178" s="1"/>
      <c r="K1178" s="1"/>
      <c r="L1178" s="1"/>
      <c r="M1178" s="1"/>
      <c r="N1178" s="76"/>
    </row>
    <row r="1179" spans="2:21" hidden="1" x14ac:dyDescent="0.4">
      <c r="B1179" s="1" t="s">
        <v>17</v>
      </c>
      <c r="C1179" s="2" t="s">
        <v>1299</v>
      </c>
      <c r="D1179" s="1" t="s">
        <v>1300</v>
      </c>
      <c r="E1179" s="1" t="s">
        <v>1301</v>
      </c>
      <c r="F1179" s="1" t="s">
        <v>1302</v>
      </c>
      <c r="G1179" s="1">
        <v>47</v>
      </c>
      <c r="H1179" s="1">
        <f t="shared" si="36"/>
        <v>52</v>
      </c>
      <c r="I1179" s="1"/>
      <c r="J1179" s="1"/>
      <c r="K1179" s="1"/>
      <c r="L1179" s="1"/>
      <c r="M1179" s="1"/>
      <c r="N1179" s="76"/>
    </row>
    <row r="1180" spans="2:21" hidden="1" x14ac:dyDescent="0.4">
      <c r="B1180" s="1" t="s">
        <v>17</v>
      </c>
      <c r="C1180" s="1" t="s">
        <v>1689</v>
      </c>
      <c r="D1180" s="1" t="s">
        <v>1690</v>
      </c>
      <c r="E1180" s="1" t="s">
        <v>1691</v>
      </c>
      <c r="F1180" s="1" t="s">
        <v>1692</v>
      </c>
      <c r="G1180" s="1">
        <v>47</v>
      </c>
      <c r="H1180" s="1">
        <f t="shared" si="36"/>
        <v>52</v>
      </c>
      <c r="I1180" s="1"/>
      <c r="J1180" s="1"/>
      <c r="K1180" s="1"/>
      <c r="L1180" s="1"/>
      <c r="M1180" s="1"/>
      <c r="N1180" s="76"/>
    </row>
    <row r="1181" spans="2:21" hidden="1" x14ac:dyDescent="0.4">
      <c r="B1181" s="1" t="s">
        <v>17</v>
      </c>
      <c r="C1181" s="1" t="s">
        <v>1779</v>
      </c>
      <c r="D1181" s="1" t="s">
        <v>1780</v>
      </c>
      <c r="E1181" s="1" t="s">
        <v>1781</v>
      </c>
      <c r="F1181" s="1" t="s">
        <v>1782</v>
      </c>
      <c r="G1181" s="1">
        <v>47</v>
      </c>
      <c r="H1181" s="1">
        <f t="shared" si="36"/>
        <v>52</v>
      </c>
      <c r="I1181" s="1"/>
      <c r="J1181" s="1"/>
      <c r="K1181" s="1"/>
      <c r="L1181" s="1"/>
      <c r="M1181" s="1"/>
      <c r="N1181" s="76"/>
    </row>
    <row r="1182" spans="2:21" hidden="1" x14ac:dyDescent="0.4">
      <c r="B1182" s="1" t="s">
        <v>17</v>
      </c>
      <c r="C1182" s="1" t="s">
        <v>1876</v>
      </c>
      <c r="D1182" s="41" t="s">
        <v>1884</v>
      </c>
      <c r="E1182" s="1" t="s">
        <v>1885</v>
      </c>
      <c r="F1182" s="1" t="s">
        <v>1886</v>
      </c>
      <c r="G1182" s="1">
        <v>47</v>
      </c>
      <c r="H1182" s="1">
        <f t="shared" si="36"/>
        <v>52</v>
      </c>
      <c r="I1182" s="1"/>
      <c r="J1182" s="1"/>
      <c r="K1182" s="1"/>
      <c r="L1182" s="1"/>
      <c r="M1182" s="1"/>
      <c r="N1182" s="76"/>
    </row>
    <row r="1183" spans="2:21" hidden="1" x14ac:dyDescent="0.4">
      <c r="B1183" s="1" t="s">
        <v>17</v>
      </c>
      <c r="C1183" s="1" t="s">
        <v>2218</v>
      </c>
      <c r="D1183" s="1" t="s">
        <v>2222</v>
      </c>
      <c r="E1183" s="1" t="s">
        <v>2223</v>
      </c>
      <c r="F1183" s="1" t="s">
        <v>2224</v>
      </c>
      <c r="G1183" s="1">
        <v>47</v>
      </c>
      <c r="H1183" s="1">
        <f t="shared" ref="H1183:H1246" si="37">G1183+5</f>
        <v>52</v>
      </c>
      <c r="I1183" s="1"/>
      <c r="J1183" s="1"/>
      <c r="K1183" s="1"/>
      <c r="L1183" s="1"/>
      <c r="M1183" s="1"/>
      <c r="N1183" s="76"/>
    </row>
    <row r="1184" spans="2:21" hidden="1" x14ac:dyDescent="0.4">
      <c r="B1184" s="1" t="s">
        <v>5519</v>
      </c>
      <c r="C1184" s="46">
        <v>5300047</v>
      </c>
      <c r="D1184" s="1" t="s">
        <v>4083</v>
      </c>
      <c r="E1184" s="1" t="s">
        <v>4084</v>
      </c>
      <c r="F1184" s="1" t="s">
        <v>4085</v>
      </c>
      <c r="G1184" s="1">
        <v>47</v>
      </c>
      <c r="H1184" s="1">
        <f t="shared" si="37"/>
        <v>52</v>
      </c>
      <c r="I1184" s="1"/>
      <c r="J1184" s="1"/>
      <c r="K1184" s="1"/>
      <c r="L1184" s="1"/>
      <c r="M1184" s="1"/>
      <c r="N1184" s="76"/>
      <c r="Q1184" s="71" t="s">
        <v>6513</v>
      </c>
      <c r="R1184" s="55">
        <f>COUNTA(E1605:E1625)</f>
        <v>21</v>
      </c>
      <c r="S1184" s="55"/>
      <c r="T1184" s="55"/>
      <c r="U1184" s="55">
        <f>SUM(L1605:L1625)</f>
        <v>369</v>
      </c>
    </row>
    <row r="1185" spans="2:14" hidden="1" x14ac:dyDescent="0.4">
      <c r="B1185" s="1" t="s">
        <v>5519</v>
      </c>
      <c r="C1185" s="46">
        <v>5430052</v>
      </c>
      <c r="D1185" s="1" t="s">
        <v>4321</v>
      </c>
      <c r="E1185" s="1" t="s">
        <v>4322</v>
      </c>
      <c r="F1185" s="1" t="s">
        <v>4323</v>
      </c>
      <c r="G1185" s="1">
        <v>47</v>
      </c>
      <c r="H1185" s="1">
        <f t="shared" si="37"/>
        <v>52</v>
      </c>
      <c r="I1185" s="1"/>
      <c r="J1185" s="1"/>
      <c r="K1185" s="1"/>
      <c r="L1185" s="1"/>
      <c r="M1185" s="1"/>
      <c r="N1185" s="76"/>
    </row>
    <row r="1186" spans="2:14" hidden="1" x14ac:dyDescent="0.4">
      <c r="B1186" s="1" t="s">
        <v>5519</v>
      </c>
      <c r="C1186" s="46">
        <v>5550031</v>
      </c>
      <c r="D1186" s="1" t="s">
        <v>4373</v>
      </c>
      <c r="E1186" s="1" t="s">
        <v>4374</v>
      </c>
      <c r="F1186" s="1" t="s">
        <v>4375</v>
      </c>
      <c r="G1186" s="1">
        <v>47</v>
      </c>
      <c r="H1186" s="1">
        <f t="shared" si="37"/>
        <v>52</v>
      </c>
      <c r="I1186" s="1"/>
      <c r="J1186" s="1"/>
      <c r="K1186" s="1"/>
      <c r="L1186" s="1"/>
      <c r="M1186" s="1"/>
      <c r="N1186" s="79"/>
    </row>
    <row r="1187" spans="2:14" hidden="1" x14ac:dyDescent="0.4">
      <c r="B1187" s="1" t="s">
        <v>5519</v>
      </c>
      <c r="C1187" s="46">
        <v>5320002</v>
      </c>
      <c r="D1187" s="1" t="s">
        <v>4425</v>
      </c>
      <c r="E1187" s="1" t="s">
        <v>4426</v>
      </c>
      <c r="F1187" s="1" t="s">
        <v>4427</v>
      </c>
      <c r="G1187" s="1">
        <v>47</v>
      </c>
      <c r="H1187" s="1">
        <f t="shared" si="37"/>
        <v>52</v>
      </c>
      <c r="I1187" s="1"/>
      <c r="J1187" s="1"/>
      <c r="K1187" s="1"/>
      <c r="L1187" s="1"/>
      <c r="M1187" s="1"/>
      <c r="N1187" s="76"/>
    </row>
    <row r="1188" spans="2:14" hidden="1" x14ac:dyDescent="0.4">
      <c r="B1188" s="1" t="s">
        <v>5519</v>
      </c>
      <c r="C1188" s="46">
        <v>5330015</v>
      </c>
      <c r="D1188" s="1" t="s">
        <v>4476</v>
      </c>
      <c r="E1188" s="1" t="s">
        <v>4477</v>
      </c>
      <c r="F1188" s="1" t="s">
        <v>4478</v>
      </c>
      <c r="G1188" s="1">
        <v>47</v>
      </c>
      <c r="H1188" s="1">
        <f t="shared" si="37"/>
        <v>52</v>
      </c>
      <c r="I1188" s="1"/>
      <c r="J1188" s="1"/>
      <c r="K1188" s="1"/>
      <c r="L1188" s="1"/>
      <c r="M1188" s="1"/>
      <c r="N1188" s="76"/>
    </row>
    <row r="1189" spans="2:14" hidden="1" x14ac:dyDescent="0.4">
      <c r="B1189" s="1" t="s">
        <v>5519</v>
      </c>
      <c r="C1189" s="46">
        <v>5470025</v>
      </c>
      <c r="D1189" s="1" t="s">
        <v>4897</v>
      </c>
      <c r="E1189" s="1" t="s">
        <v>4898</v>
      </c>
      <c r="F1189" s="1" t="s">
        <v>4899</v>
      </c>
      <c r="G1189" s="1">
        <v>47</v>
      </c>
      <c r="H1189" s="1">
        <f t="shared" si="37"/>
        <v>52</v>
      </c>
      <c r="I1189" s="1"/>
      <c r="J1189" s="1"/>
      <c r="K1189" s="1"/>
      <c r="L1189" s="1"/>
      <c r="M1189" s="1"/>
      <c r="N1189" s="76"/>
    </row>
    <row r="1190" spans="2:14" hidden="1" x14ac:dyDescent="0.4">
      <c r="B1190" s="1" t="s">
        <v>17</v>
      </c>
      <c r="C1190" s="21" t="s">
        <v>83</v>
      </c>
      <c r="D1190" s="21" t="s">
        <v>84</v>
      </c>
      <c r="E1190" s="22" t="s">
        <v>85</v>
      </c>
      <c r="F1190" s="21" t="s">
        <v>86</v>
      </c>
      <c r="G1190" s="1">
        <v>46</v>
      </c>
      <c r="H1190" s="1">
        <f t="shared" si="37"/>
        <v>51</v>
      </c>
      <c r="I1190" s="1"/>
      <c r="J1190" s="1"/>
      <c r="K1190" s="1"/>
      <c r="L1190" s="1"/>
      <c r="M1190" s="1"/>
      <c r="N1190" s="76"/>
    </row>
    <row r="1191" spans="2:14" hidden="1" x14ac:dyDescent="0.4">
      <c r="B1191" s="1" t="s">
        <v>17</v>
      </c>
      <c r="C1191" s="1" t="s">
        <v>1015</v>
      </c>
      <c r="D1191" s="1" t="s">
        <v>1016</v>
      </c>
      <c r="E1191" s="1" t="s">
        <v>1017</v>
      </c>
      <c r="F1191" s="1" t="s">
        <v>1018</v>
      </c>
      <c r="G1191" s="1">
        <v>46</v>
      </c>
      <c r="H1191" s="1">
        <f t="shared" si="37"/>
        <v>51</v>
      </c>
      <c r="I1191" s="1"/>
      <c r="J1191" s="1"/>
      <c r="K1191" s="1"/>
      <c r="L1191" s="1"/>
      <c r="M1191" s="1"/>
      <c r="N1191" s="76"/>
    </row>
    <row r="1192" spans="2:14" hidden="1" x14ac:dyDescent="0.4">
      <c r="B1192" s="1" t="s">
        <v>17</v>
      </c>
      <c r="C1192" s="1" t="s">
        <v>1523</v>
      </c>
      <c r="D1192" s="1" t="s">
        <v>1547</v>
      </c>
      <c r="E1192" s="1" t="s">
        <v>1548</v>
      </c>
      <c r="F1192" s="1" t="s">
        <v>1549</v>
      </c>
      <c r="G1192" s="1">
        <v>46</v>
      </c>
      <c r="H1192" s="1">
        <f t="shared" si="37"/>
        <v>51</v>
      </c>
      <c r="I1192" s="1"/>
      <c r="J1192" s="1"/>
      <c r="K1192" s="1"/>
      <c r="L1192" s="1"/>
      <c r="M1192" s="1"/>
      <c r="N1192" s="76"/>
    </row>
    <row r="1193" spans="2:14" hidden="1" x14ac:dyDescent="0.4">
      <c r="B1193" s="1" t="s">
        <v>1616</v>
      </c>
      <c r="C1193" s="1" t="s">
        <v>1661</v>
      </c>
      <c r="D1193" s="1" t="s">
        <v>1662</v>
      </c>
      <c r="E1193" s="1" t="s">
        <v>1663</v>
      </c>
      <c r="F1193" s="1" t="s">
        <v>1664</v>
      </c>
      <c r="G1193" s="1">
        <v>46</v>
      </c>
      <c r="H1193" s="1">
        <f t="shared" si="37"/>
        <v>51</v>
      </c>
      <c r="I1193" s="1"/>
      <c r="J1193" s="1"/>
      <c r="K1193" s="1"/>
      <c r="L1193" s="1"/>
      <c r="M1193" s="1"/>
      <c r="N1193" s="76"/>
    </row>
    <row r="1194" spans="2:14" hidden="1" x14ac:dyDescent="0.4">
      <c r="B1194" s="1" t="s">
        <v>17</v>
      </c>
      <c r="C1194" s="1" t="s">
        <v>2311</v>
      </c>
      <c r="D1194" s="1" t="s">
        <v>2312</v>
      </c>
      <c r="E1194" s="1" t="s">
        <v>2313</v>
      </c>
      <c r="F1194" s="1" t="s">
        <v>2314</v>
      </c>
      <c r="G1194" s="1">
        <v>46</v>
      </c>
      <c r="H1194" s="1">
        <f t="shared" si="37"/>
        <v>51</v>
      </c>
      <c r="I1194" s="1"/>
      <c r="J1194" s="1"/>
      <c r="K1194" s="1"/>
      <c r="L1194" s="1"/>
      <c r="M1194" s="1"/>
      <c r="N1194" s="76"/>
    </row>
    <row r="1195" spans="2:14" hidden="1" x14ac:dyDescent="0.4">
      <c r="B1195" s="1" t="s">
        <v>5519</v>
      </c>
      <c r="C1195" s="46">
        <v>5530001</v>
      </c>
      <c r="D1195" s="1" t="s">
        <v>4159</v>
      </c>
      <c r="E1195" s="1" t="s">
        <v>4160</v>
      </c>
      <c r="F1195" s="1" t="s">
        <v>4161</v>
      </c>
      <c r="G1195" s="1">
        <v>46</v>
      </c>
      <c r="H1195" s="1">
        <f t="shared" si="37"/>
        <v>51</v>
      </c>
      <c r="I1195" s="1"/>
      <c r="J1195" s="1"/>
      <c r="K1195" s="1"/>
      <c r="L1195" s="1"/>
      <c r="M1195" s="1"/>
      <c r="N1195" s="76"/>
    </row>
    <row r="1196" spans="2:14" hidden="1" x14ac:dyDescent="0.4">
      <c r="B1196" s="1" t="s">
        <v>5519</v>
      </c>
      <c r="C1196" s="46">
        <v>5430023</v>
      </c>
      <c r="D1196" s="1" t="s">
        <v>4303</v>
      </c>
      <c r="E1196" s="1" t="s">
        <v>4304</v>
      </c>
      <c r="F1196" s="1" t="s">
        <v>4305</v>
      </c>
      <c r="G1196" s="1">
        <v>46</v>
      </c>
      <c r="H1196" s="1">
        <f t="shared" si="37"/>
        <v>51</v>
      </c>
      <c r="I1196" s="1"/>
      <c r="J1196" s="1"/>
      <c r="K1196" s="1"/>
      <c r="L1196" s="1"/>
      <c r="M1196" s="1"/>
      <c r="N1196" s="76"/>
    </row>
    <row r="1197" spans="2:14" hidden="1" x14ac:dyDescent="0.4">
      <c r="B1197" s="1" t="s">
        <v>5519</v>
      </c>
      <c r="C1197" s="46">
        <v>5580015</v>
      </c>
      <c r="D1197" s="1" t="s">
        <v>4801</v>
      </c>
      <c r="E1197" s="1" t="s">
        <v>4802</v>
      </c>
      <c r="F1197" s="1" t="s">
        <v>4803</v>
      </c>
      <c r="G1197" s="1">
        <v>46</v>
      </c>
      <c r="H1197" s="1">
        <f t="shared" si="37"/>
        <v>51</v>
      </c>
      <c r="I1197" s="1"/>
      <c r="J1197" s="1"/>
      <c r="K1197" s="1"/>
      <c r="L1197" s="1"/>
      <c r="M1197" s="1"/>
      <c r="N1197" s="76"/>
    </row>
    <row r="1198" spans="2:14" hidden="1" x14ac:dyDescent="0.4">
      <c r="B1198" s="1" t="s">
        <v>5519</v>
      </c>
      <c r="C1198" s="46">
        <v>5460014</v>
      </c>
      <c r="D1198" s="1" t="s">
        <v>4825</v>
      </c>
      <c r="E1198" s="1" t="s">
        <v>4826</v>
      </c>
      <c r="F1198" s="1" t="s">
        <v>4827</v>
      </c>
      <c r="G1198" s="1">
        <v>46</v>
      </c>
      <c r="H1198" s="1">
        <f t="shared" si="37"/>
        <v>51</v>
      </c>
      <c r="I1198" s="1"/>
      <c r="J1198" s="1"/>
      <c r="K1198" s="1"/>
      <c r="L1198" s="1"/>
      <c r="M1198" s="1"/>
      <c r="N1198" s="79"/>
    </row>
    <row r="1199" spans="2:14" hidden="1" x14ac:dyDescent="0.4">
      <c r="B1199" s="1" t="s">
        <v>5519</v>
      </c>
      <c r="C1199" s="46">
        <v>5470022</v>
      </c>
      <c r="D1199" s="1" t="s">
        <v>4888</v>
      </c>
      <c r="E1199" s="1" t="s">
        <v>4889</v>
      </c>
      <c r="F1199" s="1" t="s">
        <v>4890</v>
      </c>
      <c r="G1199" s="1">
        <v>46</v>
      </c>
      <c r="H1199" s="1">
        <f t="shared" si="37"/>
        <v>51</v>
      </c>
      <c r="I1199" s="1"/>
      <c r="J1199" s="1"/>
      <c r="K1199" s="1"/>
      <c r="L1199" s="1"/>
      <c r="M1199" s="1"/>
      <c r="N1199" s="76"/>
    </row>
    <row r="1200" spans="2:14" hidden="1" x14ac:dyDescent="0.4">
      <c r="B1200" s="1" t="s">
        <v>5519</v>
      </c>
      <c r="C1200" s="46">
        <v>5470014</v>
      </c>
      <c r="D1200" s="1" t="s">
        <v>4906</v>
      </c>
      <c r="E1200" s="1" t="s">
        <v>4907</v>
      </c>
      <c r="F1200" s="1" t="s">
        <v>4908</v>
      </c>
      <c r="G1200" s="1">
        <v>46</v>
      </c>
      <c r="H1200" s="1">
        <f t="shared" si="37"/>
        <v>51</v>
      </c>
      <c r="I1200" s="1"/>
      <c r="J1200" s="1"/>
      <c r="K1200" s="1"/>
      <c r="L1200" s="1"/>
      <c r="M1200" s="1"/>
      <c r="N1200" s="76"/>
    </row>
    <row r="1201" spans="2:21" hidden="1" x14ac:dyDescent="0.4">
      <c r="B1201" s="1" t="s">
        <v>5525</v>
      </c>
      <c r="C1201" s="1" t="s">
        <v>5866</v>
      </c>
      <c r="D1201" s="1" t="s">
        <v>5867</v>
      </c>
      <c r="E1201" s="1" t="s">
        <v>5868</v>
      </c>
      <c r="F1201" s="1" t="s">
        <v>5869</v>
      </c>
      <c r="G1201" s="37">
        <v>46</v>
      </c>
      <c r="H1201" s="1">
        <f t="shared" si="37"/>
        <v>51</v>
      </c>
      <c r="I1201" s="1"/>
      <c r="J1201" s="1"/>
      <c r="K1201" s="1"/>
      <c r="L1201" s="1"/>
      <c r="M1201" s="1"/>
      <c r="N1201" s="76"/>
    </row>
    <row r="1202" spans="2:21" hidden="1" x14ac:dyDescent="0.4">
      <c r="B1202" s="1" t="s">
        <v>17</v>
      </c>
      <c r="C1202" s="1" t="s">
        <v>209</v>
      </c>
      <c r="D1202" s="1" t="s">
        <v>210</v>
      </c>
      <c r="E1202" s="1" t="s">
        <v>211</v>
      </c>
      <c r="F1202" s="1" t="s">
        <v>212</v>
      </c>
      <c r="G1202" s="1">
        <v>45</v>
      </c>
      <c r="H1202" s="1">
        <f t="shared" si="37"/>
        <v>50</v>
      </c>
      <c r="I1202" s="1"/>
      <c r="J1202" s="1"/>
      <c r="K1202" s="1"/>
      <c r="L1202" s="1"/>
      <c r="M1202" s="1"/>
      <c r="N1202" s="76"/>
    </row>
    <row r="1203" spans="2:21" hidden="1" x14ac:dyDescent="0.4">
      <c r="B1203" s="1" t="s">
        <v>17</v>
      </c>
      <c r="C1203" s="1" t="s">
        <v>213</v>
      </c>
      <c r="D1203" s="1" t="s">
        <v>214</v>
      </c>
      <c r="E1203" s="1" t="s">
        <v>215</v>
      </c>
      <c r="F1203" s="1" t="s">
        <v>216</v>
      </c>
      <c r="G1203" s="1">
        <v>45</v>
      </c>
      <c r="H1203" s="1">
        <f t="shared" si="37"/>
        <v>50</v>
      </c>
      <c r="I1203" s="1"/>
      <c r="J1203" s="1"/>
      <c r="K1203" s="1"/>
      <c r="L1203" s="1"/>
      <c r="M1203" s="1"/>
      <c r="N1203" s="76"/>
    </row>
    <row r="1204" spans="2:21" hidden="1" x14ac:dyDescent="0.4">
      <c r="B1204" s="1" t="s">
        <v>17</v>
      </c>
      <c r="C1204" s="24" t="s">
        <v>282</v>
      </c>
      <c r="D1204" s="26" t="s">
        <v>283</v>
      </c>
      <c r="E1204" s="27" t="s">
        <v>284</v>
      </c>
      <c r="F1204" s="24" t="s">
        <v>285</v>
      </c>
      <c r="G1204" s="1">
        <v>45</v>
      </c>
      <c r="H1204" s="1">
        <f t="shared" si="37"/>
        <v>50</v>
      </c>
      <c r="I1204" s="1"/>
      <c r="J1204" s="1"/>
      <c r="K1204" s="1"/>
      <c r="L1204" s="1"/>
      <c r="M1204" s="1"/>
      <c r="N1204" s="76"/>
    </row>
    <row r="1205" spans="2:21" hidden="1" x14ac:dyDescent="0.4">
      <c r="B1205" s="1" t="s">
        <v>17</v>
      </c>
      <c r="C1205" s="1" t="s">
        <v>729</v>
      </c>
      <c r="D1205" s="1" t="s">
        <v>730</v>
      </c>
      <c r="E1205" s="1" t="s">
        <v>731</v>
      </c>
      <c r="F1205" s="1" t="s">
        <v>732</v>
      </c>
      <c r="G1205" s="1">
        <v>45</v>
      </c>
      <c r="H1205" s="1">
        <f t="shared" si="37"/>
        <v>50</v>
      </c>
      <c r="I1205" s="1"/>
      <c r="J1205" s="1"/>
      <c r="K1205" s="1"/>
      <c r="L1205" s="1"/>
      <c r="M1205" s="1"/>
      <c r="N1205" s="76"/>
    </row>
    <row r="1206" spans="2:21" hidden="1" x14ac:dyDescent="0.4">
      <c r="B1206" s="1" t="s">
        <v>17</v>
      </c>
      <c r="C1206" s="1" t="s">
        <v>967</v>
      </c>
      <c r="D1206" s="1" t="s">
        <v>968</v>
      </c>
      <c r="E1206" s="1" t="s">
        <v>969</v>
      </c>
      <c r="F1206" s="1" t="s">
        <v>970</v>
      </c>
      <c r="G1206" s="1">
        <v>45</v>
      </c>
      <c r="H1206" s="1">
        <f t="shared" si="37"/>
        <v>50</v>
      </c>
      <c r="I1206" s="1"/>
      <c r="J1206" s="1"/>
      <c r="K1206" s="1"/>
      <c r="L1206" s="1"/>
      <c r="M1206" s="1"/>
      <c r="N1206" s="76"/>
    </row>
    <row r="1207" spans="2:21" hidden="1" x14ac:dyDescent="0.4">
      <c r="B1207" s="1" t="s">
        <v>17</v>
      </c>
      <c r="C1207" s="1" t="s">
        <v>1170</v>
      </c>
      <c r="D1207" s="65" t="s">
        <v>1171</v>
      </c>
      <c r="E1207" s="1" t="s">
        <v>1172</v>
      </c>
      <c r="F1207" s="1" t="s">
        <v>1173</v>
      </c>
      <c r="G1207" s="1">
        <v>45</v>
      </c>
      <c r="H1207" s="1">
        <f t="shared" si="37"/>
        <v>50</v>
      </c>
      <c r="I1207" s="1"/>
      <c r="J1207" s="1"/>
      <c r="K1207" s="1"/>
      <c r="L1207" s="1"/>
      <c r="M1207" s="1"/>
      <c r="N1207" s="76"/>
    </row>
    <row r="1208" spans="2:21" hidden="1" x14ac:dyDescent="0.4">
      <c r="B1208" s="1" t="s">
        <v>17</v>
      </c>
      <c r="C1208" s="1" t="s">
        <v>1267</v>
      </c>
      <c r="D1208" s="1" t="s">
        <v>1268</v>
      </c>
      <c r="E1208" s="1" t="s">
        <v>1269</v>
      </c>
      <c r="F1208" s="1" t="s">
        <v>1270</v>
      </c>
      <c r="G1208" s="1">
        <v>45</v>
      </c>
      <c r="H1208" s="1">
        <f t="shared" si="37"/>
        <v>50</v>
      </c>
      <c r="I1208" s="1"/>
      <c r="J1208" s="1"/>
      <c r="K1208" s="1"/>
      <c r="L1208" s="1"/>
      <c r="M1208" s="1"/>
      <c r="N1208" s="76"/>
    </row>
    <row r="1209" spans="2:21" hidden="1" x14ac:dyDescent="0.4">
      <c r="B1209" s="1" t="s">
        <v>17</v>
      </c>
      <c r="C1209" s="2" t="s">
        <v>1393</v>
      </c>
      <c r="D1209" s="1" t="s">
        <v>1394</v>
      </c>
      <c r="E1209" s="1" t="s">
        <v>1395</v>
      </c>
      <c r="F1209" s="1" t="s">
        <v>1396</v>
      </c>
      <c r="G1209" s="1">
        <v>45</v>
      </c>
      <c r="H1209" s="1">
        <f t="shared" si="37"/>
        <v>50</v>
      </c>
      <c r="I1209" s="1"/>
      <c r="J1209" s="1"/>
      <c r="K1209" s="1"/>
      <c r="L1209" s="1"/>
      <c r="M1209" s="1"/>
      <c r="N1209" s="76"/>
    </row>
    <row r="1210" spans="2:21" hidden="1" x14ac:dyDescent="0.4">
      <c r="B1210" s="1" t="s">
        <v>17</v>
      </c>
      <c r="C1210" s="1" t="s">
        <v>1787</v>
      </c>
      <c r="D1210" s="1" t="s">
        <v>1788</v>
      </c>
      <c r="E1210" s="1" t="s">
        <v>1789</v>
      </c>
      <c r="F1210" s="1" t="s">
        <v>1790</v>
      </c>
      <c r="G1210" s="1">
        <v>45</v>
      </c>
      <c r="H1210" s="1">
        <f t="shared" si="37"/>
        <v>50</v>
      </c>
      <c r="I1210" s="1"/>
      <c r="J1210" s="1"/>
      <c r="K1210" s="1"/>
      <c r="L1210" s="1"/>
      <c r="M1210" s="1"/>
      <c r="N1210" s="79"/>
    </row>
    <row r="1211" spans="2:21" hidden="1" x14ac:dyDescent="0.4">
      <c r="B1211" s="1" t="s">
        <v>17</v>
      </c>
      <c r="C1211" s="1" t="s">
        <v>3900</v>
      </c>
      <c r="D1211" s="1" t="s">
        <v>3901</v>
      </c>
      <c r="E1211" s="45" t="s">
        <v>3902</v>
      </c>
      <c r="F1211" s="1" t="s">
        <v>3903</v>
      </c>
      <c r="G1211" s="1">
        <v>45</v>
      </c>
      <c r="H1211" s="1">
        <f t="shared" si="37"/>
        <v>50</v>
      </c>
      <c r="I1211" s="1"/>
      <c r="J1211" s="1"/>
      <c r="K1211" s="1"/>
      <c r="L1211" s="1"/>
      <c r="M1211" s="1"/>
      <c r="N1211" s="76"/>
    </row>
    <row r="1212" spans="2:21" hidden="1" x14ac:dyDescent="0.4">
      <c r="B1212" s="1" t="s">
        <v>17</v>
      </c>
      <c r="C1212" s="1" t="s">
        <v>3906</v>
      </c>
      <c r="D1212" s="1" t="s">
        <v>3907</v>
      </c>
      <c r="E1212" s="41" t="s">
        <v>3908</v>
      </c>
      <c r="F1212" s="1" t="s">
        <v>3909</v>
      </c>
      <c r="G1212" s="1">
        <v>45</v>
      </c>
      <c r="H1212" s="1">
        <f t="shared" si="37"/>
        <v>50</v>
      </c>
      <c r="I1212" s="1"/>
      <c r="J1212" s="1"/>
      <c r="K1212" s="1"/>
      <c r="L1212" s="1"/>
      <c r="M1212" s="1"/>
      <c r="N1212" s="76"/>
    </row>
    <row r="1213" spans="2:21" hidden="1" x14ac:dyDescent="0.4">
      <c r="B1213" s="1" t="s">
        <v>5519</v>
      </c>
      <c r="C1213" s="46">
        <v>5300043</v>
      </c>
      <c r="D1213" s="1" t="s">
        <v>4077</v>
      </c>
      <c r="E1213" s="1" t="s">
        <v>4078</v>
      </c>
      <c r="F1213" s="1" t="s">
        <v>4079</v>
      </c>
      <c r="G1213" s="1">
        <v>45</v>
      </c>
      <c r="H1213" s="1">
        <f t="shared" si="37"/>
        <v>50</v>
      </c>
      <c r="I1213" s="1"/>
      <c r="J1213" s="1"/>
      <c r="K1213" s="1"/>
      <c r="L1213" s="1"/>
      <c r="M1213" s="1"/>
      <c r="N1213" s="76"/>
      <c r="Q1213" s="71" t="s">
        <v>6511</v>
      </c>
      <c r="R1213" s="55">
        <f>COUNTA(E1213:E1500)</f>
        <v>288</v>
      </c>
      <c r="S1213" s="55">
        <f>SUM(H1213:H1500)</f>
        <v>8245</v>
      </c>
      <c r="T1213" s="55"/>
      <c r="U1213" s="55"/>
    </row>
    <row r="1214" spans="2:21" hidden="1" x14ac:dyDescent="0.4">
      <c r="B1214" s="1" t="s">
        <v>5519</v>
      </c>
      <c r="C1214" s="46">
        <v>5550022</v>
      </c>
      <c r="D1214" s="1" t="s">
        <v>4343</v>
      </c>
      <c r="E1214" s="1" t="s">
        <v>4344</v>
      </c>
      <c r="F1214" s="1" t="s">
        <v>4345</v>
      </c>
      <c r="G1214" s="1">
        <v>45</v>
      </c>
      <c r="H1214" s="1">
        <f t="shared" si="37"/>
        <v>50</v>
      </c>
      <c r="I1214" s="1"/>
      <c r="J1214" s="1"/>
      <c r="K1214" s="1"/>
      <c r="L1214" s="1"/>
      <c r="M1214" s="1"/>
      <c r="N1214" s="76"/>
    </row>
    <row r="1215" spans="2:21" hidden="1" x14ac:dyDescent="0.4">
      <c r="B1215" s="1" t="s">
        <v>17</v>
      </c>
      <c r="C1215" s="21" t="s">
        <v>158</v>
      </c>
      <c r="D1215" s="21" t="s">
        <v>159</v>
      </c>
      <c r="E1215" s="23" t="s">
        <v>160</v>
      </c>
      <c r="F1215" s="21" t="s">
        <v>161</v>
      </c>
      <c r="G1215" s="1">
        <v>44</v>
      </c>
      <c r="H1215" s="1">
        <f t="shared" si="37"/>
        <v>49</v>
      </c>
      <c r="I1215" s="1"/>
      <c r="J1215" s="1"/>
      <c r="K1215" s="1"/>
      <c r="L1215" s="1"/>
      <c r="M1215" s="1"/>
      <c r="N1215" s="76"/>
    </row>
    <row r="1216" spans="2:21" hidden="1" x14ac:dyDescent="0.4">
      <c r="B1216" s="24" t="s">
        <v>17</v>
      </c>
      <c r="C1216" s="57" t="s">
        <v>650</v>
      </c>
      <c r="D1216" s="33" t="s">
        <v>651</v>
      </c>
      <c r="E1216" s="34" t="s">
        <v>652</v>
      </c>
      <c r="F1216" s="34" t="s">
        <v>653</v>
      </c>
      <c r="G1216" s="24">
        <v>44</v>
      </c>
      <c r="H1216" s="1">
        <f t="shared" si="37"/>
        <v>49</v>
      </c>
      <c r="I1216" s="24"/>
      <c r="J1216" s="24"/>
      <c r="K1216" s="24"/>
      <c r="L1216" s="24"/>
      <c r="M1216" s="24"/>
      <c r="N1216" s="76"/>
    </row>
    <row r="1217" spans="2:14" hidden="1" x14ac:dyDescent="0.4">
      <c r="B1217" s="24" t="s">
        <v>17</v>
      </c>
      <c r="C1217" s="57" t="s">
        <v>681</v>
      </c>
      <c r="D1217" s="33" t="s">
        <v>682</v>
      </c>
      <c r="E1217" s="34" t="s">
        <v>683</v>
      </c>
      <c r="F1217" s="34" t="s">
        <v>684</v>
      </c>
      <c r="G1217" s="24">
        <v>44</v>
      </c>
      <c r="H1217" s="1">
        <f t="shared" si="37"/>
        <v>49</v>
      </c>
      <c r="I1217" s="24"/>
      <c r="J1217" s="24"/>
      <c r="K1217" s="24"/>
      <c r="L1217" s="24"/>
      <c r="M1217" s="24"/>
      <c r="N1217" s="76"/>
    </row>
    <row r="1218" spans="2:14" hidden="1" x14ac:dyDescent="0.4">
      <c r="B1218" s="1" t="s">
        <v>17</v>
      </c>
      <c r="C1218" s="1" t="s">
        <v>1031</v>
      </c>
      <c r="D1218" s="1" t="s">
        <v>1032</v>
      </c>
      <c r="E1218" s="1" t="s">
        <v>1033</v>
      </c>
      <c r="F1218" s="1" t="s">
        <v>1034</v>
      </c>
      <c r="G1218" s="1">
        <v>44</v>
      </c>
      <c r="H1218" s="1">
        <f t="shared" si="37"/>
        <v>49</v>
      </c>
      <c r="I1218" s="1"/>
      <c r="J1218" s="1"/>
      <c r="K1218" s="1"/>
      <c r="L1218" s="1"/>
      <c r="M1218" s="1"/>
      <c r="N1218" s="76"/>
    </row>
    <row r="1219" spans="2:14" hidden="1" x14ac:dyDescent="0.4">
      <c r="B1219" s="1" t="s">
        <v>17</v>
      </c>
      <c r="C1219" s="2" t="s">
        <v>1405</v>
      </c>
      <c r="D1219" s="1" t="s">
        <v>1406</v>
      </c>
      <c r="E1219" s="1" t="s">
        <v>1407</v>
      </c>
      <c r="F1219" s="1" t="s">
        <v>1408</v>
      </c>
      <c r="G1219" s="1">
        <v>44</v>
      </c>
      <c r="H1219" s="1">
        <f t="shared" si="37"/>
        <v>49</v>
      </c>
      <c r="I1219" s="1"/>
      <c r="J1219" s="1"/>
      <c r="K1219" s="1"/>
      <c r="L1219" s="1"/>
      <c r="M1219" s="1"/>
      <c r="N1219" s="76"/>
    </row>
    <row r="1220" spans="2:14" hidden="1" x14ac:dyDescent="0.4">
      <c r="B1220" s="1" t="s">
        <v>17</v>
      </c>
      <c r="C1220" s="1" t="s">
        <v>1550</v>
      </c>
      <c r="D1220" s="1" t="s">
        <v>1551</v>
      </c>
      <c r="E1220" s="1" t="s">
        <v>1552</v>
      </c>
      <c r="F1220" s="1" t="s">
        <v>1553</v>
      </c>
      <c r="G1220" s="1">
        <v>44</v>
      </c>
      <c r="H1220" s="1">
        <f t="shared" si="37"/>
        <v>49</v>
      </c>
      <c r="I1220" s="1"/>
      <c r="J1220" s="1"/>
      <c r="K1220" s="1"/>
      <c r="L1220" s="1"/>
      <c r="M1220" s="1"/>
      <c r="N1220" s="76"/>
    </row>
    <row r="1221" spans="2:14" hidden="1" x14ac:dyDescent="0.4">
      <c r="B1221" s="1" t="s">
        <v>17</v>
      </c>
      <c r="C1221" s="1" t="s">
        <v>1558</v>
      </c>
      <c r="D1221" s="1" t="s">
        <v>1559</v>
      </c>
      <c r="E1221" s="1" t="s">
        <v>1560</v>
      </c>
      <c r="F1221" s="1" t="s">
        <v>1561</v>
      </c>
      <c r="G1221" s="1">
        <v>44</v>
      </c>
      <c r="H1221" s="1">
        <f t="shared" si="37"/>
        <v>49</v>
      </c>
      <c r="I1221" s="1"/>
      <c r="J1221" s="1"/>
      <c r="K1221" s="1"/>
      <c r="L1221" s="1"/>
      <c r="M1221" s="1"/>
      <c r="N1221" s="76"/>
    </row>
    <row r="1222" spans="2:14" hidden="1" x14ac:dyDescent="0.4">
      <c r="B1222" s="1" t="s">
        <v>17</v>
      </c>
      <c r="C1222" s="1" t="s">
        <v>2048</v>
      </c>
      <c r="D1222" s="1" t="s">
        <v>2049</v>
      </c>
      <c r="E1222" s="1" t="s">
        <v>2050</v>
      </c>
      <c r="F1222" s="1" t="s">
        <v>2051</v>
      </c>
      <c r="G1222" s="1">
        <v>44</v>
      </c>
      <c r="H1222" s="1">
        <f t="shared" si="37"/>
        <v>49</v>
      </c>
      <c r="I1222" s="1"/>
      <c r="J1222" s="1"/>
      <c r="K1222" s="1"/>
      <c r="L1222" s="1"/>
      <c r="M1222" s="1"/>
      <c r="N1222" s="79"/>
    </row>
    <row r="1223" spans="2:14" hidden="1" x14ac:dyDescent="0.4">
      <c r="B1223" s="1" t="s">
        <v>5519</v>
      </c>
      <c r="C1223" s="46">
        <v>5510023</v>
      </c>
      <c r="D1223" s="1" t="s">
        <v>4285</v>
      </c>
      <c r="E1223" s="1" t="s">
        <v>4286</v>
      </c>
      <c r="F1223" s="1" t="s">
        <v>4287</v>
      </c>
      <c r="G1223" s="1">
        <v>44</v>
      </c>
      <c r="H1223" s="1">
        <f t="shared" si="37"/>
        <v>49</v>
      </c>
      <c r="I1223" s="1"/>
      <c r="J1223" s="1"/>
      <c r="K1223" s="1"/>
      <c r="L1223" s="1"/>
      <c r="M1223" s="1"/>
      <c r="N1223" s="76"/>
    </row>
    <row r="1224" spans="2:14" hidden="1" x14ac:dyDescent="0.4">
      <c r="B1224" s="1" t="s">
        <v>5519</v>
      </c>
      <c r="C1224" s="46">
        <v>5370025</v>
      </c>
      <c r="D1224" s="1" t="s">
        <v>4494</v>
      </c>
      <c r="E1224" s="1" t="s">
        <v>4495</v>
      </c>
      <c r="F1224" s="1" t="s">
        <v>4496</v>
      </c>
      <c r="G1224" s="1">
        <v>44</v>
      </c>
      <c r="H1224" s="1">
        <f t="shared" si="37"/>
        <v>49</v>
      </c>
      <c r="I1224" s="1"/>
      <c r="J1224" s="1"/>
      <c r="K1224" s="1"/>
      <c r="L1224" s="1"/>
      <c r="M1224" s="1"/>
      <c r="N1224" s="76"/>
    </row>
    <row r="1225" spans="2:14" hidden="1" x14ac:dyDescent="0.4">
      <c r="B1225" s="1" t="s">
        <v>5519</v>
      </c>
      <c r="C1225" s="46">
        <v>5370022</v>
      </c>
      <c r="D1225" s="1" t="s">
        <v>4497</v>
      </c>
      <c r="E1225" s="1" t="s">
        <v>4498</v>
      </c>
      <c r="F1225" s="1" t="s">
        <v>4499</v>
      </c>
      <c r="G1225" s="1">
        <v>44</v>
      </c>
      <c r="H1225" s="1">
        <f t="shared" si="37"/>
        <v>49</v>
      </c>
      <c r="I1225" s="1"/>
      <c r="J1225" s="1"/>
      <c r="K1225" s="1"/>
      <c r="L1225" s="1"/>
      <c r="M1225" s="1"/>
      <c r="N1225" s="76"/>
    </row>
    <row r="1226" spans="2:14" hidden="1" x14ac:dyDescent="0.4">
      <c r="B1226" s="1" t="s">
        <v>5519</v>
      </c>
      <c r="C1226" s="46">
        <v>5590013</v>
      </c>
      <c r="D1226" s="1" t="s">
        <v>4738</v>
      </c>
      <c r="E1226" s="1" t="s">
        <v>4739</v>
      </c>
      <c r="F1226" s="1" t="s">
        <v>4740</v>
      </c>
      <c r="G1226" s="1">
        <v>44</v>
      </c>
      <c r="H1226" s="1">
        <f t="shared" si="37"/>
        <v>49</v>
      </c>
      <c r="I1226" s="1"/>
      <c r="J1226" s="1"/>
      <c r="K1226" s="1"/>
      <c r="L1226" s="1"/>
      <c r="M1226" s="1"/>
      <c r="N1226" s="76"/>
    </row>
    <row r="1227" spans="2:14" hidden="1" x14ac:dyDescent="0.4">
      <c r="B1227" s="1" t="s">
        <v>5519</v>
      </c>
      <c r="C1227" s="46">
        <v>5470012</v>
      </c>
      <c r="D1227" s="1" t="s">
        <v>4876</v>
      </c>
      <c r="E1227" s="1" t="s">
        <v>4877</v>
      </c>
      <c r="F1227" s="1" t="s">
        <v>4878</v>
      </c>
      <c r="G1227" s="1">
        <v>44</v>
      </c>
      <c r="H1227" s="1">
        <f t="shared" si="37"/>
        <v>49</v>
      </c>
      <c r="I1227" s="1"/>
      <c r="J1227" s="1"/>
      <c r="K1227" s="1"/>
      <c r="L1227" s="1"/>
      <c r="M1227" s="1"/>
      <c r="N1227" s="76"/>
    </row>
    <row r="1228" spans="2:14" hidden="1" x14ac:dyDescent="0.4">
      <c r="B1228" s="2" t="s">
        <v>17</v>
      </c>
      <c r="C1228" s="2" t="s">
        <v>526</v>
      </c>
      <c r="D1228" s="2" t="s">
        <v>527</v>
      </c>
      <c r="E1228" s="2" t="s">
        <v>528</v>
      </c>
      <c r="F1228" s="2" t="s">
        <v>529</v>
      </c>
      <c r="G1228" s="31">
        <v>43</v>
      </c>
      <c r="H1228" s="1">
        <f t="shared" si="37"/>
        <v>48</v>
      </c>
      <c r="I1228" s="76"/>
      <c r="J1228" s="76"/>
      <c r="K1228" s="76"/>
      <c r="L1228" s="76"/>
      <c r="M1228" s="76"/>
      <c r="N1228" s="76"/>
    </row>
    <row r="1229" spans="2:14" hidden="1" x14ac:dyDescent="0.4">
      <c r="B1229" s="1" t="s">
        <v>225</v>
      </c>
      <c r="C1229" s="1" t="s">
        <v>792</v>
      </c>
      <c r="D1229" s="1" t="s">
        <v>793</v>
      </c>
      <c r="E1229" s="2" t="s">
        <v>794</v>
      </c>
      <c r="F1229" s="2" t="s">
        <v>795</v>
      </c>
      <c r="G1229" s="1">
        <v>43</v>
      </c>
      <c r="H1229" s="1">
        <f t="shared" si="37"/>
        <v>48</v>
      </c>
      <c r="I1229" s="1"/>
      <c r="J1229" s="1"/>
      <c r="K1229" s="1"/>
      <c r="L1229" s="1"/>
      <c r="M1229" s="1"/>
      <c r="N1229" s="76"/>
    </row>
    <row r="1230" spans="2:14" hidden="1" x14ac:dyDescent="0.4">
      <c r="B1230" s="1" t="s">
        <v>17</v>
      </c>
      <c r="C1230" s="1" t="s">
        <v>1158</v>
      </c>
      <c r="D1230" s="65" t="s">
        <v>1159</v>
      </c>
      <c r="E1230" s="1" t="s">
        <v>1160</v>
      </c>
      <c r="F1230" s="1" t="s">
        <v>1161</v>
      </c>
      <c r="G1230" s="1">
        <v>43</v>
      </c>
      <c r="H1230" s="1">
        <f t="shared" si="37"/>
        <v>48</v>
      </c>
      <c r="I1230" s="1"/>
      <c r="J1230" s="1"/>
      <c r="K1230" s="1"/>
      <c r="L1230" s="1"/>
      <c r="M1230" s="1"/>
      <c r="N1230" s="76"/>
    </row>
    <row r="1231" spans="2:14" hidden="1" x14ac:dyDescent="0.4">
      <c r="B1231" s="1" t="s">
        <v>17</v>
      </c>
      <c r="C1231" s="2" t="s">
        <v>1373</v>
      </c>
      <c r="D1231" s="1" t="s">
        <v>1374</v>
      </c>
      <c r="E1231" s="1" t="s">
        <v>1375</v>
      </c>
      <c r="F1231" s="1" t="s">
        <v>1376</v>
      </c>
      <c r="G1231" s="1">
        <v>43</v>
      </c>
      <c r="H1231" s="1">
        <f t="shared" si="37"/>
        <v>48</v>
      </c>
      <c r="I1231" s="1"/>
      <c r="J1231" s="1"/>
      <c r="K1231" s="1"/>
      <c r="L1231" s="1"/>
      <c r="M1231" s="1"/>
      <c r="N1231" s="76"/>
    </row>
    <row r="1232" spans="2:14" hidden="1" x14ac:dyDescent="0.4">
      <c r="B1232" s="1" t="s">
        <v>17</v>
      </c>
      <c r="C1232" s="2" t="s">
        <v>1421</v>
      </c>
      <c r="D1232" s="1" t="s">
        <v>1422</v>
      </c>
      <c r="E1232" s="1" t="s">
        <v>1423</v>
      </c>
      <c r="F1232" s="1" t="s">
        <v>1424</v>
      </c>
      <c r="G1232" s="1">
        <v>43</v>
      </c>
      <c r="H1232" s="1">
        <f t="shared" si="37"/>
        <v>48</v>
      </c>
      <c r="I1232" s="1"/>
      <c r="J1232" s="1"/>
      <c r="K1232" s="1"/>
      <c r="L1232" s="1"/>
      <c r="M1232" s="1"/>
      <c r="N1232" s="76"/>
    </row>
    <row r="1233" spans="2:14" hidden="1" x14ac:dyDescent="0.4">
      <c r="B1233" s="1" t="s">
        <v>17</v>
      </c>
      <c r="C1233" s="2" t="s">
        <v>1405</v>
      </c>
      <c r="D1233" s="1" t="s">
        <v>1425</v>
      </c>
      <c r="E1233" s="1" t="s">
        <v>1426</v>
      </c>
      <c r="F1233" s="1" t="s">
        <v>1427</v>
      </c>
      <c r="G1233" s="1">
        <v>43</v>
      </c>
      <c r="H1233" s="1">
        <f t="shared" si="37"/>
        <v>48</v>
      </c>
      <c r="I1233" s="1"/>
      <c r="J1233" s="1"/>
      <c r="K1233" s="1"/>
      <c r="L1233" s="1"/>
      <c r="M1233" s="1"/>
      <c r="N1233" s="76"/>
    </row>
    <row r="1234" spans="2:14" hidden="1" x14ac:dyDescent="0.4">
      <c r="B1234" s="1" t="s">
        <v>17</v>
      </c>
      <c r="C1234" s="2" t="s">
        <v>1455</v>
      </c>
      <c r="D1234" s="1" t="s">
        <v>1456</v>
      </c>
      <c r="E1234" s="1" t="s">
        <v>1457</v>
      </c>
      <c r="F1234" s="1" t="s">
        <v>1458</v>
      </c>
      <c r="G1234" s="1">
        <v>43</v>
      </c>
      <c r="H1234" s="1">
        <f t="shared" si="37"/>
        <v>48</v>
      </c>
      <c r="I1234" s="1"/>
      <c r="J1234" s="1"/>
      <c r="K1234" s="1"/>
      <c r="L1234" s="1"/>
      <c r="M1234" s="1"/>
      <c r="N1234" s="79"/>
    </row>
    <row r="1235" spans="2:14" hidden="1" x14ac:dyDescent="0.4">
      <c r="B1235" s="1" t="s">
        <v>17</v>
      </c>
      <c r="C1235" s="1" t="s">
        <v>1807</v>
      </c>
      <c r="D1235" s="1" t="s">
        <v>1834</v>
      </c>
      <c r="E1235" s="1" t="s">
        <v>1835</v>
      </c>
      <c r="F1235" s="1" t="s">
        <v>1836</v>
      </c>
      <c r="G1235" s="1">
        <v>43</v>
      </c>
      <c r="H1235" s="1">
        <f t="shared" si="37"/>
        <v>48</v>
      </c>
      <c r="I1235" s="1"/>
      <c r="J1235" s="1"/>
      <c r="K1235" s="1"/>
      <c r="L1235" s="1"/>
      <c r="M1235" s="1"/>
      <c r="N1235" s="76"/>
    </row>
    <row r="1236" spans="2:14" hidden="1" x14ac:dyDescent="0.4">
      <c r="B1236" s="1" t="s">
        <v>5519</v>
      </c>
      <c r="C1236" s="46">
        <v>5530003</v>
      </c>
      <c r="D1236" s="1" t="s">
        <v>4165</v>
      </c>
      <c r="E1236" s="1" t="s">
        <v>4166</v>
      </c>
      <c r="F1236" s="1" t="s">
        <v>4167</v>
      </c>
      <c r="G1236" s="1">
        <v>43</v>
      </c>
      <c r="H1236" s="1">
        <f t="shared" si="37"/>
        <v>48</v>
      </c>
      <c r="I1236" s="1"/>
      <c r="J1236" s="1"/>
      <c r="K1236" s="1"/>
      <c r="L1236" s="1"/>
      <c r="M1236" s="1"/>
      <c r="N1236" s="76"/>
    </row>
    <row r="1237" spans="2:14" hidden="1" x14ac:dyDescent="0.4">
      <c r="B1237" s="1" t="s">
        <v>5519</v>
      </c>
      <c r="C1237" s="46">
        <v>5540013</v>
      </c>
      <c r="D1237" s="1" t="s">
        <v>4180</v>
      </c>
      <c r="E1237" s="1" t="s">
        <v>4181</v>
      </c>
      <c r="F1237" s="1" t="s">
        <v>4182</v>
      </c>
      <c r="G1237" s="1">
        <v>43</v>
      </c>
      <c r="H1237" s="1">
        <f t="shared" si="37"/>
        <v>48</v>
      </c>
      <c r="I1237" s="1"/>
      <c r="J1237" s="1"/>
      <c r="K1237" s="1"/>
      <c r="L1237" s="1"/>
      <c r="M1237" s="1"/>
      <c r="N1237" s="76"/>
    </row>
    <row r="1238" spans="2:14" hidden="1" x14ac:dyDescent="0.4">
      <c r="B1238" s="1" t="s">
        <v>5519</v>
      </c>
      <c r="C1238" s="46">
        <v>5380031</v>
      </c>
      <c r="D1238" s="1" t="s">
        <v>4668</v>
      </c>
      <c r="E1238" s="1" t="s">
        <v>4669</v>
      </c>
      <c r="F1238" s="1" t="s">
        <v>4670</v>
      </c>
      <c r="G1238" s="1">
        <v>43</v>
      </c>
      <c r="H1238" s="1">
        <f t="shared" si="37"/>
        <v>48</v>
      </c>
      <c r="I1238" s="1"/>
      <c r="J1238" s="1"/>
      <c r="K1238" s="1"/>
      <c r="L1238" s="1"/>
      <c r="M1238" s="1"/>
      <c r="N1238" s="76"/>
    </row>
    <row r="1239" spans="2:14" hidden="1" x14ac:dyDescent="0.4">
      <c r="B1239" s="1" t="s">
        <v>17</v>
      </c>
      <c r="C1239" s="21" t="s">
        <v>67</v>
      </c>
      <c r="D1239" s="21" t="s">
        <v>68</v>
      </c>
      <c r="E1239" s="22" t="s">
        <v>69</v>
      </c>
      <c r="F1239" s="21" t="s">
        <v>70</v>
      </c>
      <c r="G1239" s="1">
        <v>42</v>
      </c>
      <c r="H1239" s="1">
        <f t="shared" si="37"/>
        <v>47</v>
      </c>
      <c r="I1239" s="1"/>
      <c r="J1239" s="1"/>
      <c r="K1239" s="1"/>
      <c r="L1239" s="1"/>
      <c r="M1239" s="1"/>
      <c r="N1239" s="76"/>
    </row>
    <row r="1240" spans="2:14" hidden="1" x14ac:dyDescent="0.4">
      <c r="B1240" s="2" t="s">
        <v>17</v>
      </c>
      <c r="C1240" s="2" t="s">
        <v>510</v>
      </c>
      <c r="D1240" s="2" t="s">
        <v>511</v>
      </c>
      <c r="E1240" s="2" t="s">
        <v>512</v>
      </c>
      <c r="F1240" s="2" t="s">
        <v>513</v>
      </c>
      <c r="G1240" s="31">
        <v>42</v>
      </c>
      <c r="H1240" s="1">
        <f t="shared" si="37"/>
        <v>47</v>
      </c>
      <c r="I1240" s="76"/>
      <c r="J1240" s="76"/>
      <c r="K1240" s="76"/>
      <c r="L1240" s="76"/>
      <c r="M1240" s="76"/>
      <c r="N1240" s="76"/>
    </row>
    <row r="1241" spans="2:14" hidden="1" x14ac:dyDescent="0.4">
      <c r="B1241" s="1" t="s">
        <v>17</v>
      </c>
      <c r="C1241" s="36" t="s">
        <v>776</v>
      </c>
      <c r="D1241" s="1" t="s">
        <v>777</v>
      </c>
      <c r="E1241" s="1" t="s">
        <v>778</v>
      </c>
      <c r="F1241" s="1" t="s">
        <v>779</v>
      </c>
      <c r="G1241" s="1">
        <v>42</v>
      </c>
      <c r="H1241" s="1">
        <f t="shared" si="37"/>
        <v>47</v>
      </c>
      <c r="I1241" s="1"/>
      <c r="J1241" s="1"/>
      <c r="K1241" s="1"/>
      <c r="L1241" s="1"/>
      <c r="M1241" s="1"/>
      <c r="N1241" s="76"/>
    </row>
    <row r="1242" spans="2:14" hidden="1" x14ac:dyDescent="0.4">
      <c r="B1242" s="1" t="s">
        <v>225</v>
      </c>
      <c r="C1242" s="1" t="s">
        <v>808</v>
      </c>
      <c r="D1242" s="1" t="s">
        <v>809</v>
      </c>
      <c r="E1242" s="2" t="s">
        <v>810</v>
      </c>
      <c r="F1242" s="2" t="s">
        <v>811</v>
      </c>
      <c r="G1242" s="1">
        <v>42</v>
      </c>
      <c r="H1242" s="1">
        <f t="shared" si="37"/>
        <v>47</v>
      </c>
      <c r="I1242" s="1"/>
      <c r="J1242" s="1"/>
      <c r="K1242" s="1"/>
      <c r="L1242" s="1"/>
      <c r="M1242" s="1"/>
      <c r="N1242" s="76"/>
    </row>
    <row r="1243" spans="2:14" hidden="1" x14ac:dyDescent="0.4">
      <c r="B1243" s="1" t="s">
        <v>17</v>
      </c>
      <c r="C1243" s="1" t="s">
        <v>869</v>
      </c>
      <c r="D1243" s="1" t="s">
        <v>870</v>
      </c>
      <c r="E1243" s="1" t="s">
        <v>871</v>
      </c>
      <c r="F1243" s="1" t="s">
        <v>872</v>
      </c>
      <c r="G1243" s="1">
        <v>42</v>
      </c>
      <c r="H1243" s="1">
        <f t="shared" si="37"/>
        <v>47</v>
      </c>
      <c r="I1243" s="1"/>
      <c r="J1243" s="1"/>
      <c r="K1243" s="1"/>
      <c r="L1243" s="1"/>
      <c r="M1243" s="1"/>
      <c r="N1243" s="76"/>
    </row>
    <row r="1244" spans="2:14" hidden="1" x14ac:dyDescent="0.4">
      <c r="B1244" s="1" t="s">
        <v>17</v>
      </c>
      <c r="C1244" s="1" t="s">
        <v>948</v>
      </c>
      <c r="D1244" s="1" t="s">
        <v>949</v>
      </c>
      <c r="E1244" s="1" t="s">
        <v>950</v>
      </c>
      <c r="F1244" s="1" t="s">
        <v>951</v>
      </c>
      <c r="G1244" s="1">
        <v>42</v>
      </c>
      <c r="H1244" s="1">
        <f t="shared" si="37"/>
        <v>47</v>
      </c>
      <c r="I1244" s="1"/>
      <c r="J1244" s="1"/>
      <c r="K1244" s="1"/>
      <c r="L1244" s="1"/>
      <c r="M1244" s="1"/>
      <c r="N1244" s="76"/>
    </row>
    <row r="1245" spans="2:14" hidden="1" x14ac:dyDescent="0.4">
      <c r="B1245" s="1" t="s">
        <v>17</v>
      </c>
      <c r="C1245" s="1" t="s">
        <v>1241</v>
      </c>
      <c r="D1245" s="1" t="s">
        <v>1242</v>
      </c>
      <c r="E1245" s="1" t="s">
        <v>1243</v>
      </c>
      <c r="F1245" s="1" t="s">
        <v>1244</v>
      </c>
      <c r="G1245" s="1">
        <v>42</v>
      </c>
      <c r="H1245" s="1">
        <f t="shared" si="37"/>
        <v>47</v>
      </c>
      <c r="I1245" s="1"/>
      <c r="J1245" s="1"/>
      <c r="K1245" s="1"/>
      <c r="L1245" s="1"/>
      <c r="M1245" s="1"/>
      <c r="N1245" s="76"/>
    </row>
    <row r="1246" spans="2:14" hidden="1" x14ac:dyDescent="0.4">
      <c r="B1246" s="1" t="s">
        <v>17</v>
      </c>
      <c r="C1246" s="2" t="s">
        <v>1342</v>
      </c>
      <c r="D1246" s="1" t="s">
        <v>1343</v>
      </c>
      <c r="E1246" s="1" t="s">
        <v>1344</v>
      </c>
      <c r="F1246" s="1" t="s">
        <v>1345</v>
      </c>
      <c r="G1246" s="1">
        <v>42</v>
      </c>
      <c r="H1246" s="1">
        <f t="shared" si="37"/>
        <v>47</v>
      </c>
      <c r="I1246" s="1"/>
      <c r="J1246" s="1"/>
      <c r="K1246" s="1"/>
      <c r="L1246" s="1"/>
      <c r="M1246" s="1"/>
      <c r="N1246" s="79"/>
    </row>
    <row r="1247" spans="2:14" hidden="1" x14ac:dyDescent="0.4">
      <c r="B1247" s="1" t="s">
        <v>1616</v>
      </c>
      <c r="C1247" s="1" t="s">
        <v>1633</v>
      </c>
      <c r="D1247" s="1" t="s">
        <v>1634</v>
      </c>
      <c r="E1247" s="1" t="s">
        <v>1635</v>
      </c>
      <c r="F1247" s="1" t="s">
        <v>1636</v>
      </c>
      <c r="G1247" s="1">
        <v>42</v>
      </c>
      <c r="H1247" s="1">
        <f t="shared" ref="H1247:H1310" si="38">G1247+5</f>
        <v>47</v>
      </c>
      <c r="I1247" s="1"/>
      <c r="J1247" s="1"/>
      <c r="K1247" s="1"/>
      <c r="L1247" s="1"/>
      <c r="M1247" s="1"/>
      <c r="N1247" s="76"/>
    </row>
    <row r="1248" spans="2:14" hidden="1" x14ac:dyDescent="0.4">
      <c r="B1248" s="1" t="s">
        <v>225</v>
      </c>
      <c r="C1248" s="1" t="s">
        <v>2331</v>
      </c>
      <c r="D1248" s="1" t="s">
        <v>2332</v>
      </c>
      <c r="E1248" s="1" t="s">
        <v>2333</v>
      </c>
      <c r="F1248" s="1" t="s">
        <v>2334</v>
      </c>
      <c r="G1248" s="1">
        <v>42</v>
      </c>
      <c r="H1248" s="1">
        <f t="shared" si="38"/>
        <v>47</v>
      </c>
      <c r="I1248" s="1"/>
      <c r="J1248" s="1"/>
      <c r="K1248" s="1"/>
      <c r="L1248" s="1"/>
      <c r="M1248" s="1"/>
      <c r="N1248" s="76"/>
    </row>
    <row r="1249" spans="2:21" hidden="1" x14ac:dyDescent="0.4">
      <c r="B1249" s="1" t="s">
        <v>5519</v>
      </c>
      <c r="C1249" s="46">
        <v>5300031</v>
      </c>
      <c r="D1249" s="1" t="s">
        <v>4086</v>
      </c>
      <c r="E1249" s="1" t="s">
        <v>4087</v>
      </c>
      <c r="F1249" s="1" t="s">
        <v>4088</v>
      </c>
      <c r="G1249" s="1">
        <v>42</v>
      </c>
      <c r="H1249" s="1">
        <f t="shared" si="38"/>
        <v>47</v>
      </c>
      <c r="I1249" s="1"/>
      <c r="J1249" s="1"/>
      <c r="K1249" s="1"/>
      <c r="L1249" s="1"/>
      <c r="M1249" s="1"/>
      <c r="N1249" s="76"/>
      <c r="Q1249" s="71" t="s">
        <v>6514</v>
      </c>
      <c r="R1249" s="55"/>
      <c r="S1249" s="55"/>
      <c r="T1249" s="55"/>
      <c r="U1249" s="55"/>
    </row>
    <row r="1250" spans="2:21" hidden="1" x14ac:dyDescent="0.4">
      <c r="B1250" s="1" t="s">
        <v>5519</v>
      </c>
      <c r="C1250" s="46">
        <v>5510003</v>
      </c>
      <c r="D1250" s="1" t="s">
        <v>4273</v>
      </c>
      <c r="E1250" s="1" t="s">
        <v>4274</v>
      </c>
      <c r="F1250" s="1" t="s">
        <v>4275</v>
      </c>
      <c r="G1250" s="1">
        <v>42</v>
      </c>
      <c r="H1250" s="1">
        <f t="shared" si="38"/>
        <v>47</v>
      </c>
      <c r="I1250" s="1"/>
      <c r="J1250" s="1"/>
      <c r="K1250" s="1"/>
      <c r="L1250" s="1"/>
      <c r="M1250" s="1"/>
      <c r="N1250" s="76"/>
    </row>
    <row r="1251" spans="2:21" hidden="1" x14ac:dyDescent="0.4">
      <c r="B1251" s="1" t="s">
        <v>17</v>
      </c>
      <c r="C1251" s="1" t="s">
        <v>350</v>
      </c>
      <c r="D1251" s="1" t="s">
        <v>351</v>
      </c>
      <c r="E1251" s="1" t="s">
        <v>352</v>
      </c>
      <c r="F1251" s="1" t="s">
        <v>353</v>
      </c>
      <c r="G1251" s="1">
        <v>41</v>
      </c>
      <c r="H1251" s="1">
        <f t="shared" si="38"/>
        <v>46</v>
      </c>
      <c r="I1251" s="1"/>
      <c r="J1251" s="1"/>
      <c r="K1251" s="1"/>
      <c r="L1251" s="1"/>
      <c r="M1251" s="1"/>
      <c r="N1251" s="76"/>
    </row>
    <row r="1252" spans="2:21" hidden="1" x14ac:dyDescent="0.4">
      <c r="B1252" s="2" t="s">
        <v>17</v>
      </c>
      <c r="C1252" s="2" t="s">
        <v>498</v>
      </c>
      <c r="D1252" s="2" t="s">
        <v>499</v>
      </c>
      <c r="E1252" s="2" t="s">
        <v>500</v>
      </c>
      <c r="F1252" s="2" t="s">
        <v>501</v>
      </c>
      <c r="G1252" s="31">
        <v>41</v>
      </c>
      <c r="H1252" s="1">
        <f t="shared" si="38"/>
        <v>46</v>
      </c>
      <c r="I1252" s="76"/>
      <c r="J1252" s="76"/>
      <c r="K1252" s="76"/>
      <c r="L1252" s="76"/>
      <c r="M1252" s="76"/>
      <c r="N1252" s="76"/>
    </row>
    <row r="1253" spans="2:21" hidden="1" x14ac:dyDescent="0.4">
      <c r="B1253" s="1" t="s">
        <v>17</v>
      </c>
      <c r="C1253" s="1" t="s">
        <v>1194</v>
      </c>
      <c r="D1253" s="65" t="s">
        <v>1195</v>
      </c>
      <c r="E1253" s="1" t="s">
        <v>1196</v>
      </c>
      <c r="F1253" s="1" t="s">
        <v>1197</v>
      </c>
      <c r="G1253" s="1">
        <v>41</v>
      </c>
      <c r="H1253" s="1">
        <f t="shared" si="38"/>
        <v>46</v>
      </c>
      <c r="I1253" s="1"/>
      <c r="J1253" s="1"/>
      <c r="K1253" s="1"/>
      <c r="L1253" s="1"/>
      <c r="M1253" s="1"/>
      <c r="N1253" s="76"/>
    </row>
    <row r="1254" spans="2:21" hidden="1" x14ac:dyDescent="0.4">
      <c r="B1254" s="1" t="s">
        <v>1616</v>
      </c>
      <c r="C1254" s="1" t="s">
        <v>1653</v>
      </c>
      <c r="D1254" s="1" t="s">
        <v>1654</v>
      </c>
      <c r="E1254" s="1" t="s">
        <v>1655</v>
      </c>
      <c r="F1254" s="1" t="s">
        <v>1656</v>
      </c>
      <c r="G1254" s="1">
        <v>41</v>
      </c>
      <c r="H1254" s="1">
        <f t="shared" si="38"/>
        <v>46</v>
      </c>
      <c r="I1254" s="1"/>
      <c r="J1254" s="1"/>
      <c r="K1254" s="1"/>
      <c r="L1254" s="1"/>
      <c r="M1254" s="1"/>
      <c r="N1254" s="76"/>
    </row>
    <row r="1255" spans="2:21" hidden="1" x14ac:dyDescent="0.4">
      <c r="B1255" s="1" t="s">
        <v>5519</v>
      </c>
      <c r="C1255" s="46">
        <v>5340001</v>
      </c>
      <c r="D1255" s="1" t="s">
        <v>4123</v>
      </c>
      <c r="E1255" s="1" t="s">
        <v>4124</v>
      </c>
      <c r="F1255" s="1" t="s">
        <v>4125</v>
      </c>
      <c r="G1255" s="1">
        <v>41</v>
      </c>
      <c r="H1255" s="1">
        <f t="shared" si="38"/>
        <v>46</v>
      </c>
      <c r="I1255" s="1"/>
      <c r="J1255" s="1"/>
      <c r="K1255" s="1"/>
      <c r="L1255" s="1"/>
      <c r="M1255" s="1"/>
      <c r="N1255" s="76"/>
    </row>
    <row r="1256" spans="2:21" hidden="1" x14ac:dyDescent="0.4">
      <c r="B1256" s="1" t="s">
        <v>5519</v>
      </c>
      <c r="C1256" s="46">
        <v>5320028</v>
      </c>
      <c r="D1256" s="1" t="s">
        <v>4386</v>
      </c>
      <c r="E1256" s="1" t="s">
        <v>4387</v>
      </c>
      <c r="F1256" s="1" t="s">
        <v>4388</v>
      </c>
      <c r="G1256" s="1">
        <v>41</v>
      </c>
      <c r="H1256" s="1">
        <f t="shared" si="38"/>
        <v>46</v>
      </c>
      <c r="I1256" s="1"/>
      <c r="J1256" s="1"/>
      <c r="K1256" s="1"/>
      <c r="L1256" s="1"/>
      <c r="M1256" s="1"/>
      <c r="N1256" s="76"/>
    </row>
    <row r="1257" spans="2:21" hidden="1" x14ac:dyDescent="0.4">
      <c r="B1257" s="1" t="s">
        <v>5519</v>
      </c>
      <c r="C1257" s="46">
        <v>5350005</v>
      </c>
      <c r="D1257" s="1" t="s">
        <v>4593</v>
      </c>
      <c r="E1257" s="1" t="s">
        <v>4594</v>
      </c>
      <c r="F1257" s="1" t="s">
        <v>4595</v>
      </c>
      <c r="G1257" s="1">
        <v>41</v>
      </c>
      <c r="H1257" s="1">
        <f t="shared" si="38"/>
        <v>46</v>
      </c>
      <c r="I1257" s="1"/>
      <c r="J1257" s="1"/>
      <c r="K1257" s="1"/>
      <c r="L1257" s="1"/>
      <c r="M1257" s="1"/>
      <c r="N1257" s="76"/>
    </row>
    <row r="1258" spans="2:21" hidden="1" x14ac:dyDescent="0.4">
      <c r="B1258" s="1" t="s">
        <v>17</v>
      </c>
      <c r="C1258" s="21" t="s">
        <v>91</v>
      </c>
      <c r="D1258" s="21" t="s">
        <v>92</v>
      </c>
      <c r="E1258" s="22" t="s">
        <v>93</v>
      </c>
      <c r="F1258" s="21" t="s">
        <v>94</v>
      </c>
      <c r="G1258" s="1">
        <v>40</v>
      </c>
      <c r="H1258" s="1">
        <f t="shared" si="38"/>
        <v>45</v>
      </c>
      <c r="I1258" s="1"/>
      <c r="J1258" s="1"/>
      <c r="K1258" s="1"/>
      <c r="L1258" s="1"/>
      <c r="M1258" s="1"/>
      <c r="N1258" s="79"/>
    </row>
    <row r="1259" spans="2:21" hidden="1" x14ac:dyDescent="0.4">
      <c r="B1259" s="2" t="s">
        <v>17</v>
      </c>
      <c r="C1259" s="2" t="s">
        <v>522</v>
      </c>
      <c r="D1259" s="2" t="s">
        <v>523</v>
      </c>
      <c r="E1259" s="2" t="s">
        <v>524</v>
      </c>
      <c r="F1259" s="2" t="s">
        <v>525</v>
      </c>
      <c r="G1259" s="31">
        <v>40</v>
      </c>
      <c r="H1259" s="1">
        <f t="shared" si="38"/>
        <v>45</v>
      </c>
      <c r="I1259" s="76"/>
      <c r="J1259" s="76"/>
      <c r="K1259" s="76"/>
      <c r="L1259" s="76"/>
      <c r="M1259" s="76"/>
      <c r="N1259" s="76"/>
    </row>
    <row r="1260" spans="2:21" hidden="1" x14ac:dyDescent="0.4">
      <c r="B1260" s="1" t="s">
        <v>17</v>
      </c>
      <c r="C1260" s="1" t="s">
        <v>764</v>
      </c>
      <c r="D1260" s="1" t="s">
        <v>765</v>
      </c>
      <c r="E1260" s="1" t="s">
        <v>766</v>
      </c>
      <c r="F1260" s="1" t="s">
        <v>767</v>
      </c>
      <c r="G1260" s="1">
        <v>40</v>
      </c>
      <c r="H1260" s="1">
        <f t="shared" si="38"/>
        <v>45</v>
      </c>
      <c r="I1260" s="1"/>
      <c r="J1260" s="1"/>
      <c r="K1260" s="1"/>
      <c r="L1260" s="1"/>
      <c r="M1260" s="1"/>
      <c r="N1260" s="76"/>
    </row>
    <row r="1261" spans="2:21" hidden="1" x14ac:dyDescent="0.4">
      <c r="B1261" s="1" t="s">
        <v>17</v>
      </c>
      <c r="C1261" s="1" t="s">
        <v>983</v>
      </c>
      <c r="D1261" s="1" t="s">
        <v>984</v>
      </c>
      <c r="E1261" s="1" t="s">
        <v>985</v>
      </c>
      <c r="F1261" s="1" t="s">
        <v>986</v>
      </c>
      <c r="G1261" s="1">
        <v>40</v>
      </c>
      <c r="H1261" s="1">
        <f t="shared" si="38"/>
        <v>45</v>
      </c>
      <c r="I1261" s="1"/>
      <c r="J1261" s="1"/>
      <c r="K1261" s="1"/>
      <c r="L1261" s="1"/>
      <c r="M1261" s="1"/>
      <c r="N1261" s="76"/>
    </row>
    <row r="1262" spans="2:21" hidden="1" x14ac:dyDescent="0.4">
      <c r="B1262" s="1" t="s">
        <v>17</v>
      </c>
      <c r="C1262" s="1" t="s">
        <v>1225</v>
      </c>
      <c r="D1262" s="1" t="s">
        <v>1226</v>
      </c>
      <c r="E1262" s="1" t="s">
        <v>1227</v>
      </c>
      <c r="F1262" s="1" t="s">
        <v>1228</v>
      </c>
      <c r="G1262" s="1">
        <v>40</v>
      </c>
      <c r="H1262" s="1">
        <f t="shared" si="38"/>
        <v>45</v>
      </c>
      <c r="I1262" s="1"/>
      <c r="J1262" s="1"/>
      <c r="K1262" s="1"/>
      <c r="L1262" s="1"/>
      <c r="M1262" s="1"/>
      <c r="N1262" s="76"/>
    </row>
    <row r="1263" spans="2:21" hidden="1" x14ac:dyDescent="0.4">
      <c r="B1263" s="1" t="s">
        <v>17</v>
      </c>
      <c r="C1263" s="2" t="s">
        <v>1385</v>
      </c>
      <c r="D1263" s="1" t="s">
        <v>1386</v>
      </c>
      <c r="E1263" s="1" t="s">
        <v>1387</v>
      </c>
      <c r="F1263" s="1" t="s">
        <v>1388</v>
      </c>
      <c r="G1263" s="1">
        <v>40</v>
      </c>
      <c r="H1263" s="1">
        <f t="shared" si="38"/>
        <v>45</v>
      </c>
      <c r="I1263" s="1"/>
      <c r="J1263" s="1"/>
      <c r="K1263" s="1"/>
      <c r="L1263" s="1"/>
      <c r="M1263" s="1"/>
      <c r="N1263" s="76"/>
    </row>
    <row r="1264" spans="2:21" hidden="1" x14ac:dyDescent="0.4">
      <c r="B1264" s="1" t="s">
        <v>17</v>
      </c>
      <c r="C1264" s="1" t="s">
        <v>1578</v>
      </c>
      <c r="D1264" s="1" t="s">
        <v>1579</v>
      </c>
      <c r="E1264" s="1" t="s">
        <v>1580</v>
      </c>
      <c r="F1264" s="1" t="s">
        <v>1581</v>
      </c>
      <c r="G1264" s="1">
        <v>40</v>
      </c>
      <c r="H1264" s="1">
        <f t="shared" si="38"/>
        <v>45</v>
      </c>
      <c r="I1264" s="1"/>
      <c r="J1264" s="1"/>
      <c r="K1264" s="1"/>
      <c r="L1264" s="1"/>
      <c r="M1264" s="1"/>
      <c r="N1264" s="76"/>
    </row>
    <row r="1265" spans="2:14" hidden="1" x14ac:dyDescent="0.4">
      <c r="B1265" s="1" t="s">
        <v>17</v>
      </c>
      <c r="C1265" s="1" t="s">
        <v>2147</v>
      </c>
      <c r="D1265" s="1" t="s">
        <v>2148</v>
      </c>
      <c r="E1265" s="1" t="s">
        <v>2149</v>
      </c>
      <c r="F1265" s="1" t="s">
        <v>2150</v>
      </c>
      <c r="G1265" s="1">
        <v>40</v>
      </c>
      <c r="H1265" s="1">
        <f t="shared" si="38"/>
        <v>45</v>
      </c>
      <c r="I1265" s="1"/>
      <c r="J1265" s="1"/>
      <c r="K1265" s="1"/>
      <c r="L1265" s="1"/>
      <c r="M1265" s="1"/>
      <c r="N1265" s="76"/>
    </row>
    <row r="1266" spans="2:14" hidden="1" x14ac:dyDescent="0.4">
      <c r="B1266" s="1" t="s">
        <v>5519</v>
      </c>
      <c r="C1266" s="46">
        <v>5540002</v>
      </c>
      <c r="D1266" s="1" t="s">
        <v>4177</v>
      </c>
      <c r="E1266" s="1" t="s">
        <v>4178</v>
      </c>
      <c r="F1266" s="1" t="s">
        <v>4179</v>
      </c>
      <c r="G1266" s="1">
        <v>40</v>
      </c>
      <c r="H1266" s="1">
        <f t="shared" si="38"/>
        <v>45</v>
      </c>
      <c r="I1266" s="1"/>
      <c r="J1266" s="1"/>
      <c r="K1266" s="1"/>
      <c r="L1266" s="1"/>
      <c r="M1266" s="1"/>
      <c r="N1266" s="76"/>
    </row>
    <row r="1267" spans="2:14" hidden="1" x14ac:dyDescent="0.4">
      <c r="B1267" s="1" t="s">
        <v>5519</v>
      </c>
      <c r="C1267" s="46">
        <v>5500025</v>
      </c>
      <c r="D1267" s="1" t="s">
        <v>4219</v>
      </c>
      <c r="E1267" s="1" t="s">
        <v>4220</v>
      </c>
      <c r="F1267" s="1" t="s">
        <v>4221</v>
      </c>
      <c r="G1267" s="1">
        <v>40</v>
      </c>
      <c r="H1267" s="1">
        <f t="shared" si="38"/>
        <v>45</v>
      </c>
      <c r="I1267" s="1"/>
      <c r="J1267" s="1"/>
      <c r="K1267" s="1"/>
      <c r="L1267" s="1"/>
      <c r="M1267" s="1"/>
      <c r="N1267" s="76"/>
    </row>
    <row r="1268" spans="2:14" hidden="1" x14ac:dyDescent="0.4">
      <c r="B1268" s="1" t="s">
        <v>5519</v>
      </c>
      <c r="C1268" s="46">
        <v>5520005</v>
      </c>
      <c r="D1268" s="1" t="s">
        <v>4246</v>
      </c>
      <c r="E1268" s="1" t="s">
        <v>4247</v>
      </c>
      <c r="F1268" s="1" t="s">
        <v>4248</v>
      </c>
      <c r="G1268" s="1">
        <v>40</v>
      </c>
      <c r="H1268" s="1">
        <f t="shared" si="38"/>
        <v>45</v>
      </c>
      <c r="I1268" s="1"/>
      <c r="J1268" s="1"/>
      <c r="K1268" s="1"/>
      <c r="L1268" s="1"/>
      <c r="M1268" s="1"/>
      <c r="N1268" s="76"/>
    </row>
    <row r="1269" spans="2:14" hidden="1" x14ac:dyDescent="0.4">
      <c r="B1269" s="1" t="s">
        <v>5519</v>
      </c>
      <c r="C1269" s="46">
        <v>5370002</v>
      </c>
      <c r="D1269" s="1" t="s">
        <v>4512</v>
      </c>
      <c r="E1269" s="1" t="s">
        <v>4513</v>
      </c>
      <c r="F1269" s="1" t="s">
        <v>4514</v>
      </c>
      <c r="G1269" s="1">
        <v>40</v>
      </c>
      <c r="H1269" s="1">
        <f t="shared" si="38"/>
        <v>45</v>
      </c>
      <c r="I1269" s="1"/>
      <c r="J1269" s="1"/>
      <c r="K1269" s="1"/>
      <c r="L1269" s="1"/>
      <c r="M1269" s="1"/>
      <c r="N1269" s="76"/>
    </row>
    <row r="1270" spans="2:14" hidden="1" x14ac:dyDescent="0.4">
      <c r="B1270" s="1" t="s">
        <v>5519</v>
      </c>
      <c r="C1270" s="46">
        <v>5580032</v>
      </c>
      <c r="D1270" s="1" t="s">
        <v>4777</v>
      </c>
      <c r="E1270" s="1" t="s">
        <v>4778</v>
      </c>
      <c r="F1270" s="1" t="s">
        <v>4779</v>
      </c>
      <c r="G1270" s="1">
        <v>40</v>
      </c>
      <c r="H1270" s="1">
        <f t="shared" si="38"/>
        <v>45</v>
      </c>
      <c r="I1270" s="1"/>
      <c r="J1270" s="1"/>
      <c r="K1270" s="1"/>
      <c r="L1270" s="1"/>
      <c r="M1270" s="1"/>
      <c r="N1270" s="79"/>
    </row>
    <row r="1271" spans="2:14" hidden="1" x14ac:dyDescent="0.4">
      <c r="B1271" s="1" t="s">
        <v>5525</v>
      </c>
      <c r="C1271" s="1" t="s">
        <v>5754</v>
      </c>
      <c r="D1271" s="1" t="s">
        <v>5755</v>
      </c>
      <c r="E1271" s="1" t="s">
        <v>5756</v>
      </c>
      <c r="F1271" s="1" t="s">
        <v>5757</v>
      </c>
      <c r="G1271" s="37">
        <v>40</v>
      </c>
      <c r="H1271" s="1">
        <f t="shared" si="38"/>
        <v>45</v>
      </c>
      <c r="I1271" s="1"/>
      <c r="J1271" s="1"/>
      <c r="K1271" s="1"/>
      <c r="L1271" s="1"/>
      <c r="M1271" s="1"/>
      <c r="N1271" s="76"/>
    </row>
    <row r="1272" spans="2:14" hidden="1" x14ac:dyDescent="0.4">
      <c r="B1272" s="1" t="s">
        <v>17</v>
      </c>
      <c r="C1272" s="1" t="s">
        <v>302</v>
      </c>
      <c r="D1272" s="1" t="s">
        <v>303</v>
      </c>
      <c r="E1272" s="1" t="s">
        <v>304</v>
      </c>
      <c r="F1272" s="1" t="s">
        <v>305</v>
      </c>
      <c r="G1272" s="1">
        <v>39</v>
      </c>
      <c r="H1272" s="1">
        <f t="shared" si="38"/>
        <v>44</v>
      </c>
      <c r="I1272" s="1"/>
      <c r="J1272" s="1"/>
      <c r="K1272" s="1"/>
      <c r="L1272" s="1"/>
      <c r="M1272" s="1"/>
      <c r="N1272" s="76"/>
    </row>
    <row r="1273" spans="2:14" hidden="1" x14ac:dyDescent="0.4">
      <c r="B1273" s="1" t="s">
        <v>17</v>
      </c>
      <c r="C1273" s="2" t="s">
        <v>1275</v>
      </c>
      <c r="D1273" s="1" t="s">
        <v>1276</v>
      </c>
      <c r="E1273" s="1" t="s">
        <v>1277</v>
      </c>
      <c r="F1273" s="1" t="s">
        <v>1278</v>
      </c>
      <c r="G1273" s="1">
        <v>39</v>
      </c>
      <c r="H1273" s="1">
        <f t="shared" si="38"/>
        <v>44</v>
      </c>
      <c r="I1273" s="1"/>
      <c r="J1273" s="1"/>
      <c r="K1273" s="1"/>
      <c r="L1273" s="1"/>
      <c r="M1273" s="1"/>
      <c r="N1273" s="76"/>
    </row>
    <row r="1274" spans="2:14" hidden="1" x14ac:dyDescent="0.4">
      <c r="B1274" s="1" t="s">
        <v>17</v>
      </c>
      <c r="C1274" s="2" t="s">
        <v>1279</v>
      </c>
      <c r="D1274" s="1" t="s">
        <v>1280</v>
      </c>
      <c r="E1274" s="1" t="s">
        <v>1281</v>
      </c>
      <c r="F1274" s="1" t="s">
        <v>1282</v>
      </c>
      <c r="G1274" s="1">
        <v>39</v>
      </c>
      <c r="H1274" s="1">
        <f t="shared" si="38"/>
        <v>44</v>
      </c>
      <c r="I1274" s="1"/>
      <c r="J1274" s="1"/>
      <c r="K1274" s="1"/>
      <c r="L1274" s="1"/>
      <c r="M1274" s="1"/>
      <c r="N1274" s="76"/>
    </row>
    <row r="1275" spans="2:14" hidden="1" x14ac:dyDescent="0.4">
      <c r="B1275" s="1" t="s">
        <v>5519</v>
      </c>
      <c r="C1275" s="46">
        <v>5500025</v>
      </c>
      <c r="D1275" s="1" t="s">
        <v>4225</v>
      </c>
      <c r="E1275" s="1" t="s">
        <v>4226</v>
      </c>
      <c r="F1275" s="1" t="s">
        <v>4227</v>
      </c>
      <c r="G1275" s="1">
        <v>39</v>
      </c>
      <c r="H1275" s="1">
        <f t="shared" si="38"/>
        <v>44</v>
      </c>
      <c r="I1275" s="1"/>
      <c r="J1275" s="1"/>
      <c r="K1275" s="1"/>
      <c r="L1275" s="1"/>
      <c r="M1275" s="1"/>
      <c r="N1275" s="76"/>
    </row>
    <row r="1276" spans="2:14" hidden="1" x14ac:dyDescent="0.4">
      <c r="B1276" s="1" t="s">
        <v>5519</v>
      </c>
      <c r="C1276" s="46">
        <v>5550012</v>
      </c>
      <c r="D1276" s="1" t="s">
        <v>4367</v>
      </c>
      <c r="E1276" s="1" t="s">
        <v>4368</v>
      </c>
      <c r="F1276" s="1" t="s">
        <v>4369</v>
      </c>
      <c r="G1276" s="1">
        <v>39</v>
      </c>
      <c r="H1276" s="1">
        <f t="shared" si="38"/>
        <v>44</v>
      </c>
      <c r="I1276" s="1"/>
      <c r="J1276" s="1"/>
      <c r="K1276" s="1"/>
      <c r="L1276" s="1"/>
      <c r="M1276" s="1"/>
      <c r="N1276" s="76"/>
    </row>
    <row r="1277" spans="2:14" hidden="1" x14ac:dyDescent="0.4">
      <c r="B1277" s="1" t="s">
        <v>5519</v>
      </c>
      <c r="C1277" s="46">
        <v>5460013</v>
      </c>
      <c r="D1277" s="1" t="s">
        <v>4843</v>
      </c>
      <c r="E1277" s="1" t="s">
        <v>4844</v>
      </c>
      <c r="F1277" s="1" t="s">
        <v>4845</v>
      </c>
      <c r="G1277" s="1">
        <v>39</v>
      </c>
      <c r="H1277" s="1">
        <f t="shared" si="38"/>
        <v>44</v>
      </c>
      <c r="I1277" s="1"/>
      <c r="J1277" s="1"/>
      <c r="K1277" s="1"/>
      <c r="L1277" s="1"/>
      <c r="M1277" s="1"/>
      <c r="N1277" s="76"/>
    </row>
    <row r="1278" spans="2:14" hidden="1" x14ac:dyDescent="0.4">
      <c r="B1278" s="2" t="s">
        <v>17</v>
      </c>
      <c r="C1278" s="2" t="s">
        <v>478</v>
      </c>
      <c r="D1278" s="2" t="s">
        <v>479</v>
      </c>
      <c r="E1278" s="2" t="s">
        <v>480</v>
      </c>
      <c r="F1278" s="2" t="s">
        <v>481</v>
      </c>
      <c r="G1278" s="31">
        <v>38</v>
      </c>
      <c r="H1278" s="1">
        <f t="shared" si="38"/>
        <v>43</v>
      </c>
      <c r="I1278" s="76"/>
      <c r="J1278" s="76"/>
      <c r="K1278" s="76"/>
      <c r="L1278" s="76"/>
      <c r="M1278" s="76"/>
      <c r="N1278" s="76"/>
    </row>
    <row r="1279" spans="2:14" hidden="1" x14ac:dyDescent="0.4">
      <c r="B1279" s="1" t="s">
        <v>1616</v>
      </c>
      <c r="C1279" s="1" t="s">
        <v>1649</v>
      </c>
      <c r="D1279" s="1" t="s">
        <v>1650</v>
      </c>
      <c r="E1279" s="1" t="s">
        <v>1651</v>
      </c>
      <c r="F1279" s="1" t="s">
        <v>1652</v>
      </c>
      <c r="G1279" s="1">
        <v>38</v>
      </c>
      <c r="H1279" s="1">
        <f t="shared" si="38"/>
        <v>43</v>
      </c>
      <c r="I1279" s="1"/>
      <c r="J1279" s="1"/>
      <c r="K1279" s="1"/>
      <c r="L1279" s="1"/>
      <c r="M1279" s="1"/>
      <c r="N1279" s="76"/>
    </row>
    <row r="1280" spans="2:14" hidden="1" x14ac:dyDescent="0.4">
      <c r="B1280" s="1" t="s">
        <v>17</v>
      </c>
      <c r="C1280" s="1" t="s">
        <v>1717</v>
      </c>
      <c r="D1280" s="1" t="s">
        <v>1718</v>
      </c>
      <c r="E1280" s="1" t="s">
        <v>1719</v>
      </c>
      <c r="F1280" s="1" t="s">
        <v>1720</v>
      </c>
      <c r="G1280" s="1">
        <v>38</v>
      </c>
      <c r="H1280" s="1">
        <f t="shared" si="38"/>
        <v>43</v>
      </c>
      <c r="I1280" s="1"/>
      <c r="J1280" s="1"/>
      <c r="K1280" s="1"/>
      <c r="L1280" s="1"/>
      <c r="M1280" s="1"/>
      <c r="N1280" s="76"/>
    </row>
    <row r="1281" spans="2:14" hidden="1" x14ac:dyDescent="0.4">
      <c r="B1281" s="1" t="s">
        <v>5519</v>
      </c>
      <c r="C1281" s="46">
        <v>5340013</v>
      </c>
      <c r="D1281" s="1" t="s">
        <v>4129</v>
      </c>
      <c r="E1281" s="1" t="s">
        <v>4130</v>
      </c>
      <c r="F1281" s="1" t="s">
        <v>4131</v>
      </c>
      <c r="G1281" s="1">
        <v>38</v>
      </c>
      <c r="H1281" s="1">
        <f t="shared" si="38"/>
        <v>43</v>
      </c>
      <c r="I1281" s="1"/>
      <c r="J1281" s="1"/>
      <c r="K1281" s="1"/>
      <c r="L1281" s="1"/>
      <c r="M1281" s="1"/>
      <c r="N1281" s="79"/>
    </row>
    <row r="1282" spans="2:14" hidden="1" x14ac:dyDescent="0.4">
      <c r="B1282" s="1" t="s">
        <v>5519</v>
      </c>
      <c r="C1282" s="46">
        <v>5440003</v>
      </c>
      <c r="D1282" s="1" t="s">
        <v>4548</v>
      </c>
      <c r="E1282" s="1" t="s">
        <v>4549</v>
      </c>
      <c r="F1282" s="1" t="s">
        <v>4550</v>
      </c>
      <c r="G1282" s="1">
        <v>38</v>
      </c>
      <c r="H1282" s="1">
        <f t="shared" si="38"/>
        <v>43</v>
      </c>
      <c r="I1282" s="1"/>
      <c r="J1282" s="1"/>
      <c r="K1282" s="1"/>
      <c r="L1282" s="1"/>
      <c r="M1282" s="1"/>
      <c r="N1282" s="76"/>
    </row>
    <row r="1283" spans="2:14" hidden="1" x14ac:dyDescent="0.4">
      <c r="B1283" s="1" t="s">
        <v>5519</v>
      </c>
      <c r="C1283" s="46">
        <v>5590011</v>
      </c>
      <c r="D1283" s="1" t="s">
        <v>4729</v>
      </c>
      <c r="E1283" s="1" t="s">
        <v>4730</v>
      </c>
      <c r="F1283" s="1" t="s">
        <v>4731</v>
      </c>
      <c r="G1283" s="1">
        <v>38</v>
      </c>
      <c r="H1283" s="1">
        <f t="shared" si="38"/>
        <v>43</v>
      </c>
      <c r="I1283" s="1"/>
      <c r="J1283" s="1"/>
      <c r="K1283" s="1"/>
      <c r="L1283" s="1"/>
      <c r="M1283" s="1"/>
      <c r="N1283" s="76"/>
    </row>
    <row r="1284" spans="2:14" hidden="1" x14ac:dyDescent="0.4">
      <c r="B1284" s="1" t="s">
        <v>17</v>
      </c>
      <c r="C1284" s="21" t="s">
        <v>87</v>
      </c>
      <c r="D1284" s="21" t="s">
        <v>88</v>
      </c>
      <c r="E1284" s="22" t="s">
        <v>89</v>
      </c>
      <c r="F1284" s="21" t="s">
        <v>90</v>
      </c>
      <c r="G1284" s="1">
        <v>37</v>
      </c>
      <c r="H1284" s="1">
        <f t="shared" si="38"/>
        <v>42</v>
      </c>
      <c r="I1284" s="1"/>
      <c r="J1284" s="1"/>
      <c r="K1284" s="1"/>
      <c r="L1284" s="1"/>
      <c r="M1284" s="1"/>
      <c r="N1284" s="76"/>
    </row>
    <row r="1285" spans="2:14" hidden="1" x14ac:dyDescent="0.4">
      <c r="B1285" s="1" t="s">
        <v>17</v>
      </c>
      <c r="C1285" s="21" t="s">
        <v>99</v>
      </c>
      <c r="D1285" s="21" t="s">
        <v>100</v>
      </c>
      <c r="E1285" s="22" t="s">
        <v>101</v>
      </c>
      <c r="F1285" s="21" t="s">
        <v>102</v>
      </c>
      <c r="G1285" s="1">
        <v>37</v>
      </c>
      <c r="H1285" s="1">
        <f t="shared" si="38"/>
        <v>42</v>
      </c>
      <c r="I1285" s="1"/>
      <c r="J1285" s="1"/>
      <c r="K1285" s="1"/>
      <c r="L1285" s="1"/>
      <c r="M1285" s="1"/>
      <c r="N1285" s="76"/>
    </row>
    <row r="1286" spans="2:14" hidden="1" x14ac:dyDescent="0.4">
      <c r="B1286" s="1" t="s">
        <v>225</v>
      </c>
      <c r="C1286" s="25" t="s">
        <v>238</v>
      </c>
      <c r="D1286" s="1" t="s">
        <v>239</v>
      </c>
      <c r="E1286" s="1" t="s">
        <v>240</v>
      </c>
      <c r="F1286" s="1" t="s">
        <v>241</v>
      </c>
      <c r="G1286" s="1">
        <v>37</v>
      </c>
      <c r="H1286" s="1">
        <f t="shared" si="38"/>
        <v>42</v>
      </c>
      <c r="I1286" s="1"/>
      <c r="J1286" s="1"/>
      <c r="K1286" s="1"/>
      <c r="L1286" s="1"/>
      <c r="M1286" s="1"/>
      <c r="N1286" s="76"/>
    </row>
    <row r="1287" spans="2:14" hidden="1" x14ac:dyDescent="0.4">
      <c r="B1287" s="2" t="s">
        <v>17</v>
      </c>
      <c r="C1287" s="2" t="s">
        <v>482</v>
      </c>
      <c r="D1287" s="2" t="s">
        <v>483</v>
      </c>
      <c r="E1287" s="2" t="s">
        <v>484</v>
      </c>
      <c r="F1287" s="2" t="s">
        <v>485</v>
      </c>
      <c r="G1287" s="31">
        <v>37</v>
      </c>
      <c r="H1287" s="1">
        <f t="shared" si="38"/>
        <v>42</v>
      </c>
      <c r="I1287" s="76"/>
      <c r="J1287" s="76"/>
      <c r="K1287" s="76"/>
      <c r="L1287" s="76"/>
      <c r="M1287" s="76"/>
      <c r="N1287" s="76"/>
    </row>
    <row r="1288" spans="2:14" hidden="1" x14ac:dyDescent="0.4">
      <c r="B1288" s="1" t="s">
        <v>17</v>
      </c>
      <c r="C1288" s="1" t="s">
        <v>897</v>
      </c>
      <c r="D1288" s="1" t="s">
        <v>898</v>
      </c>
      <c r="E1288" s="1" t="s">
        <v>899</v>
      </c>
      <c r="F1288" s="1" t="s">
        <v>900</v>
      </c>
      <c r="G1288" s="1">
        <v>37</v>
      </c>
      <c r="H1288" s="1">
        <f t="shared" si="38"/>
        <v>42</v>
      </c>
      <c r="I1288" s="1"/>
      <c r="J1288" s="1"/>
      <c r="K1288" s="1"/>
      <c r="L1288" s="1"/>
      <c r="M1288" s="1"/>
      <c r="N1288" s="76"/>
    </row>
    <row r="1289" spans="2:14" hidden="1" x14ac:dyDescent="0.4">
      <c r="B1289" s="1" t="s">
        <v>17</v>
      </c>
      <c r="C1289" s="1" t="s">
        <v>1598</v>
      </c>
      <c r="D1289" s="1" t="s">
        <v>1599</v>
      </c>
      <c r="E1289" s="1" t="s">
        <v>1600</v>
      </c>
      <c r="F1289" s="1" t="s">
        <v>1601</v>
      </c>
      <c r="G1289" s="1">
        <v>37</v>
      </c>
      <c r="H1289" s="1">
        <f t="shared" si="38"/>
        <v>42</v>
      </c>
      <c r="I1289" s="1"/>
      <c r="J1289" s="1"/>
      <c r="K1289" s="1"/>
      <c r="L1289" s="1"/>
      <c r="M1289" s="1"/>
      <c r="N1289" s="76"/>
    </row>
    <row r="1290" spans="2:14" hidden="1" x14ac:dyDescent="0.4">
      <c r="B1290" s="1" t="s">
        <v>1616</v>
      </c>
      <c r="C1290" s="1" t="s">
        <v>1665</v>
      </c>
      <c r="D1290" s="1" t="s">
        <v>1666</v>
      </c>
      <c r="E1290" s="1" t="s">
        <v>1667</v>
      </c>
      <c r="F1290" s="1" t="s">
        <v>1668</v>
      </c>
      <c r="G1290" s="1">
        <v>37</v>
      </c>
      <c r="H1290" s="1">
        <f t="shared" si="38"/>
        <v>42</v>
      </c>
      <c r="I1290" s="1"/>
      <c r="J1290" s="1"/>
      <c r="K1290" s="1"/>
      <c r="L1290" s="1"/>
      <c r="M1290" s="1"/>
      <c r="N1290" s="76"/>
    </row>
    <row r="1291" spans="2:14" hidden="1" x14ac:dyDescent="0.4">
      <c r="B1291" s="1" t="s">
        <v>17</v>
      </c>
      <c r="C1291" s="1" t="s">
        <v>1705</v>
      </c>
      <c r="D1291" s="1" t="s">
        <v>1706</v>
      </c>
      <c r="E1291" s="1" t="s">
        <v>1707</v>
      </c>
      <c r="F1291" s="1" t="s">
        <v>1708</v>
      </c>
      <c r="G1291" s="1">
        <v>37</v>
      </c>
      <c r="H1291" s="1">
        <f t="shared" si="38"/>
        <v>42</v>
      </c>
      <c r="I1291" s="1"/>
      <c r="J1291" s="1"/>
      <c r="K1291" s="1"/>
      <c r="L1291" s="1"/>
      <c r="M1291" s="1"/>
      <c r="N1291" s="76"/>
    </row>
    <row r="1292" spans="2:14" hidden="1" x14ac:dyDescent="0.4">
      <c r="B1292" s="1" t="s">
        <v>17</v>
      </c>
      <c r="C1292" s="1" t="s">
        <v>2291</v>
      </c>
      <c r="D1292" s="1" t="s">
        <v>2292</v>
      </c>
      <c r="E1292" s="1" t="s">
        <v>2293</v>
      </c>
      <c r="F1292" s="1" t="s">
        <v>2294</v>
      </c>
      <c r="G1292" s="1">
        <v>37</v>
      </c>
      <c r="H1292" s="1">
        <f t="shared" si="38"/>
        <v>42</v>
      </c>
      <c r="I1292" s="1"/>
      <c r="J1292" s="1"/>
      <c r="K1292" s="1"/>
      <c r="L1292" s="1"/>
      <c r="M1292" s="1"/>
      <c r="N1292" s="76"/>
    </row>
    <row r="1293" spans="2:14" hidden="1" x14ac:dyDescent="0.4">
      <c r="B1293" s="1" t="s">
        <v>17</v>
      </c>
      <c r="C1293" s="1" t="s">
        <v>2307</v>
      </c>
      <c r="D1293" s="1" t="s">
        <v>2308</v>
      </c>
      <c r="E1293" s="1" t="s">
        <v>2309</v>
      </c>
      <c r="F1293" s="1" t="s">
        <v>2310</v>
      </c>
      <c r="G1293" s="1">
        <v>37</v>
      </c>
      <c r="H1293" s="1">
        <f t="shared" si="38"/>
        <v>42</v>
      </c>
      <c r="I1293" s="1"/>
      <c r="J1293" s="1"/>
      <c r="K1293" s="1"/>
      <c r="L1293" s="1"/>
      <c r="M1293" s="1"/>
      <c r="N1293" s="79"/>
    </row>
    <row r="1294" spans="2:14" hidden="1" x14ac:dyDescent="0.4">
      <c r="B1294" s="1" t="s">
        <v>5519</v>
      </c>
      <c r="C1294" s="46">
        <v>5510021</v>
      </c>
      <c r="D1294" s="1" t="s">
        <v>4282</v>
      </c>
      <c r="E1294" s="1" t="s">
        <v>4283</v>
      </c>
      <c r="F1294" s="1" t="s">
        <v>4284</v>
      </c>
      <c r="G1294" s="1">
        <v>37</v>
      </c>
      <c r="H1294" s="1">
        <f t="shared" si="38"/>
        <v>42</v>
      </c>
      <c r="I1294" s="1"/>
      <c r="J1294" s="1"/>
      <c r="K1294" s="1"/>
      <c r="L1294" s="1"/>
      <c r="M1294" s="1"/>
      <c r="N1294" s="76"/>
    </row>
    <row r="1295" spans="2:14" hidden="1" x14ac:dyDescent="0.4">
      <c r="B1295" s="1" t="s">
        <v>5519</v>
      </c>
      <c r="C1295" s="46">
        <v>5440033</v>
      </c>
      <c r="D1295" s="1" t="s">
        <v>4527</v>
      </c>
      <c r="E1295" s="1" t="s">
        <v>4528</v>
      </c>
      <c r="F1295" s="1" t="s">
        <v>4529</v>
      </c>
      <c r="G1295" s="1">
        <v>37</v>
      </c>
      <c r="H1295" s="1">
        <f t="shared" si="38"/>
        <v>42</v>
      </c>
      <c r="I1295" s="1"/>
      <c r="J1295" s="1"/>
      <c r="K1295" s="1"/>
      <c r="L1295" s="1"/>
      <c r="M1295" s="1"/>
      <c r="N1295" s="76"/>
    </row>
    <row r="1296" spans="2:14" hidden="1" x14ac:dyDescent="0.4">
      <c r="B1296" s="1" t="s">
        <v>5519</v>
      </c>
      <c r="C1296" s="46">
        <v>5460024</v>
      </c>
      <c r="D1296" s="1" t="s">
        <v>4837</v>
      </c>
      <c r="E1296" s="1" t="s">
        <v>4838</v>
      </c>
      <c r="F1296" s="1" t="s">
        <v>4839</v>
      </c>
      <c r="G1296" s="1">
        <v>37</v>
      </c>
      <c r="H1296" s="1">
        <f t="shared" si="38"/>
        <v>42</v>
      </c>
      <c r="I1296" s="1"/>
      <c r="J1296" s="1"/>
      <c r="K1296" s="1"/>
      <c r="L1296" s="1"/>
      <c r="M1296" s="1"/>
      <c r="N1296" s="76"/>
    </row>
    <row r="1297" spans="2:14" hidden="1" x14ac:dyDescent="0.4">
      <c r="B1297" s="2" t="s">
        <v>17</v>
      </c>
      <c r="C1297" s="2" t="s">
        <v>577</v>
      </c>
      <c r="D1297" s="2" t="s">
        <v>578</v>
      </c>
      <c r="E1297" s="2" t="s">
        <v>579</v>
      </c>
      <c r="F1297" s="2" t="s">
        <v>580</v>
      </c>
      <c r="G1297" s="31">
        <v>36</v>
      </c>
      <c r="H1297" s="1">
        <f t="shared" si="38"/>
        <v>41</v>
      </c>
      <c r="I1297" s="1"/>
      <c r="J1297" s="1"/>
      <c r="K1297" s="1"/>
      <c r="L1297" s="1"/>
      <c r="M1297" s="1"/>
      <c r="N1297" s="76"/>
    </row>
    <row r="1298" spans="2:14" hidden="1" x14ac:dyDescent="0.4">
      <c r="B1298" s="1" t="s">
        <v>17</v>
      </c>
      <c r="C1298" s="1" t="s">
        <v>1190</v>
      </c>
      <c r="D1298" s="65" t="s">
        <v>1191</v>
      </c>
      <c r="E1298" s="1" t="s">
        <v>1192</v>
      </c>
      <c r="F1298" s="1" t="s">
        <v>1193</v>
      </c>
      <c r="G1298" s="1">
        <v>36</v>
      </c>
      <c r="H1298" s="1">
        <f t="shared" si="38"/>
        <v>41</v>
      </c>
      <c r="I1298" s="1"/>
      <c r="J1298" s="1"/>
      <c r="K1298" s="1"/>
      <c r="L1298" s="1"/>
      <c r="M1298" s="1"/>
      <c r="N1298" s="76"/>
    </row>
    <row r="1299" spans="2:14" hidden="1" x14ac:dyDescent="0.4">
      <c r="B1299" s="1" t="s">
        <v>1616</v>
      </c>
      <c r="C1299" s="1" t="s">
        <v>1637</v>
      </c>
      <c r="D1299" s="1" t="s">
        <v>1638</v>
      </c>
      <c r="E1299" s="1" t="s">
        <v>1639</v>
      </c>
      <c r="F1299" s="1" t="s">
        <v>1640</v>
      </c>
      <c r="G1299" s="1">
        <v>36</v>
      </c>
      <c r="H1299" s="1">
        <f t="shared" si="38"/>
        <v>41</v>
      </c>
      <c r="I1299" s="1"/>
      <c r="J1299" s="1"/>
      <c r="K1299" s="1"/>
      <c r="L1299" s="1"/>
      <c r="M1299" s="1"/>
      <c r="N1299" s="76"/>
    </row>
    <row r="1300" spans="2:14" hidden="1" x14ac:dyDescent="0.4">
      <c r="B1300" s="1" t="s">
        <v>5519</v>
      </c>
      <c r="C1300" s="46">
        <v>5510031</v>
      </c>
      <c r="D1300" s="1" t="s">
        <v>4288</v>
      </c>
      <c r="E1300" s="1" t="s">
        <v>4289</v>
      </c>
      <c r="F1300" s="1" t="s">
        <v>4290</v>
      </c>
      <c r="G1300" s="1">
        <v>36</v>
      </c>
      <c r="H1300" s="1">
        <f t="shared" si="38"/>
        <v>41</v>
      </c>
      <c r="I1300" s="1"/>
      <c r="J1300" s="1"/>
      <c r="K1300" s="1"/>
      <c r="L1300" s="1"/>
      <c r="M1300" s="1"/>
      <c r="N1300" s="76"/>
    </row>
    <row r="1301" spans="2:14" hidden="1" x14ac:dyDescent="0.4">
      <c r="B1301" s="1" t="s">
        <v>5519</v>
      </c>
      <c r="C1301" s="46">
        <v>5440022</v>
      </c>
      <c r="D1301" s="1" t="s">
        <v>4536</v>
      </c>
      <c r="E1301" s="1" t="s">
        <v>4537</v>
      </c>
      <c r="F1301" s="1" t="s">
        <v>4538</v>
      </c>
      <c r="G1301" s="1">
        <v>36</v>
      </c>
      <c r="H1301" s="1">
        <f t="shared" si="38"/>
        <v>41</v>
      </c>
      <c r="I1301" s="1"/>
      <c r="J1301" s="1"/>
      <c r="K1301" s="1"/>
      <c r="L1301" s="1"/>
      <c r="M1301" s="1"/>
      <c r="N1301" s="76"/>
    </row>
    <row r="1302" spans="2:14" hidden="1" x14ac:dyDescent="0.4">
      <c r="B1302" s="1" t="s">
        <v>5519</v>
      </c>
      <c r="C1302" s="46">
        <v>5440005</v>
      </c>
      <c r="D1302" s="1" t="s">
        <v>4539</v>
      </c>
      <c r="E1302" s="1" t="s">
        <v>4540</v>
      </c>
      <c r="F1302" s="1" t="s">
        <v>4541</v>
      </c>
      <c r="G1302" s="1">
        <v>36</v>
      </c>
      <c r="H1302" s="1">
        <f t="shared" si="38"/>
        <v>41</v>
      </c>
      <c r="I1302" s="1"/>
      <c r="J1302" s="1"/>
      <c r="K1302" s="1"/>
      <c r="L1302" s="1"/>
      <c r="M1302" s="1"/>
      <c r="N1302" s="76"/>
    </row>
    <row r="1303" spans="2:14" hidden="1" x14ac:dyDescent="0.4">
      <c r="B1303" s="1" t="s">
        <v>5519</v>
      </c>
      <c r="C1303" s="46">
        <v>5590001</v>
      </c>
      <c r="D1303" s="1" t="s">
        <v>4735</v>
      </c>
      <c r="E1303" s="1" t="s">
        <v>4736</v>
      </c>
      <c r="F1303" s="1" t="s">
        <v>4737</v>
      </c>
      <c r="G1303" s="1">
        <v>36</v>
      </c>
      <c r="H1303" s="1">
        <f t="shared" si="38"/>
        <v>41</v>
      </c>
      <c r="I1303" s="1"/>
      <c r="J1303" s="1"/>
      <c r="K1303" s="1"/>
      <c r="L1303" s="1"/>
      <c r="M1303" s="1"/>
      <c r="N1303" s="76"/>
    </row>
    <row r="1304" spans="2:14" hidden="1" x14ac:dyDescent="0.4">
      <c r="B1304" s="1" t="s">
        <v>5519</v>
      </c>
      <c r="C1304" s="46">
        <v>5570012</v>
      </c>
      <c r="D1304" s="1" t="s">
        <v>4912</v>
      </c>
      <c r="E1304" s="1" t="s">
        <v>4913</v>
      </c>
      <c r="F1304" s="1" t="s">
        <v>4914</v>
      </c>
      <c r="G1304" s="1">
        <v>36</v>
      </c>
      <c r="H1304" s="1">
        <f t="shared" si="38"/>
        <v>41</v>
      </c>
      <c r="I1304" s="1"/>
      <c r="J1304" s="1"/>
      <c r="K1304" s="1"/>
      <c r="L1304" s="1"/>
      <c r="M1304" s="1"/>
      <c r="N1304" s="76"/>
    </row>
    <row r="1305" spans="2:14" hidden="1" x14ac:dyDescent="0.4">
      <c r="B1305" s="1" t="s">
        <v>225</v>
      </c>
      <c r="C1305" s="24" t="s">
        <v>274</v>
      </c>
      <c r="D1305" s="1" t="s">
        <v>275</v>
      </c>
      <c r="E1305" s="1" t="s">
        <v>276</v>
      </c>
      <c r="F1305" s="1" t="s">
        <v>277</v>
      </c>
      <c r="G1305" s="1">
        <v>35</v>
      </c>
      <c r="H1305" s="1">
        <f t="shared" si="38"/>
        <v>40</v>
      </c>
      <c r="I1305" s="1"/>
      <c r="J1305" s="1"/>
      <c r="K1305" s="1"/>
      <c r="L1305" s="1"/>
      <c r="M1305" s="1"/>
      <c r="N1305" s="79"/>
    </row>
    <row r="1306" spans="2:14" hidden="1" x14ac:dyDescent="0.4">
      <c r="B1306" s="1" t="s">
        <v>17</v>
      </c>
      <c r="C1306" s="2" t="s">
        <v>1342</v>
      </c>
      <c r="D1306" s="1" t="s">
        <v>1366</v>
      </c>
      <c r="E1306" s="1" t="s">
        <v>1367</v>
      </c>
      <c r="F1306" s="1" t="s">
        <v>1368</v>
      </c>
      <c r="G1306" s="1">
        <v>35</v>
      </c>
      <c r="H1306" s="1">
        <f t="shared" si="38"/>
        <v>40</v>
      </c>
      <c r="I1306" s="1"/>
      <c r="J1306" s="1"/>
      <c r="K1306" s="1"/>
      <c r="L1306" s="1"/>
      <c r="M1306" s="1"/>
      <c r="N1306" s="76"/>
    </row>
    <row r="1307" spans="2:14" hidden="1" x14ac:dyDescent="0.4">
      <c r="B1307" s="1" t="s">
        <v>17</v>
      </c>
      <c r="C1307" s="1" t="s">
        <v>1721</v>
      </c>
      <c r="D1307" s="1" t="s">
        <v>1722</v>
      </c>
      <c r="E1307" s="1" t="s">
        <v>1723</v>
      </c>
      <c r="F1307" s="1" t="s">
        <v>1724</v>
      </c>
      <c r="G1307" s="1">
        <v>35</v>
      </c>
      <c r="H1307" s="1">
        <f t="shared" si="38"/>
        <v>40</v>
      </c>
      <c r="I1307" s="1"/>
      <c r="J1307" s="1"/>
      <c r="K1307" s="1"/>
      <c r="L1307" s="1"/>
      <c r="M1307" s="1"/>
      <c r="N1307" s="76"/>
    </row>
    <row r="1308" spans="2:14" hidden="1" x14ac:dyDescent="0.4">
      <c r="B1308" s="1" t="s">
        <v>17</v>
      </c>
      <c r="C1308" s="1" t="s">
        <v>1815</v>
      </c>
      <c r="D1308" s="1" t="s">
        <v>1816</v>
      </c>
      <c r="E1308" s="1" t="s">
        <v>1817</v>
      </c>
      <c r="F1308" s="1" t="s">
        <v>1818</v>
      </c>
      <c r="G1308" s="1">
        <v>35</v>
      </c>
      <c r="H1308" s="1">
        <f t="shared" si="38"/>
        <v>40</v>
      </c>
      <c r="I1308" s="1"/>
      <c r="J1308" s="1"/>
      <c r="K1308" s="1"/>
      <c r="L1308" s="1"/>
      <c r="M1308" s="1"/>
      <c r="N1308" s="76"/>
    </row>
    <row r="1309" spans="2:14" hidden="1" x14ac:dyDescent="0.4">
      <c r="B1309" s="1" t="s">
        <v>17</v>
      </c>
      <c r="C1309" s="1" t="s">
        <v>2253</v>
      </c>
      <c r="D1309" s="1" t="s">
        <v>2254</v>
      </c>
      <c r="E1309" s="1" t="s">
        <v>2255</v>
      </c>
      <c r="F1309" s="1" t="s">
        <v>2256</v>
      </c>
      <c r="G1309" s="1">
        <v>35</v>
      </c>
      <c r="H1309" s="1">
        <f t="shared" si="38"/>
        <v>40</v>
      </c>
      <c r="I1309" s="1"/>
      <c r="J1309" s="1"/>
      <c r="K1309" s="1"/>
      <c r="L1309" s="1"/>
      <c r="M1309" s="1"/>
      <c r="N1309" s="76"/>
    </row>
    <row r="1310" spans="2:14" hidden="1" x14ac:dyDescent="0.4">
      <c r="B1310" s="1" t="s">
        <v>5519</v>
      </c>
      <c r="C1310" s="46">
        <v>5330005</v>
      </c>
      <c r="D1310" s="1" t="s">
        <v>4449</v>
      </c>
      <c r="E1310" s="1" t="s">
        <v>4450</v>
      </c>
      <c r="F1310" s="1" t="s">
        <v>4451</v>
      </c>
      <c r="G1310" s="1">
        <v>35</v>
      </c>
      <c r="H1310" s="1">
        <f t="shared" si="38"/>
        <v>40</v>
      </c>
      <c r="I1310" s="1"/>
      <c r="J1310" s="1"/>
      <c r="K1310" s="1"/>
      <c r="L1310" s="1"/>
      <c r="M1310" s="1"/>
      <c r="N1310" s="76"/>
    </row>
    <row r="1311" spans="2:14" hidden="1" x14ac:dyDescent="0.4">
      <c r="B1311" s="1" t="s">
        <v>5519</v>
      </c>
      <c r="C1311" s="46">
        <v>5440011</v>
      </c>
      <c r="D1311" s="1" t="s">
        <v>4551</v>
      </c>
      <c r="E1311" s="1" t="s">
        <v>4552</v>
      </c>
      <c r="F1311" s="1" t="s">
        <v>4553</v>
      </c>
      <c r="G1311" s="1">
        <v>35</v>
      </c>
      <c r="H1311" s="1">
        <f t="shared" ref="H1311:H1374" si="39">G1311+5</f>
        <v>40</v>
      </c>
      <c r="I1311" s="1"/>
      <c r="J1311" s="1"/>
      <c r="K1311" s="1"/>
      <c r="L1311" s="1"/>
      <c r="M1311" s="1"/>
      <c r="N1311" s="76"/>
    </row>
    <row r="1312" spans="2:14" hidden="1" x14ac:dyDescent="0.4">
      <c r="B1312" s="1" t="s">
        <v>225</v>
      </c>
      <c r="C1312" s="1" t="s">
        <v>788</v>
      </c>
      <c r="D1312" s="1" t="s">
        <v>816</v>
      </c>
      <c r="E1312" s="2" t="s">
        <v>817</v>
      </c>
      <c r="F1312" s="2" t="s">
        <v>818</v>
      </c>
      <c r="G1312" s="1">
        <v>34</v>
      </c>
      <c r="H1312" s="1">
        <f t="shared" si="39"/>
        <v>39</v>
      </c>
      <c r="I1312" s="1"/>
      <c r="J1312" s="1"/>
      <c r="K1312" s="1"/>
      <c r="L1312" s="1"/>
      <c r="M1312" s="1"/>
      <c r="N1312" s="76"/>
    </row>
    <row r="1313" spans="2:14" hidden="1" x14ac:dyDescent="0.4">
      <c r="B1313" s="1" t="s">
        <v>17</v>
      </c>
      <c r="C1313" s="1" t="s">
        <v>1217</v>
      </c>
      <c r="D1313" s="1" t="s">
        <v>1218</v>
      </c>
      <c r="E1313" s="1" t="s">
        <v>1219</v>
      </c>
      <c r="F1313" s="1" t="s">
        <v>1220</v>
      </c>
      <c r="G1313" s="1">
        <v>34</v>
      </c>
      <c r="H1313" s="1">
        <f t="shared" si="39"/>
        <v>39</v>
      </c>
      <c r="I1313" s="1"/>
      <c r="J1313" s="1"/>
      <c r="K1313" s="1"/>
      <c r="L1313" s="1"/>
      <c r="M1313" s="1"/>
      <c r="N1313" s="76"/>
    </row>
    <row r="1314" spans="2:14" hidden="1" x14ac:dyDescent="0.4">
      <c r="B1314" s="1" t="s">
        <v>17</v>
      </c>
      <c r="C1314" s="1" t="s">
        <v>1499</v>
      </c>
      <c r="D1314" s="1" t="s">
        <v>1500</v>
      </c>
      <c r="E1314" s="1" t="s">
        <v>1501</v>
      </c>
      <c r="F1314" s="1" t="s">
        <v>1502</v>
      </c>
      <c r="G1314" s="1">
        <v>34</v>
      </c>
      <c r="H1314" s="1">
        <f t="shared" si="39"/>
        <v>39</v>
      </c>
      <c r="I1314" s="1"/>
      <c r="J1314" s="1"/>
      <c r="K1314" s="1"/>
      <c r="L1314" s="1"/>
      <c r="M1314" s="1"/>
      <c r="N1314" s="76"/>
    </row>
    <row r="1315" spans="2:14" hidden="1" x14ac:dyDescent="0.4">
      <c r="B1315" s="1" t="s">
        <v>17</v>
      </c>
      <c r="C1315" s="1" t="s">
        <v>2096</v>
      </c>
      <c r="D1315" s="1" t="s">
        <v>2097</v>
      </c>
      <c r="E1315" s="1" t="s">
        <v>2098</v>
      </c>
      <c r="F1315" s="1" t="s">
        <v>2099</v>
      </c>
      <c r="G1315" s="1">
        <v>34</v>
      </c>
      <c r="H1315" s="1">
        <f t="shared" si="39"/>
        <v>39</v>
      </c>
      <c r="I1315" s="1"/>
      <c r="J1315" s="1"/>
      <c r="K1315" s="1"/>
      <c r="L1315" s="1"/>
      <c r="M1315" s="1"/>
      <c r="N1315" s="76"/>
    </row>
    <row r="1316" spans="2:14" hidden="1" x14ac:dyDescent="0.4">
      <c r="B1316" s="1" t="s">
        <v>17</v>
      </c>
      <c r="C1316" s="36" t="s">
        <v>2163</v>
      </c>
      <c r="D1316" s="36" t="s">
        <v>2164</v>
      </c>
      <c r="E1316" s="36" t="s">
        <v>2165</v>
      </c>
      <c r="F1316" s="36" t="s">
        <v>2166</v>
      </c>
      <c r="G1316" s="1">
        <v>34</v>
      </c>
      <c r="H1316" s="1">
        <f t="shared" si="39"/>
        <v>39</v>
      </c>
      <c r="I1316" s="1"/>
      <c r="J1316" s="1"/>
      <c r="K1316" s="1"/>
      <c r="L1316" s="1"/>
      <c r="M1316" s="1"/>
      <c r="N1316" s="76"/>
    </row>
    <row r="1317" spans="2:14" hidden="1" x14ac:dyDescent="0.4">
      <c r="B1317" s="1" t="s">
        <v>17</v>
      </c>
      <c r="C1317" s="36" t="s">
        <v>2175</v>
      </c>
      <c r="D1317" s="36" t="s">
        <v>2176</v>
      </c>
      <c r="E1317" s="36" t="s">
        <v>2177</v>
      </c>
      <c r="F1317" s="36" t="s">
        <v>2178</v>
      </c>
      <c r="G1317" s="1">
        <v>34</v>
      </c>
      <c r="H1317" s="1">
        <f t="shared" si="39"/>
        <v>39</v>
      </c>
      <c r="I1317" s="1"/>
      <c r="J1317" s="1"/>
      <c r="K1317" s="1"/>
      <c r="L1317" s="1"/>
      <c r="M1317" s="1"/>
      <c r="N1317" s="79"/>
    </row>
    <row r="1318" spans="2:14" hidden="1" x14ac:dyDescent="0.4">
      <c r="B1318" s="1" t="s">
        <v>17</v>
      </c>
      <c r="C1318" s="1" t="s">
        <v>2253</v>
      </c>
      <c r="D1318" s="1" t="s">
        <v>2277</v>
      </c>
      <c r="E1318" s="1" t="s">
        <v>2278</v>
      </c>
      <c r="F1318" s="1" t="s">
        <v>2279</v>
      </c>
      <c r="G1318" s="1">
        <v>34</v>
      </c>
      <c r="H1318" s="1">
        <f t="shared" si="39"/>
        <v>39</v>
      </c>
      <c r="I1318" s="1"/>
      <c r="J1318" s="1"/>
      <c r="K1318" s="1"/>
      <c r="L1318" s="1"/>
      <c r="M1318" s="1"/>
      <c r="N1318" s="76"/>
    </row>
    <row r="1319" spans="2:14" hidden="1" x14ac:dyDescent="0.4">
      <c r="B1319" s="1" t="s">
        <v>17</v>
      </c>
      <c r="C1319" s="1" t="s">
        <v>2280</v>
      </c>
      <c r="D1319" s="1" t="s">
        <v>2288</v>
      </c>
      <c r="E1319" s="1" t="s">
        <v>2289</v>
      </c>
      <c r="F1319" s="1" t="s">
        <v>2290</v>
      </c>
      <c r="G1319" s="1">
        <v>34</v>
      </c>
      <c r="H1319" s="1">
        <f t="shared" si="39"/>
        <v>39</v>
      </c>
      <c r="I1319" s="1"/>
      <c r="J1319" s="1"/>
      <c r="K1319" s="1"/>
      <c r="L1319" s="1"/>
      <c r="M1319" s="1"/>
      <c r="N1319" s="76"/>
    </row>
    <row r="1320" spans="2:14" hidden="1" x14ac:dyDescent="0.4">
      <c r="B1320" s="1" t="s">
        <v>5519</v>
      </c>
      <c r="C1320" s="46">
        <v>5320023</v>
      </c>
      <c r="D1320" s="1" t="s">
        <v>4404</v>
      </c>
      <c r="E1320" s="1" t="s">
        <v>4405</v>
      </c>
      <c r="F1320" s="1" t="s">
        <v>4406</v>
      </c>
      <c r="G1320" s="1">
        <v>34</v>
      </c>
      <c r="H1320" s="1">
        <f t="shared" si="39"/>
        <v>39</v>
      </c>
      <c r="I1320" s="1"/>
      <c r="J1320" s="1"/>
      <c r="K1320" s="1"/>
      <c r="L1320" s="1"/>
      <c r="M1320" s="1"/>
      <c r="N1320" s="76"/>
    </row>
    <row r="1321" spans="2:14" hidden="1" x14ac:dyDescent="0.4">
      <c r="B1321" s="1" t="s">
        <v>5519</v>
      </c>
      <c r="C1321" s="46">
        <v>5470013</v>
      </c>
      <c r="D1321" s="1" t="s">
        <v>4882</v>
      </c>
      <c r="E1321" s="1" t="s">
        <v>4883</v>
      </c>
      <c r="F1321" s="1" t="s">
        <v>4884</v>
      </c>
      <c r="G1321" s="1">
        <v>34</v>
      </c>
      <c r="H1321" s="1">
        <f t="shared" si="39"/>
        <v>39</v>
      </c>
      <c r="I1321" s="1"/>
      <c r="J1321" s="1"/>
      <c r="K1321" s="1"/>
      <c r="L1321" s="1"/>
      <c r="M1321" s="1"/>
      <c r="N1321" s="76"/>
    </row>
    <row r="1322" spans="2:14" hidden="1" x14ac:dyDescent="0.4">
      <c r="B1322" s="1" t="s">
        <v>5519</v>
      </c>
      <c r="C1322" s="46" t="s">
        <v>4943</v>
      </c>
      <c r="D1322" s="1" t="s">
        <v>4944</v>
      </c>
      <c r="E1322" s="1" t="s">
        <v>4945</v>
      </c>
      <c r="F1322" s="1" t="s">
        <v>4946</v>
      </c>
      <c r="G1322" s="1">
        <v>34</v>
      </c>
      <c r="H1322" s="1">
        <f t="shared" si="39"/>
        <v>39</v>
      </c>
      <c r="I1322" s="1"/>
      <c r="J1322" s="1"/>
      <c r="K1322" s="1"/>
      <c r="L1322" s="1"/>
      <c r="M1322" s="1"/>
      <c r="N1322" s="76"/>
    </row>
    <row r="1323" spans="2:14" hidden="1" x14ac:dyDescent="0.4">
      <c r="B1323" s="1" t="s">
        <v>17</v>
      </c>
      <c r="C1323" s="2" t="s">
        <v>1428</v>
      </c>
      <c r="D1323" s="1" t="s">
        <v>1429</v>
      </c>
      <c r="E1323" s="1" t="s">
        <v>1430</v>
      </c>
      <c r="F1323" s="1" t="s">
        <v>1431</v>
      </c>
      <c r="G1323" s="1">
        <v>33</v>
      </c>
      <c r="H1323" s="1">
        <f t="shared" si="39"/>
        <v>38</v>
      </c>
      <c r="I1323" s="1"/>
      <c r="J1323" s="1"/>
      <c r="K1323" s="1"/>
      <c r="L1323" s="1"/>
      <c r="M1323" s="1"/>
      <c r="N1323" s="76"/>
    </row>
    <row r="1324" spans="2:14" hidden="1" x14ac:dyDescent="0.4">
      <c r="B1324" s="1" t="s">
        <v>17</v>
      </c>
      <c r="C1324" s="1" t="s">
        <v>1729</v>
      </c>
      <c r="D1324" s="1" t="s">
        <v>1730</v>
      </c>
      <c r="E1324" s="1" t="s">
        <v>1731</v>
      </c>
      <c r="F1324" s="1" t="s">
        <v>1732</v>
      </c>
      <c r="G1324" s="1">
        <v>33</v>
      </c>
      <c r="H1324" s="1">
        <f t="shared" si="39"/>
        <v>38</v>
      </c>
      <c r="I1324" s="1"/>
      <c r="J1324" s="1"/>
      <c r="K1324" s="1"/>
      <c r="L1324" s="1"/>
      <c r="M1324" s="1"/>
      <c r="N1324" s="76"/>
    </row>
    <row r="1325" spans="2:14" hidden="1" x14ac:dyDescent="0.4">
      <c r="B1325" s="1" t="s">
        <v>17</v>
      </c>
      <c r="C1325" s="1" t="s">
        <v>2014</v>
      </c>
      <c r="D1325" s="1" t="s">
        <v>2018</v>
      </c>
      <c r="E1325" s="1" t="s">
        <v>2019</v>
      </c>
      <c r="F1325" s="1" t="s">
        <v>2020</v>
      </c>
      <c r="G1325" s="1">
        <v>33</v>
      </c>
      <c r="H1325" s="1">
        <f t="shared" si="39"/>
        <v>38</v>
      </c>
      <c r="I1325" s="1"/>
      <c r="J1325" s="1"/>
      <c r="K1325" s="1"/>
      <c r="L1325" s="1"/>
      <c r="M1325" s="1"/>
      <c r="N1325" s="76"/>
    </row>
    <row r="1326" spans="2:14" hidden="1" x14ac:dyDescent="0.4">
      <c r="B1326" s="1" t="s">
        <v>17</v>
      </c>
      <c r="C1326" s="1" t="s">
        <v>2151</v>
      </c>
      <c r="D1326" s="1" t="s">
        <v>2152</v>
      </c>
      <c r="E1326" s="1" t="s">
        <v>2153</v>
      </c>
      <c r="F1326" s="1" t="s">
        <v>2154</v>
      </c>
      <c r="G1326" s="1">
        <v>33</v>
      </c>
      <c r="H1326" s="1">
        <f t="shared" si="39"/>
        <v>38</v>
      </c>
      <c r="I1326" s="1"/>
      <c r="J1326" s="1"/>
      <c r="K1326" s="1"/>
      <c r="L1326" s="1"/>
      <c r="M1326" s="1"/>
      <c r="N1326" s="76"/>
    </row>
    <row r="1327" spans="2:14" hidden="1" x14ac:dyDescent="0.4">
      <c r="B1327" s="1" t="s">
        <v>5519</v>
      </c>
      <c r="C1327" s="46">
        <v>5540014</v>
      </c>
      <c r="D1327" s="1" t="s">
        <v>4171</v>
      </c>
      <c r="E1327" s="1" t="s">
        <v>4172</v>
      </c>
      <c r="F1327" s="1" t="s">
        <v>4173</v>
      </c>
      <c r="G1327" s="1">
        <v>33</v>
      </c>
      <c r="H1327" s="1">
        <f t="shared" si="39"/>
        <v>38</v>
      </c>
      <c r="I1327" s="1"/>
      <c r="J1327" s="1"/>
      <c r="K1327" s="1"/>
      <c r="L1327" s="1"/>
      <c r="M1327" s="1"/>
      <c r="N1327" s="76"/>
    </row>
    <row r="1328" spans="2:14" hidden="1" x14ac:dyDescent="0.4">
      <c r="B1328" s="1" t="s">
        <v>5519</v>
      </c>
      <c r="C1328" s="46">
        <v>5520023</v>
      </c>
      <c r="D1328" s="1" t="s">
        <v>4261</v>
      </c>
      <c r="E1328" s="1" t="s">
        <v>4262</v>
      </c>
      <c r="F1328" s="1" t="s">
        <v>4263</v>
      </c>
      <c r="G1328" s="1">
        <v>33</v>
      </c>
      <c r="H1328" s="1">
        <f t="shared" si="39"/>
        <v>38</v>
      </c>
      <c r="I1328" s="1"/>
      <c r="J1328" s="1"/>
      <c r="K1328" s="1"/>
      <c r="L1328" s="1"/>
      <c r="M1328" s="1"/>
      <c r="N1328" s="76"/>
    </row>
    <row r="1329" spans="2:14" hidden="1" x14ac:dyDescent="0.4">
      <c r="B1329" s="1" t="s">
        <v>5519</v>
      </c>
      <c r="C1329" s="46">
        <v>5430002</v>
      </c>
      <c r="D1329" s="1" t="s">
        <v>4318</v>
      </c>
      <c r="E1329" s="1" t="s">
        <v>4319</v>
      </c>
      <c r="F1329" s="1" t="s">
        <v>4320</v>
      </c>
      <c r="G1329" s="1">
        <v>33</v>
      </c>
      <c r="H1329" s="1">
        <f t="shared" si="39"/>
        <v>38</v>
      </c>
      <c r="I1329" s="1"/>
      <c r="J1329" s="1"/>
      <c r="K1329" s="1"/>
      <c r="L1329" s="1"/>
      <c r="M1329" s="1"/>
      <c r="N1329" s="79"/>
    </row>
    <row r="1330" spans="2:14" hidden="1" x14ac:dyDescent="0.4">
      <c r="B1330" s="1" t="s">
        <v>5519</v>
      </c>
      <c r="C1330" s="46">
        <v>5350031</v>
      </c>
      <c r="D1330" s="1" t="s">
        <v>4602</v>
      </c>
      <c r="E1330" s="1" t="s">
        <v>4603</v>
      </c>
      <c r="F1330" s="1" t="s">
        <v>4604</v>
      </c>
      <c r="G1330" s="1">
        <v>33</v>
      </c>
      <c r="H1330" s="1">
        <f t="shared" si="39"/>
        <v>38</v>
      </c>
      <c r="I1330" s="1"/>
      <c r="J1330" s="1"/>
      <c r="K1330" s="1"/>
      <c r="L1330" s="1"/>
      <c r="M1330" s="1"/>
      <c r="N1330" s="76"/>
    </row>
    <row r="1331" spans="2:14" hidden="1" x14ac:dyDescent="0.4">
      <c r="B1331" s="1" t="s">
        <v>17</v>
      </c>
      <c r="C1331" s="1" t="s">
        <v>294</v>
      </c>
      <c r="D1331" s="29" t="s">
        <v>295</v>
      </c>
      <c r="E1331" s="1" t="s">
        <v>296</v>
      </c>
      <c r="F1331" s="30" t="s">
        <v>297</v>
      </c>
      <c r="G1331" s="1">
        <v>32</v>
      </c>
      <c r="H1331" s="1">
        <f t="shared" si="39"/>
        <v>37</v>
      </c>
      <c r="I1331" s="1"/>
      <c r="J1331" s="1"/>
      <c r="K1331" s="1"/>
      <c r="L1331" s="1"/>
      <c r="M1331" s="1"/>
      <c r="N1331" s="76"/>
    </row>
    <row r="1332" spans="2:14" hidden="1" x14ac:dyDescent="0.4">
      <c r="B1332" s="1" t="s">
        <v>17</v>
      </c>
      <c r="C1332" s="1" t="s">
        <v>414</v>
      </c>
      <c r="D1332" s="1" t="s">
        <v>415</v>
      </c>
      <c r="E1332" s="1" t="s">
        <v>416</v>
      </c>
      <c r="F1332" s="1" t="s">
        <v>417</v>
      </c>
      <c r="G1332" s="1">
        <v>32</v>
      </c>
      <c r="H1332" s="1">
        <f t="shared" si="39"/>
        <v>37</v>
      </c>
      <c r="I1332" s="1"/>
      <c r="J1332" s="1"/>
      <c r="K1332" s="1"/>
      <c r="L1332" s="1"/>
      <c r="M1332" s="1"/>
      <c r="N1332" s="76"/>
    </row>
    <row r="1333" spans="2:14" hidden="1" x14ac:dyDescent="0.4">
      <c r="B1333" s="1" t="s">
        <v>17</v>
      </c>
      <c r="C1333" s="1" t="s">
        <v>1876</v>
      </c>
      <c r="D1333" s="41" t="s">
        <v>1877</v>
      </c>
      <c r="E1333" s="1" t="s">
        <v>1878</v>
      </c>
      <c r="F1333" s="1" t="s">
        <v>1879</v>
      </c>
      <c r="G1333" s="1">
        <v>32</v>
      </c>
      <c r="H1333" s="1">
        <f t="shared" si="39"/>
        <v>37</v>
      </c>
      <c r="I1333" s="1"/>
      <c r="J1333" s="1"/>
      <c r="K1333" s="1"/>
      <c r="L1333" s="1"/>
      <c r="M1333" s="1"/>
      <c r="N1333" s="76"/>
    </row>
    <row r="1334" spans="2:14" hidden="1" x14ac:dyDescent="0.4">
      <c r="B1334" s="1" t="s">
        <v>17</v>
      </c>
      <c r="C1334" s="1" t="s">
        <v>2036</v>
      </c>
      <c r="D1334" s="1" t="s">
        <v>2037</v>
      </c>
      <c r="E1334" s="1" t="s">
        <v>2038</v>
      </c>
      <c r="F1334" s="1" t="s">
        <v>2039</v>
      </c>
      <c r="G1334" s="1">
        <v>32</v>
      </c>
      <c r="H1334" s="1">
        <f t="shared" si="39"/>
        <v>37</v>
      </c>
      <c r="I1334" s="1"/>
      <c r="J1334" s="1"/>
      <c r="K1334" s="1"/>
      <c r="L1334" s="1"/>
      <c r="M1334" s="1"/>
      <c r="N1334" s="76"/>
    </row>
    <row r="1335" spans="2:14" hidden="1" x14ac:dyDescent="0.4">
      <c r="B1335" s="1" t="s">
        <v>17</v>
      </c>
      <c r="C1335" s="1" t="s">
        <v>2233</v>
      </c>
      <c r="D1335" s="1" t="s">
        <v>2234</v>
      </c>
      <c r="E1335" s="1" t="s">
        <v>2235</v>
      </c>
      <c r="F1335" s="1" t="s">
        <v>2236</v>
      </c>
      <c r="G1335" s="1">
        <v>32</v>
      </c>
      <c r="H1335" s="1">
        <f t="shared" si="39"/>
        <v>37</v>
      </c>
      <c r="I1335" s="1"/>
      <c r="J1335" s="1"/>
      <c r="K1335" s="1"/>
      <c r="L1335" s="1"/>
      <c r="M1335" s="1"/>
      <c r="N1335" s="76"/>
    </row>
    <row r="1336" spans="2:14" hidden="1" x14ac:dyDescent="0.4">
      <c r="B1336" s="1" t="s">
        <v>5519</v>
      </c>
      <c r="C1336" s="46">
        <v>5370014</v>
      </c>
      <c r="D1336" s="1" t="s">
        <v>4488</v>
      </c>
      <c r="E1336" s="1" t="s">
        <v>4489</v>
      </c>
      <c r="F1336" s="1" t="s">
        <v>4490</v>
      </c>
      <c r="G1336" s="1">
        <v>32</v>
      </c>
      <c r="H1336" s="1">
        <f t="shared" si="39"/>
        <v>37</v>
      </c>
      <c r="I1336" s="1"/>
      <c r="J1336" s="1"/>
      <c r="K1336" s="1"/>
      <c r="L1336" s="1"/>
      <c r="M1336" s="1"/>
      <c r="N1336" s="76"/>
    </row>
    <row r="1337" spans="2:14" hidden="1" x14ac:dyDescent="0.4">
      <c r="B1337" s="1" t="s">
        <v>5525</v>
      </c>
      <c r="C1337" s="1" t="s">
        <v>5698</v>
      </c>
      <c r="D1337" s="1" t="s">
        <v>5699</v>
      </c>
      <c r="E1337" s="1" t="s">
        <v>5700</v>
      </c>
      <c r="F1337" s="1" t="s">
        <v>5701</v>
      </c>
      <c r="G1337" s="1">
        <v>32</v>
      </c>
      <c r="H1337" s="1">
        <f t="shared" si="39"/>
        <v>37</v>
      </c>
      <c r="I1337" s="1"/>
      <c r="J1337" s="1"/>
      <c r="K1337" s="1"/>
      <c r="L1337" s="1"/>
      <c r="M1337" s="1"/>
      <c r="N1337" s="76"/>
    </row>
    <row r="1338" spans="2:14" hidden="1" x14ac:dyDescent="0.4">
      <c r="B1338" s="2" t="s">
        <v>17</v>
      </c>
      <c r="C1338" s="2" t="s">
        <v>474</v>
      </c>
      <c r="D1338" s="2" t="s">
        <v>475</v>
      </c>
      <c r="E1338" s="2" t="s">
        <v>476</v>
      </c>
      <c r="F1338" s="2" t="s">
        <v>477</v>
      </c>
      <c r="G1338" s="31">
        <v>31</v>
      </c>
      <c r="H1338" s="1">
        <f t="shared" si="39"/>
        <v>36</v>
      </c>
      <c r="I1338" s="76"/>
      <c r="J1338" s="76"/>
      <c r="K1338" s="76"/>
      <c r="L1338" s="76"/>
      <c r="M1338" s="76"/>
      <c r="N1338" s="76"/>
    </row>
    <row r="1339" spans="2:14" hidden="1" x14ac:dyDescent="0.4">
      <c r="B1339" s="1" t="s">
        <v>17</v>
      </c>
      <c r="C1339" s="2" t="s">
        <v>1409</v>
      </c>
      <c r="D1339" s="1" t="s">
        <v>1410</v>
      </c>
      <c r="E1339" s="1" t="s">
        <v>1411</v>
      </c>
      <c r="F1339" s="1" t="s">
        <v>1412</v>
      </c>
      <c r="G1339" s="1">
        <v>31</v>
      </c>
      <c r="H1339" s="1">
        <f t="shared" si="39"/>
        <v>36</v>
      </c>
      <c r="I1339" s="1"/>
      <c r="J1339" s="1"/>
      <c r="K1339" s="1"/>
      <c r="L1339" s="1"/>
      <c r="M1339" s="1"/>
      <c r="N1339" s="76"/>
    </row>
    <row r="1340" spans="2:14" hidden="1" x14ac:dyDescent="0.4">
      <c r="B1340" s="1" t="s">
        <v>17</v>
      </c>
      <c r="C1340" s="36" t="s">
        <v>2194</v>
      </c>
      <c r="D1340" s="36" t="s">
        <v>2195</v>
      </c>
      <c r="E1340" s="36" t="s">
        <v>2196</v>
      </c>
      <c r="F1340" s="36" t="s">
        <v>2197</v>
      </c>
      <c r="G1340" s="1">
        <v>31</v>
      </c>
      <c r="H1340" s="1">
        <f t="shared" si="39"/>
        <v>36</v>
      </c>
      <c r="I1340" s="1"/>
      <c r="J1340" s="1"/>
      <c r="K1340" s="1"/>
      <c r="L1340" s="1"/>
      <c r="M1340" s="1"/>
      <c r="N1340" s="76"/>
    </row>
    <row r="1341" spans="2:14" hidden="1" x14ac:dyDescent="0.4">
      <c r="B1341" s="1" t="s">
        <v>5519</v>
      </c>
      <c r="C1341" s="46">
        <v>5510031</v>
      </c>
      <c r="D1341" s="1" t="s">
        <v>4276</v>
      </c>
      <c r="E1341" s="1" t="s">
        <v>4277</v>
      </c>
      <c r="F1341" s="1" t="s">
        <v>4278</v>
      </c>
      <c r="G1341" s="1">
        <v>31</v>
      </c>
      <c r="H1341" s="1">
        <f t="shared" si="39"/>
        <v>36</v>
      </c>
      <c r="I1341" s="1"/>
      <c r="J1341" s="1"/>
      <c r="K1341" s="1"/>
      <c r="L1341" s="1"/>
      <c r="M1341" s="1"/>
      <c r="N1341" s="79"/>
    </row>
    <row r="1342" spans="2:14" hidden="1" x14ac:dyDescent="0.4">
      <c r="B1342" s="1" t="s">
        <v>5519</v>
      </c>
      <c r="C1342" s="46">
        <v>5550001</v>
      </c>
      <c r="D1342" s="1" t="s">
        <v>4364</v>
      </c>
      <c r="E1342" s="1" t="s">
        <v>4365</v>
      </c>
      <c r="F1342" s="1" t="s">
        <v>4366</v>
      </c>
      <c r="G1342" s="1">
        <v>31</v>
      </c>
      <c r="H1342" s="1">
        <f t="shared" si="39"/>
        <v>36</v>
      </c>
      <c r="I1342" s="1"/>
      <c r="J1342" s="1"/>
      <c r="K1342" s="1"/>
      <c r="L1342" s="1"/>
      <c r="M1342" s="1"/>
      <c r="N1342" s="76"/>
    </row>
    <row r="1343" spans="2:14" hidden="1" x14ac:dyDescent="0.4">
      <c r="B1343" s="1" t="s">
        <v>5519</v>
      </c>
      <c r="C1343" s="46">
        <v>5550021</v>
      </c>
      <c r="D1343" s="1" t="s">
        <v>4370</v>
      </c>
      <c r="E1343" s="1" t="s">
        <v>4371</v>
      </c>
      <c r="F1343" s="1" t="s">
        <v>4372</v>
      </c>
      <c r="G1343" s="1">
        <v>31</v>
      </c>
      <c r="H1343" s="1">
        <f t="shared" si="39"/>
        <v>36</v>
      </c>
      <c r="I1343" s="1"/>
      <c r="J1343" s="1"/>
      <c r="K1343" s="1"/>
      <c r="L1343" s="1"/>
      <c r="M1343" s="1"/>
      <c r="N1343" s="76"/>
    </row>
    <row r="1344" spans="2:14" hidden="1" x14ac:dyDescent="0.4">
      <c r="B1344" s="1" t="s">
        <v>5519</v>
      </c>
      <c r="C1344" s="46">
        <v>5440021</v>
      </c>
      <c r="D1344" s="1" t="s">
        <v>4530</v>
      </c>
      <c r="E1344" s="1" t="s">
        <v>4531</v>
      </c>
      <c r="F1344" s="1" t="s">
        <v>4532</v>
      </c>
      <c r="G1344" s="1">
        <v>31</v>
      </c>
      <c r="H1344" s="1">
        <f t="shared" si="39"/>
        <v>36</v>
      </c>
      <c r="I1344" s="1"/>
      <c r="J1344" s="1"/>
      <c r="K1344" s="1"/>
      <c r="L1344" s="1"/>
      <c r="M1344" s="1"/>
      <c r="N1344" s="76"/>
    </row>
    <row r="1345" spans="2:14" hidden="1" x14ac:dyDescent="0.4">
      <c r="B1345" s="1" t="s">
        <v>5519</v>
      </c>
      <c r="C1345" s="46">
        <v>5590033</v>
      </c>
      <c r="D1345" s="1" t="s">
        <v>4750</v>
      </c>
      <c r="E1345" s="1" t="s">
        <v>4751</v>
      </c>
      <c r="F1345" s="1" t="s">
        <v>4752</v>
      </c>
      <c r="G1345" s="1">
        <v>31</v>
      </c>
      <c r="H1345" s="1">
        <f t="shared" si="39"/>
        <v>36</v>
      </c>
      <c r="I1345" s="1"/>
      <c r="J1345" s="1"/>
      <c r="K1345" s="1"/>
      <c r="L1345" s="1"/>
      <c r="M1345" s="1"/>
      <c r="N1345" s="76"/>
    </row>
    <row r="1346" spans="2:14" hidden="1" x14ac:dyDescent="0.4">
      <c r="B1346" s="1" t="s">
        <v>5519</v>
      </c>
      <c r="C1346" s="46" t="s">
        <v>4927</v>
      </c>
      <c r="D1346" s="1" t="s">
        <v>4928</v>
      </c>
      <c r="E1346" s="1" t="s">
        <v>4929</v>
      </c>
      <c r="F1346" s="1" t="s">
        <v>4930</v>
      </c>
      <c r="G1346" s="1">
        <v>31</v>
      </c>
      <c r="H1346" s="1">
        <f t="shared" si="39"/>
        <v>36</v>
      </c>
      <c r="I1346" s="1"/>
      <c r="J1346" s="1"/>
      <c r="K1346" s="1"/>
      <c r="L1346" s="1"/>
      <c r="M1346" s="1"/>
      <c r="N1346" s="76"/>
    </row>
    <row r="1347" spans="2:14" hidden="1" x14ac:dyDescent="0.4">
      <c r="B1347" s="1" t="s">
        <v>225</v>
      </c>
      <c r="C1347" s="1" t="s">
        <v>819</v>
      </c>
      <c r="D1347" s="1" t="s">
        <v>820</v>
      </c>
      <c r="E1347" s="2" t="s">
        <v>821</v>
      </c>
      <c r="F1347" s="2" t="s">
        <v>822</v>
      </c>
      <c r="G1347" s="1">
        <v>30</v>
      </c>
      <c r="H1347" s="1">
        <f t="shared" si="39"/>
        <v>35</v>
      </c>
      <c r="I1347" s="1"/>
      <c r="J1347" s="1"/>
      <c r="K1347" s="1"/>
      <c r="L1347" s="1"/>
      <c r="M1347" s="1"/>
      <c r="N1347" s="76"/>
    </row>
    <row r="1348" spans="2:14" hidden="1" x14ac:dyDescent="0.4">
      <c r="B1348" s="1" t="s">
        <v>17</v>
      </c>
      <c r="C1348" s="1" t="s">
        <v>1899</v>
      </c>
      <c r="D1348" s="1" t="s">
        <v>1900</v>
      </c>
      <c r="E1348" s="1" t="s">
        <v>1901</v>
      </c>
      <c r="F1348" s="1" t="s">
        <v>1902</v>
      </c>
      <c r="G1348" s="1">
        <v>30</v>
      </c>
      <c r="H1348" s="1">
        <f t="shared" si="39"/>
        <v>35</v>
      </c>
      <c r="I1348" s="1"/>
      <c r="J1348" s="1"/>
      <c r="K1348" s="1"/>
      <c r="L1348" s="1"/>
      <c r="M1348" s="1"/>
      <c r="N1348" s="76"/>
    </row>
    <row r="1349" spans="2:14" hidden="1" x14ac:dyDescent="0.4">
      <c r="B1349" s="1" t="s">
        <v>17</v>
      </c>
      <c r="C1349" s="1" t="s">
        <v>1962</v>
      </c>
      <c r="D1349" s="1" t="s">
        <v>1963</v>
      </c>
      <c r="E1349" s="1" t="s">
        <v>1964</v>
      </c>
      <c r="F1349" s="1" t="s">
        <v>1965</v>
      </c>
      <c r="G1349" s="1">
        <v>30</v>
      </c>
      <c r="H1349" s="1">
        <f t="shared" si="39"/>
        <v>35</v>
      </c>
      <c r="I1349" s="1"/>
      <c r="J1349" s="1"/>
      <c r="K1349" s="1"/>
      <c r="L1349" s="1"/>
      <c r="M1349" s="1"/>
      <c r="N1349" s="76"/>
    </row>
    <row r="1350" spans="2:14" hidden="1" x14ac:dyDescent="0.4">
      <c r="B1350" s="1" t="s">
        <v>5519</v>
      </c>
      <c r="C1350" s="46">
        <v>5310072</v>
      </c>
      <c r="D1350" s="1" t="s">
        <v>4104</v>
      </c>
      <c r="E1350" s="1" t="s">
        <v>4105</v>
      </c>
      <c r="F1350" s="1" t="s">
        <v>4106</v>
      </c>
      <c r="G1350" s="1">
        <v>30</v>
      </c>
      <c r="H1350" s="1">
        <f t="shared" si="39"/>
        <v>35</v>
      </c>
      <c r="I1350" s="1"/>
      <c r="J1350" s="1"/>
      <c r="K1350" s="1"/>
      <c r="L1350" s="1"/>
      <c r="M1350" s="1"/>
      <c r="N1350" s="76"/>
    </row>
    <row r="1351" spans="2:14" hidden="1" x14ac:dyDescent="0.4">
      <c r="B1351" s="1" t="s">
        <v>5519</v>
      </c>
      <c r="C1351" s="46">
        <v>5520014</v>
      </c>
      <c r="D1351" s="1" t="s">
        <v>4249</v>
      </c>
      <c r="E1351" s="1" t="s">
        <v>4250</v>
      </c>
      <c r="F1351" s="1" t="s">
        <v>4251</v>
      </c>
      <c r="G1351" s="1">
        <v>30</v>
      </c>
      <c r="H1351" s="1">
        <f t="shared" si="39"/>
        <v>35</v>
      </c>
      <c r="I1351" s="1"/>
      <c r="J1351" s="1"/>
      <c r="K1351" s="1"/>
      <c r="L1351" s="1"/>
      <c r="M1351" s="1"/>
      <c r="N1351" s="76"/>
    </row>
    <row r="1352" spans="2:14" hidden="1" x14ac:dyDescent="0.4">
      <c r="B1352" s="1" t="s">
        <v>5519</v>
      </c>
      <c r="C1352" s="46">
        <v>5370023</v>
      </c>
      <c r="D1352" s="1" t="s">
        <v>4491</v>
      </c>
      <c r="E1352" s="1" t="s">
        <v>4492</v>
      </c>
      <c r="F1352" s="1" t="s">
        <v>4493</v>
      </c>
      <c r="G1352" s="1">
        <v>30</v>
      </c>
      <c r="H1352" s="1">
        <f t="shared" si="39"/>
        <v>35</v>
      </c>
      <c r="I1352" s="1"/>
      <c r="J1352" s="1"/>
      <c r="K1352" s="1"/>
      <c r="L1352" s="1"/>
      <c r="M1352" s="1"/>
      <c r="N1352" s="76"/>
    </row>
    <row r="1353" spans="2:14" hidden="1" x14ac:dyDescent="0.4">
      <c r="B1353" s="1" t="s">
        <v>5519</v>
      </c>
      <c r="C1353" s="46">
        <v>5440021</v>
      </c>
      <c r="D1353" s="1" t="s">
        <v>4554</v>
      </c>
      <c r="E1353" s="1" t="s">
        <v>4555</v>
      </c>
      <c r="F1353" s="1" t="s">
        <v>4556</v>
      </c>
      <c r="G1353" s="1">
        <v>30</v>
      </c>
      <c r="H1353" s="1">
        <f t="shared" si="39"/>
        <v>35</v>
      </c>
      <c r="I1353" s="1"/>
      <c r="J1353" s="1"/>
      <c r="K1353" s="1"/>
      <c r="L1353" s="1"/>
      <c r="M1353" s="1"/>
      <c r="N1353" s="79"/>
    </row>
    <row r="1354" spans="2:14" hidden="1" x14ac:dyDescent="0.4">
      <c r="B1354" s="1" t="s">
        <v>5525</v>
      </c>
      <c r="C1354" s="1" t="s">
        <v>3498</v>
      </c>
      <c r="D1354" s="1" t="s">
        <v>5829</v>
      </c>
      <c r="E1354" s="1" t="s">
        <v>5830</v>
      </c>
      <c r="F1354" s="1" t="s">
        <v>5831</v>
      </c>
      <c r="G1354" s="1">
        <v>30</v>
      </c>
      <c r="H1354" s="1">
        <f t="shared" si="39"/>
        <v>35</v>
      </c>
      <c r="I1354" s="1"/>
      <c r="J1354" s="1"/>
      <c r="K1354" s="1"/>
      <c r="L1354" s="1"/>
      <c r="M1354" s="1"/>
      <c r="N1354" s="76"/>
    </row>
    <row r="1355" spans="2:14" hidden="1" x14ac:dyDescent="0.4">
      <c r="B1355" s="1" t="s">
        <v>17</v>
      </c>
      <c r="C1355" s="1" t="s">
        <v>2064</v>
      </c>
      <c r="D1355" s="1" t="s">
        <v>2065</v>
      </c>
      <c r="E1355" s="1" t="s">
        <v>2066</v>
      </c>
      <c r="F1355" s="1" t="s">
        <v>2067</v>
      </c>
      <c r="G1355" s="1">
        <v>29</v>
      </c>
      <c r="H1355" s="1">
        <f t="shared" si="39"/>
        <v>34</v>
      </c>
      <c r="I1355" s="1"/>
      <c r="J1355" s="1"/>
      <c r="K1355" s="1"/>
      <c r="L1355" s="1"/>
      <c r="M1355" s="1"/>
      <c r="N1355" s="76"/>
    </row>
    <row r="1356" spans="2:14" hidden="1" x14ac:dyDescent="0.4">
      <c r="B1356" s="1" t="s">
        <v>17</v>
      </c>
      <c r="C1356" s="1" t="s">
        <v>2273</v>
      </c>
      <c r="D1356" s="1" t="s">
        <v>2274</v>
      </c>
      <c r="E1356" s="1" t="s">
        <v>2275</v>
      </c>
      <c r="F1356" s="1" t="s">
        <v>2276</v>
      </c>
      <c r="G1356" s="1">
        <v>29</v>
      </c>
      <c r="H1356" s="1">
        <f t="shared" si="39"/>
        <v>34</v>
      </c>
      <c r="I1356" s="1"/>
      <c r="J1356" s="1"/>
      <c r="K1356" s="1"/>
      <c r="L1356" s="1"/>
      <c r="M1356" s="1"/>
      <c r="N1356" s="76"/>
    </row>
    <row r="1357" spans="2:14" hidden="1" x14ac:dyDescent="0.4">
      <c r="B1357" s="1" t="s">
        <v>5519</v>
      </c>
      <c r="C1357" s="46">
        <v>5420072</v>
      </c>
      <c r="D1357" s="1" t="s">
        <v>4201</v>
      </c>
      <c r="E1357" s="1" t="s">
        <v>4202</v>
      </c>
      <c r="F1357" s="1" t="s">
        <v>4203</v>
      </c>
      <c r="G1357" s="1">
        <v>29</v>
      </c>
      <c r="H1357" s="1">
        <f t="shared" si="39"/>
        <v>34</v>
      </c>
      <c r="I1357" s="1"/>
      <c r="J1357" s="1"/>
      <c r="K1357" s="1"/>
      <c r="L1357" s="1"/>
      <c r="M1357" s="1"/>
      <c r="N1357" s="76"/>
    </row>
    <row r="1358" spans="2:14" hidden="1" x14ac:dyDescent="0.4">
      <c r="B1358" s="1" t="s">
        <v>5519</v>
      </c>
      <c r="C1358" s="46">
        <v>5420083</v>
      </c>
      <c r="D1358" s="1" t="s">
        <v>4204</v>
      </c>
      <c r="E1358" s="1" t="s">
        <v>4205</v>
      </c>
      <c r="F1358" s="1" t="s">
        <v>4206</v>
      </c>
      <c r="G1358" s="1">
        <v>29</v>
      </c>
      <c r="H1358" s="1">
        <f t="shared" si="39"/>
        <v>34</v>
      </c>
      <c r="I1358" s="1"/>
      <c r="J1358" s="1"/>
      <c r="K1358" s="1"/>
      <c r="L1358" s="1"/>
      <c r="M1358" s="1"/>
      <c r="N1358" s="76"/>
    </row>
    <row r="1359" spans="2:14" hidden="1" x14ac:dyDescent="0.4">
      <c r="B1359" s="1" t="s">
        <v>5519</v>
      </c>
      <c r="C1359" s="46">
        <v>5560025</v>
      </c>
      <c r="D1359" s="1" t="s">
        <v>4324</v>
      </c>
      <c r="E1359" s="1" t="s">
        <v>4325</v>
      </c>
      <c r="F1359" s="1" t="s">
        <v>4326</v>
      </c>
      <c r="G1359" s="1">
        <v>29</v>
      </c>
      <c r="H1359" s="1">
        <f t="shared" si="39"/>
        <v>34</v>
      </c>
      <c r="I1359" s="1"/>
      <c r="J1359" s="1"/>
      <c r="K1359" s="1"/>
      <c r="L1359" s="1"/>
      <c r="M1359" s="1"/>
      <c r="N1359" s="76"/>
    </row>
    <row r="1360" spans="2:14" hidden="1" x14ac:dyDescent="0.4">
      <c r="B1360" s="1" t="s">
        <v>5519</v>
      </c>
      <c r="C1360" s="46">
        <v>5580011</v>
      </c>
      <c r="D1360" s="1" t="s">
        <v>4795</v>
      </c>
      <c r="E1360" s="1" t="s">
        <v>4796</v>
      </c>
      <c r="F1360" s="1" t="s">
        <v>4797</v>
      </c>
      <c r="G1360" s="1">
        <v>29</v>
      </c>
      <c r="H1360" s="1">
        <f t="shared" si="39"/>
        <v>34</v>
      </c>
      <c r="I1360" s="1"/>
      <c r="J1360" s="1"/>
      <c r="K1360" s="1"/>
      <c r="L1360" s="1"/>
      <c r="M1360" s="1"/>
      <c r="N1360" s="76"/>
    </row>
    <row r="1361" spans="2:14" hidden="1" x14ac:dyDescent="0.4">
      <c r="B1361" s="2" t="s">
        <v>17</v>
      </c>
      <c r="C1361" s="2" t="s">
        <v>546</v>
      </c>
      <c r="D1361" s="2" t="s">
        <v>547</v>
      </c>
      <c r="E1361" s="2" t="s">
        <v>548</v>
      </c>
      <c r="F1361" s="2" t="s">
        <v>549</v>
      </c>
      <c r="G1361" s="31">
        <v>28</v>
      </c>
      <c r="H1361" s="1">
        <f t="shared" si="39"/>
        <v>33</v>
      </c>
      <c r="I1361" s="1"/>
      <c r="J1361" s="1"/>
      <c r="K1361" s="1"/>
      <c r="L1361" s="1"/>
      <c r="M1361" s="1"/>
      <c r="N1361" s="76"/>
    </row>
    <row r="1362" spans="2:14" hidden="1" x14ac:dyDescent="0.4">
      <c r="B1362" s="1" t="s">
        <v>17</v>
      </c>
      <c r="C1362" s="2" t="s">
        <v>1413</v>
      </c>
      <c r="D1362" s="1" t="s">
        <v>1414</v>
      </c>
      <c r="E1362" s="1" t="s">
        <v>1415</v>
      </c>
      <c r="F1362" s="1" t="s">
        <v>1416</v>
      </c>
      <c r="G1362" s="1">
        <v>28</v>
      </c>
      <c r="H1362" s="1">
        <f t="shared" si="39"/>
        <v>33</v>
      </c>
      <c r="I1362" s="1"/>
      <c r="J1362" s="1"/>
      <c r="K1362" s="1"/>
      <c r="L1362" s="1"/>
      <c r="M1362" s="1"/>
      <c r="N1362" s="76"/>
    </row>
    <row r="1363" spans="2:14" hidden="1" x14ac:dyDescent="0.4">
      <c r="B1363" s="1" t="s">
        <v>17</v>
      </c>
      <c r="C1363" s="1" t="s">
        <v>2072</v>
      </c>
      <c r="D1363" s="1" t="s">
        <v>2073</v>
      </c>
      <c r="E1363" s="1" t="s">
        <v>2074</v>
      </c>
      <c r="F1363" s="1" t="s">
        <v>2075</v>
      </c>
      <c r="G1363" s="1">
        <v>28</v>
      </c>
      <c r="H1363" s="1">
        <f t="shared" si="39"/>
        <v>33</v>
      </c>
      <c r="I1363" s="1"/>
      <c r="J1363" s="1"/>
      <c r="K1363" s="1"/>
      <c r="L1363" s="1"/>
      <c r="M1363" s="1"/>
      <c r="N1363" s="76"/>
    </row>
    <row r="1364" spans="2:14" hidden="1" x14ac:dyDescent="0.4">
      <c r="B1364" s="1" t="s">
        <v>17</v>
      </c>
      <c r="C1364" s="1" t="s">
        <v>865</v>
      </c>
      <c r="D1364" s="1" t="s">
        <v>866</v>
      </c>
      <c r="E1364" s="1" t="s">
        <v>867</v>
      </c>
      <c r="F1364" s="1" t="s">
        <v>868</v>
      </c>
      <c r="G1364" s="1">
        <v>27</v>
      </c>
      <c r="H1364" s="1">
        <f t="shared" si="39"/>
        <v>32</v>
      </c>
      <c r="I1364" s="1"/>
      <c r="J1364" s="1"/>
      <c r="K1364" s="1"/>
      <c r="L1364" s="1"/>
      <c r="M1364" s="1"/>
      <c r="N1364" s="76"/>
    </row>
    <row r="1365" spans="2:14" hidden="1" x14ac:dyDescent="0.4">
      <c r="B1365" s="1" t="s">
        <v>17</v>
      </c>
      <c r="C1365" s="1" t="s">
        <v>1697</v>
      </c>
      <c r="D1365" s="1" t="s">
        <v>1698</v>
      </c>
      <c r="E1365" s="1" t="s">
        <v>1699</v>
      </c>
      <c r="F1365" s="1" t="s">
        <v>1700</v>
      </c>
      <c r="G1365" s="1">
        <v>27</v>
      </c>
      <c r="H1365" s="1">
        <f t="shared" si="39"/>
        <v>32</v>
      </c>
      <c r="I1365" s="1"/>
      <c r="J1365" s="1"/>
      <c r="K1365" s="1"/>
      <c r="L1365" s="1"/>
      <c r="M1365" s="1"/>
      <c r="N1365" s="79"/>
    </row>
    <row r="1366" spans="2:14" hidden="1" x14ac:dyDescent="0.4">
      <c r="B1366" s="1" t="s">
        <v>17</v>
      </c>
      <c r="C1366" s="36" t="s">
        <v>2183</v>
      </c>
      <c r="D1366" s="36" t="s">
        <v>2184</v>
      </c>
      <c r="E1366" s="36" t="s">
        <v>2185</v>
      </c>
      <c r="F1366" s="36" t="s">
        <v>2186</v>
      </c>
      <c r="G1366" s="1">
        <v>27</v>
      </c>
      <c r="H1366" s="1">
        <f t="shared" si="39"/>
        <v>32</v>
      </c>
      <c r="I1366" s="1"/>
      <c r="J1366" s="1"/>
      <c r="K1366" s="1"/>
      <c r="L1366" s="1"/>
      <c r="M1366" s="1"/>
      <c r="N1366" s="76"/>
    </row>
    <row r="1367" spans="2:14" hidden="1" x14ac:dyDescent="0.4">
      <c r="B1367" s="1" t="s">
        <v>5519</v>
      </c>
      <c r="C1367" s="46">
        <v>5510001</v>
      </c>
      <c r="D1367" s="1" t="s">
        <v>4270</v>
      </c>
      <c r="E1367" s="1" t="s">
        <v>4271</v>
      </c>
      <c r="F1367" s="1" t="s">
        <v>4272</v>
      </c>
      <c r="G1367" s="1">
        <v>27</v>
      </c>
      <c r="H1367" s="1">
        <f t="shared" si="39"/>
        <v>32</v>
      </c>
      <c r="I1367" s="1"/>
      <c r="J1367" s="1"/>
      <c r="K1367" s="1"/>
      <c r="L1367" s="1"/>
      <c r="M1367" s="1"/>
      <c r="N1367" s="76"/>
    </row>
    <row r="1368" spans="2:14" hidden="1" x14ac:dyDescent="0.4">
      <c r="B1368" s="1" t="s">
        <v>5519</v>
      </c>
      <c r="C1368" s="46">
        <v>5440023</v>
      </c>
      <c r="D1368" s="1" t="s">
        <v>4557</v>
      </c>
      <c r="E1368" s="1" t="s">
        <v>4558</v>
      </c>
      <c r="F1368" s="1" t="s">
        <v>4559</v>
      </c>
      <c r="G1368" s="1">
        <v>27</v>
      </c>
      <c r="H1368" s="1">
        <f t="shared" si="39"/>
        <v>32</v>
      </c>
      <c r="I1368" s="1"/>
      <c r="J1368" s="1"/>
      <c r="K1368" s="1"/>
      <c r="L1368" s="1"/>
      <c r="M1368" s="1"/>
      <c r="N1368" s="76"/>
    </row>
    <row r="1369" spans="2:14" hidden="1" x14ac:dyDescent="0.4">
      <c r="B1369" s="24" t="s">
        <v>17</v>
      </c>
      <c r="C1369" s="57" t="s">
        <v>721</v>
      </c>
      <c r="D1369" s="33" t="s">
        <v>722</v>
      </c>
      <c r="E1369" s="35" t="s">
        <v>723</v>
      </c>
      <c r="F1369" s="34" t="s">
        <v>724</v>
      </c>
      <c r="G1369" s="24">
        <v>26</v>
      </c>
      <c r="H1369" s="1">
        <f t="shared" si="39"/>
        <v>31</v>
      </c>
      <c r="I1369" s="24"/>
      <c r="J1369" s="24"/>
      <c r="K1369" s="24"/>
      <c r="L1369" s="24"/>
      <c r="M1369" s="24"/>
      <c r="N1369" s="76"/>
    </row>
    <row r="1370" spans="2:14" hidden="1" x14ac:dyDescent="0.4">
      <c r="B1370" s="1" t="s">
        <v>17</v>
      </c>
      <c r="C1370" s="1" t="s">
        <v>1783</v>
      </c>
      <c r="D1370" s="1" t="s">
        <v>1784</v>
      </c>
      <c r="E1370" s="1" t="s">
        <v>1785</v>
      </c>
      <c r="F1370" s="1" t="s">
        <v>1786</v>
      </c>
      <c r="G1370" s="1">
        <v>26</v>
      </c>
      <c r="H1370" s="1">
        <f t="shared" si="39"/>
        <v>31</v>
      </c>
      <c r="I1370" s="1"/>
      <c r="J1370" s="1"/>
      <c r="K1370" s="1"/>
      <c r="L1370" s="1"/>
      <c r="M1370" s="1"/>
      <c r="N1370" s="76"/>
    </row>
    <row r="1371" spans="2:14" hidden="1" x14ac:dyDescent="0.4">
      <c r="B1371" s="1" t="s">
        <v>5519</v>
      </c>
      <c r="C1371" s="46">
        <v>5440034</v>
      </c>
      <c r="D1371" s="1" t="s">
        <v>4524</v>
      </c>
      <c r="E1371" s="1" t="s">
        <v>4525</v>
      </c>
      <c r="F1371" s="1" t="s">
        <v>4526</v>
      </c>
      <c r="G1371" s="1">
        <v>26</v>
      </c>
      <c r="H1371" s="1">
        <f t="shared" si="39"/>
        <v>31</v>
      </c>
      <c r="I1371" s="1"/>
      <c r="J1371" s="1"/>
      <c r="K1371" s="1"/>
      <c r="L1371" s="1"/>
      <c r="M1371" s="1"/>
      <c r="N1371" s="76"/>
    </row>
    <row r="1372" spans="2:14" hidden="1" x14ac:dyDescent="0.4">
      <c r="B1372" s="1" t="s">
        <v>5519</v>
      </c>
      <c r="C1372" s="46">
        <v>5450051</v>
      </c>
      <c r="D1372" s="1" t="s">
        <v>4696</v>
      </c>
      <c r="E1372" s="1" t="s">
        <v>4697</v>
      </c>
      <c r="F1372" s="1" t="s">
        <v>4698</v>
      </c>
      <c r="G1372" s="1">
        <v>26</v>
      </c>
      <c r="H1372" s="1">
        <f t="shared" si="39"/>
        <v>31</v>
      </c>
      <c r="I1372" s="1"/>
      <c r="J1372" s="1"/>
      <c r="K1372" s="1"/>
      <c r="L1372" s="1"/>
      <c r="M1372" s="1"/>
      <c r="N1372" s="76"/>
    </row>
    <row r="1373" spans="2:14" hidden="1" x14ac:dyDescent="0.4">
      <c r="B1373" s="1" t="s">
        <v>5519</v>
      </c>
      <c r="C1373" s="46">
        <v>5460021</v>
      </c>
      <c r="D1373" s="1" t="s">
        <v>4840</v>
      </c>
      <c r="E1373" s="1" t="s">
        <v>4841</v>
      </c>
      <c r="F1373" s="1" t="s">
        <v>4842</v>
      </c>
      <c r="G1373" s="1">
        <v>26</v>
      </c>
      <c r="H1373" s="1">
        <f t="shared" si="39"/>
        <v>31</v>
      </c>
      <c r="I1373" s="1"/>
      <c r="J1373" s="1"/>
      <c r="K1373" s="1"/>
      <c r="L1373" s="1"/>
      <c r="M1373" s="1"/>
      <c r="N1373" s="76"/>
    </row>
    <row r="1374" spans="2:14" hidden="1" x14ac:dyDescent="0.4">
      <c r="B1374" s="1" t="s">
        <v>5519</v>
      </c>
      <c r="C1374" s="46">
        <v>5570025</v>
      </c>
      <c r="D1374" s="1" t="s">
        <v>4934</v>
      </c>
      <c r="E1374" s="1" t="s">
        <v>4935</v>
      </c>
      <c r="F1374" s="1" t="s">
        <v>4936</v>
      </c>
      <c r="G1374" s="1">
        <v>26</v>
      </c>
      <c r="H1374" s="1">
        <f t="shared" si="39"/>
        <v>31</v>
      </c>
      <c r="I1374" s="1"/>
      <c r="J1374" s="1"/>
      <c r="K1374" s="1"/>
      <c r="L1374" s="1"/>
      <c r="M1374" s="1"/>
      <c r="N1374" s="76"/>
    </row>
    <row r="1375" spans="2:14" hidden="1" x14ac:dyDescent="0.4">
      <c r="B1375" s="1" t="s">
        <v>17</v>
      </c>
      <c r="C1375" s="1" t="s">
        <v>1693</v>
      </c>
      <c r="D1375" s="1" t="s">
        <v>1694</v>
      </c>
      <c r="E1375" s="1" t="s">
        <v>1695</v>
      </c>
      <c r="F1375" s="1" t="s">
        <v>1696</v>
      </c>
      <c r="G1375" s="1">
        <v>25</v>
      </c>
      <c r="H1375" s="1">
        <f t="shared" ref="H1375:H1438" si="40">G1375+5</f>
        <v>30</v>
      </c>
      <c r="I1375" s="1"/>
      <c r="J1375" s="1"/>
      <c r="K1375" s="1"/>
      <c r="L1375" s="1"/>
      <c r="M1375" s="1"/>
      <c r="N1375" s="76"/>
    </row>
    <row r="1376" spans="2:14" hidden="1" x14ac:dyDescent="0.4">
      <c r="B1376" s="1" t="s">
        <v>17</v>
      </c>
      <c r="C1376" s="1" t="s">
        <v>1733</v>
      </c>
      <c r="D1376" s="1" t="s">
        <v>1769</v>
      </c>
      <c r="E1376" s="1" t="s">
        <v>1770</v>
      </c>
      <c r="F1376" s="1" t="s">
        <v>1771</v>
      </c>
      <c r="G1376" s="1">
        <v>25</v>
      </c>
      <c r="H1376" s="1">
        <f t="shared" si="40"/>
        <v>30</v>
      </c>
      <c r="I1376" s="1"/>
      <c r="J1376" s="1"/>
      <c r="K1376" s="1"/>
      <c r="L1376" s="1"/>
      <c r="M1376" s="1"/>
      <c r="N1376" s="79"/>
    </row>
    <row r="1377" spans="2:21" hidden="1" x14ac:dyDescent="0.4">
      <c r="B1377" s="1" t="s">
        <v>5519</v>
      </c>
      <c r="C1377" s="46">
        <v>5360024</v>
      </c>
      <c r="D1377" s="1" t="s">
        <v>4623</v>
      </c>
      <c r="E1377" s="1" t="s">
        <v>4624</v>
      </c>
      <c r="F1377" s="1" t="s">
        <v>4625</v>
      </c>
      <c r="G1377" s="1">
        <v>25</v>
      </c>
      <c r="H1377" s="1">
        <f t="shared" si="40"/>
        <v>30</v>
      </c>
      <c r="I1377" s="1"/>
      <c r="J1377" s="1"/>
      <c r="K1377" s="1"/>
      <c r="L1377" s="1"/>
      <c r="M1377" s="1"/>
      <c r="N1377" s="76"/>
    </row>
    <row r="1378" spans="2:21" hidden="1" x14ac:dyDescent="0.4">
      <c r="B1378" s="1" t="s">
        <v>17</v>
      </c>
      <c r="C1378" s="24" t="s">
        <v>286</v>
      </c>
      <c r="D1378" s="24" t="s">
        <v>287</v>
      </c>
      <c r="E1378" s="24" t="s">
        <v>288</v>
      </c>
      <c r="F1378" s="28" t="s">
        <v>289</v>
      </c>
      <c r="G1378" s="1">
        <v>24</v>
      </c>
      <c r="H1378" s="1">
        <f t="shared" si="40"/>
        <v>29</v>
      </c>
      <c r="I1378" s="1"/>
      <c r="J1378" s="1"/>
      <c r="K1378" s="1"/>
      <c r="L1378" s="1"/>
      <c r="M1378" s="1"/>
      <c r="N1378" s="76"/>
    </row>
    <row r="1379" spans="2:21" hidden="1" x14ac:dyDescent="0.4">
      <c r="B1379" s="1" t="s">
        <v>17</v>
      </c>
      <c r="C1379" s="1" t="s">
        <v>384</v>
      </c>
      <c r="D1379" s="1" t="s">
        <v>388</v>
      </c>
      <c r="E1379" s="1" t="s">
        <v>389</v>
      </c>
      <c r="F1379" s="1" t="s">
        <v>390</v>
      </c>
      <c r="G1379" s="1">
        <v>24</v>
      </c>
      <c r="H1379" s="1">
        <f t="shared" si="40"/>
        <v>29</v>
      </c>
      <c r="I1379" s="1"/>
      <c r="J1379" s="1"/>
      <c r="K1379" s="1"/>
      <c r="L1379" s="1"/>
      <c r="M1379" s="1"/>
      <c r="N1379" s="76"/>
    </row>
    <row r="1380" spans="2:21" hidden="1" x14ac:dyDescent="0.4">
      <c r="B1380" s="1" t="s">
        <v>17</v>
      </c>
      <c r="C1380" s="1" t="s">
        <v>979</v>
      </c>
      <c r="D1380" s="1" t="s">
        <v>980</v>
      </c>
      <c r="E1380" s="1" t="s">
        <v>981</v>
      </c>
      <c r="F1380" s="1" t="s">
        <v>982</v>
      </c>
      <c r="G1380" s="1">
        <v>24</v>
      </c>
      <c r="H1380" s="1">
        <f t="shared" si="40"/>
        <v>29</v>
      </c>
      <c r="I1380" s="1"/>
      <c r="J1380" s="1"/>
      <c r="K1380" s="1"/>
      <c r="L1380" s="1"/>
      <c r="M1380" s="1"/>
      <c r="N1380" s="76"/>
    </row>
    <row r="1381" spans="2:21" hidden="1" x14ac:dyDescent="0.4">
      <c r="B1381" s="1" t="s">
        <v>17</v>
      </c>
      <c r="C1381" s="1" t="s">
        <v>1245</v>
      </c>
      <c r="D1381" s="1" t="s">
        <v>1261</v>
      </c>
      <c r="E1381" s="1" t="s">
        <v>1262</v>
      </c>
      <c r="F1381" s="1" t="s">
        <v>1263</v>
      </c>
      <c r="G1381" s="1">
        <v>24</v>
      </c>
      <c r="H1381" s="1">
        <f t="shared" si="40"/>
        <v>29</v>
      </c>
      <c r="I1381" s="1"/>
      <c r="J1381" s="1"/>
      <c r="K1381" s="1"/>
      <c r="L1381" s="1"/>
      <c r="M1381" s="1"/>
      <c r="N1381" s="76"/>
    </row>
    <row r="1382" spans="2:21" hidden="1" x14ac:dyDescent="0.4">
      <c r="B1382" s="1" t="s">
        <v>17</v>
      </c>
      <c r="C1382" s="2" t="s">
        <v>1436</v>
      </c>
      <c r="D1382" s="1" t="s">
        <v>1437</v>
      </c>
      <c r="E1382" s="1" t="s">
        <v>1438</v>
      </c>
      <c r="F1382" s="1" t="s">
        <v>1439</v>
      </c>
      <c r="G1382" s="1">
        <v>24</v>
      </c>
      <c r="H1382" s="1">
        <f t="shared" si="40"/>
        <v>29</v>
      </c>
      <c r="I1382" s="1"/>
      <c r="J1382" s="1"/>
      <c r="K1382" s="1"/>
      <c r="L1382" s="1"/>
      <c r="M1382" s="1"/>
      <c r="N1382" s="76"/>
    </row>
    <row r="1383" spans="2:21" hidden="1" x14ac:dyDescent="0.4">
      <c r="B1383" s="1" t="s">
        <v>17</v>
      </c>
      <c r="C1383" s="1" t="s">
        <v>952</v>
      </c>
      <c r="D1383" s="1" t="s">
        <v>953</v>
      </c>
      <c r="E1383" s="1" t="s">
        <v>954</v>
      </c>
      <c r="F1383" s="1" t="s">
        <v>955</v>
      </c>
      <c r="G1383" s="1">
        <v>23</v>
      </c>
      <c r="H1383" s="1">
        <f t="shared" si="40"/>
        <v>28</v>
      </c>
      <c r="I1383" s="1"/>
      <c r="J1383" s="1"/>
      <c r="K1383" s="1"/>
      <c r="L1383" s="1"/>
      <c r="M1383" s="1"/>
      <c r="N1383" s="76"/>
    </row>
    <row r="1384" spans="2:21" hidden="1" x14ac:dyDescent="0.4">
      <c r="B1384" s="1" t="s">
        <v>17</v>
      </c>
      <c r="C1384" s="1" t="s">
        <v>1090</v>
      </c>
      <c r="D1384" s="1" t="s">
        <v>1091</v>
      </c>
      <c r="E1384" s="1" t="s">
        <v>1092</v>
      </c>
      <c r="F1384" s="1" t="s">
        <v>1093</v>
      </c>
      <c r="G1384" s="1">
        <v>23</v>
      </c>
      <c r="H1384" s="1">
        <f t="shared" si="40"/>
        <v>28</v>
      </c>
      <c r="I1384" s="1"/>
      <c r="J1384" s="1"/>
      <c r="K1384" s="1"/>
      <c r="L1384" s="1"/>
      <c r="M1384" s="1"/>
      <c r="N1384" s="76"/>
    </row>
    <row r="1385" spans="2:21" hidden="1" x14ac:dyDescent="0.4">
      <c r="B1385" s="1" t="s">
        <v>17</v>
      </c>
      <c r="C1385" s="1" t="s">
        <v>2245</v>
      </c>
      <c r="D1385" s="1" t="s">
        <v>2246</v>
      </c>
      <c r="E1385" s="1" t="s">
        <v>2247</v>
      </c>
      <c r="F1385" s="1" t="s">
        <v>2248</v>
      </c>
      <c r="G1385" s="1">
        <v>23</v>
      </c>
      <c r="H1385" s="1">
        <f t="shared" si="40"/>
        <v>28</v>
      </c>
      <c r="I1385" s="1"/>
      <c r="J1385" s="1"/>
      <c r="K1385" s="1"/>
      <c r="L1385" s="1"/>
      <c r="M1385" s="1"/>
      <c r="N1385" s="76"/>
    </row>
    <row r="1386" spans="2:21" hidden="1" x14ac:dyDescent="0.4">
      <c r="B1386" s="1" t="s">
        <v>5519</v>
      </c>
      <c r="C1386" s="46">
        <v>5310062</v>
      </c>
      <c r="D1386" s="1" t="s">
        <v>4089</v>
      </c>
      <c r="E1386" s="1" t="s">
        <v>4090</v>
      </c>
      <c r="F1386" s="1" t="s">
        <v>4091</v>
      </c>
      <c r="G1386" s="1">
        <v>23</v>
      </c>
      <c r="H1386" s="1">
        <f t="shared" si="40"/>
        <v>28</v>
      </c>
      <c r="I1386" s="1"/>
      <c r="J1386" s="1"/>
      <c r="K1386" s="1"/>
      <c r="L1386" s="1"/>
      <c r="M1386" s="1"/>
      <c r="N1386" s="76"/>
      <c r="Q1386" s="71" t="s">
        <v>6515</v>
      </c>
      <c r="R1386" s="55"/>
      <c r="S1386" s="55"/>
      <c r="T1386" s="55"/>
      <c r="U1386" s="55"/>
    </row>
    <row r="1387" spans="2:21" hidden="1" x14ac:dyDescent="0.4">
      <c r="B1387" s="1" t="s">
        <v>5519</v>
      </c>
      <c r="C1387" s="46">
        <v>5520021</v>
      </c>
      <c r="D1387" s="1" t="s">
        <v>4255</v>
      </c>
      <c r="E1387" s="1" t="s">
        <v>4256</v>
      </c>
      <c r="F1387" s="1" t="s">
        <v>4257</v>
      </c>
      <c r="G1387" s="1">
        <v>23</v>
      </c>
      <c r="H1387" s="1">
        <f t="shared" si="40"/>
        <v>28</v>
      </c>
      <c r="I1387" s="1"/>
      <c r="J1387" s="1"/>
      <c r="K1387" s="1"/>
      <c r="L1387" s="1"/>
      <c r="M1387" s="1"/>
      <c r="N1387" s="76"/>
    </row>
    <row r="1388" spans="2:21" hidden="1" x14ac:dyDescent="0.4">
      <c r="B1388" s="1" t="s">
        <v>5519</v>
      </c>
      <c r="C1388" s="46">
        <v>5510011</v>
      </c>
      <c r="D1388" s="1" t="s">
        <v>4297</v>
      </c>
      <c r="E1388" s="1" t="s">
        <v>4298</v>
      </c>
      <c r="F1388" s="1" t="s">
        <v>4299</v>
      </c>
      <c r="G1388" s="1">
        <v>23</v>
      </c>
      <c r="H1388" s="1">
        <f t="shared" si="40"/>
        <v>28</v>
      </c>
      <c r="I1388" s="1"/>
      <c r="J1388" s="1"/>
      <c r="K1388" s="1"/>
      <c r="L1388" s="1"/>
      <c r="M1388" s="1"/>
      <c r="N1388" s="76"/>
    </row>
    <row r="1389" spans="2:21" hidden="1" x14ac:dyDescent="0.4">
      <c r="B1389" s="1" t="s">
        <v>5519</v>
      </c>
      <c r="C1389" s="46">
        <v>5440023</v>
      </c>
      <c r="D1389" s="1" t="s">
        <v>4533</v>
      </c>
      <c r="E1389" s="1" t="s">
        <v>4534</v>
      </c>
      <c r="F1389" s="1" t="s">
        <v>4535</v>
      </c>
      <c r="G1389" s="1">
        <v>23</v>
      </c>
      <c r="H1389" s="1">
        <f t="shared" si="40"/>
        <v>28</v>
      </c>
      <c r="I1389" s="1"/>
      <c r="J1389" s="1"/>
      <c r="K1389" s="1"/>
      <c r="L1389" s="1"/>
      <c r="M1389" s="1"/>
      <c r="N1389" s="76"/>
    </row>
    <row r="1390" spans="2:21" hidden="1" x14ac:dyDescent="0.4">
      <c r="B1390" s="24" t="s">
        <v>17</v>
      </c>
      <c r="C1390" s="57" t="s">
        <v>626</v>
      </c>
      <c r="D1390" s="33" t="s">
        <v>627</v>
      </c>
      <c r="E1390" s="34" t="s">
        <v>628</v>
      </c>
      <c r="F1390" s="34" t="s">
        <v>629</v>
      </c>
      <c r="G1390" s="24">
        <v>22</v>
      </c>
      <c r="H1390" s="1">
        <f t="shared" si="40"/>
        <v>27</v>
      </c>
      <c r="I1390" s="24"/>
      <c r="J1390" s="24"/>
      <c r="K1390" s="24"/>
      <c r="L1390" s="24"/>
      <c r="M1390" s="24"/>
      <c r="N1390" s="76"/>
    </row>
    <row r="1391" spans="2:21" hidden="1" x14ac:dyDescent="0.4">
      <c r="B1391" s="1" t="s">
        <v>17</v>
      </c>
      <c r="C1391" s="1" t="s">
        <v>2284</v>
      </c>
      <c r="D1391" s="1" t="s">
        <v>2285</v>
      </c>
      <c r="E1391" s="1" t="s">
        <v>2286</v>
      </c>
      <c r="F1391" s="1" t="s">
        <v>2287</v>
      </c>
      <c r="G1391" s="1">
        <v>22</v>
      </c>
      <c r="H1391" s="1">
        <f t="shared" si="40"/>
        <v>27</v>
      </c>
      <c r="I1391" s="1"/>
      <c r="J1391" s="1"/>
      <c r="K1391" s="1"/>
      <c r="L1391" s="1"/>
      <c r="M1391" s="1"/>
      <c r="N1391" s="76"/>
    </row>
    <row r="1392" spans="2:21" hidden="1" x14ac:dyDescent="0.4">
      <c r="B1392" s="1" t="s">
        <v>5519</v>
      </c>
      <c r="C1392" s="46">
        <v>5370012</v>
      </c>
      <c r="D1392" s="1" t="s">
        <v>4503</v>
      </c>
      <c r="E1392" s="1" t="s">
        <v>4504</v>
      </c>
      <c r="F1392" s="1" t="s">
        <v>4505</v>
      </c>
      <c r="G1392" s="1">
        <v>22</v>
      </c>
      <c r="H1392" s="1">
        <f t="shared" si="40"/>
        <v>27</v>
      </c>
      <c r="I1392" s="1"/>
      <c r="J1392" s="1"/>
      <c r="K1392" s="1"/>
      <c r="L1392" s="1"/>
      <c r="M1392" s="1"/>
      <c r="N1392" s="76"/>
    </row>
    <row r="1393" spans="2:14" hidden="1" x14ac:dyDescent="0.4">
      <c r="B1393" s="1" t="s">
        <v>5519</v>
      </c>
      <c r="C1393" s="46">
        <v>5350004</v>
      </c>
      <c r="D1393" s="1" t="s">
        <v>4590</v>
      </c>
      <c r="E1393" s="1" t="s">
        <v>4591</v>
      </c>
      <c r="F1393" s="1" t="s">
        <v>4592</v>
      </c>
      <c r="G1393" s="1">
        <v>22</v>
      </c>
      <c r="H1393" s="1">
        <f t="shared" si="40"/>
        <v>27</v>
      </c>
      <c r="I1393" s="1"/>
      <c r="J1393" s="1"/>
      <c r="K1393" s="1"/>
      <c r="L1393" s="1"/>
      <c r="M1393" s="1"/>
      <c r="N1393" s="76"/>
    </row>
    <row r="1394" spans="2:14" hidden="1" x14ac:dyDescent="0.4">
      <c r="B1394" s="1" t="s">
        <v>17</v>
      </c>
      <c r="C1394" s="1" t="s">
        <v>1162</v>
      </c>
      <c r="D1394" s="65" t="s">
        <v>1202</v>
      </c>
      <c r="E1394" s="1" t="s">
        <v>1203</v>
      </c>
      <c r="F1394" s="1" t="s">
        <v>1204</v>
      </c>
      <c r="G1394" s="1">
        <v>21</v>
      </c>
      <c r="H1394" s="1">
        <f t="shared" si="40"/>
        <v>26</v>
      </c>
      <c r="I1394" s="1"/>
      <c r="J1394" s="1"/>
      <c r="K1394" s="1"/>
      <c r="L1394" s="1"/>
      <c r="M1394" s="1"/>
      <c r="N1394" s="76"/>
    </row>
    <row r="1395" spans="2:14" hidden="1" x14ac:dyDescent="0.4">
      <c r="B1395" s="1" t="s">
        <v>17</v>
      </c>
      <c r="C1395" s="2" t="s">
        <v>1444</v>
      </c>
      <c r="D1395" s="1" t="s">
        <v>1445</v>
      </c>
      <c r="E1395" s="1" t="s">
        <v>1446</v>
      </c>
      <c r="F1395" s="1" t="s">
        <v>1447</v>
      </c>
      <c r="G1395" s="1">
        <v>21</v>
      </c>
      <c r="H1395" s="1">
        <f t="shared" si="40"/>
        <v>26</v>
      </c>
      <c r="I1395" s="1"/>
      <c r="J1395" s="1"/>
      <c r="K1395" s="1"/>
      <c r="L1395" s="1"/>
      <c r="M1395" s="1"/>
      <c r="N1395" s="79"/>
    </row>
    <row r="1396" spans="2:14" hidden="1" x14ac:dyDescent="0.4">
      <c r="B1396" s="1" t="s">
        <v>17</v>
      </c>
      <c r="C1396" s="1" t="s">
        <v>1998</v>
      </c>
      <c r="D1396" s="1" t="s">
        <v>1999</v>
      </c>
      <c r="E1396" s="1" t="s">
        <v>2000</v>
      </c>
      <c r="F1396" s="1" t="s">
        <v>2001</v>
      </c>
      <c r="G1396" s="1">
        <v>21</v>
      </c>
      <c r="H1396" s="1">
        <f t="shared" si="40"/>
        <v>26</v>
      </c>
      <c r="I1396" s="1"/>
      <c r="J1396" s="1"/>
      <c r="K1396" s="1"/>
      <c r="L1396" s="1"/>
      <c r="M1396" s="1"/>
      <c r="N1396" s="76"/>
    </row>
    <row r="1397" spans="2:14" hidden="1" x14ac:dyDescent="0.4">
      <c r="B1397" s="1" t="s">
        <v>5519</v>
      </c>
      <c r="C1397" s="46">
        <v>5560012</v>
      </c>
      <c r="D1397" s="1" t="s">
        <v>4337</v>
      </c>
      <c r="E1397" s="1" t="s">
        <v>4338</v>
      </c>
      <c r="F1397" s="1" t="s">
        <v>4339</v>
      </c>
      <c r="G1397" s="1">
        <v>21</v>
      </c>
      <c r="H1397" s="1">
        <f t="shared" si="40"/>
        <v>26</v>
      </c>
      <c r="I1397" s="1"/>
      <c r="J1397" s="1"/>
      <c r="K1397" s="1"/>
      <c r="L1397" s="1"/>
      <c r="M1397" s="1"/>
      <c r="N1397" s="76"/>
    </row>
    <row r="1398" spans="2:14" hidden="1" x14ac:dyDescent="0.4">
      <c r="B1398" s="1" t="s">
        <v>5519</v>
      </c>
      <c r="C1398" s="46">
        <v>5440031</v>
      </c>
      <c r="D1398" s="1" t="s">
        <v>4518</v>
      </c>
      <c r="E1398" s="1" t="s">
        <v>4519</v>
      </c>
      <c r="F1398" s="1" t="s">
        <v>4520</v>
      </c>
      <c r="G1398" s="1">
        <v>21</v>
      </c>
      <c r="H1398" s="1">
        <f t="shared" si="40"/>
        <v>26</v>
      </c>
      <c r="I1398" s="1"/>
      <c r="J1398" s="1"/>
      <c r="K1398" s="1"/>
      <c r="L1398" s="1"/>
      <c r="M1398" s="1"/>
      <c r="N1398" s="76"/>
    </row>
    <row r="1399" spans="2:14" hidden="1" x14ac:dyDescent="0.4">
      <c r="B1399" s="1" t="s">
        <v>17</v>
      </c>
      <c r="C1399" s="1" t="s">
        <v>1837</v>
      </c>
      <c r="D1399" s="1" t="s">
        <v>1838</v>
      </c>
      <c r="E1399" s="1" t="s">
        <v>1839</v>
      </c>
      <c r="F1399" s="1" t="s">
        <v>1840</v>
      </c>
      <c r="G1399" s="1">
        <v>20</v>
      </c>
      <c r="H1399" s="1">
        <f t="shared" si="40"/>
        <v>25</v>
      </c>
      <c r="I1399" s="1"/>
      <c r="J1399" s="1"/>
      <c r="K1399" s="1"/>
      <c r="L1399" s="1"/>
      <c r="M1399" s="1"/>
      <c r="N1399" s="76"/>
    </row>
    <row r="1400" spans="2:14" hidden="1" x14ac:dyDescent="0.4">
      <c r="B1400" s="1" t="s">
        <v>17</v>
      </c>
      <c r="C1400" s="1" t="s">
        <v>2092</v>
      </c>
      <c r="D1400" s="1" t="s">
        <v>2093</v>
      </c>
      <c r="E1400" s="1" t="s">
        <v>2094</v>
      </c>
      <c r="F1400" s="1" t="s">
        <v>2095</v>
      </c>
      <c r="G1400" s="1">
        <v>20</v>
      </c>
      <c r="H1400" s="1">
        <f t="shared" si="40"/>
        <v>25</v>
      </c>
      <c r="I1400" s="1"/>
      <c r="J1400" s="1"/>
      <c r="K1400" s="1"/>
      <c r="L1400" s="1"/>
      <c r="M1400" s="1"/>
      <c r="N1400" s="76"/>
    </row>
    <row r="1401" spans="2:14" hidden="1" x14ac:dyDescent="0.4">
      <c r="B1401" s="1" t="s">
        <v>5519</v>
      </c>
      <c r="C1401" s="46">
        <v>5530001</v>
      </c>
      <c r="D1401" s="1" t="s">
        <v>4162</v>
      </c>
      <c r="E1401" s="1" t="s">
        <v>4163</v>
      </c>
      <c r="F1401" s="1" t="s">
        <v>4164</v>
      </c>
      <c r="G1401" s="1">
        <v>20</v>
      </c>
      <c r="H1401" s="1">
        <f t="shared" si="40"/>
        <v>25</v>
      </c>
      <c r="I1401" s="1"/>
      <c r="J1401" s="1"/>
      <c r="K1401" s="1"/>
      <c r="L1401" s="1"/>
      <c r="M1401" s="1"/>
      <c r="N1401" s="76"/>
    </row>
    <row r="1402" spans="2:14" hidden="1" x14ac:dyDescent="0.4">
      <c r="B1402" s="1" t="s">
        <v>5519</v>
      </c>
      <c r="C1402" s="46">
        <v>5520015</v>
      </c>
      <c r="D1402" s="1" t="s">
        <v>4267</v>
      </c>
      <c r="E1402" s="1" t="s">
        <v>4268</v>
      </c>
      <c r="F1402" s="1" t="s">
        <v>4269</v>
      </c>
      <c r="G1402" s="1">
        <v>20</v>
      </c>
      <c r="H1402" s="1">
        <f t="shared" si="40"/>
        <v>25</v>
      </c>
      <c r="I1402" s="1"/>
      <c r="J1402" s="1"/>
      <c r="K1402" s="1"/>
      <c r="L1402" s="1"/>
      <c r="M1402" s="1"/>
      <c r="N1402" s="76"/>
    </row>
    <row r="1403" spans="2:14" hidden="1" x14ac:dyDescent="0.4">
      <c r="B1403" s="1" t="s">
        <v>5519</v>
      </c>
      <c r="C1403" s="46">
        <v>5360003</v>
      </c>
      <c r="D1403" s="1" t="s">
        <v>4614</v>
      </c>
      <c r="E1403" s="1" t="s">
        <v>4615</v>
      </c>
      <c r="F1403" s="1" t="s">
        <v>4616</v>
      </c>
      <c r="G1403" s="1">
        <v>20</v>
      </c>
      <c r="H1403" s="1">
        <f t="shared" si="40"/>
        <v>25</v>
      </c>
      <c r="I1403" s="1"/>
      <c r="J1403" s="1"/>
      <c r="K1403" s="1"/>
      <c r="L1403" s="1"/>
      <c r="M1403" s="1"/>
      <c r="N1403" s="76"/>
    </row>
    <row r="1404" spans="2:14" hidden="1" x14ac:dyDescent="0.4">
      <c r="B1404" s="1" t="s">
        <v>5519</v>
      </c>
      <c r="C1404" s="46">
        <v>5360025</v>
      </c>
      <c r="D1404" s="1" t="s">
        <v>4647</v>
      </c>
      <c r="E1404" s="1" t="s">
        <v>4648</v>
      </c>
      <c r="F1404" s="1" t="s">
        <v>4649</v>
      </c>
      <c r="G1404" s="1">
        <v>20</v>
      </c>
      <c r="H1404" s="1">
        <f t="shared" si="40"/>
        <v>25</v>
      </c>
      <c r="I1404" s="1"/>
      <c r="J1404" s="1"/>
      <c r="K1404" s="1"/>
      <c r="L1404" s="1"/>
      <c r="M1404" s="1"/>
      <c r="N1404" s="79"/>
    </row>
    <row r="1405" spans="2:14" hidden="1" x14ac:dyDescent="0.4">
      <c r="B1405" s="1" t="s">
        <v>5525</v>
      </c>
      <c r="C1405" s="1" t="s">
        <v>5821</v>
      </c>
      <c r="D1405" s="1" t="s">
        <v>5822</v>
      </c>
      <c r="E1405" s="1" t="s">
        <v>5823</v>
      </c>
      <c r="F1405" s="1" t="s">
        <v>5824</v>
      </c>
      <c r="G1405" s="1">
        <v>20</v>
      </c>
      <c r="H1405" s="1">
        <f t="shared" si="40"/>
        <v>25</v>
      </c>
      <c r="I1405" s="1"/>
      <c r="J1405" s="1"/>
      <c r="K1405" s="1"/>
      <c r="L1405" s="1"/>
      <c r="M1405" s="1"/>
      <c r="N1405" s="76"/>
    </row>
    <row r="1406" spans="2:14" hidden="1" x14ac:dyDescent="0.4">
      <c r="B1406" s="1" t="s">
        <v>17</v>
      </c>
      <c r="C1406" s="1" t="s">
        <v>1491</v>
      </c>
      <c r="D1406" s="1" t="s">
        <v>1492</v>
      </c>
      <c r="E1406" s="1" t="s">
        <v>1493</v>
      </c>
      <c r="F1406" s="1" t="s">
        <v>1494</v>
      </c>
      <c r="G1406" s="1">
        <v>19</v>
      </c>
      <c r="H1406" s="1">
        <f t="shared" si="40"/>
        <v>24</v>
      </c>
      <c r="I1406" s="1"/>
      <c r="J1406" s="1"/>
      <c r="K1406" s="1"/>
      <c r="L1406" s="1"/>
      <c r="M1406" s="1"/>
      <c r="N1406" s="76"/>
    </row>
    <row r="1407" spans="2:14" hidden="1" x14ac:dyDescent="0.4">
      <c r="B1407" s="1" t="s">
        <v>17</v>
      </c>
      <c r="C1407" s="1" t="s">
        <v>2006</v>
      </c>
      <c r="D1407" s="1" t="s">
        <v>2007</v>
      </c>
      <c r="E1407" s="1" t="s">
        <v>2008</v>
      </c>
      <c r="F1407" s="1" t="s">
        <v>2009</v>
      </c>
      <c r="G1407" s="1">
        <v>19</v>
      </c>
      <c r="H1407" s="1">
        <f t="shared" si="40"/>
        <v>24</v>
      </c>
      <c r="I1407" s="1"/>
      <c r="J1407" s="1"/>
      <c r="K1407" s="1"/>
      <c r="L1407" s="1"/>
      <c r="M1407" s="1"/>
      <c r="N1407" s="76"/>
    </row>
    <row r="1408" spans="2:14" hidden="1" x14ac:dyDescent="0.4">
      <c r="B1408" s="1" t="s">
        <v>17</v>
      </c>
      <c r="C1408" s="1" t="s">
        <v>2261</v>
      </c>
      <c r="D1408" s="1" t="s">
        <v>2262</v>
      </c>
      <c r="E1408" s="1" t="s">
        <v>2263</v>
      </c>
      <c r="F1408" s="1" t="s">
        <v>2264</v>
      </c>
      <c r="G1408" s="1">
        <v>19</v>
      </c>
      <c r="H1408" s="1">
        <f t="shared" si="40"/>
        <v>24</v>
      </c>
      <c r="I1408" s="1"/>
      <c r="J1408" s="1"/>
      <c r="K1408" s="1"/>
      <c r="L1408" s="1"/>
      <c r="M1408" s="1"/>
      <c r="N1408" s="76"/>
    </row>
    <row r="1409" spans="2:14" hidden="1" x14ac:dyDescent="0.4">
      <c r="B1409" s="1" t="s">
        <v>5519</v>
      </c>
      <c r="C1409" s="46">
        <v>5560014</v>
      </c>
      <c r="D1409" s="1" t="s">
        <v>4330</v>
      </c>
      <c r="E1409" s="1" t="s">
        <v>4331</v>
      </c>
      <c r="F1409" s="1" t="s">
        <v>4332</v>
      </c>
      <c r="G1409" s="1">
        <v>19</v>
      </c>
      <c r="H1409" s="1">
        <f t="shared" si="40"/>
        <v>24</v>
      </c>
      <c r="I1409" s="1"/>
      <c r="J1409" s="1"/>
      <c r="K1409" s="1"/>
      <c r="L1409" s="1"/>
      <c r="M1409" s="1"/>
      <c r="N1409" s="76"/>
    </row>
    <row r="1410" spans="2:14" hidden="1" x14ac:dyDescent="0.4">
      <c r="B1410" s="1" t="s">
        <v>5519</v>
      </c>
      <c r="C1410" s="46">
        <v>5590025</v>
      </c>
      <c r="D1410" s="1" t="s">
        <v>4741</v>
      </c>
      <c r="E1410" s="1" t="s">
        <v>4742</v>
      </c>
      <c r="F1410" s="1" t="s">
        <v>4743</v>
      </c>
      <c r="G1410" s="1">
        <v>19</v>
      </c>
      <c r="H1410" s="1">
        <f t="shared" si="40"/>
        <v>24</v>
      </c>
      <c r="I1410" s="1"/>
      <c r="J1410" s="1"/>
      <c r="K1410" s="1"/>
      <c r="L1410" s="1"/>
      <c r="M1410" s="1"/>
      <c r="N1410" s="76"/>
    </row>
    <row r="1411" spans="2:14" hidden="1" x14ac:dyDescent="0.4">
      <c r="B1411" s="1" t="s">
        <v>17</v>
      </c>
      <c r="C1411" s="1" t="s">
        <v>2002</v>
      </c>
      <c r="D1411" s="1" t="s">
        <v>2003</v>
      </c>
      <c r="E1411" s="1" t="s">
        <v>2004</v>
      </c>
      <c r="F1411" s="1" t="s">
        <v>2005</v>
      </c>
      <c r="G1411" s="1">
        <v>18</v>
      </c>
      <c r="H1411" s="1">
        <f t="shared" si="40"/>
        <v>23</v>
      </c>
      <c r="I1411" s="1"/>
      <c r="J1411" s="1"/>
      <c r="K1411" s="1"/>
      <c r="L1411" s="1"/>
      <c r="M1411" s="1"/>
      <c r="N1411" s="76"/>
    </row>
    <row r="1412" spans="2:14" hidden="1" x14ac:dyDescent="0.4">
      <c r="B1412" s="1" t="s">
        <v>17</v>
      </c>
      <c r="C1412" s="1" t="s">
        <v>2210</v>
      </c>
      <c r="D1412" s="1" t="s">
        <v>2211</v>
      </c>
      <c r="E1412" s="1" t="s">
        <v>2212</v>
      </c>
      <c r="F1412" s="1" t="s">
        <v>2213</v>
      </c>
      <c r="G1412" s="1">
        <v>18</v>
      </c>
      <c r="H1412" s="1">
        <f t="shared" si="40"/>
        <v>23</v>
      </c>
      <c r="I1412" s="1"/>
      <c r="J1412" s="1"/>
      <c r="K1412" s="1"/>
      <c r="L1412" s="1"/>
      <c r="M1412" s="1"/>
      <c r="N1412" s="76"/>
    </row>
    <row r="1413" spans="2:14" hidden="1" x14ac:dyDescent="0.4">
      <c r="B1413" s="1" t="s">
        <v>5519</v>
      </c>
      <c r="C1413" s="46">
        <v>5550034</v>
      </c>
      <c r="D1413" s="1" t="s">
        <v>4355</v>
      </c>
      <c r="E1413" s="1" t="s">
        <v>4356</v>
      </c>
      <c r="F1413" s="1" t="s">
        <v>4357</v>
      </c>
      <c r="G1413" s="1">
        <v>18</v>
      </c>
      <c r="H1413" s="1">
        <f t="shared" si="40"/>
        <v>23</v>
      </c>
      <c r="I1413" s="1"/>
      <c r="J1413" s="1"/>
      <c r="K1413" s="1"/>
      <c r="L1413" s="1"/>
      <c r="M1413" s="1"/>
      <c r="N1413" s="79"/>
    </row>
    <row r="1414" spans="2:14" hidden="1" x14ac:dyDescent="0.4">
      <c r="B1414" s="1" t="s">
        <v>5519</v>
      </c>
      <c r="C1414" s="46">
        <v>5320012</v>
      </c>
      <c r="D1414" s="1" t="s">
        <v>4422</v>
      </c>
      <c r="E1414" s="1" t="s">
        <v>4423</v>
      </c>
      <c r="F1414" s="1" t="s">
        <v>4424</v>
      </c>
      <c r="G1414" s="1">
        <v>18</v>
      </c>
      <c r="H1414" s="1">
        <f t="shared" si="40"/>
        <v>23</v>
      </c>
      <c r="I1414" s="1"/>
      <c r="J1414" s="1"/>
      <c r="K1414" s="1"/>
      <c r="L1414" s="1"/>
      <c r="M1414" s="1"/>
      <c r="N1414" s="76"/>
    </row>
    <row r="1415" spans="2:14" hidden="1" x14ac:dyDescent="0.4">
      <c r="B1415" s="1" t="s">
        <v>17</v>
      </c>
      <c r="C1415" s="1" t="s">
        <v>1511</v>
      </c>
      <c r="D1415" s="1" t="s">
        <v>1512</v>
      </c>
      <c r="E1415" s="1" t="s">
        <v>1513</v>
      </c>
      <c r="F1415" s="1" t="s">
        <v>1514</v>
      </c>
      <c r="G1415" s="1">
        <v>17</v>
      </c>
      <c r="H1415" s="1">
        <f t="shared" si="40"/>
        <v>22</v>
      </c>
      <c r="I1415" s="1"/>
      <c r="J1415" s="1"/>
      <c r="K1415" s="1"/>
      <c r="L1415" s="1"/>
      <c r="M1415" s="1"/>
      <c r="N1415" s="76"/>
    </row>
    <row r="1416" spans="2:14" hidden="1" x14ac:dyDescent="0.4">
      <c r="B1416" s="1" t="s">
        <v>5519</v>
      </c>
      <c r="C1416" s="46">
        <v>5500027</v>
      </c>
      <c r="D1416" s="1" t="s">
        <v>4222</v>
      </c>
      <c r="E1416" s="1" t="s">
        <v>4223</v>
      </c>
      <c r="F1416" s="1" t="s">
        <v>4224</v>
      </c>
      <c r="G1416" s="1">
        <v>17</v>
      </c>
      <c r="H1416" s="1">
        <f t="shared" si="40"/>
        <v>22</v>
      </c>
      <c r="I1416" s="1"/>
      <c r="J1416" s="1"/>
      <c r="K1416" s="1"/>
      <c r="L1416" s="1"/>
      <c r="M1416" s="1"/>
      <c r="N1416" s="76"/>
    </row>
    <row r="1417" spans="2:14" hidden="1" x14ac:dyDescent="0.4">
      <c r="B1417" s="1" t="s">
        <v>17</v>
      </c>
      <c r="C1417" s="1" t="s">
        <v>1915</v>
      </c>
      <c r="D1417" s="1" t="s">
        <v>1916</v>
      </c>
      <c r="E1417" s="1" t="s">
        <v>1917</v>
      </c>
      <c r="F1417" s="1" t="s">
        <v>1918</v>
      </c>
      <c r="G1417" s="1">
        <v>16</v>
      </c>
      <c r="H1417" s="1">
        <f t="shared" si="40"/>
        <v>21</v>
      </c>
      <c r="I1417" s="1"/>
      <c r="J1417" s="1"/>
      <c r="K1417" s="1"/>
      <c r="L1417" s="1"/>
      <c r="M1417" s="1"/>
      <c r="N1417" s="76"/>
    </row>
    <row r="1418" spans="2:14" hidden="1" x14ac:dyDescent="0.4">
      <c r="B1418" s="1" t="s">
        <v>17</v>
      </c>
      <c r="C1418" s="1" t="s">
        <v>2155</v>
      </c>
      <c r="D1418" s="1" t="s">
        <v>2156</v>
      </c>
      <c r="E1418" s="1" t="s">
        <v>2157</v>
      </c>
      <c r="F1418" s="1" t="s">
        <v>2158</v>
      </c>
      <c r="G1418" s="1">
        <v>16</v>
      </c>
      <c r="H1418" s="1">
        <f t="shared" si="40"/>
        <v>21</v>
      </c>
      <c r="I1418" s="1"/>
      <c r="J1418" s="1"/>
      <c r="K1418" s="1"/>
      <c r="L1418" s="1"/>
      <c r="M1418" s="1"/>
      <c r="N1418" s="76"/>
    </row>
    <row r="1419" spans="2:14" hidden="1" x14ac:dyDescent="0.4">
      <c r="B1419" s="1" t="s">
        <v>17</v>
      </c>
      <c r="C1419" s="1" t="s">
        <v>2295</v>
      </c>
      <c r="D1419" s="1" t="s">
        <v>2296</v>
      </c>
      <c r="E1419" s="1" t="s">
        <v>2297</v>
      </c>
      <c r="F1419" s="1" t="s">
        <v>2298</v>
      </c>
      <c r="G1419" s="1">
        <v>15</v>
      </c>
      <c r="H1419" s="1">
        <f t="shared" si="40"/>
        <v>20</v>
      </c>
      <c r="I1419" s="1"/>
      <c r="J1419" s="1"/>
      <c r="K1419" s="1"/>
      <c r="L1419" s="1"/>
      <c r="M1419" s="1"/>
      <c r="N1419" s="76"/>
    </row>
    <row r="1420" spans="2:14" hidden="1" x14ac:dyDescent="0.4">
      <c r="B1420" s="1" t="s">
        <v>5519</v>
      </c>
      <c r="C1420" s="46">
        <v>5370024</v>
      </c>
      <c r="D1420" s="1" t="s">
        <v>4485</v>
      </c>
      <c r="E1420" s="1" t="s">
        <v>4486</v>
      </c>
      <c r="F1420" s="1" t="s">
        <v>4487</v>
      </c>
      <c r="G1420" s="1">
        <v>15</v>
      </c>
      <c r="H1420" s="1">
        <f t="shared" si="40"/>
        <v>20</v>
      </c>
      <c r="I1420" s="1"/>
      <c r="J1420" s="1"/>
      <c r="K1420" s="1"/>
      <c r="L1420" s="1"/>
      <c r="M1420" s="1"/>
      <c r="N1420" s="76"/>
    </row>
    <row r="1421" spans="2:14" hidden="1" x14ac:dyDescent="0.4">
      <c r="B1421" s="1" t="s">
        <v>5519</v>
      </c>
      <c r="C1421" s="46">
        <v>5570061</v>
      </c>
      <c r="D1421" s="1" t="s">
        <v>4937</v>
      </c>
      <c r="E1421" s="1" t="s">
        <v>4938</v>
      </c>
      <c r="F1421" s="1" t="s">
        <v>4939</v>
      </c>
      <c r="G1421" s="1">
        <v>15</v>
      </c>
      <c r="H1421" s="1">
        <f t="shared" si="40"/>
        <v>20</v>
      </c>
      <c r="I1421" s="1"/>
      <c r="J1421" s="1"/>
      <c r="K1421" s="1"/>
      <c r="L1421" s="1"/>
      <c r="M1421" s="1"/>
      <c r="N1421" s="79"/>
    </row>
    <row r="1422" spans="2:14" hidden="1" x14ac:dyDescent="0.4">
      <c r="B1422" s="1" t="s">
        <v>17</v>
      </c>
      <c r="C1422" s="1" t="s">
        <v>298</v>
      </c>
      <c r="D1422" s="29" t="s">
        <v>299</v>
      </c>
      <c r="E1422" s="1" t="s">
        <v>300</v>
      </c>
      <c r="F1422" s="30" t="s">
        <v>301</v>
      </c>
      <c r="G1422" s="1">
        <v>14</v>
      </c>
      <c r="H1422" s="1">
        <f t="shared" si="40"/>
        <v>19</v>
      </c>
      <c r="I1422" s="1"/>
      <c r="J1422" s="1"/>
      <c r="K1422" s="1"/>
      <c r="L1422" s="1"/>
      <c r="M1422" s="1"/>
      <c r="N1422" s="76"/>
    </row>
    <row r="1423" spans="2:14" hidden="1" x14ac:dyDescent="0.4">
      <c r="B1423" s="1" t="s">
        <v>1616</v>
      </c>
      <c r="C1423" s="1" t="s">
        <v>1645</v>
      </c>
      <c r="D1423" s="1" t="s">
        <v>1646</v>
      </c>
      <c r="E1423" s="1" t="s">
        <v>1647</v>
      </c>
      <c r="F1423" s="1" t="s">
        <v>1648</v>
      </c>
      <c r="G1423" s="1">
        <v>14</v>
      </c>
      <c r="H1423" s="1">
        <f t="shared" si="40"/>
        <v>19</v>
      </c>
      <c r="I1423" s="1"/>
      <c r="J1423" s="1"/>
      <c r="K1423" s="1"/>
      <c r="L1423" s="1"/>
      <c r="M1423" s="1"/>
      <c r="N1423" s="76"/>
    </row>
    <row r="1424" spans="2:14" hidden="1" x14ac:dyDescent="0.4">
      <c r="B1424" s="1" t="s">
        <v>17</v>
      </c>
      <c r="C1424" s="1" t="s">
        <v>1795</v>
      </c>
      <c r="D1424" s="1" t="s">
        <v>1796</v>
      </c>
      <c r="E1424" s="1" t="s">
        <v>1797</v>
      </c>
      <c r="F1424" s="1" t="s">
        <v>1798</v>
      </c>
      <c r="G1424" s="1">
        <v>14</v>
      </c>
      <c r="H1424" s="1">
        <f t="shared" si="40"/>
        <v>19</v>
      </c>
      <c r="I1424" s="1"/>
      <c r="J1424" s="1"/>
      <c r="K1424" s="1"/>
      <c r="L1424" s="1"/>
      <c r="M1424" s="1"/>
      <c r="N1424" s="76"/>
    </row>
    <row r="1425" spans="2:21" hidden="1" x14ac:dyDescent="0.4">
      <c r="B1425" s="1" t="s">
        <v>17</v>
      </c>
      <c r="C1425" s="1" t="s">
        <v>2355</v>
      </c>
      <c r="D1425" s="1" t="s">
        <v>2356</v>
      </c>
      <c r="E1425" s="1" t="s">
        <v>2357</v>
      </c>
      <c r="F1425" s="1" t="s">
        <v>2358</v>
      </c>
      <c r="G1425" s="1">
        <v>13</v>
      </c>
      <c r="H1425" s="1">
        <f t="shared" si="40"/>
        <v>18</v>
      </c>
      <c r="I1425" s="1"/>
      <c r="J1425" s="1"/>
      <c r="K1425" s="1"/>
      <c r="L1425" s="1"/>
      <c r="M1425" s="1"/>
      <c r="N1425" s="76"/>
    </row>
    <row r="1426" spans="2:21" hidden="1" x14ac:dyDescent="0.4">
      <c r="B1426" s="1" t="s">
        <v>5519</v>
      </c>
      <c r="C1426" s="46">
        <v>5570032</v>
      </c>
      <c r="D1426" s="1" t="s">
        <v>4931</v>
      </c>
      <c r="E1426" s="1" t="s">
        <v>4932</v>
      </c>
      <c r="F1426" s="1" t="s">
        <v>4933</v>
      </c>
      <c r="G1426" s="1">
        <v>13</v>
      </c>
      <c r="H1426" s="1">
        <f t="shared" si="40"/>
        <v>18</v>
      </c>
      <c r="I1426" s="1"/>
      <c r="J1426" s="1"/>
      <c r="K1426" s="1"/>
      <c r="L1426" s="1"/>
      <c r="M1426" s="1"/>
      <c r="N1426" s="76"/>
    </row>
    <row r="1427" spans="2:21" hidden="1" x14ac:dyDescent="0.4">
      <c r="B1427" s="2" t="s">
        <v>17</v>
      </c>
      <c r="C1427" s="2" t="s">
        <v>486</v>
      </c>
      <c r="D1427" s="2" t="s">
        <v>487</v>
      </c>
      <c r="E1427" s="2" t="s">
        <v>488</v>
      </c>
      <c r="F1427" s="2" t="s">
        <v>489</v>
      </c>
      <c r="G1427" s="31">
        <v>12</v>
      </c>
      <c r="H1427" s="1">
        <f t="shared" si="40"/>
        <v>17</v>
      </c>
      <c r="I1427" s="76"/>
      <c r="J1427" s="76"/>
      <c r="K1427" s="76"/>
      <c r="L1427" s="76"/>
      <c r="M1427" s="76"/>
      <c r="N1427" s="76"/>
    </row>
    <row r="1428" spans="2:21" hidden="1" x14ac:dyDescent="0.4">
      <c r="B1428" s="1" t="s">
        <v>17</v>
      </c>
      <c r="C1428" s="1" t="s">
        <v>1911</v>
      </c>
      <c r="D1428" s="1" t="s">
        <v>1912</v>
      </c>
      <c r="E1428" s="1" t="s">
        <v>1913</v>
      </c>
      <c r="F1428" s="1" t="s">
        <v>1914</v>
      </c>
      <c r="G1428" s="1">
        <v>12</v>
      </c>
      <c r="H1428" s="1">
        <f t="shared" si="40"/>
        <v>17</v>
      </c>
      <c r="I1428" s="1"/>
      <c r="J1428" s="1"/>
      <c r="K1428" s="1"/>
      <c r="L1428" s="1"/>
      <c r="M1428" s="1"/>
      <c r="N1428" s="76"/>
    </row>
    <row r="1429" spans="2:21" hidden="1" x14ac:dyDescent="0.4">
      <c r="B1429" s="1" t="s">
        <v>5519</v>
      </c>
      <c r="C1429" s="46">
        <v>5440034</v>
      </c>
      <c r="D1429" s="1" t="s">
        <v>4521</v>
      </c>
      <c r="E1429" s="1" t="s">
        <v>4522</v>
      </c>
      <c r="F1429" s="1" t="s">
        <v>4523</v>
      </c>
      <c r="G1429" s="1">
        <v>12</v>
      </c>
      <c r="H1429" s="1">
        <f t="shared" si="40"/>
        <v>17</v>
      </c>
      <c r="I1429" s="1"/>
      <c r="J1429" s="1"/>
      <c r="K1429" s="1"/>
      <c r="L1429" s="1"/>
      <c r="M1429" s="1"/>
      <c r="N1429" s="76"/>
    </row>
    <row r="1430" spans="2:21" hidden="1" x14ac:dyDescent="0.4">
      <c r="B1430" s="1" t="s">
        <v>5519</v>
      </c>
      <c r="C1430" s="46">
        <v>5460023</v>
      </c>
      <c r="D1430" s="1" t="s">
        <v>4831</v>
      </c>
      <c r="E1430" s="1" t="s">
        <v>4832</v>
      </c>
      <c r="F1430" s="1" t="s">
        <v>4833</v>
      </c>
      <c r="G1430" s="1">
        <v>12</v>
      </c>
      <c r="H1430" s="1">
        <f t="shared" si="40"/>
        <v>17</v>
      </c>
      <c r="I1430" s="1"/>
      <c r="J1430" s="1"/>
      <c r="K1430" s="1"/>
      <c r="L1430" s="1"/>
      <c r="M1430" s="1"/>
      <c r="N1430" s="76"/>
    </row>
    <row r="1431" spans="2:21" hidden="1" x14ac:dyDescent="0.4">
      <c r="B1431" s="1" t="s">
        <v>17</v>
      </c>
      <c r="C1431" s="24" t="s">
        <v>290</v>
      </c>
      <c r="D1431" s="24" t="s">
        <v>291</v>
      </c>
      <c r="E1431" s="24" t="s">
        <v>292</v>
      </c>
      <c r="F1431" s="28" t="s">
        <v>293</v>
      </c>
      <c r="G1431" s="1">
        <v>10</v>
      </c>
      <c r="H1431" s="1">
        <f t="shared" si="40"/>
        <v>15</v>
      </c>
      <c r="I1431" s="1"/>
      <c r="J1431" s="1"/>
      <c r="K1431" s="1"/>
      <c r="L1431" s="1"/>
      <c r="M1431" s="1"/>
      <c r="N1431" s="76"/>
    </row>
    <row r="1432" spans="2:21" hidden="1" x14ac:dyDescent="0.4">
      <c r="B1432" s="1" t="s">
        <v>17</v>
      </c>
      <c r="C1432" s="1" t="s">
        <v>1610</v>
      </c>
      <c r="D1432" s="1" t="s">
        <v>1611</v>
      </c>
      <c r="E1432" s="1" t="s">
        <v>1612</v>
      </c>
      <c r="F1432" s="1" t="s">
        <v>1613</v>
      </c>
      <c r="G1432" s="1">
        <v>10</v>
      </c>
      <c r="H1432" s="1">
        <f t="shared" si="40"/>
        <v>15</v>
      </c>
      <c r="I1432" s="1"/>
      <c r="J1432" s="1"/>
      <c r="K1432" s="1"/>
      <c r="L1432" s="1"/>
      <c r="M1432" s="1"/>
      <c r="N1432" s="76"/>
    </row>
    <row r="1433" spans="2:21" hidden="1" x14ac:dyDescent="0.4">
      <c r="B1433" s="1" t="s">
        <v>17</v>
      </c>
      <c r="C1433" s="1" t="s">
        <v>2351</v>
      </c>
      <c r="D1433" s="1" t="s">
        <v>2352</v>
      </c>
      <c r="E1433" s="1" t="s">
        <v>2353</v>
      </c>
      <c r="F1433" s="1" t="s">
        <v>2354</v>
      </c>
      <c r="G1433" s="1">
        <v>10</v>
      </c>
      <c r="H1433" s="1">
        <f t="shared" si="40"/>
        <v>15</v>
      </c>
      <c r="I1433" s="1"/>
      <c r="J1433" s="1"/>
      <c r="K1433" s="1"/>
      <c r="L1433" s="1"/>
      <c r="M1433" s="1"/>
      <c r="N1433" s="76"/>
    </row>
    <row r="1434" spans="2:21" hidden="1" x14ac:dyDescent="0.4">
      <c r="B1434" s="1" t="s">
        <v>5519</v>
      </c>
      <c r="C1434" s="46">
        <v>5440024</v>
      </c>
      <c r="D1434" s="1" t="s">
        <v>4566</v>
      </c>
      <c r="E1434" s="1" t="s">
        <v>4567</v>
      </c>
      <c r="F1434" s="1" t="s">
        <v>4568</v>
      </c>
      <c r="G1434" s="1">
        <v>10</v>
      </c>
      <c r="H1434" s="1">
        <f t="shared" si="40"/>
        <v>15</v>
      </c>
      <c r="I1434" s="1"/>
      <c r="J1434" s="1"/>
      <c r="K1434" s="1"/>
      <c r="L1434" s="1"/>
      <c r="M1434" s="1"/>
      <c r="N1434" s="76"/>
    </row>
    <row r="1435" spans="2:21" hidden="1" x14ac:dyDescent="0.4">
      <c r="B1435" s="1" t="s">
        <v>5525</v>
      </c>
      <c r="C1435" s="1" t="s">
        <v>5550</v>
      </c>
      <c r="D1435" s="1" t="s">
        <v>5551</v>
      </c>
      <c r="E1435" s="1" t="s">
        <v>5552</v>
      </c>
      <c r="F1435" s="1" t="s">
        <v>5553</v>
      </c>
      <c r="G1435" s="1">
        <v>10</v>
      </c>
      <c r="H1435" s="1">
        <f t="shared" si="40"/>
        <v>15</v>
      </c>
      <c r="I1435" s="1"/>
      <c r="J1435" s="1"/>
      <c r="K1435" s="1"/>
      <c r="L1435" s="1"/>
      <c r="M1435" s="1"/>
      <c r="N1435" s="76"/>
      <c r="Q1435" s="71" t="s">
        <v>6518</v>
      </c>
      <c r="R1435" s="55"/>
      <c r="S1435" s="55"/>
      <c r="T1435" s="55"/>
      <c r="U1435" s="55"/>
    </row>
    <row r="1436" spans="2:21" hidden="1" x14ac:dyDescent="0.4">
      <c r="B1436" s="24" t="s">
        <v>17</v>
      </c>
      <c r="C1436" s="57" t="s">
        <v>642</v>
      </c>
      <c r="D1436" s="33" t="s">
        <v>643</v>
      </c>
      <c r="E1436" s="35" t="s">
        <v>644</v>
      </c>
      <c r="F1436" s="34" t="s">
        <v>645</v>
      </c>
      <c r="G1436" s="24">
        <v>8</v>
      </c>
      <c r="H1436" s="1">
        <f t="shared" si="40"/>
        <v>13</v>
      </c>
      <c r="I1436" s="24"/>
      <c r="J1436" s="24"/>
      <c r="K1436" s="24"/>
      <c r="L1436" s="24"/>
      <c r="M1436" s="24"/>
      <c r="N1436" s="79"/>
    </row>
    <row r="1437" spans="2:21" hidden="1" x14ac:dyDescent="0.4">
      <c r="B1437" s="1" t="s">
        <v>17</v>
      </c>
      <c r="C1437" s="36" t="s">
        <v>2179</v>
      </c>
      <c r="D1437" s="36" t="s">
        <v>2191</v>
      </c>
      <c r="E1437" s="36" t="s">
        <v>2192</v>
      </c>
      <c r="F1437" s="36" t="s">
        <v>2193</v>
      </c>
      <c r="G1437" s="1">
        <v>8</v>
      </c>
      <c r="H1437" s="1">
        <f t="shared" si="40"/>
        <v>13</v>
      </c>
      <c r="I1437" s="1"/>
      <c r="J1437" s="1"/>
      <c r="K1437" s="1"/>
      <c r="L1437" s="1"/>
      <c r="M1437" s="1"/>
      <c r="N1437" s="76"/>
    </row>
    <row r="1438" spans="2:21" hidden="1" x14ac:dyDescent="0.4">
      <c r="B1438" s="1" t="s">
        <v>17</v>
      </c>
      <c r="C1438" s="1" t="s">
        <v>1709</v>
      </c>
      <c r="D1438" s="1" t="s">
        <v>1710</v>
      </c>
      <c r="E1438" s="1" t="s">
        <v>1711</v>
      </c>
      <c r="F1438" s="1" t="s">
        <v>1712</v>
      </c>
      <c r="G1438" s="1">
        <v>7</v>
      </c>
      <c r="H1438" s="1">
        <f t="shared" si="40"/>
        <v>12</v>
      </c>
      <c r="I1438" s="1"/>
      <c r="J1438" s="1"/>
      <c r="K1438" s="1"/>
      <c r="L1438" s="1"/>
      <c r="M1438" s="1"/>
      <c r="N1438" s="76"/>
    </row>
    <row r="1439" spans="2:21" hidden="1" x14ac:dyDescent="0.4">
      <c r="B1439" s="1" t="s">
        <v>17</v>
      </c>
      <c r="C1439" s="1" t="s">
        <v>2100</v>
      </c>
      <c r="D1439" s="1" t="s">
        <v>2101</v>
      </c>
      <c r="E1439" s="1" t="s">
        <v>2102</v>
      </c>
      <c r="F1439" s="1" t="s">
        <v>2103</v>
      </c>
      <c r="G1439" s="1">
        <v>7</v>
      </c>
      <c r="H1439" s="1">
        <f t="shared" ref="H1439:H1445" si="41">G1439+5</f>
        <v>12</v>
      </c>
      <c r="I1439" s="1"/>
      <c r="J1439" s="1"/>
      <c r="K1439" s="1"/>
      <c r="L1439" s="1"/>
      <c r="M1439" s="1"/>
      <c r="N1439" s="76"/>
    </row>
    <row r="1440" spans="2:21" hidden="1" x14ac:dyDescent="0.4">
      <c r="B1440" s="1" t="s">
        <v>17</v>
      </c>
      <c r="C1440" s="1" t="s">
        <v>2229</v>
      </c>
      <c r="D1440" s="1" t="s">
        <v>2230</v>
      </c>
      <c r="E1440" s="1" t="s">
        <v>2231</v>
      </c>
      <c r="F1440" s="1" t="s">
        <v>2232</v>
      </c>
      <c r="G1440" s="1">
        <v>7</v>
      </c>
      <c r="H1440" s="1">
        <f t="shared" si="41"/>
        <v>12</v>
      </c>
      <c r="I1440" s="1"/>
      <c r="J1440" s="1"/>
      <c r="K1440" s="1"/>
      <c r="L1440" s="1"/>
      <c r="M1440" s="1"/>
      <c r="N1440" s="76"/>
    </row>
    <row r="1441" spans="2:14" hidden="1" x14ac:dyDescent="0.4">
      <c r="B1441" s="1" t="s">
        <v>5519</v>
      </c>
      <c r="C1441" s="46">
        <v>5320011</v>
      </c>
      <c r="D1441" s="1" t="s">
        <v>4416</v>
      </c>
      <c r="E1441" s="1" t="s">
        <v>4417</v>
      </c>
      <c r="F1441" s="1" t="s">
        <v>4418</v>
      </c>
      <c r="G1441" s="1">
        <v>6</v>
      </c>
      <c r="H1441" s="1">
        <f t="shared" si="41"/>
        <v>11</v>
      </c>
      <c r="I1441" s="1"/>
      <c r="J1441" s="1"/>
      <c r="K1441" s="1"/>
      <c r="L1441" s="1"/>
      <c r="M1441" s="1"/>
      <c r="N1441" s="76"/>
    </row>
    <row r="1442" spans="2:14" hidden="1" x14ac:dyDescent="0.4">
      <c r="B1442" s="24" t="s">
        <v>17</v>
      </c>
      <c r="C1442" s="57" t="s">
        <v>638</v>
      </c>
      <c r="D1442" s="33" t="s">
        <v>639</v>
      </c>
      <c r="E1442" s="34" t="s">
        <v>640</v>
      </c>
      <c r="F1442" s="34" t="s">
        <v>641</v>
      </c>
      <c r="G1442" s="24">
        <v>4</v>
      </c>
      <c r="H1442" s="1">
        <f t="shared" si="41"/>
        <v>9</v>
      </c>
      <c r="I1442" s="24"/>
      <c r="J1442" s="24"/>
      <c r="K1442" s="24"/>
      <c r="L1442" s="24"/>
      <c r="M1442" s="24"/>
      <c r="N1442" s="76"/>
    </row>
    <row r="1443" spans="2:14" hidden="1" x14ac:dyDescent="0.4">
      <c r="B1443" s="1" t="s">
        <v>5519</v>
      </c>
      <c r="C1443" s="46">
        <v>5550001</v>
      </c>
      <c r="D1443" s="1" t="s">
        <v>4379</v>
      </c>
      <c r="E1443" s="1" t="s">
        <v>4380</v>
      </c>
      <c r="F1443" s="1" t="s">
        <v>4381</v>
      </c>
      <c r="G1443" s="1">
        <v>4</v>
      </c>
      <c r="H1443" s="1">
        <f t="shared" si="41"/>
        <v>9</v>
      </c>
      <c r="I1443" s="1"/>
      <c r="J1443" s="1"/>
      <c r="K1443" s="1"/>
      <c r="L1443" s="1"/>
      <c r="M1443" s="1"/>
      <c r="N1443" s="76"/>
    </row>
    <row r="1444" spans="2:14" hidden="1" x14ac:dyDescent="0.4">
      <c r="B1444" s="1" t="s">
        <v>17</v>
      </c>
      <c r="C1444" s="1" t="s">
        <v>1586</v>
      </c>
      <c r="D1444" s="24" t="s">
        <v>1587</v>
      </c>
      <c r="E1444" s="1" t="s">
        <v>1588</v>
      </c>
      <c r="F1444" s="1" t="s">
        <v>1589</v>
      </c>
      <c r="G1444" s="1">
        <v>3</v>
      </c>
      <c r="H1444" s="1">
        <f t="shared" si="41"/>
        <v>8</v>
      </c>
      <c r="I1444" s="1"/>
      <c r="J1444" s="1"/>
      <c r="K1444" s="1"/>
      <c r="L1444" s="1"/>
      <c r="M1444" s="1"/>
      <c r="N1444" s="76"/>
    </row>
    <row r="1445" spans="2:14" hidden="1" x14ac:dyDescent="0.4">
      <c r="B1445" s="1" t="s">
        <v>5519</v>
      </c>
      <c r="C1445" s="46">
        <v>5650874</v>
      </c>
      <c r="D1445" s="1" t="s">
        <v>4110</v>
      </c>
      <c r="E1445" s="1" t="s">
        <v>4111</v>
      </c>
      <c r="F1445" s="1" t="s">
        <v>4112</v>
      </c>
      <c r="G1445" s="1">
        <v>1</v>
      </c>
      <c r="H1445" s="1">
        <f t="shared" si="41"/>
        <v>6</v>
      </c>
      <c r="I1445" s="1"/>
      <c r="J1445" s="1"/>
      <c r="K1445" s="1"/>
      <c r="L1445" s="1"/>
      <c r="M1445" s="1"/>
      <c r="N1445" s="76"/>
    </row>
    <row r="1446" spans="2:14" hidden="1" x14ac:dyDescent="0.4">
      <c r="B1446" s="1" t="s">
        <v>17</v>
      </c>
      <c r="C1446" s="1" t="s">
        <v>3353</v>
      </c>
      <c r="D1446" s="1" t="s">
        <v>3354</v>
      </c>
      <c r="E1446" s="1" t="s">
        <v>3355</v>
      </c>
      <c r="F1446" s="1" t="s">
        <v>3356</v>
      </c>
      <c r="G1446" s="1"/>
      <c r="H1446" s="1"/>
      <c r="I1446" s="1"/>
      <c r="J1446" s="1"/>
      <c r="K1446" s="1">
        <v>254</v>
      </c>
      <c r="L1446" s="1">
        <f t="shared" ref="L1446:L1477" si="42">K1446+5</f>
        <v>259</v>
      </c>
      <c r="M1446" s="1">
        <f t="shared" ref="M1446:M1477" si="43">J1446+L1446</f>
        <v>259</v>
      </c>
      <c r="N1446" s="1"/>
    </row>
    <row r="1447" spans="2:14" hidden="1" x14ac:dyDescent="0.4">
      <c r="B1447" s="1" t="s">
        <v>17</v>
      </c>
      <c r="C1447" s="1" t="s">
        <v>2080</v>
      </c>
      <c r="D1447" s="1" t="s">
        <v>3357</v>
      </c>
      <c r="E1447" s="1" t="s">
        <v>3358</v>
      </c>
      <c r="F1447" s="1" t="s">
        <v>3359</v>
      </c>
      <c r="G1447" s="1"/>
      <c r="H1447" s="1"/>
      <c r="I1447" s="1"/>
      <c r="J1447" s="1"/>
      <c r="K1447" s="1">
        <v>305</v>
      </c>
      <c r="L1447" s="1">
        <f t="shared" si="42"/>
        <v>310</v>
      </c>
      <c r="M1447" s="1">
        <f t="shared" si="43"/>
        <v>310</v>
      </c>
      <c r="N1447" s="1"/>
    </row>
    <row r="1448" spans="2:14" hidden="1" x14ac:dyDescent="0.4">
      <c r="B1448" s="1" t="s">
        <v>17</v>
      </c>
      <c r="C1448" s="1" t="s">
        <v>3360</v>
      </c>
      <c r="D1448" s="1" t="s">
        <v>3361</v>
      </c>
      <c r="E1448" s="1" t="s">
        <v>3362</v>
      </c>
      <c r="F1448" s="1" t="s">
        <v>3363</v>
      </c>
      <c r="G1448" s="1"/>
      <c r="H1448" s="1"/>
      <c r="I1448" s="1"/>
      <c r="J1448" s="1"/>
      <c r="K1448" s="1">
        <v>280</v>
      </c>
      <c r="L1448" s="1">
        <f t="shared" si="42"/>
        <v>285</v>
      </c>
      <c r="M1448" s="1">
        <f t="shared" si="43"/>
        <v>285</v>
      </c>
      <c r="N1448" s="1"/>
    </row>
    <row r="1449" spans="2:14" hidden="1" x14ac:dyDescent="0.4">
      <c r="B1449" s="1" t="s">
        <v>17</v>
      </c>
      <c r="C1449" s="1" t="s">
        <v>3364</v>
      </c>
      <c r="D1449" s="1" t="s">
        <v>3365</v>
      </c>
      <c r="E1449" s="1" t="s">
        <v>3366</v>
      </c>
      <c r="F1449" s="1" t="s">
        <v>3367</v>
      </c>
      <c r="G1449" s="1"/>
      <c r="H1449" s="1"/>
      <c r="I1449" s="1"/>
      <c r="J1449" s="1"/>
      <c r="K1449" s="1">
        <v>282</v>
      </c>
      <c r="L1449" s="1">
        <f t="shared" si="42"/>
        <v>287</v>
      </c>
      <c r="M1449" s="1">
        <f t="shared" si="43"/>
        <v>287</v>
      </c>
      <c r="N1449" s="1"/>
    </row>
    <row r="1450" spans="2:14" hidden="1" x14ac:dyDescent="0.4">
      <c r="B1450" s="1" t="s">
        <v>17</v>
      </c>
      <c r="C1450" s="1" t="s">
        <v>3368</v>
      </c>
      <c r="D1450" s="1" t="s">
        <v>3369</v>
      </c>
      <c r="E1450" s="1" t="s">
        <v>3370</v>
      </c>
      <c r="F1450" s="1" t="s">
        <v>3371</v>
      </c>
      <c r="G1450" s="1"/>
      <c r="H1450" s="1"/>
      <c r="I1450" s="1"/>
      <c r="J1450" s="1"/>
      <c r="K1450" s="1">
        <v>366</v>
      </c>
      <c r="L1450" s="1">
        <f t="shared" si="42"/>
        <v>371</v>
      </c>
      <c r="M1450" s="1">
        <f t="shared" si="43"/>
        <v>371</v>
      </c>
      <c r="N1450" s="1"/>
    </row>
    <row r="1451" spans="2:14" hidden="1" x14ac:dyDescent="0.4">
      <c r="B1451" s="1" t="s">
        <v>17</v>
      </c>
      <c r="C1451" s="1" t="s">
        <v>3368</v>
      </c>
      <c r="D1451" s="1" t="s">
        <v>3372</v>
      </c>
      <c r="E1451" s="1" t="s">
        <v>3373</v>
      </c>
      <c r="F1451" s="1" t="s">
        <v>3374</v>
      </c>
      <c r="G1451" s="1"/>
      <c r="H1451" s="1"/>
      <c r="I1451" s="1"/>
      <c r="J1451" s="1"/>
      <c r="K1451" s="1">
        <v>264</v>
      </c>
      <c r="L1451" s="1">
        <f t="shared" si="42"/>
        <v>269</v>
      </c>
      <c r="M1451" s="1">
        <f t="shared" si="43"/>
        <v>269</v>
      </c>
      <c r="N1451" s="1"/>
    </row>
    <row r="1452" spans="2:14" hidden="1" x14ac:dyDescent="0.4">
      <c r="B1452" s="1" t="s">
        <v>17</v>
      </c>
      <c r="C1452" s="1" t="s">
        <v>3375</v>
      </c>
      <c r="D1452" s="1" t="s">
        <v>3376</v>
      </c>
      <c r="E1452" s="1" t="s">
        <v>3377</v>
      </c>
      <c r="F1452" s="1" t="s">
        <v>3378</v>
      </c>
      <c r="G1452" s="1"/>
      <c r="H1452" s="1"/>
      <c r="I1452" s="1"/>
      <c r="J1452" s="1"/>
      <c r="K1452" s="1">
        <v>361</v>
      </c>
      <c r="L1452" s="1">
        <f t="shared" si="42"/>
        <v>366</v>
      </c>
      <c r="M1452" s="1">
        <f t="shared" si="43"/>
        <v>366</v>
      </c>
      <c r="N1452" s="1"/>
    </row>
    <row r="1453" spans="2:14" hidden="1" x14ac:dyDescent="0.4">
      <c r="B1453" s="1" t="s">
        <v>17</v>
      </c>
      <c r="C1453" s="1" t="s">
        <v>3379</v>
      </c>
      <c r="D1453" s="1" t="s">
        <v>3380</v>
      </c>
      <c r="E1453" s="1" t="s">
        <v>3381</v>
      </c>
      <c r="F1453" s="1" t="s">
        <v>3382</v>
      </c>
      <c r="G1453" s="1"/>
      <c r="H1453" s="1"/>
      <c r="I1453" s="1"/>
      <c r="J1453" s="1"/>
      <c r="K1453" s="1">
        <v>220</v>
      </c>
      <c r="L1453" s="1">
        <f t="shared" si="42"/>
        <v>225</v>
      </c>
      <c r="M1453" s="1">
        <f t="shared" si="43"/>
        <v>225</v>
      </c>
      <c r="N1453" s="1"/>
    </row>
    <row r="1454" spans="2:14" hidden="1" x14ac:dyDescent="0.4">
      <c r="B1454" s="1" t="s">
        <v>17</v>
      </c>
      <c r="C1454" s="1" t="s">
        <v>3383</v>
      </c>
      <c r="D1454" s="1" t="s">
        <v>3384</v>
      </c>
      <c r="E1454" s="1" t="s">
        <v>3385</v>
      </c>
      <c r="F1454" s="1" t="s">
        <v>3386</v>
      </c>
      <c r="G1454" s="1"/>
      <c r="H1454" s="1"/>
      <c r="I1454" s="1"/>
      <c r="J1454" s="1"/>
      <c r="K1454" s="1">
        <v>233</v>
      </c>
      <c r="L1454" s="1">
        <f t="shared" si="42"/>
        <v>238</v>
      </c>
      <c r="M1454" s="1">
        <f t="shared" si="43"/>
        <v>238</v>
      </c>
      <c r="N1454" s="1"/>
    </row>
    <row r="1455" spans="2:14" hidden="1" x14ac:dyDescent="0.4">
      <c r="B1455" s="1" t="s">
        <v>17</v>
      </c>
      <c r="C1455" s="1" t="s">
        <v>3387</v>
      </c>
      <c r="D1455" s="1" t="s">
        <v>3388</v>
      </c>
      <c r="E1455" s="1" t="s">
        <v>3389</v>
      </c>
      <c r="F1455" s="1" t="s">
        <v>3390</v>
      </c>
      <c r="G1455" s="1"/>
      <c r="H1455" s="1"/>
      <c r="I1455" s="1"/>
      <c r="J1455" s="1"/>
      <c r="K1455" s="1">
        <v>237</v>
      </c>
      <c r="L1455" s="1">
        <f t="shared" si="42"/>
        <v>242</v>
      </c>
      <c r="M1455" s="1">
        <f t="shared" si="43"/>
        <v>242</v>
      </c>
      <c r="N1455" s="1"/>
    </row>
    <row r="1456" spans="2:14" hidden="1" x14ac:dyDescent="0.4">
      <c r="B1456" s="1" t="s">
        <v>17</v>
      </c>
      <c r="C1456" s="1" t="s">
        <v>3280</v>
      </c>
      <c r="D1456" s="1" t="s">
        <v>3391</v>
      </c>
      <c r="E1456" s="1" t="s">
        <v>3392</v>
      </c>
      <c r="F1456" s="1" t="s">
        <v>3393</v>
      </c>
      <c r="G1456" s="1"/>
      <c r="H1456" s="1"/>
      <c r="I1456" s="1"/>
      <c r="J1456" s="1"/>
      <c r="K1456" s="1">
        <v>240</v>
      </c>
      <c r="L1456" s="1">
        <f t="shared" si="42"/>
        <v>245</v>
      </c>
      <c r="M1456" s="1">
        <f t="shared" si="43"/>
        <v>245</v>
      </c>
      <c r="N1456" s="1"/>
    </row>
    <row r="1457" spans="2:14" hidden="1" x14ac:dyDescent="0.4">
      <c r="B1457" s="1" t="s">
        <v>17</v>
      </c>
      <c r="C1457" s="1" t="s">
        <v>3394</v>
      </c>
      <c r="D1457" s="1" t="s">
        <v>3395</v>
      </c>
      <c r="E1457" s="1" t="s">
        <v>3396</v>
      </c>
      <c r="F1457" s="1" t="s">
        <v>3397</v>
      </c>
      <c r="G1457" s="1"/>
      <c r="H1457" s="1"/>
      <c r="I1457" s="1"/>
      <c r="J1457" s="1"/>
      <c r="K1457" s="1">
        <v>244</v>
      </c>
      <c r="L1457" s="1">
        <f t="shared" si="42"/>
        <v>249</v>
      </c>
      <c r="M1457" s="1">
        <f t="shared" si="43"/>
        <v>249</v>
      </c>
      <c r="N1457" s="1"/>
    </row>
    <row r="1458" spans="2:14" hidden="1" x14ac:dyDescent="0.4">
      <c r="B1458" s="1" t="s">
        <v>17</v>
      </c>
      <c r="C1458" s="1" t="s">
        <v>3398</v>
      </c>
      <c r="D1458" s="1" t="s">
        <v>3399</v>
      </c>
      <c r="E1458" s="1" t="s">
        <v>3400</v>
      </c>
      <c r="F1458" s="1" t="s">
        <v>3401</v>
      </c>
      <c r="G1458" s="1"/>
      <c r="H1458" s="1"/>
      <c r="I1458" s="1"/>
      <c r="J1458" s="1"/>
      <c r="K1458" s="1">
        <v>321</v>
      </c>
      <c r="L1458" s="1">
        <f t="shared" si="42"/>
        <v>326</v>
      </c>
      <c r="M1458" s="1">
        <f t="shared" si="43"/>
        <v>326</v>
      </c>
      <c r="N1458" s="1"/>
    </row>
    <row r="1459" spans="2:14" hidden="1" x14ac:dyDescent="0.4">
      <c r="B1459" s="1" t="s">
        <v>17</v>
      </c>
      <c r="C1459" s="1" t="s">
        <v>3402</v>
      </c>
      <c r="D1459" s="1" t="s">
        <v>3403</v>
      </c>
      <c r="E1459" s="1" t="s">
        <v>3404</v>
      </c>
      <c r="F1459" s="1" t="s">
        <v>3405</v>
      </c>
      <c r="G1459" s="1"/>
      <c r="H1459" s="1"/>
      <c r="I1459" s="1"/>
      <c r="J1459" s="1"/>
      <c r="K1459" s="1">
        <v>320</v>
      </c>
      <c r="L1459" s="1">
        <f t="shared" si="42"/>
        <v>325</v>
      </c>
      <c r="M1459" s="1">
        <f t="shared" si="43"/>
        <v>325</v>
      </c>
      <c r="N1459" s="1"/>
    </row>
    <row r="1460" spans="2:14" hidden="1" x14ac:dyDescent="0.4">
      <c r="B1460" s="1" t="s">
        <v>17</v>
      </c>
      <c r="C1460" s="1" t="s">
        <v>3406</v>
      </c>
      <c r="D1460" s="1" t="s">
        <v>3407</v>
      </c>
      <c r="E1460" s="1" t="s">
        <v>3408</v>
      </c>
      <c r="F1460" s="1" t="s">
        <v>3409</v>
      </c>
      <c r="G1460" s="1"/>
      <c r="H1460" s="1"/>
      <c r="I1460" s="1"/>
      <c r="J1460" s="1"/>
      <c r="K1460" s="1">
        <v>360</v>
      </c>
      <c r="L1460" s="1">
        <f t="shared" si="42"/>
        <v>365</v>
      </c>
      <c r="M1460" s="1">
        <f t="shared" si="43"/>
        <v>365</v>
      </c>
      <c r="N1460" s="1"/>
    </row>
    <row r="1461" spans="2:14" hidden="1" x14ac:dyDescent="0.4">
      <c r="B1461" s="1" t="s">
        <v>17</v>
      </c>
      <c r="C1461" s="1" t="s">
        <v>3410</v>
      </c>
      <c r="D1461" s="1" t="s">
        <v>3411</v>
      </c>
      <c r="E1461" s="1" t="s">
        <v>3412</v>
      </c>
      <c r="F1461" s="1" t="s">
        <v>3413</v>
      </c>
      <c r="G1461" s="1"/>
      <c r="H1461" s="1"/>
      <c r="I1461" s="1"/>
      <c r="J1461" s="1"/>
      <c r="K1461" s="1">
        <v>280</v>
      </c>
      <c r="L1461" s="1">
        <f t="shared" si="42"/>
        <v>285</v>
      </c>
      <c r="M1461" s="1">
        <f t="shared" si="43"/>
        <v>285</v>
      </c>
      <c r="N1461" s="1"/>
    </row>
    <row r="1462" spans="2:14" hidden="1" x14ac:dyDescent="0.4">
      <c r="B1462" s="1" t="s">
        <v>17</v>
      </c>
      <c r="C1462" s="1" t="s">
        <v>3414</v>
      </c>
      <c r="D1462" s="1" t="s">
        <v>3415</v>
      </c>
      <c r="E1462" s="1" t="s">
        <v>3416</v>
      </c>
      <c r="F1462" s="1" t="s">
        <v>3417</v>
      </c>
      <c r="G1462" s="1"/>
      <c r="H1462" s="1"/>
      <c r="I1462" s="1"/>
      <c r="J1462" s="1"/>
      <c r="K1462" s="1">
        <v>360</v>
      </c>
      <c r="L1462" s="1">
        <f t="shared" si="42"/>
        <v>365</v>
      </c>
      <c r="M1462" s="1">
        <f t="shared" si="43"/>
        <v>365</v>
      </c>
      <c r="N1462" s="1"/>
    </row>
    <row r="1463" spans="2:14" hidden="1" x14ac:dyDescent="0.4">
      <c r="B1463" s="1" t="s">
        <v>17</v>
      </c>
      <c r="C1463" s="1" t="s">
        <v>3418</v>
      </c>
      <c r="D1463" s="1" t="s">
        <v>3419</v>
      </c>
      <c r="E1463" s="1" t="s">
        <v>3420</v>
      </c>
      <c r="F1463" s="1" t="s">
        <v>3421</v>
      </c>
      <c r="G1463" s="1"/>
      <c r="H1463" s="1"/>
      <c r="I1463" s="1"/>
      <c r="J1463" s="1"/>
      <c r="K1463" s="1">
        <v>362</v>
      </c>
      <c r="L1463" s="1">
        <f t="shared" si="42"/>
        <v>367</v>
      </c>
      <c r="M1463" s="1">
        <f t="shared" si="43"/>
        <v>367</v>
      </c>
      <c r="N1463" s="1"/>
    </row>
    <row r="1464" spans="2:14" hidden="1" x14ac:dyDescent="0.4">
      <c r="B1464" s="1" t="s">
        <v>17</v>
      </c>
      <c r="C1464" s="1" t="s">
        <v>3422</v>
      </c>
      <c r="D1464" s="1" t="s">
        <v>3423</v>
      </c>
      <c r="E1464" s="1" t="s">
        <v>3424</v>
      </c>
      <c r="F1464" s="1" t="s">
        <v>3425</v>
      </c>
      <c r="G1464" s="1"/>
      <c r="H1464" s="1"/>
      <c r="I1464" s="1"/>
      <c r="J1464" s="1"/>
      <c r="K1464" s="1">
        <v>362</v>
      </c>
      <c r="L1464" s="1">
        <f t="shared" si="42"/>
        <v>367</v>
      </c>
      <c r="M1464" s="1">
        <f t="shared" si="43"/>
        <v>367</v>
      </c>
      <c r="N1464" s="1"/>
    </row>
    <row r="1465" spans="2:14" hidden="1" x14ac:dyDescent="0.4">
      <c r="B1465" s="1" t="s">
        <v>17</v>
      </c>
      <c r="C1465" s="1" t="s">
        <v>2523</v>
      </c>
      <c r="D1465" s="1" t="s">
        <v>3426</v>
      </c>
      <c r="E1465" s="1" t="s">
        <v>3427</v>
      </c>
      <c r="F1465" s="1" t="s">
        <v>3428</v>
      </c>
      <c r="G1465" s="1"/>
      <c r="H1465" s="1"/>
      <c r="I1465" s="1"/>
      <c r="J1465" s="1"/>
      <c r="K1465" s="1">
        <v>240</v>
      </c>
      <c r="L1465" s="1">
        <f t="shared" si="42"/>
        <v>245</v>
      </c>
      <c r="M1465" s="1">
        <f t="shared" si="43"/>
        <v>245</v>
      </c>
      <c r="N1465" s="1"/>
    </row>
    <row r="1466" spans="2:14" hidden="1" x14ac:dyDescent="0.4">
      <c r="B1466" s="1" t="s">
        <v>17</v>
      </c>
      <c r="C1466" s="1" t="s">
        <v>494</v>
      </c>
      <c r="D1466" s="1" t="s">
        <v>3429</v>
      </c>
      <c r="E1466" s="1" t="s">
        <v>3430</v>
      </c>
      <c r="F1466" s="1" t="s">
        <v>3431</v>
      </c>
      <c r="G1466" s="1"/>
      <c r="H1466" s="1"/>
      <c r="I1466" s="1"/>
      <c r="J1466" s="1"/>
      <c r="K1466" s="1">
        <v>320</v>
      </c>
      <c r="L1466" s="1">
        <f t="shared" si="42"/>
        <v>325</v>
      </c>
      <c r="M1466" s="1">
        <f t="shared" si="43"/>
        <v>325</v>
      </c>
      <c r="N1466" s="1"/>
    </row>
    <row r="1467" spans="2:14" hidden="1" x14ac:dyDescent="0.4">
      <c r="B1467" s="1" t="s">
        <v>17</v>
      </c>
      <c r="C1467" s="1" t="s">
        <v>462</v>
      </c>
      <c r="D1467" s="1" t="s">
        <v>3432</v>
      </c>
      <c r="E1467" s="1" t="s">
        <v>3433</v>
      </c>
      <c r="F1467" s="1" t="s">
        <v>3434</v>
      </c>
      <c r="G1467" s="1"/>
      <c r="H1467" s="1"/>
      <c r="I1467" s="1"/>
      <c r="J1467" s="1"/>
      <c r="K1467" s="1">
        <v>246</v>
      </c>
      <c r="L1467" s="1">
        <f t="shared" si="42"/>
        <v>251</v>
      </c>
      <c r="M1467" s="1">
        <f t="shared" si="43"/>
        <v>251</v>
      </c>
      <c r="N1467" s="1"/>
    </row>
    <row r="1468" spans="2:14" hidden="1" x14ac:dyDescent="0.4">
      <c r="B1468" s="1" t="s">
        <v>17</v>
      </c>
      <c r="C1468" s="1" t="s">
        <v>584</v>
      </c>
      <c r="D1468" s="1" t="s">
        <v>3435</v>
      </c>
      <c r="E1468" s="1" t="s">
        <v>3436</v>
      </c>
      <c r="F1468" s="1" t="s">
        <v>3437</v>
      </c>
      <c r="G1468" s="1"/>
      <c r="H1468" s="1"/>
      <c r="I1468" s="1"/>
      <c r="J1468" s="1"/>
      <c r="K1468" s="1">
        <v>360</v>
      </c>
      <c r="L1468" s="1">
        <f t="shared" si="42"/>
        <v>365</v>
      </c>
      <c r="M1468" s="1">
        <f t="shared" si="43"/>
        <v>365</v>
      </c>
      <c r="N1468" s="1"/>
    </row>
    <row r="1469" spans="2:14" hidden="1" x14ac:dyDescent="0.4">
      <c r="B1469" s="1" t="s">
        <v>17</v>
      </c>
      <c r="C1469" s="1" t="s">
        <v>3438</v>
      </c>
      <c r="D1469" s="1" t="s">
        <v>3439</v>
      </c>
      <c r="E1469" s="1" t="s">
        <v>3440</v>
      </c>
      <c r="F1469" s="1" t="s">
        <v>3441</v>
      </c>
      <c r="G1469" s="1"/>
      <c r="H1469" s="1"/>
      <c r="I1469" s="1"/>
      <c r="J1469" s="1"/>
      <c r="K1469" s="1">
        <v>225</v>
      </c>
      <c r="L1469" s="1">
        <f t="shared" si="42"/>
        <v>230</v>
      </c>
      <c r="M1469" s="1">
        <f t="shared" si="43"/>
        <v>230</v>
      </c>
      <c r="N1469" s="1"/>
    </row>
    <row r="1470" spans="2:14" hidden="1" x14ac:dyDescent="0.4">
      <c r="B1470" s="1" t="s">
        <v>17</v>
      </c>
      <c r="C1470" s="1" t="s">
        <v>3442</v>
      </c>
      <c r="D1470" s="1" t="s">
        <v>3443</v>
      </c>
      <c r="E1470" s="1" t="s">
        <v>3444</v>
      </c>
      <c r="F1470" s="1" t="s">
        <v>3445</v>
      </c>
      <c r="G1470" s="1"/>
      <c r="H1470" s="1"/>
      <c r="I1470" s="1"/>
      <c r="J1470" s="1"/>
      <c r="K1470" s="1">
        <v>360</v>
      </c>
      <c r="L1470" s="1">
        <f t="shared" si="42"/>
        <v>365</v>
      </c>
      <c r="M1470" s="1">
        <f t="shared" si="43"/>
        <v>365</v>
      </c>
      <c r="N1470" s="1"/>
    </row>
    <row r="1471" spans="2:14" hidden="1" x14ac:dyDescent="0.4">
      <c r="B1471" s="1" t="s">
        <v>17</v>
      </c>
      <c r="C1471" s="1" t="s">
        <v>3446</v>
      </c>
      <c r="D1471" s="1" t="s">
        <v>3447</v>
      </c>
      <c r="E1471" s="1" t="s">
        <v>3448</v>
      </c>
      <c r="F1471" s="1" t="s">
        <v>3449</v>
      </c>
      <c r="G1471" s="1"/>
      <c r="H1471" s="1"/>
      <c r="I1471" s="1"/>
      <c r="J1471" s="1"/>
      <c r="K1471" s="1">
        <v>329</v>
      </c>
      <c r="L1471" s="1">
        <f t="shared" si="42"/>
        <v>334</v>
      </c>
      <c r="M1471" s="1">
        <f t="shared" si="43"/>
        <v>334</v>
      </c>
      <c r="N1471" s="1"/>
    </row>
    <row r="1472" spans="2:14" hidden="1" x14ac:dyDescent="0.4">
      <c r="B1472" s="1" t="s">
        <v>17</v>
      </c>
      <c r="C1472" s="1" t="s">
        <v>3450</v>
      </c>
      <c r="D1472" s="1" t="s">
        <v>3451</v>
      </c>
      <c r="E1472" s="1" t="s">
        <v>3452</v>
      </c>
      <c r="F1472" s="1" t="s">
        <v>3453</v>
      </c>
      <c r="G1472" s="1"/>
      <c r="H1472" s="1"/>
      <c r="I1472" s="1"/>
      <c r="J1472" s="1"/>
      <c r="K1472" s="1">
        <v>370</v>
      </c>
      <c r="L1472" s="1">
        <f t="shared" si="42"/>
        <v>375</v>
      </c>
      <c r="M1472" s="1">
        <f t="shared" si="43"/>
        <v>375</v>
      </c>
      <c r="N1472" s="1"/>
    </row>
    <row r="1473" spans="2:14" hidden="1" x14ac:dyDescent="0.4">
      <c r="B1473" s="1" t="s">
        <v>17</v>
      </c>
      <c r="C1473" s="1" t="s">
        <v>3454</v>
      </c>
      <c r="D1473" s="1" t="s">
        <v>3455</v>
      </c>
      <c r="E1473" s="1" t="s">
        <v>3456</v>
      </c>
      <c r="F1473" s="1" t="s">
        <v>3457</v>
      </c>
      <c r="G1473" s="1"/>
      <c r="H1473" s="1"/>
      <c r="I1473" s="1"/>
      <c r="J1473" s="1"/>
      <c r="K1473" s="1">
        <v>321</v>
      </c>
      <c r="L1473" s="1">
        <f t="shared" si="42"/>
        <v>326</v>
      </c>
      <c r="M1473" s="1">
        <f t="shared" si="43"/>
        <v>326</v>
      </c>
      <c r="N1473" s="1"/>
    </row>
    <row r="1474" spans="2:14" hidden="1" x14ac:dyDescent="0.4">
      <c r="B1474" s="1" t="s">
        <v>17</v>
      </c>
      <c r="C1474" s="1" t="s">
        <v>3458</v>
      </c>
      <c r="D1474" s="1" t="s">
        <v>3459</v>
      </c>
      <c r="E1474" s="1" t="s">
        <v>3460</v>
      </c>
      <c r="F1474" s="1" t="s">
        <v>3461</v>
      </c>
      <c r="G1474" s="1"/>
      <c r="H1474" s="1"/>
      <c r="I1474" s="1"/>
      <c r="J1474" s="1"/>
      <c r="K1474" s="1">
        <v>240</v>
      </c>
      <c r="L1474" s="1">
        <f t="shared" si="42"/>
        <v>245</v>
      </c>
      <c r="M1474" s="1">
        <f t="shared" si="43"/>
        <v>245</v>
      </c>
      <c r="N1474" s="1"/>
    </row>
    <row r="1475" spans="2:14" hidden="1" x14ac:dyDescent="0.4">
      <c r="B1475" s="1" t="s">
        <v>17</v>
      </c>
      <c r="C1475" s="1" t="s">
        <v>3462</v>
      </c>
      <c r="D1475" s="1" t="s">
        <v>3463</v>
      </c>
      <c r="E1475" s="1" t="s">
        <v>3464</v>
      </c>
      <c r="F1475" s="1" t="s">
        <v>3465</v>
      </c>
      <c r="G1475" s="1"/>
      <c r="H1475" s="1"/>
      <c r="I1475" s="1"/>
      <c r="J1475" s="1"/>
      <c r="K1475" s="1">
        <v>244</v>
      </c>
      <c r="L1475" s="1">
        <f t="shared" si="42"/>
        <v>249</v>
      </c>
      <c r="M1475" s="1">
        <f t="shared" si="43"/>
        <v>249</v>
      </c>
      <c r="N1475" s="1"/>
    </row>
    <row r="1476" spans="2:14" hidden="1" x14ac:dyDescent="0.4">
      <c r="B1476" s="1" t="s">
        <v>17</v>
      </c>
      <c r="C1476" s="1" t="s">
        <v>3466</v>
      </c>
      <c r="D1476" s="1" t="s">
        <v>3467</v>
      </c>
      <c r="E1476" s="1" t="s">
        <v>3468</v>
      </c>
      <c r="F1476" s="1" t="s">
        <v>3469</v>
      </c>
      <c r="G1476" s="1"/>
      <c r="H1476" s="1"/>
      <c r="I1476" s="1"/>
      <c r="J1476" s="1"/>
      <c r="K1476" s="1">
        <v>282</v>
      </c>
      <c r="L1476" s="1">
        <f t="shared" si="42"/>
        <v>287</v>
      </c>
      <c r="M1476" s="1">
        <f t="shared" si="43"/>
        <v>287</v>
      </c>
      <c r="N1476" s="1"/>
    </row>
    <row r="1477" spans="2:14" hidden="1" x14ac:dyDescent="0.4">
      <c r="B1477" s="1" t="s">
        <v>17</v>
      </c>
      <c r="C1477" s="1" t="s">
        <v>3470</v>
      </c>
      <c r="D1477" s="1" t="s">
        <v>3471</v>
      </c>
      <c r="E1477" s="1" t="s">
        <v>3472</v>
      </c>
      <c r="F1477" s="1" t="s">
        <v>3473</v>
      </c>
      <c r="G1477" s="1"/>
      <c r="H1477" s="1"/>
      <c r="I1477" s="1"/>
      <c r="J1477" s="1"/>
      <c r="K1477" s="1">
        <v>320</v>
      </c>
      <c r="L1477" s="1">
        <f t="shared" si="42"/>
        <v>325</v>
      </c>
      <c r="M1477" s="1">
        <f t="shared" si="43"/>
        <v>325</v>
      </c>
      <c r="N1477" s="1"/>
    </row>
    <row r="1478" spans="2:14" hidden="1" x14ac:dyDescent="0.4">
      <c r="B1478" s="1" t="s">
        <v>17</v>
      </c>
      <c r="C1478" s="1" t="s">
        <v>3474</v>
      </c>
      <c r="D1478" s="1" t="s">
        <v>3475</v>
      </c>
      <c r="E1478" s="1" t="s">
        <v>3476</v>
      </c>
      <c r="F1478" s="1" t="s">
        <v>3477</v>
      </c>
      <c r="G1478" s="1"/>
      <c r="H1478" s="1"/>
      <c r="I1478" s="1"/>
      <c r="J1478" s="1"/>
      <c r="K1478" s="1">
        <v>280</v>
      </c>
      <c r="L1478" s="1">
        <f t="shared" ref="L1478:L1509" si="44">K1478+5</f>
        <v>285</v>
      </c>
      <c r="M1478" s="1">
        <f t="shared" ref="M1478:M1509" si="45">J1478+L1478</f>
        <v>285</v>
      </c>
      <c r="N1478" s="1"/>
    </row>
    <row r="1479" spans="2:14" hidden="1" x14ac:dyDescent="0.4">
      <c r="B1479" s="1" t="s">
        <v>17</v>
      </c>
      <c r="C1479" s="1" t="s">
        <v>3478</v>
      </c>
      <c r="D1479" s="1" t="s">
        <v>3479</v>
      </c>
      <c r="E1479" s="1" t="s">
        <v>3480</v>
      </c>
      <c r="F1479" s="1" t="s">
        <v>3481</v>
      </c>
      <c r="G1479" s="1"/>
      <c r="H1479" s="1"/>
      <c r="I1479" s="1"/>
      <c r="J1479" s="1"/>
      <c r="K1479" s="1">
        <v>245</v>
      </c>
      <c r="L1479" s="1">
        <f t="shared" si="44"/>
        <v>250</v>
      </c>
      <c r="M1479" s="1">
        <f t="shared" si="45"/>
        <v>250</v>
      </c>
      <c r="N1479" s="1"/>
    </row>
    <row r="1480" spans="2:14" hidden="1" x14ac:dyDescent="0.4">
      <c r="B1480" s="1" t="s">
        <v>17</v>
      </c>
      <c r="C1480" s="1" t="s">
        <v>3482</v>
      </c>
      <c r="D1480" s="1" t="s">
        <v>3483</v>
      </c>
      <c r="E1480" s="1" t="s">
        <v>3484</v>
      </c>
      <c r="F1480" s="1" t="s">
        <v>3485</v>
      </c>
      <c r="G1480" s="1"/>
      <c r="H1480" s="1"/>
      <c r="I1480" s="1"/>
      <c r="J1480" s="1"/>
      <c r="K1480" s="1">
        <v>282</v>
      </c>
      <c r="L1480" s="1">
        <f t="shared" si="44"/>
        <v>287</v>
      </c>
      <c r="M1480" s="1">
        <f t="shared" si="45"/>
        <v>287</v>
      </c>
      <c r="N1480" s="1"/>
    </row>
    <row r="1481" spans="2:14" hidden="1" x14ac:dyDescent="0.4">
      <c r="B1481" s="1" t="s">
        <v>17</v>
      </c>
      <c r="C1481" s="1" t="s">
        <v>3486</v>
      </c>
      <c r="D1481" s="1" t="s">
        <v>3487</v>
      </c>
      <c r="E1481" s="1" t="s">
        <v>3488</v>
      </c>
      <c r="F1481" s="1" t="s">
        <v>3489</v>
      </c>
      <c r="G1481" s="1"/>
      <c r="H1481" s="1"/>
      <c r="I1481" s="1"/>
      <c r="J1481" s="1"/>
      <c r="K1481" s="1">
        <v>282</v>
      </c>
      <c r="L1481" s="1">
        <f t="shared" si="44"/>
        <v>287</v>
      </c>
      <c r="M1481" s="1">
        <f t="shared" si="45"/>
        <v>287</v>
      </c>
      <c r="N1481" s="1"/>
    </row>
    <row r="1482" spans="2:14" hidden="1" x14ac:dyDescent="0.4">
      <c r="B1482" s="1" t="s">
        <v>17</v>
      </c>
      <c r="C1482" s="1" t="s">
        <v>3490</v>
      </c>
      <c r="D1482" s="1" t="s">
        <v>3491</v>
      </c>
      <c r="E1482" s="1" t="s">
        <v>3492</v>
      </c>
      <c r="F1482" s="1" t="s">
        <v>3493</v>
      </c>
      <c r="G1482" s="1"/>
      <c r="H1482" s="1"/>
      <c r="I1482" s="1"/>
      <c r="J1482" s="1"/>
      <c r="K1482" s="1">
        <v>224</v>
      </c>
      <c r="L1482" s="1">
        <f t="shared" si="44"/>
        <v>229</v>
      </c>
      <c r="M1482" s="1">
        <f t="shared" si="45"/>
        <v>229</v>
      </c>
      <c r="N1482" s="1"/>
    </row>
    <row r="1483" spans="2:14" hidden="1" x14ac:dyDescent="0.4">
      <c r="B1483" s="1" t="s">
        <v>17</v>
      </c>
      <c r="C1483" s="1" t="s">
        <v>3494</v>
      </c>
      <c r="D1483" s="1" t="s">
        <v>3495</v>
      </c>
      <c r="E1483" s="1" t="s">
        <v>3496</v>
      </c>
      <c r="F1483" s="1" t="s">
        <v>3497</v>
      </c>
      <c r="G1483" s="1"/>
      <c r="H1483" s="1"/>
      <c r="I1483" s="1"/>
      <c r="J1483" s="1"/>
      <c r="K1483" s="1">
        <v>202</v>
      </c>
      <c r="L1483" s="1">
        <f t="shared" si="44"/>
        <v>207</v>
      </c>
      <c r="M1483" s="1">
        <f t="shared" si="45"/>
        <v>207</v>
      </c>
      <c r="N1483" s="1"/>
    </row>
    <row r="1484" spans="2:14" hidden="1" x14ac:dyDescent="0.4">
      <c r="B1484" s="1" t="s">
        <v>17</v>
      </c>
      <c r="C1484" s="1" t="s">
        <v>3498</v>
      </c>
      <c r="D1484" s="1" t="s">
        <v>3499</v>
      </c>
      <c r="E1484" s="1" t="s">
        <v>3500</v>
      </c>
      <c r="F1484" s="1" t="s">
        <v>3501</v>
      </c>
      <c r="G1484" s="1"/>
      <c r="H1484" s="1"/>
      <c r="I1484" s="1"/>
      <c r="J1484" s="1"/>
      <c r="K1484" s="1">
        <v>321</v>
      </c>
      <c r="L1484" s="1">
        <f t="shared" si="44"/>
        <v>326</v>
      </c>
      <c r="M1484" s="1">
        <f t="shared" si="45"/>
        <v>326</v>
      </c>
      <c r="N1484" s="1"/>
    </row>
    <row r="1485" spans="2:14" hidden="1" x14ac:dyDescent="0.4">
      <c r="B1485" s="1" t="s">
        <v>17</v>
      </c>
      <c r="C1485" s="1" t="s">
        <v>3502</v>
      </c>
      <c r="D1485" s="1" t="s">
        <v>3503</v>
      </c>
      <c r="E1485" s="1" t="s">
        <v>3504</v>
      </c>
      <c r="F1485" s="1" t="s">
        <v>3505</v>
      </c>
      <c r="G1485" s="1"/>
      <c r="H1485" s="1"/>
      <c r="I1485" s="1"/>
      <c r="J1485" s="1"/>
      <c r="K1485" s="1">
        <v>161</v>
      </c>
      <c r="L1485" s="1">
        <f t="shared" si="44"/>
        <v>166</v>
      </c>
      <c r="M1485" s="1">
        <f t="shared" si="45"/>
        <v>166</v>
      </c>
      <c r="N1485" s="1"/>
    </row>
    <row r="1486" spans="2:14" hidden="1" x14ac:dyDescent="0.4">
      <c r="B1486" s="1" t="s">
        <v>17</v>
      </c>
      <c r="C1486" s="1" t="s">
        <v>3506</v>
      </c>
      <c r="D1486" s="1" t="s">
        <v>3507</v>
      </c>
      <c r="E1486" s="1" t="s">
        <v>3508</v>
      </c>
      <c r="F1486" s="1" t="s">
        <v>3509</v>
      </c>
      <c r="G1486" s="1"/>
      <c r="H1486" s="1"/>
      <c r="I1486" s="1"/>
      <c r="J1486" s="1"/>
      <c r="K1486" s="1">
        <v>364</v>
      </c>
      <c r="L1486" s="1">
        <f t="shared" si="44"/>
        <v>369</v>
      </c>
      <c r="M1486" s="1">
        <f t="shared" si="45"/>
        <v>369</v>
      </c>
      <c r="N1486" s="1"/>
    </row>
    <row r="1487" spans="2:14" hidden="1" x14ac:dyDescent="0.4">
      <c r="B1487" s="1" t="s">
        <v>17</v>
      </c>
      <c r="C1487" s="1" t="s">
        <v>3510</v>
      </c>
      <c r="D1487" s="1" t="s">
        <v>3511</v>
      </c>
      <c r="E1487" s="1" t="s">
        <v>3512</v>
      </c>
      <c r="F1487" s="1" t="s">
        <v>3513</v>
      </c>
      <c r="G1487" s="1"/>
      <c r="H1487" s="1"/>
      <c r="I1487" s="1"/>
      <c r="J1487" s="1"/>
      <c r="K1487" s="1">
        <v>240</v>
      </c>
      <c r="L1487" s="1">
        <f t="shared" si="44"/>
        <v>245</v>
      </c>
      <c r="M1487" s="1">
        <f t="shared" si="45"/>
        <v>245</v>
      </c>
      <c r="N1487" s="1"/>
    </row>
    <row r="1488" spans="2:14" hidden="1" x14ac:dyDescent="0.4">
      <c r="B1488" s="1" t="s">
        <v>17</v>
      </c>
      <c r="C1488" s="1" t="s">
        <v>3514</v>
      </c>
      <c r="D1488" s="1" t="s">
        <v>3515</v>
      </c>
      <c r="E1488" s="1" t="s">
        <v>3516</v>
      </c>
      <c r="F1488" s="1" t="s">
        <v>3517</v>
      </c>
      <c r="G1488" s="1"/>
      <c r="H1488" s="1"/>
      <c r="I1488" s="1"/>
      <c r="J1488" s="1"/>
      <c r="K1488" s="1">
        <v>243</v>
      </c>
      <c r="L1488" s="1">
        <f t="shared" si="44"/>
        <v>248</v>
      </c>
      <c r="M1488" s="1">
        <f t="shared" si="45"/>
        <v>248</v>
      </c>
      <c r="N1488" s="1"/>
    </row>
    <row r="1489" spans="2:14" hidden="1" x14ac:dyDescent="0.4">
      <c r="B1489" s="1" t="s">
        <v>17</v>
      </c>
      <c r="C1489" s="1" t="s">
        <v>3518</v>
      </c>
      <c r="D1489" s="1" t="s">
        <v>3519</v>
      </c>
      <c r="E1489" s="1" t="s">
        <v>3520</v>
      </c>
      <c r="F1489" s="1" t="s">
        <v>3521</v>
      </c>
      <c r="G1489" s="1"/>
      <c r="H1489" s="1"/>
      <c r="I1489" s="1"/>
      <c r="J1489" s="1"/>
      <c r="K1489" s="1">
        <v>244</v>
      </c>
      <c r="L1489" s="1">
        <f t="shared" si="44"/>
        <v>249</v>
      </c>
      <c r="M1489" s="1">
        <f t="shared" si="45"/>
        <v>249</v>
      </c>
      <c r="N1489" s="1"/>
    </row>
    <row r="1490" spans="2:14" hidden="1" x14ac:dyDescent="0.4">
      <c r="B1490" s="1" t="s">
        <v>17</v>
      </c>
      <c r="C1490" s="1" t="s">
        <v>3522</v>
      </c>
      <c r="D1490" s="1" t="s">
        <v>3523</v>
      </c>
      <c r="E1490" s="1" t="s">
        <v>3524</v>
      </c>
      <c r="F1490" s="1" t="s">
        <v>3525</v>
      </c>
      <c r="G1490" s="1"/>
      <c r="H1490" s="1"/>
      <c r="I1490" s="1"/>
      <c r="J1490" s="1"/>
      <c r="K1490" s="1">
        <v>362</v>
      </c>
      <c r="L1490" s="1">
        <f t="shared" si="44"/>
        <v>367</v>
      </c>
      <c r="M1490" s="1">
        <f t="shared" si="45"/>
        <v>367</v>
      </c>
      <c r="N1490" s="1"/>
    </row>
    <row r="1491" spans="2:14" hidden="1" x14ac:dyDescent="0.4">
      <c r="B1491" s="1" t="s">
        <v>17</v>
      </c>
      <c r="C1491" s="1" t="s">
        <v>3526</v>
      </c>
      <c r="D1491" s="1" t="s">
        <v>3527</v>
      </c>
      <c r="E1491" s="1" t="s">
        <v>3528</v>
      </c>
      <c r="F1491" s="1" t="s">
        <v>3529</v>
      </c>
      <c r="G1491" s="1"/>
      <c r="H1491" s="1"/>
      <c r="I1491" s="1"/>
      <c r="J1491" s="1"/>
      <c r="K1491" s="1">
        <v>240</v>
      </c>
      <c r="L1491" s="1">
        <f t="shared" si="44"/>
        <v>245</v>
      </c>
      <c r="M1491" s="1">
        <f t="shared" si="45"/>
        <v>245</v>
      </c>
      <c r="N1491" s="1"/>
    </row>
    <row r="1492" spans="2:14" hidden="1" x14ac:dyDescent="0.4">
      <c r="B1492" s="1" t="s">
        <v>17</v>
      </c>
      <c r="C1492" s="1" t="s">
        <v>3530</v>
      </c>
      <c r="D1492" s="1" t="s">
        <v>3531</v>
      </c>
      <c r="E1492" s="1" t="s">
        <v>3532</v>
      </c>
      <c r="F1492" s="1" t="s">
        <v>3533</v>
      </c>
      <c r="G1492" s="1"/>
      <c r="H1492" s="1"/>
      <c r="I1492" s="1"/>
      <c r="J1492" s="1"/>
      <c r="K1492" s="1">
        <v>240</v>
      </c>
      <c r="L1492" s="1">
        <f t="shared" si="44"/>
        <v>245</v>
      </c>
      <c r="M1492" s="1">
        <f t="shared" si="45"/>
        <v>245</v>
      </c>
      <c r="N1492" s="1"/>
    </row>
    <row r="1493" spans="2:14" hidden="1" x14ac:dyDescent="0.4">
      <c r="B1493" s="1" t="s">
        <v>17</v>
      </c>
      <c r="C1493" s="1" t="s">
        <v>3534</v>
      </c>
      <c r="D1493" s="1" t="s">
        <v>3535</v>
      </c>
      <c r="E1493" s="1" t="s">
        <v>3536</v>
      </c>
      <c r="F1493" s="1" t="s">
        <v>3537</v>
      </c>
      <c r="G1493" s="1"/>
      <c r="H1493" s="1"/>
      <c r="I1493" s="1"/>
      <c r="J1493" s="1"/>
      <c r="K1493" s="1">
        <v>241</v>
      </c>
      <c r="L1493" s="1">
        <f t="shared" si="44"/>
        <v>246</v>
      </c>
      <c r="M1493" s="1">
        <f t="shared" si="45"/>
        <v>246</v>
      </c>
      <c r="N1493" s="1"/>
    </row>
    <row r="1494" spans="2:14" hidden="1" x14ac:dyDescent="0.4">
      <c r="B1494" s="1" t="s">
        <v>17</v>
      </c>
      <c r="C1494" s="1" t="s">
        <v>3538</v>
      </c>
      <c r="D1494" s="1" t="s">
        <v>3539</v>
      </c>
      <c r="E1494" s="1" t="s">
        <v>3540</v>
      </c>
      <c r="F1494" s="1" t="s">
        <v>3541</v>
      </c>
      <c r="G1494" s="1"/>
      <c r="H1494" s="1"/>
      <c r="I1494" s="1"/>
      <c r="J1494" s="1"/>
      <c r="K1494" s="1">
        <v>424</v>
      </c>
      <c r="L1494" s="1">
        <f t="shared" si="44"/>
        <v>429</v>
      </c>
      <c r="M1494" s="1">
        <f t="shared" si="45"/>
        <v>429</v>
      </c>
      <c r="N1494" s="1"/>
    </row>
    <row r="1495" spans="2:14" hidden="1" x14ac:dyDescent="0.4">
      <c r="B1495" s="1" t="s">
        <v>17</v>
      </c>
      <c r="C1495" s="1" t="s">
        <v>3542</v>
      </c>
      <c r="D1495" s="1" t="s">
        <v>3543</v>
      </c>
      <c r="E1495" s="1" t="s">
        <v>3544</v>
      </c>
      <c r="F1495" s="1" t="s">
        <v>3545</v>
      </c>
      <c r="G1495" s="1"/>
      <c r="H1495" s="1"/>
      <c r="I1495" s="1"/>
      <c r="J1495" s="1"/>
      <c r="K1495" s="1">
        <v>280</v>
      </c>
      <c r="L1495" s="1">
        <f t="shared" si="44"/>
        <v>285</v>
      </c>
      <c r="M1495" s="1">
        <f t="shared" si="45"/>
        <v>285</v>
      </c>
      <c r="N1495" s="1"/>
    </row>
    <row r="1496" spans="2:14" hidden="1" x14ac:dyDescent="0.4">
      <c r="B1496" s="1" t="s">
        <v>17</v>
      </c>
      <c r="C1496" s="1" t="s">
        <v>3546</v>
      </c>
      <c r="D1496" s="1" t="s">
        <v>3547</v>
      </c>
      <c r="E1496" s="1" t="s">
        <v>3548</v>
      </c>
      <c r="F1496" s="1" t="s">
        <v>3549</v>
      </c>
      <c r="G1496" s="1"/>
      <c r="H1496" s="1"/>
      <c r="I1496" s="1"/>
      <c r="J1496" s="1"/>
      <c r="K1496" s="1">
        <v>280</v>
      </c>
      <c r="L1496" s="1">
        <f t="shared" si="44"/>
        <v>285</v>
      </c>
      <c r="M1496" s="1">
        <f t="shared" si="45"/>
        <v>285</v>
      </c>
      <c r="N1496" s="1"/>
    </row>
    <row r="1497" spans="2:14" hidden="1" x14ac:dyDescent="0.4">
      <c r="B1497" s="1" t="s">
        <v>17</v>
      </c>
      <c r="C1497" s="1" t="s">
        <v>3550</v>
      </c>
      <c r="D1497" s="1" t="s">
        <v>3551</v>
      </c>
      <c r="E1497" s="1" t="s">
        <v>3552</v>
      </c>
      <c r="F1497" s="1" t="s">
        <v>3553</v>
      </c>
      <c r="G1497" s="1"/>
      <c r="H1497" s="1"/>
      <c r="I1497" s="1"/>
      <c r="J1497" s="1"/>
      <c r="K1497" s="1">
        <v>360</v>
      </c>
      <c r="L1497" s="1">
        <f t="shared" si="44"/>
        <v>365</v>
      </c>
      <c r="M1497" s="1">
        <f t="shared" si="45"/>
        <v>365</v>
      </c>
      <c r="N1497" s="1"/>
    </row>
    <row r="1498" spans="2:14" hidden="1" x14ac:dyDescent="0.4">
      <c r="B1498" s="1" t="s">
        <v>17</v>
      </c>
      <c r="C1498" s="1" t="s">
        <v>3554</v>
      </c>
      <c r="D1498" s="1" t="s">
        <v>3555</v>
      </c>
      <c r="E1498" s="1" t="s">
        <v>3556</v>
      </c>
      <c r="F1498" s="1" t="s">
        <v>3557</v>
      </c>
      <c r="G1498" s="1"/>
      <c r="H1498" s="1"/>
      <c r="I1498" s="1"/>
      <c r="J1498" s="1"/>
      <c r="K1498" s="1">
        <v>320</v>
      </c>
      <c r="L1498" s="1">
        <f t="shared" si="44"/>
        <v>325</v>
      </c>
      <c r="M1498" s="1">
        <f t="shared" si="45"/>
        <v>325</v>
      </c>
      <c r="N1498" s="1"/>
    </row>
    <row r="1499" spans="2:14" hidden="1" x14ac:dyDescent="0.4">
      <c r="B1499" s="1" t="s">
        <v>17</v>
      </c>
      <c r="C1499" s="1" t="s">
        <v>3558</v>
      </c>
      <c r="D1499" s="1" t="s">
        <v>3559</v>
      </c>
      <c r="E1499" s="1" t="s">
        <v>3560</v>
      </c>
      <c r="F1499" s="1" t="s">
        <v>3561</v>
      </c>
      <c r="G1499" s="1"/>
      <c r="H1499" s="1"/>
      <c r="I1499" s="1"/>
      <c r="J1499" s="1"/>
      <c r="K1499" s="1">
        <v>361</v>
      </c>
      <c r="L1499" s="1">
        <f t="shared" si="44"/>
        <v>366</v>
      </c>
      <c r="M1499" s="1">
        <f t="shared" si="45"/>
        <v>366</v>
      </c>
      <c r="N1499" s="1"/>
    </row>
    <row r="1500" spans="2:14" hidden="1" x14ac:dyDescent="0.4">
      <c r="B1500" s="1" t="s">
        <v>17</v>
      </c>
      <c r="C1500" s="1" t="s">
        <v>3562</v>
      </c>
      <c r="D1500" s="1" t="s">
        <v>3563</v>
      </c>
      <c r="E1500" s="1" t="s">
        <v>3564</v>
      </c>
      <c r="F1500" s="1" t="s">
        <v>3565</v>
      </c>
      <c r="G1500" s="1"/>
      <c r="H1500" s="1"/>
      <c r="I1500" s="1"/>
      <c r="J1500" s="1"/>
      <c r="K1500" s="1">
        <v>320</v>
      </c>
      <c r="L1500" s="1">
        <f t="shared" si="44"/>
        <v>325</v>
      </c>
      <c r="M1500" s="1">
        <f t="shared" si="45"/>
        <v>325</v>
      </c>
      <c r="N1500" s="1"/>
    </row>
    <row r="1501" spans="2:14" hidden="1" x14ac:dyDescent="0.4">
      <c r="B1501" s="1" t="s">
        <v>17</v>
      </c>
      <c r="C1501" s="1" t="s">
        <v>3566</v>
      </c>
      <c r="D1501" s="1" t="s">
        <v>3567</v>
      </c>
      <c r="E1501" s="1" t="s">
        <v>3568</v>
      </c>
      <c r="F1501" s="1" t="s">
        <v>3569</v>
      </c>
      <c r="G1501" s="1"/>
      <c r="H1501" s="1"/>
      <c r="I1501" s="1"/>
      <c r="J1501" s="1"/>
      <c r="K1501" s="1">
        <v>278</v>
      </c>
      <c r="L1501" s="1">
        <f t="shared" si="44"/>
        <v>283</v>
      </c>
      <c r="M1501" s="1">
        <f t="shared" si="45"/>
        <v>283</v>
      </c>
      <c r="N1501" s="1"/>
    </row>
    <row r="1502" spans="2:14" hidden="1" x14ac:dyDescent="0.4">
      <c r="B1502" s="1" t="s">
        <v>17</v>
      </c>
      <c r="C1502" s="1" t="s">
        <v>3570</v>
      </c>
      <c r="D1502" s="1" t="s">
        <v>3571</v>
      </c>
      <c r="E1502" s="1" t="s">
        <v>3572</v>
      </c>
      <c r="F1502" s="1" t="s">
        <v>3573</v>
      </c>
      <c r="G1502" s="1"/>
      <c r="H1502" s="1"/>
      <c r="I1502" s="1"/>
      <c r="J1502" s="1"/>
      <c r="K1502" s="1">
        <v>321</v>
      </c>
      <c r="L1502" s="1">
        <f t="shared" si="44"/>
        <v>326</v>
      </c>
      <c r="M1502" s="1">
        <f t="shared" si="45"/>
        <v>326</v>
      </c>
      <c r="N1502" s="1"/>
    </row>
    <row r="1503" spans="2:14" hidden="1" x14ac:dyDescent="0.4">
      <c r="B1503" s="1" t="s">
        <v>17</v>
      </c>
      <c r="C1503" s="1" t="s">
        <v>3574</v>
      </c>
      <c r="D1503" s="1" t="s">
        <v>3575</v>
      </c>
      <c r="E1503" s="1" t="s">
        <v>3576</v>
      </c>
      <c r="F1503" s="1" t="s">
        <v>3577</v>
      </c>
      <c r="G1503" s="1"/>
      <c r="H1503" s="1"/>
      <c r="I1503" s="1"/>
      <c r="J1503" s="1"/>
      <c r="K1503" s="1">
        <v>241</v>
      </c>
      <c r="L1503" s="1">
        <f t="shared" si="44"/>
        <v>246</v>
      </c>
      <c r="M1503" s="1">
        <f t="shared" si="45"/>
        <v>246</v>
      </c>
      <c r="N1503" s="1"/>
    </row>
    <row r="1504" spans="2:14" hidden="1" x14ac:dyDescent="0.4">
      <c r="B1504" s="1" t="s">
        <v>17</v>
      </c>
      <c r="C1504" s="1" t="s">
        <v>3578</v>
      </c>
      <c r="D1504" s="1" t="s">
        <v>3579</v>
      </c>
      <c r="E1504" s="1" t="s">
        <v>3580</v>
      </c>
      <c r="F1504" s="1" t="s">
        <v>3581</v>
      </c>
      <c r="G1504" s="1"/>
      <c r="H1504" s="1"/>
      <c r="I1504" s="1"/>
      <c r="J1504" s="1"/>
      <c r="K1504" s="1">
        <v>280</v>
      </c>
      <c r="L1504" s="1">
        <f t="shared" si="44"/>
        <v>285</v>
      </c>
      <c r="M1504" s="1">
        <f t="shared" si="45"/>
        <v>285</v>
      </c>
      <c r="N1504" s="1"/>
    </row>
    <row r="1505" spans="2:14" hidden="1" x14ac:dyDescent="0.4">
      <c r="B1505" s="1" t="s">
        <v>17</v>
      </c>
      <c r="C1505" s="1" t="s">
        <v>3582</v>
      </c>
      <c r="D1505" s="1" t="s">
        <v>3583</v>
      </c>
      <c r="E1505" s="1" t="s">
        <v>3584</v>
      </c>
      <c r="F1505" s="1" t="s">
        <v>3585</v>
      </c>
      <c r="G1505" s="1"/>
      <c r="H1505" s="1"/>
      <c r="I1505" s="1"/>
      <c r="J1505" s="1"/>
      <c r="K1505" s="1">
        <v>160</v>
      </c>
      <c r="L1505" s="1">
        <f t="shared" si="44"/>
        <v>165</v>
      </c>
      <c r="M1505" s="1">
        <f t="shared" si="45"/>
        <v>165</v>
      </c>
      <c r="N1505" s="1"/>
    </row>
    <row r="1506" spans="2:14" hidden="1" x14ac:dyDescent="0.4">
      <c r="B1506" s="1" t="s">
        <v>17</v>
      </c>
      <c r="C1506" s="1" t="s">
        <v>2269</v>
      </c>
      <c r="D1506" s="1" t="s">
        <v>3586</v>
      </c>
      <c r="E1506" s="1" t="s">
        <v>3587</v>
      </c>
      <c r="F1506" s="1" t="s">
        <v>3588</v>
      </c>
      <c r="G1506" s="1"/>
      <c r="H1506" s="1"/>
      <c r="I1506" s="1"/>
      <c r="J1506" s="1"/>
      <c r="K1506" s="1">
        <v>236</v>
      </c>
      <c r="L1506" s="1">
        <f t="shared" si="44"/>
        <v>241</v>
      </c>
      <c r="M1506" s="1">
        <f t="shared" si="45"/>
        <v>241</v>
      </c>
      <c r="N1506" s="1"/>
    </row>
    <row r="1507" spans="2:14" hidden="1" x14ac:dyDescent="0.4">
      <c r="B1507" s="1" t="s">
        <v>17</v>
      </c>
      <c r="C1507" s="1" t="s">
        <v>3589</v>
      </c>
      <c r="D1507" s="1" t="s">
        <v>3590</v>
      </c>
      <c r="E1507" s="1" t="s">
        <v>3591</v>
      </c>
      <c r="F1507" s="1" t="s">
        <v>3592</v>
      </c>
      <c r="G1507" s="1"/>
      <c r="H1507" s="1"/>
      <c r="I1507" s="1"/>
      <c r="J1507" s="1"/>
      <c r="K1507" s="1">
        <v>281</v>
      </c>
      <c r="L1507" s="1">
        <f t="shared" si="44"/>
        <v>286</v>
      </c>
      <c r="M1507" s="1">
        <f t="shared" si="45"/>
        <v>286</v>
      </c>
      <c r="N1507" s="1"/>
    </row>
    <row r="1508" spans="2:14" hidden="1" x14ac:dyDescent="0.4">
      <c r="B1508" s="1" t="s">
        <v>17</v>
      </c>
      <c r="C1508" s="1" t="s">
        <v>3593</v>
      </c>
      <c r="D1508" s="1" t="s">
        <v>3594</v>
      </c>
      <c r="E1508" s="1" t="s">
        <v>3595</v>
      </c>
      <c r="F1508" s="1" t="s">
        <v>3596</v>
      </c>
      <c r="G1508" s="1"/>
      <c r="H1508" s="1"/>
      <c r="I1508" s="1"/>
      <c r="J1508" s="1"/>
      <c r="K1508" s="1">
        <v>320</v>
      </c>
      <c r="L1508" s="1">
        <f t="shared" si="44"/>
        <v>325</v>
      </c>
      <c r="M1508" s="1">
        <f t="shared" si="45"/>
        <v>325</v>
      </c>
      <c r="N1508" s="1"/>
    </row>
    <row r="1509" spans="2:14" hidden="1" x14ac:dyDescent="0.4">
      <c r="B1509" s="1" t="s">
        <v>17</v>
      </c>
      <c r="C1509" s="1" t="s">
        <v>3597</v>
      </c>
      <c r="D1509" s="1" t="s">
        <v>3598</v>
      </c>
      <c r="E1509" s="1" t="s">
        <v>3599</v>
      </c>
      <c r="F1509" s="1" t="s">
        <v>3600</v>
      </c>
      <c r="G1509" s="1"/>
      <c r="H1509" s="1"/>
      <c r="I1509" s="1"/>
      <c r="J1509" s="1"/>
      <c r="K1509" s="1">
        <v>362</v>
      </c>
      <c r="L1509" s="1">
        <f t="shared" si="44"/>
        <v>367</v>
      </c>
      <c r="M1509" s="1">
        <f t="shared" si="45"/>
        <v>367</v>
      </c>
      <c r="N1509" s="1"/>
    </row>
    <row r="1510" spans="2:14" hidden="1" x14ac:dyDescent="0.4">
      <c r="B1510" s="1" t="s">
        <v>17</v>
      </c>
      <c r="C1510" s="1" t="s">
        <v>3601</v>
      </c>
      <c r="D1510" s="1" t="s">
        <v>3602</v>
      </c>
      <c r="E1510" s="1" t="s">
        <v>3603</v>
      </c>
      <c r="F1510" s="1" t="s">
        <v>3604</v>
      </c>
      <c r="G1510" s="1"/>
      <c r="H1510" s="1"/>
      <c r="I1510" s="1"/>
      <c r="J1510" s="1"/>
      <c r="K1510" s="1">
        <v>283</v>
      </c>
      <c r="L1510" s="1">
        <f t="shared" ref="L1510:L1541" si="46">K1510+5</f>
        <v>288</v>
      </c>
      <c r="M1510" s="1">
        <f t="shared" ref="M1510:M1541" si="47">J1510+L1510</f>
        <v>288</v>
      </c>
      <c r="N1510" s="1"/>
    </row>
    <row r="1511" spans="2:14" hidden="1" x14ac:dyDescent="0.4">
      <c r="B1511" s="1" t="s">
        <v>17</v>
      </c>
      <c r="C1511" s="1" t="s">
        <v>3605</v>
      </c>
      <c r="D1511" s="1" t="s">
        <v>3606</v>
      </c>
      <c r="E1511" s="1" t="s">
        <v>3607</v>
      </c>
      <c r="F1511" s="1" t="s">
        <v>3608</v>
      </c>
      <c r="G1511" s="1"/>
      <c r="H1511" s="1"/>
      <c r="I1511" s="1"/>
      <c r="J1511" s="1"/>
      <c r="K1511" s="1">
        <v>320</v>
      </c>
      <c r="L1511" s="1">
        <f t="shared" si="46"/>
        <v>325</v>
      </c>
      <c r="M1511" s="1">
        <f t="shared" si="47"/>
        <v>325</v>
      </c>
      <c r="N1511" s="1"/>
    </row>
    <row r="1512" spans="2:14" hidden="1" x14ac:dyDescent="0.4">
      <c r="B1512" s="1" t="s">
        <v>17</v>
      </c>
      <c r="C1512" s="1" t="s">
        <v>3609</v>
      </c>
      <c r="D1512" s="1" t="s">
        <v>3610</v>
      </c>
      <c r="E1512" s="1" t="s">
        <v>3611</v>
      </c>
      <c r="F1512" s="1" t="s">
        <v>3612</v>
      </c>
      <c r="G1512" s="1"/>
      <c r="H1512" s="1"/>
      <c r="I1512" s="1"/>
      <c r="J1512" s="1"/>
      <c r="K1512" s="1">
        <v>282</v>
      </c>
      <c r="L1512" s="1">
        <f t="shared" si="46"/>
        <v>287</v>
      </c>
      <c r="M1512" s="1">
        <f t="shared" si="47"/>
        <v>287</v>
      </c>
      <c r="N1512" s="1"/>
    </row>
    <row r="1513" spans="2:14" hidden="1" x14ac:dyDescent="0.4">
      <c r="B1513" s="1" t="s">
        <v>17</v>
      </c>
      <c r="C1513" s="1" t="s">
        <v>3613</v>
      </c>
      <c r="D1513" s="1" t="s">
        <v>3614</v>
      </c>
      <c r="E1513" s="1" t="s">
        <v>3615</v>
      </c>
      <c r="F1513" s="1" t="s">
        <v>3616</v>
      </c>
      <c r="G1513" s="1"/>
      <c r="H1513" s="1"/>
      <c r="I1513" s="1"/>
      <c r="J1513" s="1"/>
      <c r="K1513" s="1">
        <v>321</v>
      </c>
      <c r="L1513" s="1">
        <f t="shared" si="46"/>
        <v>326</v>
      </c>
      <c r="M1513" s="1">
        <f t="shared" si="47"/>
        <v>326</v>
      </c>
      <c r="N1513" s="1"/>
    </row>
    <row r="1514" spans="2:14" hidden="1" x14ac:dyDescent="0.4">
      <c r="B1514" s="1" t="s">
        <v>17</v>
      </c>
      <c r="C1514" s="1" t="s">
        <v>3617</v>
      </c>
      <c r="D1514" s="1" t="s">
        <v>3618</v>
      </c>
      <c r="E1514" s="1" t="s">
        <v>3619</v>
      </c>
      <c r="F1514" s="1" t="s">
        <v>3620</v>
      </c>
      <c r="G1514" s="1"/>
      <c r="H1514" s="1"/>
      <c r="I1514" s="1"/>
      <c r="J1514" s="1"/>
      <c r="K1514" s="1">
        <v>280</v>
      </c>
      <c r="L1514" s="1">
        <f t="shared" si="46"/>
        <v>285</v>
      </c>
      <c r="M1514" s="1">
        <f t="shared" si="47"/>
        <v>285</v>
      </c>
      <c r="N1514" s="1"/>
    </row>
    <row r="1515" spans="2:14" hidden="1" x14ac:dyDescent="0.4">
      <c r="B1515" s="1" t="s">
        <v>17</v>
      </c>
      <c r="C1515" s="1" t="s">
        <v>3621</v>
      </c>
      <c r="D1515" s="1" t="s">
        <v>3622</v>
      </c>
      <c r="E1515" s="1" t="s">
        <v>3623</v>
      </c>
      <c r="F1515" s="1" t="s">
        <v>3624</v>
      </c>
      <c r="G1515" s="1"/>
      <c r="H1515" s="1"/>
      <c r="I1515" s="1"/>
      <c r="J1515" s="1"/>
      <c r="K1515" s="1">
        <v>240</v>
      </c>
      <c r="L1515" s="1">
        <f t="shared" si="46"/>
        <v>245</v>
      </c>
      <c r="M1515" s="1">
        <f t="shared" si="47"/>
        <v>245</v>
      </c>
      <c r="N1515" s="1"/>
    </row>
    <row r="1516" spans="2:14" hidden="1" x14ac:dyDescent="0.4">
      <c r="B1516" s="1" t="s">
        <v>17</v>
      </c>
      <c r="C1516" s="1" t="s">
        <v>3625</v>
      </c>
      <c r="D1516" s="1" t="s">
        <v>3626</v>
      </c>
      <c r="E1516" s="1" t="s">
        <v>3627</v>
      </c>
      <c r="F1516" s="1" t="s">
        <v>3628</v>
      </c>
      <c r="G1516" s="1"/>
      <c r="H1516" s="1"/>
      <c r="I1516" s="1"/>
      <c r="J1516" s="1"/>
      <c r="K1516" s="1">
        <v>281</v>
      </c>
      <c r="L1516" s="1">
        <f t="shared" si="46"/>
        <v>286</v>
      </c>
      <c r="M1516" s="1">
        <f t="shared" si="47"/>
        <v>286</v>
      </c>
      <c r="N1516" s="1"/>
    </row>
    <row r="1517" spans="2:14" hidden="1" x14ac:dyDescent="0.4">
      <c r="B1517" s="1" t="s">
        <v>17</v>
      </c>
      <c r="C1517" s="1" t="s">
        <v>3629</v>
      </c>
      <c r="D1517" s="1" t="s">
        <v>3630</v>
      </c>
      <c r="E1517" s="1" t="s">
        <v>3631</v>
      </c>
      <c r="F1517" s="1" t="s">
        <v>3632</v>
      </c>
      <c r="G1517" s="1"/>
      <c r="H1517" s="1"/>
      <c r="I1517" s="1"/>
      <c r="J1517" s="1"/>
      <c r="K1517" s="1">
        <v>200</v>
      </c>
      <c r="L1517" s="1">
        <f t="shared" si="46"/>
        <v>205</v>
      </c>
      <c r="M1517" s="1">
        <f t="shared" si="47"/>
        <v>205</v>
      </c>
      <c r="N1517" s="1"/>
    </row>
    <row r="1518" spans="2:14" hidden="1" x14ac:dyDescent="0.4">
      <c r="B1518" s="1" t="s">
        <v>17</v>
      </c>
      <c r="C1518" s="1" t="s">
        <v>3633</v>
      </c>
      <c r="D1518" s="1" t="s">
        <v>3634</v>
      </c>
      <c r="E1518" s="1" t="s">
        <v>3635</v>
      </c>
      <c r="F1518" s="1" t="s">
        <v>3636</v>
      </c>
      <c r="G1518" s="1"/>
      <c r="H1518" s="1"/>
      <c r="I1518" s="1"/>
      <c r="J1518" s="1"/>
      <c r="K1518" s="1">
        <v>227</v>
      </c>
      <c r="L1518" s="1">
        <f t="shared" si="46"/>
        <v>232</v>
      </c>
      <c r="M1518" s="1">
        <f t="shared" si="47"/>
        <v>232</v>
      </c>
      <c r="N1518" s="1"/>
    </row>
    <row r="1519" spans="2:14" hidden="1" x14ac:dyDescent="0.4">
      <c r="B1519" s="1" t="s">
        <v>17</v>
      </c>
      <c r="C1519" s="1" t="s">
        <v>3637</v>
      </c>
      <c r="D1519" s="1" t="s">
        <v>3638</v>
      </c>
      <c r="E1519" s="1" t="s">
        <v>3639</v>
      </c>
      <c r="F1519" s="1" t="s">
        <v>3640</v>
      </c>
      <c r="G1519" s="1"/>
      <c r="H1519" s="1"/>
      <c r="I1519" s="1"/>
      <c r="J1519" s="1"/>
      <c r="K1519" s="1">
        <v>796</v>
      </c>
      <c r="L1519" s="1">
        <f t="shared" si="46"/>
        <v>801</v>
      </c>
      <c r="M1519" s="1">
        <f t="shared" si="47"/>
        <v>801</v>
      </c>
      <c r="N1519" s="41"/>
    </row>
    <row r="1520" spans="2:14" hidden="1" x14ac:dyDescent="0.4">
      <c r="B1520" s="1" t="s">
        <v>17</v>
      </c>
      <c r="C1520" s="1" t="s">
        <v>3641</v>
      </c>
      <c r="D1520" s="1" t="s">
        <v>3642</v>
      </c>
      <c r="E1520" s="1" t="s">
        <v>3643</v>
      </c>
      <c r="F1520" s="1" t="s">
        <v>3644</v>
      </c>
      <c r="G1520" s="1"/>
      <c r="H1520" s="1"/>
      <c r="I1520" s="1"/>
      <c r="J1520" s="1"/>
      <c r="K1520" s="1">
        <v>129</v>
      </c>
      <c r="L1520" s="1">
        <f t="shared" si="46"/>
        <v>134</v>
      </c>
      <c r="M1520" s="1">
        <f t="shared" si="47"/>
        <v>134</v>
      </c>
      <c r="N1520" s="1"/>
    </row>
    <row r="1521" spans="2:21" ht="19.5" hidden="1" thickTop="1" x14ac:dyDescent="0.4">
      <c r="B1521" s="1" t="s">
        <v>17</v>
      </c>
      <c r="C1521" s="1" t="s">
        <v>3645</v>
      </c>
      <c r="D1521" s="1" t="s">
        <v>3646</v>
      </c>
      <c r="E1521" s="1" t="s">
        <v>3647</v>
      </c>
      <c r="F1521" s="1" t="s">
        <v>3648</v>
      </c>
      <c r="G1521" s="1"/>
      <c r="H1521" s="1"/>
      <c r="I1521" s="1"/>
      <c r="J1521" s="1"/>
      <c r="K1521" s="1">
        <v>293</v>
      </c>
      <c r="L1521" s="1">
        <f t="shared" si="46"/>
        <v>298</v>
      </c>
      <c r="M1521" s="1">
        <f t="shared" si="47"/>
        <v>298</v>
      </c>
      <c r="N1521" s="1"/>
      <c r="Q1521" s="70"/>
      <c r="R1521" s="3"/>
      <c r="S1521" s="3"/>
      <c r="T1521" s="13"/>
      <c r="U1521" s="50"/>
    </row>
    <row r="1522" spans="2:21" hidden="1" x14ac:dyDescent="0.4">
      <c r="B1522" s="1" t="s">
        <v>17</v>
      </c>
      <c r="C1522" s="1" t="s">
        <v>3649</v>
      </c>
      <c r="D1522" s="1" t="s">
        <v>3650</v>
      </c>
      <c r="E1522" s="1" t="s">
        <v>3651</v>
      </c>
      <c r="F1522" s="1" t="s">
        <v>3652</v>
      </c>
      <c r="G1522" s="1"/>
      <c r="H1522" s="1"/>
      <c r="I1522" s="1"/>
      <c r="J1522" s="1"/>
      <c r="K1522" s="1">
        <v>217</v>
      </c>
      <c r="L1522" s="1">
        <f t="shared" si="46"/>
        <v>222</v>
      </c>
      <c r="M1522" s="1">
        <f t="shared" si="47"/>
        <v>222</v>
      </c>
      <c r="N1522" s="1"/>
      <c r="Q1522" s="73"/>
      <c r="R1522" s="1"/>
      <c r="S1522" s="10"/>
      <c r="T1522" s="1"/>
      <c r="U1522" s="11"/>
    </row>
    <row r="1523" spans="2:21" hidden="1" x14ac:dyDescent="0.4">
      <c r="B1523" s="1" t="s">
        <v>17</v>
      </c>
      <c r="C1523" s="1" t="s">
        <v>3653</v>
      </c>
      <c r="D1523" s="1" t="s">
        <v>3654</v>
      </c>
      <c r="E1523" s="41" t="s">
        <v>3655</v>
      </c>
      <c r="F1523" s="1" t="s">
        <v>3656</v>
      </c>
      <c r="G1523" s="1"/>
      <c r="H1523" s="1"/>
      <c r="I1523" s="1"/>
      <c r="J1523" s="1"/>
      <c r="K1523" s="1">
        <v>207</v>
      </c>
      <c r="L1523" s="1">
        <f t="shared" si="46"/>
        <v>212</v>
      </c>
      <c r="M1523" s="1">
        <f t="shared" si="47"/>
        <v>212</v>
      </c>
      <c r="N1523" s="1"/>
      <c r="Q1523" s="73"/>
      <c r="R1523" s="1"/>
      <c r="S1523" s="10"/>
      <c r="T1523" s="10"/>
      <c r="U1523" s="5"/>
    </row>
    <row r="1524" spans="2:21" hidden="1" x14ac:dyDescent="0.4">
      <c r="B1524" s="1" t="s">
        <v>17</v>
      </c>
      <c r="C1524" s="1" t="s">
        <v>3657</v>
      </c>
      <c r="D1524" s="1" t="s">
        <v>3658</v>
      </c>
      <c r="E1524" s="1" t="s">
        <v>3659</v>
      </c>
      <c r="F1524" s="1" t="s">
        <v>3660</v>
      </c>
      <c r="G1524" s="1"/>
      <c r="H1524" s="1"/>
      <c r="I1524" s="1"/>
      <c r="J1524" s="1"/>
      <c r="K1524" s="1">
        <v>382</v>
      </c>
      <c r="L1524" s="1">
        <f t="shared" si="46"/>
        <v>387</v>
      </c>
      <c r="M1524" s="1">
        <f t="shared" si="47"/>
        <v>387</v>
      </c>
      <c r="N1524" s="1"/>
      <c r="Q1524" s="73"/>
      <c r="R1524" s="1"/>
      <c r="S1524" s="10"/>
      <c r="T1524" s="1"/>
      <c r="U1524" s="1"/>
    </row>
    <row r="1525" spans="2:21" hidden="1" x14ac:dyDescent="0.4">
      <c r="B1525" s="1" t="s">
        <v>17</v>
      </c>
      <c r="C1525" s="1" t="s">
        <v>3661</v>
      </c>
      <c r="D1525" s="1" t="s">
        <v>3662</v>
      </c>
      <c r="E1525" s="1" t="s">
        <v>3663</v>
      </c>
      <c r="F1525" s="1" t="s">
        <v>3664</v>
      </c>
      <c r="G1525" s="1"/>
      <c r="H1525" s="1"/>
      <c r="I1525" s="1"/>
      <c r="J1525" s="1"/>
      <c r="K1525" s="1">
        <v>201</v>
      </c>
      <c r="L1525" s="1">
        <f t="shared" si="46"/>
        <v>206</v>
      </c>
      <c r="M1525" s="1">
        <f t="shared" si="47"/>
        <v>206</v>
      </c>
      <c r="N1525" s="1"/>
      <c r="Q1525" s="73"/>
      <c r="R1525" s="1"/>
      <c r="S1525" s="3"/>
      <c r="T1525" s="10"/>
      <c r="U1525" s="11"/>
    </row>
    <row r="1526" spans="2:21" hidden="1" x14ac:dyDescent="0.4">
      <c r="B1526" s="1" t="s">
        <v>17</v>
      </c>
      <c r="C1526" s="1" t="s">
        <v>3665</v>
      </c>
      <c r="D1526" s="1" t="s">
        <v>3666</v>
      </c>
      <c r="E1526" s="1" t="s">
        <v>3667</v>
      </c>
      <c r="F1526" s="1" t="s">
        <v>3668</v>
      </c>
      <c r="G1526" s="1"/>
      <c r="H1526" s="1"/>
      <c r="I1526" s="1"/>
      <c r="J1526" s="1"/>
      <c r="K1526" s="1">
        <v>361</v>
      </c>
      <c r="L1526" s="1">
        <f t="shared" si="46"/>
        <v>366</v>
      </c>
      <c r="M1526" s="1">
        <f t="shared" si="47"/>
        <v>366</v>
      </c>
      <c r="N1526" s="1"/>
      <c r="Q1526" s="73"/>
      <c r="R1526" s="1"/>
      <c r="S1526" s="10"/>
      <c r="T1526" s="1"/>
      <c r="U1526" s="11"/>
    </row>
    <row r="1527" spans="2:21" hidden="1" x14ac:dyDescent="0.4">
      <c r="B1527" s="1" t="s">
        <v>17</v>
      </c>
      <c r="C1527" s="1" t="s">
        <v>3669</v>
      </c>
      <c r="D1527" s="1" t="s">
        <v>3670</v>
      </c>
      <c r="E1527" s="1" t="s">
        <v>3671</v>
      </c>
      <c r="F1527" s="1" t="s">
        <v>3672</v>
      </c>
      <c r="G1527" s="1"/>
      <c r="H1527" s="1"/>
      <c r="I1527" s="1"/>
      <c r="J1527" s="1"/>
      <c r="K1527" s="1">
        <v>280</v>
      </c>
      <c r="L1527" s="1">
        <f t="shared" si="46"/>
        <v>285</v>
      </c>
      <c r="M1527" s="1">
        <f t="shared" si="47"/>
        <v>285</v>
      </c>
      <c r="N1527" s="1"/>
      <c r="Q1527" s="73"/>
      <c r="R1527" s="1"/>
      <c r="S1527" s="3"/>
      <c r="T1527" s="10"/>
      <c r="U1527" s="11"/>
    </row>
    <row r="1528" spans="2:21" hidden="1" x14ac:dyDescent="0.4">
      <c r="B1528" s="1" t="s">
        <v>17</v>
      </c>
      <c r="C1528" s="1" t="s">
        <v>3673</v>
      </c>
      <c r="D1528" s="1" t="s">
        <v>3674</v>
      </c>
      <c r="E1528" s="1" t="s">
        <v>3675</v>
      </c>
      <c r="F1528" s="1" t="s">
        <v>3676</v>
      </c>
      <c r="G1528" s="1"/>
      <c r="H1528" s="1"/>
      <c r="I1528" s="1"/>
      <c r="J1528" s="1"/>
      <c r="K1528" s="1">
        <v>321</v>
      </c>
      <c r="L1528" s="1">
        <f t="shared" si="46"/>
        <v>326</v>
      </c>
      <c r="M1528" s="1">
        <f t="shared" si="47"/>
        <v>326</v>
      </c>
      <c r="N1528" s="1"/>
      <c r="Q1528" s="73"/>
      <c r="R1528" s="51"/>
      <c r="S1528" s="10"/>
      <c r="T1528" s="3"/>
      <c r="U1528" s="3"/>
    </row>
    <row r="1529" spans="2:21" ht="19.5" hidden="1" thickBot="1" x14ac:dyDescent="0.45">
      <c r="B1529" s="1" t="s">
        <v>17</v>
      </c>
      <c r="C1529" s="1" t="s">
        <v>3677</v>
      </c>
      <c r="D1529" s="1" t="s">
        <v>3678</v>
      </c>
      <c r="E1529" s="1" t="s">
        <v>3679</v>
      </c>
      <c r="F1529" s="1" t="s">
        <v>3680</v>
      </c>
      <c r="G1529" s="1"/>
      <c r="H1529" s="1"/>
      <c r="I1529" s="1"/>
      <c r="J1529" s="1"/>
      <c r="K1529" s="1">
        <v>282</v>
      </c>
      <c r="L1529" s="1">
        <f t="shared" si="46"/>
        <v>287</v>
      </c>
      <c r="M1529" s="1">
        <f t="shared" si="47"/>
        <v>287</v>
      </c>
      <c r="N1529" s="1"/>
      <c r="Q1529" s="72"/>
      <c r="R1529" s="4"/>
      <c r="S1529" s="12"/>
      <c r="T1529" s="12"/>
      <c r="U1529" s="8"/>
    </row>
    <row r="1530" spans="2:21" hidden="1" x14ac:dyDescent="0.4">
      <c r="B1530" s="1" t="s">
        <v>17</v>
      </c>
      <c r="C1530" s="1" t="s">
        <v>3681</v>
      </c>
      <c r="D1530" s="1" t="s">
        <v>3682</v>
      </c>
      <c r="E1530" s="41" t="s">
        <v>3683</v>
      </c>
      <c r="F1530" s="1" t="s">
        <v>3684</v>
      </c>
      <c r="G1530" s="1"/>
      <c r="H1530" s="1"/>
      <c r="I1530" s="1"/>
      <c r="J1530" s="1"/>
      <c r="K1530" s="1">
        <v>210</v>
      </c>
      <c r="L1530" s="1">
        <f t="shared" si="46"/>
        <v>215</v>
      </c>
      <c r="M1530" s="1">
        <f t="shared" si="47"/>
        <v>215</v>
      </c>
      <c r="N1530" s="1"/>
      <c r="Q1530" s="75"/>
    </row>
    <row r="1531" spans="2:21" hidden="1" x14ac:dyDescent="0.4">
      <c r="B1531" s="1" t="s">
        <v>17</v>
      </c>
      <c r="C1531" s="1" t="s">
        <v>3685</v>
      </c>
      <c r="D1531" s="1" t="s">
        <v>3686</v>
      </c>
      <c r="E1531" s="1" t="s">
        <v>3687</v>
      </c>
      <c r="F1531" s="1" t="s">
        <v>3688</v>
      </c>
      <c r="G1531" s="1"/>
      <c r="H1531" s="1"/>
      <c r="I1531" s="1"/>
      <c r="J1531" s="1"/>
      <c r="K1531" s="1">
        <v>253</v>
      </c>
      <c r="L1531" s="1">
        <f t="shared" si="46"/>
        <v>258</v>
      </c>
      <c r="M1531" s="1">
        <f t="shared" si="47"/>
        <v>258</v>
      </c>
      <c r="N1531" s="1"/>
    </row>
    <row r="1532" spans="2:21" hidden="1" x14ac:dyDescent="0.4">
      <c r="B1532" s="1" t="s">
        <v>17</v>
      </c>
      <c r="C1532" s="1" t="s">
        <v>3689</v>
      </c>
      <c r="D1532" s="1" t="s">
        <v>3690</v>
      </c>
      <c r="E1532" s="1" t="s">
        <v>3691</v>
      </c>
      <c r="F1532" s="1" t="s">
        <v>3692</v>
      </c>
      <c r="G1532" s="1"/>
      <c r="H1532" s="1"/>
      <c r="I1532" s="1"/>
      <c r="J1532" s="1"/>
      <c r="K1532" s="1">
        <v>236</v>
      </c>
      <c r="L1532" s="1">
        <f t="shared" si="46"/>
        <v>241</v>
      </c>
      <c r="M1532" s="1">
        <f t="shared" si="47"/>
        <v>241</v>
      </c>
      <c r="N1532" s="1"/>
    </row>
    <row r="1533" spans="2:21" hidden="1" x14ac:dyDescent="0.4">
      <c r="B1533" s="1" t="s">
        <v>17</v>
      </c>
      <c r="C1533" s="1" t="s">
        <v>3693</v>
      </c>
      <c r="D1533" s="1" t="s">
        <v>3694</v>
      </c>
      <c r="E1533" s="1" t="s">
        <v>3695</v>
      </c>
      <c r="F1533" s="1" t="s">
        <v>3696</v>
      </c>
      <c r="G1533" s="1"/>
      <c r="H1533" s="1"/>
      <c r="I1533" s="1"/>
      <c r="J1533" s="1"/>
      <c r="K1533" s="1">
        <v>228</v>
      </c>
      <c r="L1533" s="1">
        <f t="shared" si="46"/>
        <v>233</v>
      </c>
      <c r="M1533" s="1">
        <f t="shared" si="47"/>
        <v>233</v>
      </c>
      <c r="N1533" s="1"/>
    </row>
    <row r="1534" spans="2:21" hidden="1" x14ac:dyDescent="0.4">
      <c r="B1534" s="1" t="s">
        <v>17</v>
      </c>
      <c r="C1534" s="1" t="s">
        <v>3697</v>
      </c>
      <c r="D1534" s="1" t="s">
        <v>3698</v>
      </c>
      <c r="E1534" s="1" t="s">
        <v>3699</v>
      </c>
      <c r="F1534" s="1" t="s">
        <v>3700</v>
      </c>
      <c r="G1534" s="1"/>
      <c r="H1534" s="1"/>
      <c r="I1534" s="1"/>
      <c r="J1534" s="1"/>
      <c r="K1534" s="1">
        <v>211</v>
      </c>
      <c r="L1534" s="1">
        <f t="shared" si="46"/>
        <v>216</v>
      </c>
      <c r="M1534" s="1">
        <f t="shared" si="47"/>
        <v>216</v>
      </c>
      <c r="N1534" s="1"/>
    </row>
    <row r="1535" spans="2:21" hidden="1" x14ac:dyDescent="0.4">
      <c r="B1535" s="1" t="s">
        <v>17</v>
      </c>
      <c r="C1535" s="1" t="s">
        <v>3701</v>
      </c>
      <c r="D1535" s="1" t="s">
        <v>3702</v>
      </c>
      <c r="E1535" s="1" t="s">
        <v>3703</v>
      </c>
      <c r="F1535" s="1" t="s">
        <v>3704</v>
      </c>
      <c r="G1535" s="1"/>
      <c r="H1535" s="1"/>
      <c r="I1535" s="1"/>
      <c r="J1535" s="1"/>
      <c r="K1535" s="1">
        <v>320</v>
      </c>
      <c r="L1535" s="1">
        <f t="shared" si="46"/>
        <v>325</v>
      </c>
      <c r="M1535" s="1">
        <f t="shared" si="47"/>
        <v>325</v>
      </c>
      <c r="N1535" s="1"/>
    </row>
    <row r="1536" spans="2:21" hidden="1" x14ac:dyDescent="0.4">
      <c r="B1536" s="1" t="s">
        <v>17</v>
      </c>
      <c r="C1536" s="1" t="s">
        <v>3705</v>
      </c>
      <c r="D1536" s="1" t="s">
        <v>3706</v>
      </c>
      <c r="E1536" s="1" t="s">
        <v>3707</v>
      </c>
      <c r="F1536" s="1" t="s">
        <v>3708</v>
      </c>
      <c r="G1536" s="1"/>
      <c r="H1536" s="1"/>
      <c r="I1536" s="1"/>
      <c r="J1536" s="1"/>
      <c r="K1536" s="1">
        <v>280</v>
      </c>
      <c r="L1536" s="1">
        <f t="shared" si="46"/>
        <v>285</v>
      </c>
      <c r="M1536" s="1">
        <f t="shared" si="47"/>
        <v>285</v>
      </c>
      <c r="N1536" s="1"/>
    </row>
    <row r="1537" spans="2:14" hidden="1" x14ac:dyDescent="0.4">
      <c r="B1537" s="1" t="s">
        <v>17</v>
      </c>
      <c r="C1537" s="1" t="s">
        <v>3709</v>
      </c>
      <c r="D1537" s="1" t="s">
        <v>3710</v>
      </c>
      <c r="E1537" s="1" t="s">
        <v>3711</v>
      </c>
      <c r="F1537" s="1" t="s">
        <v>3712</v>
      </c>
      <c r="G1537" s="1"/>
      <c r="H1537" s="1"/>
      <c r="I1537" s="1"/>
      <c r="J1537" s="1"/>
      <c r="K1537" s="1">
        <v>322</v>
      </c>
      <c r="L1537" s="1">
        <f t="shared" si="46"/>
        <v>327</v>
      </c>
      <c r="M1537" s="1">
        <f t="shared" si="47"/>
        <v>327</v>
      </c>
      <c r="N1537" s="1"/>
    </row>
    <row r="1538" spans="2:14" hidden="1" x14ac:dyDescent="0.4">
      <c r="B1538" s="1" t="s">
        <v>17</v>
      </c>
      <c r="C1538" s="1" t="s">
        <v>3713</v>
      </c>
      <c r="D1538" s="1" t="s">
        <v>3714</v>
      </c>
      <c r="E1538" s="1" t="s">
        <v>3715</v>
      </c>
      <c r="F1538" s="1" t="s">
        <v>3716</v>
      </c>
      <c r="G1538" s="1"/>
      <c r="H1538" s="1"/>
      <c r="I1538" s="1"/>
      <c r="J1538" s="1"/>
      <c r="K1538" s="1">
        <v>240</v>
      </c>
      <c r="L1538" s="1">
        <f t="shared" si="46"/>
        <v>245</v>
      </c>
      <c r="M1538" s="1">
        <f t="shared" si="47"/>
        <v>245</v>
      </c>
      <c r="N1538" s="1"/>
    </row>
    <row r="1539" spans="2:14" hidden="1" x14ac:dyDescent="0.4">
      <c r="B1539" s="1" t="s">
        <v>17</v>
      </c>
      <c r="C1539" s="1" t="s">
        <v>3717</v>
      </c>
      <c r="D1539" s="1" t="s">
        <v>3718</v>
      </c>
      <c r="E1539" s="1" t="s">
        <v>3719</v>
      </c>
      <c r="F1539" s="1" t="s">
        <v>3720</v>
      </c>
      <c r="G1539" s="1"/>
      <c r="H1539" s="1"/>
      <c r="I1539" s="1"/>
      <c r="J1539" s="1"/>
      <c r="K1539" s="1">
        <v>247</v>
      </c>
      <c r="L1539" s="1">
        <f t="shared" si="46"/>
        <v>252</v>
      </c>
      <c r="M1539" s="1">
        <f t="shared" si="47"/>
        <v>252</v>
      </c>
      <c r="N1539" s="1"/>
    </row>
    <row r="1540" spans="2:14" hidden="1" x14ac:dyDescent="0.4">
      <c r="B1540" s="1" t="s">
        <v>17</v>
      </c>
      <c r="C1540" s="1" t="s">
        <v>3721</v>
      </c>
      <c r="D1540" s="1" t="s">
        <v>3722</v>
      </c>
      <c r="E1540" s="1" t="s">
        <v>3723</v>
      </c>
      <c r="F1540" s="1" t="s">
        <v>3724</v>
      </c>
      <c r="G1540" s="1"/>
      <c r="H1540" s="1"/>
      <c r="I1540" s="1"/>
      <c r="J1540" s="1"/>
      <c r="K1540" s="1">
        <v>240</v>
      </c>
      <c r="L1540" s="1">
        <f t="shared" si="46"/>
        <v>245</v>
      </c>
      <c r="M1540" s="1">
        <f t="shared" si="47"/>
        <v>245</v>
      </c>
      <c r="N1540" s="1"/>
    </row>
    <row r="1541" spans="2:14" hidden="1" x14ac:dyDescent="0.4">
      <c r="B1541" s="1" t="s">
        <v>17</v>
      </c>
      <c r="C1541" s="1" t="s">
        <v>3725</v>
      </c>
      <c r="D1541" s="1" t="s">
        <v>3726</v>
      </c>
      <c r="E1541" s="1" t="s">
        <v>3727</v>
      </c>
      <c r="F1541" s="1" t="s">
        <v>3728</v>
      </c>
      <c r="G1541" s="1"/>
      <c r="H1541" s="1"/>
      <c r="I1541" s="1"/>
      <c r="J1541" s="1"/>
      <c r="K1541" s="1">
        <v>361</v>
      </c>
      <c r="L1541" s="1">
        <f t="shared" si="46"/>
        <v>366</v>
      </c>
      <c r="M1541" s="1">
        <f t="shared" si="47"/>
        <v>366</v>
      </c>
      <c r="N1541" s="1"/>
    </row>
    <row r="1542" spans="2:14" hidden="1" x14ac:dyDescent="0.4">
      <c r="B1542" s="1" t="s">
        <v>17</v>
      </c>
      <c r="C1542" s="1" t="s">
        <v>3729</v>
      </c>
      <c r="D1542" s="1" t="s">
        <v>3730</v>
      </c>
      <c r="E1542" s="1" t="s">
        <v>3731</v>
      </c>
      <c r="F1542" s="1" t="s">
        <v>3732</v>
      </c>
      <c r="G1542" s="1"/>
      <c r="H1542" s="1"/>
      <c r="I1542" s="1"/>
      <c r="J1542" s="1"/>
      <c r="K1542" s="1">
        <v>280</v>
      </c>
      <c r="L1542" s="1">
        <f t="shared" ref="L1542:L1573" si="48">K1542+5</f>
        <v>285</v>
      </c>
      <c r="M1542" s="1">
        <f t="shared" ref="M1542:M1573" si="49">J1542+L1542</f>
        <v>285</v>
      </c>
      <c r="N1542" s="1"/>
    </row>
    <row r="1543" spans="2:14" hidden="1" x14ac:dyDescent="0.4">
      <c r="B1543" s="1" t="s">
        <v>17</v>
      </c>
      <c r="C1543" s="1" t="s">
        <v>3733</v>
      </c>
      <c r="D1543" s="1" t="s">
        <v>3734</v>
      </c>
      <c r="E1543" s="1" t="s">
        <v>3735</v>
      </c>
      <c r="F1543" s="1" t="s">
        <v>3736</v>
      </c>
      <c r="G1543" s="1"/>
      <c r="H1543" s="1"/>
      <c r="I1543" s="1"/>
      <c r="J1543" s="1"/>
      <c r="K1543" s="1">
        <v>208</v>
      </c>
      <c r="L1543" s="1">
        <f t="shared" si="48"/>
        <v>213</v>
      </c>
      <c r="M1543" s="1">
        <f t="shared" si="49"/>
        <v>213</v>
      </c>
      <c r="N1543" s="1"/>
    </row>
    <row r="1544" spans="2:14" hidden="1" x14ac:dyDescent="0.4">
      <c r="B1544" s="1" t="s">
        <v>17</v>
      </c>
      <c r="C1544" s="1" t="s">
        <v>1417</v>
      </c>
      <c r="D1544" s="1" t="s">
        <v>3737</v>
      </c>
      <c r="E1544" s="1" t="s">
        <v>3738</v>
      </c>
      <c r="F1544" s="1" t="s">
        <v>3739</v>
      </c>
      <c r="G1544" s="1"/>
      <c r="H1544" s="1"/>
      <c r="I1544" s="1"/>
      <c r="J1544" s="1"/>
      <c r="K1544" s="1">
        <v>355</v>
      </c>
      <c r="L1544" s="1">
        <f t="shared" si="48"/>
        <v>360</v>
      </c>
      <c r="M1544" s="1">
        <f t="shared" si="49"/>
        <v>360</v>
      </c>
      <c r="N1544" s="1"/>
    </row>
    <row r="1545" spans="2:14" hidden="1" x14ac:dyDescent="0.4">
      <c r="B1545" s="1" t="s">
        <v>17</v>
      </c>
      <c r="C1545" s="1" t="s">
        <v>3740</v>
      </c>
      <c r="D1545" s="1" t="s">
        <v>3741</v>
      </c>
      <c r="E1545" s="1" t="s">
        <v>3742</v>
      </c>
      <c r="F1545" s="1" t="s">
        <v>3743</v>
      </c>
      <c r="G1545" s="1"/>
      <c r="H1545" s="1"/>
      <c r="I1545" s="1"/>
      <c r="J1545" s="1"/>
      <c r="K1545" s="1">
        <v>320</v>
      </c>
      <c r="L1545" s="1">
        <f t="shared" si="48"/>
        <v>325</v>
      </c>
      <c r="M1545" s="1">
        <f t="shared" si="49"/>
        <v>325</v>
      </c>
      <c r="N1545" s="1"/>
    </row>
    <row r="1546" spans="2:14" hidden="1" x14ac:dyDescent="0.4">
      <c r="B1546" s="1" t="s">
        <v>17</v>
      </c>
      <c r="C1546" s="1" t="s">
        <v>1444</v>
      </c>
      <c r="D1546" s="1" t="s">
        <v>3744</v>
      </c>
      <c r="E1546" s="1" t="s">
        <v>3745</v>
      </c>
      <c r="F1546" s="1" t="s">
        <v>3746</v>
      </c>
      <c r="G1546" s="1"/>
      <c r="H1546" s="1"/>
      <c r="I1546" s="1"/>
      <c r="J1546" s="1"/>
      <c r="K1546" s="1">
        <v>211</v>
      </c>
      <c r="L1546" s="1">
        <f t="shared" si="48"/>
        <v>216</v>
      </c>
      <c r="M1546" s="1">
        <f t="shared" si="49"/>
        <v>216</v>
      </c>
      <c r="N1546" s="1"/>
    </row>
    <row r="1547" spans="2:14" hidden="1" x14ac:dyDescent="0.4">
      <c r="B1547" s="1" t="s">
        <v>17</v>
      </c>
      <c r="C1547" s="1" t="s">
        <v>3747</v>
      </c>
      <c r="D1547" s="1" t="s">
        <v>3748</v>
      </c>
      <c r="E1547" s="1" t="s">
        <v>3749</v>
      </c>
      <c r="F1547" s="1" t="s">
        <v>3750</v>
      </c>
      <c r="G1547" s="1"/>
      <c r="H1547" s="1"/>
      <c r="I1547" s="1"/>
      <c r="J1547" s="1"/>
      <c r="K1547" s="1">
        <v>225</v>
      </c>
      <c r="L1547" s="1">
        <f t="shared" si="48"/>
        <v>230</v>
      </c>
      <c r="M1547" s="1">
        <f t="shared" si="49"/>
        <v>230</v>
      </c>
      <c r="N1547" s="1"/>
    </row>
    <row r="1548" spans="2:14" hidden="1" x14ac:dyDescent="0.4">
      <c r="B1548" s="1" t="s">
        <v>17</v>
      </c>
      <c r="C1548" s="1" t="s">
        <v>3751</v>
      </c>
      <c r="D1548" s="1" t="s">
        <v>3752</v>
      </c>
      <c r="E1548" s="1" t="s">
        <v>3753</v>
      </c>
      <c r="F1548" s="1" t="s">
        <v>3754</v>
      </c>
      <c r="G1548" s="1"/>
      <c r="H1548" s="1"/>
      <c r="I1548" s="1"/>
      <c r="J1548" s="1"/>
      <c r="K1548" s="1">
        <v>248</v>
      </c>
      <c r="L1548" s="1">
        <f t="shared" si="48"/>
        <v>253</v>
      </c>
      <c r="M1548" s="1">
        <f t="shared" si="49"/>
        <v>253</v>
      </c>
      <c r="N1548" s="1"/>
    </row>
    <row r="1549" spans="2:14" hidden="1" x14ac:dyDescent="0.4">
      <c r="B1549" s="1" t="s">
        <v>17</v>
      </c>
      <c r="C1549" s="1" t="s">
        <v>3755</v>
      </c>
      <c r="D1549" s="1" t="s">
        <v>3756</v>
      </c>
      <c r="E1549" s="1" t="s">
        <v>3757</v>
      </c>
      <c r="F1549" s="1" t="s">
        <v>3758</v>
      </c>
      <c r="G1549" s="1"/>
      <c r="H1549" s="1"/>
      <c r="I1549" s="1"/>
      <c r="J1549" s="1"/>
      <c r="K1549" s="1">
        <v>214</v>
      </c>
      <c r="L1549" s="1">
        <f t="shared" si="48"/>
        <v>219</v>
      </c>
      <c r="M1549" s="1">
        <f t="shared" si="49"/>
        <v>219</v>
      </c>
      <c r="N1549" s="1"/>
    </row>
    <row r="1550" spans="2:14" hidden="1" x14ac:dyDescent="0.4">
      <c r="B1550" s="1" t="s">
        <v>17</v>
      </c>
      <c r="C1550" s="1" t="s">
        <v>3759</v>
      </c>
      <c r="D1550" s="1" t="s">
        <v>3760</v>
      </c>
      <c r="E1550" s="1" t="s">
        <v>3761</v>
      </c>
      <c r="F1550" s="1" t="s">
        <v>3762</v>
      </c>
      <c r="G1550" s="1"/>
      <c r="H1550" s="1"/>
      <c r="I1550" s="1"/>
      <c r="J1550" s="1"/>
      <c r="K1550" s="1">
        <v>240</v>
      </c>
      <c r="L1550" s="1">
        <f t="shared" si="48"/>
        <v>245</v>
      </c>
      <c r="M1550" s="1">
        <f t="shared" si="49"/>
        <v>245</v>
      </c>
      <c r="N1550" s="1"/>
    </row>
    <row r="1551" spans="2:14" hidden="1" x14ac:dyDescent="0.4">
      <c r="B1551" s="1" t="s">
        <v>17</v>
      </c>
      <c r="C1551" s="1" t="s">
        <v>2949</v>
      </c>
      <c r="D1551" s="1" t="s">
        <v>3763</v>
      </c>
      <c r="E1551" s="1" t="s">
        <v>3764</v>
      </c>
      <c r="F1551" s="1" t="s">
        <v>3765</v>
      </c>
      <c r="G1551" s="1"/>
      <c r="H1551" s="1"/>
      <c r="I1551" s="1"/>
      <c r="J1551" s="1"/>
      <c r="K1551" s="1">
        <v>254</v>
      </c>
      <c r="L1551" s="1">
        <f t="shared" si="48"/>
        <v>259</v>
      </c>
      <c r="M1551" s="1">
        <f t="shared" si="49"/>
        <v>259</v>
      </c>
      <c r="N1551" s="1"/>
    </row>
    <row r="1552" spans="2:14" hidden="1" x14ac:dyDescent="0.4">
      <c r="B1552" s="1" t="s">
        <v>17</v>
      </c>
      <c r="C1552" s="1" t="s">
        <v>3766</v>
      </c>
      <c r="D1552" s="1" t="s">
        <v>3767</v>
      </c>
      <c r="E1552" s="1" t="s">
        <v>3768</v>
      </c>
      <c r="F1552" s="1" t="s">
        <v>3769</v>
      </c>
      <c r="G1552" s="1"/>
      <c r="H1552" s="1"/>
      <c r="I1552" s="1"/>
      <c r="J1552" s="1"/>
      <c r="K1552" s="1">
        <v>253</v>
      </c>
      <c r="L1552" s="1">
        <f t="shared" si="48"/>
        <v>258</v>
      </c>
      <c r="M1552" s="1">
        <f t="shared" si="49"/>
        <v>258</v>
      </c>
      <c r="N1552" s="1"/>
    </row>
    <row r="1553" spans="2:14" hidden="1" x14ac:dyDescent="0.4">
      <c r="B1553" s="1" t="s">
        <v>17</v>
      </c>
      <c r="C1553" s="1" t="s">
        <v>3770</v>
      </c>
      <c r="D1553" s="1" t="s">
        <v>3771</v>
      </c>
      <c r="E1553" s="1" t="s">
        <v>3772</v>
      </c>
      <c r="F1553" s="1" t="s">
        <v>3773</v>
      </c>
      <c r="G1553" s="1"/>
      <c r="H1553" s="1"/>
      <c r="I1553" s="1"/>
      <c r="J1553" s="1"/>
      <c r="K1553" s="1">
        <v>240</v>
      </c>
      <c r="L1553" s="1">
        <f t="shared" si="48"/>
        <v>245</v>
      </c>
      <c r="M1553" s="1">
        <f t="shared" si="49"/>
        <v>245</v>
      </c>
      <c r="N1553" s="1"/>
    </row>
    <row r="1554" spans="2:14" hidden="1" x14ac:dyDescent="0.4">
      <c r="B1554" s="1" t="s">
        <v>17</v>
      </c>
      <c r="C1554" s="1" t="s">
        <v>1614</v>
      </c>
      <c r="D1554" s="1" t="s">
        <v>3774</v>
      </c>
      <c r="E1554" s="1" t="s">
        <v>3775</v>
      </c>
      <c r="F1554" s="1" t="s">
        <v>3776</v>
      </c>
      <c r="G1554" s="1"/>
      <c r="H1554" s="1"/>
      <c r="I1554" s="1"/>
      <c r="J1554" s="1"/>
      <c r="K1554" s="1">
        <v>2</v>
      </c>
      <c r="L1554" s="1">
        <f t="shared" si="48"/>
        <v>7</v>
      </c>
      <c r="M1554" s="1">
        <f t="shared" si="49"/>
        <v>7</v>
      </c>
      <c r="N1554" s="1"/>
    </row>
    <row r="1555" spans="2:14" hidden="1" x14ac:dyDescent="0.4">
      <c r="B1555" s="1" t="s">
        <v>17</v>
      </c>
      <c r="C1555" s="1" t="s">
        <v>3777</v>
      </c>
      <c r="D1555" s="1" t="s">
        <v>3778</v>
      </c>
      <c r="E1555" s="1" t="s">
        <v>3779</v>
      </c>
      <c r="F1555" s="1" t="s">
        <v>3780</v>
      </c>
      <c r="G1555" s="1"/>
      <c r="H1555" s="1"/>
      <c r="I1555" s="1"/>
      <c r="J1555" s="1"/>
      <c r="K1555" s="1">
        <v>241</v>
      </c>
      <c r="L1555" s="1">
        <f t="shared" si="48"/>
        <v>246</v>
      </c>
      <c r="M1555" s="1">
        <f t="shared" si="49"/>
        <v>246</v>
      </c>
      <c r="N1555" s="1"/>
    </row>
    <row r="1556" spans="2:14" hidden="1" x14ac:dyDescent="0.4">
      <c r="B1556" s="1" t="s">
        <v>17</v>
      </c>
      <c r="C1556" s="1" t="s">
        <v>3781</v>
      </c>
      <c r="D1556" s="1" t="s">
        <v>3782</v>
      </c>
      <c r="E1556" s="1" t="s">
        <v>3783</v>
      </c>
      <c r="F1556" s="1" t="s">
        <v>3784</v>
      </c>
      <c r="G1556" s="1"/>
      <c r="H1556" s="1"/>
      <c r="I1556" s="1"/>
      <c r="J1556" s="1"/>
      <c r="K1556" s="1">
        <v>280</v>
      </c>
      <c r="L1556" s="1">
        <f t="shared" si="48"/>
        <v>285</v>
      </c>
      <c r="M1556" s="1">
        <f t="shared" si="49"/>
        <v>285</v>
      </c>
      <c r="N1556" s="1"/>
    </row>
    <row r="1557" spans="2:14" hidden="1" x14ac:dyDescent="0.4">
      <c r="B1557" s="1" t="s">
        <v>17</v>
      </c>
      <c r="C1557" s="1" t="s">
        <v>3785</v>
      </c>
      <c r="D1557" s="1" t="s">
        <v>3786</v>
      </c>
      <c r="E1557" s="1" t="s">
        <v>3787</v>
      </c>
      <c r="F1557" s="1" t="s">
        <v>3788</v>
      </c>
      <c r="G1557" s="1"/>
      <c r="H1557" s="1"/>
      <c r="I1557" s="1"/>
      <c r="J1557" s="1"/>
      <c r="K1557" s="1">
        <v>281</v>
      </c>
      <c r="L1557" s="1">
        <f t="shared" si="48"/>
        <v>286</v>
      </c>
      <c r="M1557" s="1">
        <f t="shared" si="49"/>
        <v>286</v>
      </c>
      <c r="N1557" s="1"/>
    </row>
    <row r="1558" spans="2:14" hidden="1" x14ac:dyDescent="0.4">
      <c r="B1558" s="1" t="s">
        <v>17</v>
      </c>
      <c r="C1558" s="1" t="s">
        <v>3789</v>
      </c>
      <c r="D1558" s="1" t="s">
        <v>3790</v>
      </c>
      <c r="E1558" s="1" t="s">
        <v>3791</v>
      </c>
      <c r="F1558" s="1" t="s">
        <v>3792</v>
      </c>
      <c r="G1558" s="1"/>
      <c r="H1558" s="1"/>
      <c r="I1558" s="1"/>
      <c r="J1558" s="1"/>
      <c r="K1558" s="1">
        <v>225</v>
      </c>
      <c r="L1558" s="1">
        <f t="shared" si="48"/>
        <v>230</v>
      </c>
      <c r="M1558" s="1">
        <f t="shared" si="49"/>
        <v>230</v>
      </c>
      <c r="N1558" s="1"/>
    </row>
    <row r="1559" spans="2:14" hidden="1" x14ac:dyDescent="0.4">
      <c r="B1559" s="1" t="s">
        <v>17</v>
      </c>
      <c r="C1559" s="1" t="s">
        <v>3793</v>
      </c>
      <c r="D1559" s="1" t="s">
        <v>3794</v>
      </c>
      <c r="E1559" s="1" t="s">
        <v>3795</v>
      </c>
      <c r="F1559" s="1" t="s">
        <v>3796</v>
      </c>
      <c r="G1559" s="1"/>
      <c r="H1559" s="1"/>
      <c r="I1559" s="1"/>
      <c r="J1559" s="1"/>
      <c r="K1559" s="1">
        <v>320</v>
      </c>
      <c r="L1559" s="1">
        <f t="shared" si="48"/>
        <v>325</v>
      </c>
      <c r="M1559" s="1">
        <f t="shared" si="49"/>
        <v>325</v>
      </c>
      <c r="N1559" s="1"/>
    </row>
    <row r="1560" spans="2:14" hidden="1" x14ac:dyDescent="0.4">
      <c r="B1560" s="1" t="s">
        <v>17</v>
      </c>
      <c r="C1560" s="1" t="s">
        <v>3797</v>
      </c>
      <c r="D1560" s="1" t="s">
        <v>3798</v>
      </c>
      <c r="E1560" s="1" t="s">
        <v>3799</v>
      </c>
      <c r="F1560" s="1" t="s">
        <v>3800</v>
      </c>
      <c r="G1560" s="1"/>
      <c r="H1560" s="1"/>
      <c r="I1560" s="1"/>
      <c r="J1560" s="1"/>
      <c r="K1560" s="1">
        <v>240</v>
      </c>
      <c r="L1560" s="1">
        <f t="shared" si="48"/>
        <v>245</v>
      </c>
      <c r="M1560" s="1">
        <f t="shared" si="49"/>
        <v>245</v>
      </c>
      <c r="N1560" s="1"/>
    </row>
    <row r="1561" spans="2:14" hidden="1" x14ac:dyDescent="0.4">
      <c r="B1561" s="1" t="s">
        <v>17</v>
      </c>
      <c r="C1561" s="1" t="s">
        <v>1669</v>
      </c>
      <c r="D1561" s="1" t="s">
        <v>3801</v>
      </c>
      <c r="E1561" s="1" t="s">
        <v>3802</v>
      </c>
      <c r="F1561" s="1" t="s">
        <v>3803</v>
      </c>
      <c r="G1561" s="1"/>
      <c r="H1561" s="1"/>
      <c r="I1561" s="1"/>
      <c r="J1561" s="1"/>
      <c r="K1561" s="1">
        <v>240</v>
      </c>
      <c r="L1561" s="1">
        <f t="shared" si="48"/>
        <v>245</v>
      </c>
      <c r="M1561" s="1">
        <f t="shared" si="49"/>
        <v>245</v>
      </c>
      <c r="N1561" s="1"/>
    </row>
    <row r="1562" spans="2:14" hidden="1" x14ac:dyDescent="0.4">
      <c r="B1562" s="1" t="s">
        <v>17</v>
      </c>
      <c r="C1562" s="1" t="s">
        <v>3804</v>
      </c>
      <c r="D1562" s="1" t="s">
        <v>3805</v>
      </c>
      <c r="E1562" s="1" t="s">
        <v>3806</v>
      </c>
      <c r="F1562" s="1" t="s">
        <v>3807</v>
      </c>
      <c r="G1562" s="1"/>
      <c r="H1562" s="1"/>
      <c r="I1562" s="1"/>
      <c r="J1562" s="1"/>
      <c r="K1562" s="1">
        <v>360</v>
      </c>
      <c r="L1562" s="1">
        <f t="shared" si="48"/>
        <v>365</v>
      </c>
      <c r="M1562" s="1">
        <f t="shared" si="49"/>
        <v>365</v>
      </c>
      <c r="N1562" s="1"/>
    </row>
    <row r="1563" spans="2:14" hidden="1" x14ac:dyDescent="0.4">
      <c r="B1563" s="1" t="s">
        <v>17</v>
      </c>
      <c r="C1563" s="1" t="s">
        <v>135</v>
      </c>
      <c r="D1563" s="1" t="s">
        <v>3808</v>
      </c>
      <c r="E1563" s="1" t="s">
        <v>3809</v>
      </c>
      <c r="F1563" s="1" t="s">
        <v>3810</v>
      </c>
      <c r="G1563" s="1"/>
      <c r="H1563" s="1"/>
      <c r="I1563" s="1"/>
      <c r="J1563" s="1"/>
      <c r="K1563" s="1">
        <v>240</v>
      </c>
      <c r="L1563" s="1">
        <f t="shared" si="48"/>
        <v>245</v>
      </c>
      <c r="M1563" s="1">
        <f t="shared" si="49"/>
        <v>245</v>
      </c>
      <c r="N1563" s="1"/>
    </row>
    <row r="1564" spans="2:14" hidden="1" x14ac:dyDescent="0.4">
      <c r="B1564" s="1" t="s">
        <v>17</v>
      </c>
      <c r="C1564" s="1" t="s">
        <v>3811</v>
      </c>
      <c r="D1564" s="1" t="s">
        <v>3812</v>
      </c>
      <c r="E1564" s="1" t="s">
        <v>3813</v>
      </c>
      <c r="F1564" s="1" t="s">
        <v>3814</v>
      </c>
      <c r="G1564" s="1"/>
      <c r="H1564" s="1"/>
      <c r="I1564" s="1"/>
      <c r="J1564" s="1"/>
      <c r="K1564" s="1">
        <v>430</v>
      </c>
      <c r="L1564" s="1">
        <f t="shared" si="48"/>
        <v>435</v>
      </c>
      <c r="M1564" s="1">
        <f t="shared" si="49"/>
        <v>435</v>
      </c>
      <c r="N1564" s="1"/>
    </row>
    <row r="1565" spans="2:14" hidden="1" x14ac:dyDescent="0.4">
      <c r="B1565" s="1" t="s">
        <v>17</v>
      </c>
      <c r="C1565" s="1" t="s">
        <v>131</v>
      </c>
      <c r="D1565" s="1" t="s">
        <v>3815</v>
      </c>
      <c r="E1565" s="1" t="s">
        <v>3816</v>
      </c>
      <c r="F1565" s="1" t="s">
        <v>3817</v>
      </c>
      <c r="G1565" s="1"/>
      <c r="H1565" s="1"/>
      <c r="I1565" s="1"/>
      <c r="J1565" s="1"/>
      <c r="K1565" s="1">
        <v>361</v>
      </c>
      <c r="L1565" s="1">
        <f t="shared" si="48"/>
        <v>366</v>
      </c>
      <c r="M1565" s="1">
        <f t="shared" si="49"/>
        <v>366</v>
      </c>
      <c r="N1565" s="1"/>
    </row>
    <row r="1566" spans="2:14" hidden="1" x14ac:dyDescent="0.4">
      <c r="B1566" s="1" t="s">
        <v>17</v>
      </c>
      <c r="C1566" s="1" t="s">
        <v>182</v>
      </c>
      <c r="D1566" s="1" t="s">
        <v>3818</v>
      </c>
      <c r="E1566" s="1" t="s">
        <v>3819</v>
      </c>
      <c r="F1566" s="1" t="s">
        <v>3820</v>
      </c>
      <c r="G1566" s="1"/>
      <c r="H1566" s="1"/>
      <c r="I1566" s="1"/>
      <c r="J1566" s="1"/>
      <c r="K1566" s="1">
        <v>321</v>
      </c>
      <c r="L1566" s="1">
        <f t="shared" si="48"/>
        <v>326</v>
      </c>
      <c r="M1566" s="1">
        <f t="shared" si="49"/>
        <v>326</v>
      </c>
      <c r="N1566" s="1"/>
    </row>
    <row r="1567" spans="2:14" hidden="1" x14ac:dyDescent="0.4">
      <c r="B1567" s="1" t="s">
        <v>17</v>
      </c>
      <c r="C1567" s="1" t="s">
        <v>3821</v>
      </c>
      <c r="D1567" s="1" t="s">
        <v>3822</v>
      </c>
      <c r="E1567" s="41" t="s">
        <v>3823</v>
      </c>
      <c r="F1567" s="1" t="s">
        <v>3824</v>
      </c>
      <c r="G1567" s="1"/>
      <c r="H1567" s="1"/>
      <c r="I1567" s="1"/>
      <c r="J1567" s="1"/>
      <c r="K1567" s="1">
        <v>30</v>
      </c>
      <c r="L1567" s="1">
        <f t="shared" si="48"/>
        <v>35</v>
      </c>
      <c r="M1567" s="1">
        <f t="shared" si="49"/>
        <v>35</v>
      </c>
      <c r="N1567" s="1"/>
    </row>
    <row r="1568" spans="2:14" hidden="1" x14ac:dyDescent="0.4">
      <c r="B1568" s="1" t="s">
        <v>17</v>
      </c>
      <c r="C1568" s="1" t="s">
        <v>3825</v>
      </c>
      <c r="D1568" s="1" t="s">
        <v>3826</v>
      </c>
      <c r="E1568" s="1" t="s">
        <v>3827</v>
      </c>
      <c r="F1568" s="1" t="s">
        <v>3828</v>
      </c>
      <c r="G1568" s="1"/>
      <c r="H1568" s="1"/>
      <c r="I1568" s="1"/>
      <c r="J1568" s="1"/>
      <c r="K1568" s="1">
        <v>246</v>
      </c>
      <c r="L1568" s="1">
        <f t="shared" si="48"/>
        <v>251</v>
      </c>
      <c r="M1568" s="1">
        <f t="shared" si="49"/>
        <v>251</v>
      </c>
      <c r="N1568" s="1"/>
    </row>
    <row r="1569" spans="2:14" hidden="1" x14ac:dyDescent="0.4">
      <c r="B1569" s="1" t="s">
        <v>17</v>
      </c>
      <c r="C1569" s="1" t="s">
        <v>3829</v>
      </c>
      <c r="D1569" s="1" t="s">
        <v>3830</v>
      </c>
      <c r="E1569" s="1" t="s">
        <v>3831</v>
      </c>
      <c r="F1569" s="1" t="s">
        <v>3832</v>
      </c>
      <c r="G1569" s="1"/>
      <c r="H1569" s="1"/>
      <c r="I1569" s="1"/>
      <c r="J1569" s="1"/>
      <c r="K1569" s="1">
        <v>320</v>
      </c>
      <c r="L1569" s="1">
        <f t="shared" si="48"/>
        <v>325</v>
      </c>
      <c r="M1569" s="1">
        <f t="shared" si="49"/>
        <v>325</v>
      </c>
      <c r="N1569" s="1"/>
    </row>
    <row r="1570" spans="2:14" hidden="1" x14ac:dyDescent="0.4">
      <c r="B1570" s="1" t="s">
        <v>17</v>
      </c>
      <c r="C1570" s="1" t="s">
        <v>3833</v>
      </c>
      <c r="D1570" s="1" t="s">
        <v>3834</v>
      </c>
      <c r="E1570" s="1" t="s">
        <v>3835</v>
      </c>
      <c r="F1570" s="1" t="s">
        <v>3836</v>
      </c>
      <c r="G1570" s="1"/>
      <c r="H1570" s="1"/>
      <c r="I1570" s="1"/>
      <c r="J1570" s="1"/>
      <c r="K1570" s="1">
        <v>241</v>
      </c>
      <c r="L1570" s="1">
        <f t="shared" si="48"/>
        <v>246</v>
      </c>
      <c r="M1570" s="1">
        <f t="shared" si="49"/>
        <v>246</v>
      </c>
      <c r="N1570" s="1"/>
    </row>
    <row r="1571" spans="2:14" hidden="1" x14ac:dyDescent="0.4">
      <c r="B1571" s="1" t="s">
        <v>17</v>
      </c>
      <c r="C1571" s="1" t="s">
        <v>2707</v>
      </c>
      <c r="D1571" s="1" t="s">
        <v>3837</v>
      </c>
      <c r="E1571" s="1" t="s">
        <v>3838</v>
      </c>
      <c r="F1571" s="1" t="s">
        <v>3839</v>
      </c>
      <c r="G1571" s="1"/>
      <c r="H1571" s="1"/>
      <c r="I1571" s="1"/>
      <c r="J1571" s="1"/>
      <c r="K1571" s="1">
        <v>320</v>
      </c>
      <c r="L1571" s="1">
        <f t="shared" si="48"/>
        <v>325</v>
      </c>
      <c r="M1571" s="1">
        <f t="shared" si="49"/>
        <v>325</v>
      </c>
      <c r="N1571" s="1"/>
    </row>
    <row r="1572" spans="2:14" hidden="1" x14ac:dyDescent="0.4">
      <c r="B1572" s="1" t="s">
        <v>17</v>
      </c>
      <c r="C1572" s="1" t="s">
        <v>3840</v>
      </c>
      <c r="D1572" s="1" t="s">
        <v>3841</v>
      </c>
      <c r="E1572" s="1" t="s">
        <v>3842</v>
      </c>
      <c r="F1572" s="1" t="s">
        <v>3843</v>
      </c>
      <c r="G1572" s="1"/>
      <c r="H1572" s="1"/>
      <c r="I1572" s="1"/>
      <c r="J1572" s="1"/>
      <c r="K1572" s="1">
        <v>320</v>
      </c>
      <c r="L1572" s="1">
        <f t="shared" si="48"/>
        <v>325</v>
      </c>
      <c r="M1572" s="1">
        <f t="shared" si="49"/>
        <v>325</v>
      </c>
      <c r="N1572" s="1"/>
    </row>
    <row r="1573" spans="2:14" hidden="1" x14ac:dyDescent="0.4">
      <c r="B1573" s="1" t="s">
        <v>17</v>
      </c>
      <c r="C1573" s="1" t="s">
        <v>3844</v>
      </c>
      <c r="D1573" s="1" t="s">
        <v>3845</v>
      </c>
      <c r="E1573" s="1" t="s">
        <v>3846</v>
      </c>
      <c r="F1573" s="1" t="s">
        <v>3847</v>
      </c>
      <c r="G1573" s="1"/>
      <c r="H1573" s="1"/>
      <c r="I1573" s="1"/>
      <c r="J1573" s="1"/>
      <c r="K1573" s="1">
        <v>320</v>
      </c>
      <c r="L1573" s="1">
        <f t="shared" si="48"/>
        <v>325</v>
      </c>
      <c r="M1573" s="1">
        <f t="shared" si="49"/>
        <v>325</v>
      </c>
      <c r="N1573" s="1"/>
    </row>
    <row r="1574" spans="2:14" hidden="1" x14ac:dyDescent="0.4">
      <c r="B1574" s="1" t="s">
        <v>17</v>
      </c>
      <c r="C1574" s="1" t="s">
        <v>3848</v>
      </c>
      <c r="D1574" s="1" t="s">
        <v>3849</v>
      </c>
      <c r="E1574" s="1" t="s">
        <v>3850</v>
      </c>
      <c r="F1574" s="1" t="s">
        <v>3851</v>
      </c>
      <c r="G1574" s="1"/>
      <c r="H1574" s="1"/>
      <c r="I1574" s="1"/>
      <c r="J1574" s="1"/>
      <c r="K1574" s="1">
        <v>204</v>
      </c>
      <c r="L1574" s="1">
        <f t="shared" ref="L1574:L1605" si="50">K1574+5</f>
        <v>209</v>
      </c>
      <c r="M1574" s="1">
        <f t="shared" ref="M1574:M1587" si="51">J1574+L1574</f>
        <v>209</v>
      </c>
      <c r="N1574" s="1"/>
    </row>
    <row r="1575" spans="2:14" hidden="1" x14ac:dyDescent="0.4">
      <c r="B1575" s="1" t="s">
        <v>17</v>
      </c>
      <c r="C1575" s="1" t="s">
        <v>3848</v>
      </c>
      <c r="D1575" s="1" t="s">
        <v>3852</v>
      </c>
      <c r="E1575" s="1" t="s">
        <v>3853</v>
      </c>
      <c r="F1575" s="1" t="s">
        <v>3854</v>
      </c>
      <c r="G1575" s="1"/>
      <c r="H1575" s="1"/>
      <c r="I1575" s="1"/>
      <c r="J1575" s="1"/>
      <c r="K1575" s="1">
        <v>361</v>
      </c>
      <c r="L1575" s="1">
        <f t="shared" si="50"/>
        <v>366</v>
      </c>
      <c r="M1575" s="1">
        <f t="shared" si="51"/>
        <v>366</v>
      </c>
      <c r="N1575" s="1"/>
    </row>
    <row r="1576" spans="2:14" hidden="1" x14ac:dyDescent="0.4">
      <c r="B1576" s="1" t="s">
        <v>17</v>
      </c>
      <c r="C1576" s="1" t="s">
        <v>3855</v>
      </c>
      <c r="D1576" s="1" t="s">
        <v>3856</v>
      </c>
      <c r="E1576" s="1" t="s">
        <v>3857</v>
      </c>
      <c r="F1576" s="1" t="s">
        <v>3858</v>
      </c>
      <c r="G1576" s="1"/>
      <c r="H1576" s="1"/>
      <c r="I1576" s="1"/>
      <c r="J1576" s="1"/>
      <c r="K1576" s="1">
        <v>241</v>
      </c>
      <c r="L1576" s="1">
        <f t="shared" si="50"/>
        <v>246</v>
      </c>
      <c r="M1576" s="1">
        <f t="shared" si="51"/>
        <v>246</v>
      </c>
      <c r="N1576" s="1"/>
    </row>
    <row r="1577" spans="2:14" hidden="1" x14ac:dyDescent="0.4">
      <c r="B1577" s="1" t="s">
        <v>17</v>
      </c>
      <c r="C1577" s="1" t="s">
        <v>3859</v>
      </c>
      <c r="D1577" s="1" t="s">
        <v>3860</v>
      </c>
      <c r="E1577" s="1" t="s">
        <v>3861</v>
      </c>
      <c r="F1577" s="1" t="s">
        <v>3862</v>
      </c>
      <c r="G1577" s="1"/>
      <c r="H1577" s="1"/>
      <c r="I1577" s="1"/>
      <c r="J1577" s="1"/>
      <c r="K1577" s="1">
        <v>242</v>
      </c>
      <c r="L1577" s="1">
        <f t="shared" si="50"/>
        <v>247</v>
      </c>
      <c r="M1577" s="1">
        <f t="shared" si="51"/>
        <v>247</v>
      </c>
      <c r="N1577" s="1"/>
    </row>
    <row r="1578" spans="2:14" hidden="1" x14ac:dyDescent="0.4">
      <c r="B1578" s="1" t="s">
        <v>17</v>
      </c>
      <c r="C1578" s="1" t="s">
        <v>3863</v>
      </c>
      <c r="D1578" s="1" t="s">
        <v>3864</v>
      </c>
      <c r="E1578" s="1" t="s">
        <v>3865</v>
      </c>
      <c r="F1578" s="1" t="s">
        <v>3866</v>
      </c>
      <c r="G1578" s="1"/>
      <c r="H1578" s="1"/>
      <c r="I1578" s="1"/>
      <c r="J1578" s="1"/>
      <c r="K1578" s="1">
        <v>280</v>
      </c>
      <c r="L1578" s="1">
        <f t="shared" si="50"/>
        <v>285</v>
      </c>
      <c r="M1578" s="1">
        <f t="shared" si="51"/>
        <v>285</v>
      </c>
      <c r="N1578" s="1"/>
    </row>
    <row r="1579" spans="2:14" hidden="1" x14ac:dyDescent="0.4">
      <c r="B1579" s="1" t="s">
        <v>17</v>
      </c>
      <c r="C1579" s="1" t="s">
        <v>1958</v>
      </c>
      <c r="D1579" s="1" t="s">
        <v>3867</v>
      </c>
      <c r="E1579" s="1" t="s">
        <v>3868</v>
      </c>
      <c r="F1579" s="1" t="s">
        <v>3869</v>
      </c>
      <c r="G1579" s="1"/>
      <c r="H1579" s="1"/>
      <c r="I1579" s="1"/>
      <c r="J1579" s="1"/>
      <c r="K1579" s="1">
        <v>240</v>
      </c>
      <c r="L1579" s="1">
        <f t="shared" si="50"/>
        <v>245</v>
      </c>
      <c r="M1579" s="1">
        <f t="shared" si="51"/>
        <v>245</v>
      </c>
      <c r="N1579" s="1"/>
    </row>
    <row r="1580" spans="2:14" hidden="1" x14ac:dyDescent="0.4">
      <c r="B1580" s="1" t="s">
        <v>17</v>
      </c>
      <c r="C1580" s="1" t="s">
        <v>3206</v>
      </c>
      <c r="D1580" s="1" t="s">
        <v>3870</v>
      </c>
      <c r="E1580" s="1" t="s">
        <v>3871</v>
      </c>
      <c r="F1580" s="1" t="s">
        <v>3872</v>
      </c>
      <c r="G1580" s="1"/>
      <c r="H1580" s="1"/>
      <c r="I1580" s="1"/>
      <c r="J1580" s="1"/>
      <c r="K1580" s="1">
        <v>240</v>
      </c>
      <c r="L1580" s="1">
        <f t="shared" si="50"/>
        <v>245</v>
      </c>
      <c r="M1580" s="1">
        <f t="shared" si="51"/>
        <v>245</v>
      </c>
      <c r="N1580" s="1"/>
    </row>
    <row r="1581" spans="2:14" hidden="1" x14ac:dyDescent="0.4">
      <c r="B1581" s="1" t="s">
        <v>17</v>
      </c>
      <c r="C1581" s="1" t="s">
        <v>3930</v>
      </c>
      <c r="D1581" s="1" t="s">
        <v>3931</v>
      </c>
      <c r="E1581" s="1" t="s">
        <v>3932</v>
      </c>
      <c r="F1581" s="1" t="s">
        <v>3933</v>
      </c>
      <c r="G1581" s="1">
        <v>0</v>
      </c>
      <c r="H1581" s="1"/>
      <c r="I1581" s="1">
        <v>0</v>
      </c>
      <c r="J1581" s="1"/>
      <c r="K1581" s="1">
        <v>21</v>
      </c>
      <c r="L1581" s="1">
        <f t="shared" si="50"/>
        <v>26</v>
      </c>
      <c r="M1581" s="1">
        <f t="shared" si="51"/>
        <v>26</v>
      </c>
      <c r="N1581" s="1"/>
    </row>
    <row r="1582" spans="2:14" hidden="1" x14ac:dyDescent="0.4">
      <c r="B1582" s="1" t="s">
        <v>17</v>
      </c>
      <c r="C1582" s="1" t="s">
        <v>3969</v>
      </c>
      <c r="D1582" s="1" t="s">
        <v>3970</v>
      </c>
      <c r="E1582" s="1" t="s">
        <v>3971</v>
      </c>
      <c r="F1582" s="1" t="s">
        <v>3972</v>
      </c>
      <c r="G1582" s="1">
        <v>0</v>
      </c>
      <c r="H1582" s="1"/>
      <c r="I1582" s="1">
        <v>0</v>
      </c>
      <c r="J1582" s="1"/>
      <c r="K1582" s="1">
        <v>57</v>
      </c>
      <c r="L1582" s="1">
        <f t="shared" si="50"/>
        <v>62</v>
      </c>
      <c r="M1582" s="1">
        <f t="shared" si="51"/>
        <v>62</v>
      </c>
      <c r="N1582" s="1"/>
    </row>
    <row r="1583" spans="2:14" hidden="1" x14ac:dyDescent="0.4">
      <c r="B1583" s="1" t="s">
        <v>17</v>
      </c>
      <c r="C1583" s="1" t="s">
        <v>1326</v>
      </c>
      <c r="D1583" s="1" t="s">
        <v>4007</v>
      </c>
      <c r="E1583" s="1" t="s">
        <v>4008</v>
      </c>
      <c r="F1583" s="1" t="s">
        <v>4009</v>
      </c>
      <c r="G1583" s="1">
        <v>0</v>
      </c>
      <c r="H1583" s="1"/>
      <c r="I1583" s="1">
        <v>0</v>
      </c>
      <c r="J1583" s="1"/>
      <c r="K1583" s="1">
        <v>70</v>
      </c>
      <c r="L1583" s="1">
        <f t="shared" si="50"/>
        <v>75</v>
      </c>
      <c r="M1583" s="1">
        <f t="shared" si="51"/>
        <v>75</v>
      </c>
      <c r="N1583" s="1"/>
    </row>
    <row r="1584" spans="2:14" hidden="1" x14ac:dyDescent="0.4">
      <c r="B1584" s="1" t="s">
        <v>17</v>
      </c>
      <c r="C1584" s="1" t="s">
        <v>3973</v>
      </c>
      <c r="D1584" s="1" t="s">
        <v>3974</v>
      </c>
      <c r="E1584" s="1" t="s">
        <v>4010</v>
      </c>
      <c r="F1584" s="1" t="s">
        <v>4011</v>
      </c>
      <c r="G1584" s="1">
        <v>0</v>
      </c>
      <c r="H1584" s="1"/>
      <c r="I1584" s="1">
        <v>0</v>
      </c>
      <c r="J1584" s="1"/>
      <c r="K1584" s="1">
        <v>38</v>
      </c>
      <c r="L1584" s="1">
        <f t="shared" si="50"/>
        <v>43</v>
      </c>
      <c r="M1584" s="1">
        <f t="shared" si="51"/>
        <v>43</v>
      </c>
      <c r="N1584" s="1"/>
    </row>
    <row r="1585" spans="2:14" hidden="1" x14ac:dyDescent="0.4">
      <c r="B1585" s="1" t="s">
        <v>17</v>
      </c>
      <c r="C1585" s="1" t="s">
        <v>2257</v>
      </c>
      <c r="D1585" s="1" t="s">
        <v>3977</v>
      </c>
      <c r="E1585" s="1" t="s">
        <v>4012</v>
      </c>
      <c r="F1585" s="1" t="s">
        <v>4013</v>
      </c>
      <c r="G1585" s="1">
        <v>0</v>
      </c>
      <c r="H1585" s="1"/>
      <c r="I1585" s="1">
        <v>0</v>
      </c>
      <c r="J1585" s="1"/>
      <c r="K1585" s="1">
        <v>38</v>
      </c>
      <c r="L1585" s="1">
        <f t="shared" si="50"/>
        <v>43</v>
      </c>
      <c r="M1585" s="1">
        <f t="shared" si="51"/>
        <v>43</v>
      </c>
      <c r="N1585" s="1"/>
    </row>
    <row r="1586" spans="2:14" hidden="1" x14ac:dyDescent="0.4">
      <c r="B1586" s="1" t="s">
        <v>17</v>
      </c>
      <c r="C1586" s="1" t="s">
        <v>3980</v>
      </c>
      <c r="D1586" s="1" t="s">
        <v>3981</v>
      </c>
      <c r="E1586" s="1" t="s">
        <v>4014</v>
      </c>
      <c r="F1586" s="1" t="s">
        <v>4015</v>
      </c>
      <c r="G1586" s="1">
        <v>0</v>
      </c>
      <c r="H1586" s="1"/>
      <c r="I1586" s="1">
        <v>0</v>
      </c>
      <c r="J1586" s="1"/>
      <c r="K1586" s="1">
        <v>38</v>
      </c>
      <c r="L1586" s="1">
        <f t="shared" si="50"/>
        <v>43</v>
      </c>
      <c r="M1586" s="1">
        <f t="shared" si="51"/>
        <v>43</v>
      </c>
      <c r="N1586" s="1"/>
    </row>
    <row r="1587" spans="2:14" hidden="1" x14ac:dyDescent="0.4">
      <c r="B1587" s="1" t="s">
        <v>17</v>
      </c>
      <c r="C1587" s="1" t="s">
        <v>3992</v>
      </c>
      <c r="D1587" s="1" t="s">
        <v>3993</v>
      </c>
      <c r="E1587" s="1" t="s">
        <v>4016</v>
      </c>
      <c r="F1587" s="1" t="s">
        <v>4017</v>
      </c>
      <c r="G1587" s="1">
        <v>0</v>
      </c>
      <c r="H1587" s="1"/>
      <c r="I1587" s="1">
        <v>0</v>
      </c>
      <c r="J1587" s="1"/>
      <c r="K1587" s="1">
        <v>48</v>
      </c>
      <c r="L1587" s="1">
        <f t="shared" si="50"/>
        <v>53</v>
      </c>
      <c r="M1587" s="1">
        <f t="shared" si="51"/>
        <v>53</v>
      </c>
      <c r="N1587" s="1"/>
    </row>
    <row r="1588" spans="2:14" hidden="1" x14ac:dyDescent="0.4">
      <c r="B1588" s="1" t="s">
        <v>5519</v>
      </c>
      <c r="C1588" s="2" t="s">
        <v>4981</v>
      </c>
      <c r="D1588" s="1" t="s">
        <v>5448</v>
      </c>
      <c r="E1588" s="1" t="s">
        <v>5449</v>
      </c>
      <c r="F1588" s="1" t="s">
        <v>5450</v>
      </c>
      <c r="G1588" s="1"/>
      <c r="H1588" s="1"/>
      <c r="I1588" s="1"/>
      <c r="J1588" s="1"/>
      <c r="K1588" s="1">
        <v>283</v>
      </c>
      <c r="L1588" s="1">
        <f t="shared" si="50"/>
        <v>288</v>
      </c>
      <c r="M1588" s="1"/>
      <c r="N1588" s="1"/>
    </row>
    <row r="1589" spans="2:14" hidden="1" x14ac:dyDescent="0.4">
      <c r="B1589" s="1" t="s">
        <v>5519</v>
      </c>
      <c r="C1589" s="2" t="s">
        <v>4973</v>
      </c>
      <c r="D1589" s="1" t="s">
        <v>5451</v>
      </c>
      <c r="E1589" s="1" t="s">
        <v>5452</v>
      </c>
      <c r="F1589" s="1" t="s">
        <v>5453</v>
      </c>
      <c r="G1589" s="1"/>
      <c r="H1589" s="1"/>
      <c r="I1589" s="1"/>
      <c r="J1589" s="1"/>
      <c r="K1589" s="1">
        <v>321</v>
      </c>
      <c r="L1589" s="1">
        <f t="shared" si="50"/>
        <v>326</v>
      </c>
      <c r="M1589" s="1"/>
      <c r="N1589" s="1"/>
    </row>
    <row r="1590" spans="2:14" hidden="1" x14ac:dyDescent="0.4">
      <c r="B1590" s="1" t="s">
        <v>5519</v>
      </c>
      <c r="C1590" s="2" t="s">
        <v>5454</v>
      </c>
      <c r="D1590" s="1" t="s">
        <v>5455</v>
      </c>
      <c r="E1590" s="1" t="s">
        <v>5456</v>
      </c>
      <c r="F1590" s="1" t="s">
        <v>5457</v>
      </c>
      <c r="G1590" s="1"/>
      <c r="H1590" s="1"/>
      <c r="I1590" s="1"/>
      <c r="J1590" s="1"/>
      <c r="K1590" s="1">
        <v>130</v>
      </c>
      <c r="L1590" s="1">
        <f t="shared" si="50"/>
        <v>135</v>
      </c>
      <c r="M1590" s="1"/>
      <c r="N1590" s="1"/>
    </row>
    <row r="1591" spans="2:14" hidden="1" x14ac:dyDescent="0.4">
      <c r="B1591" s="1" t="s">
        <v>5519</v>
      </c>
      <c r="C1591" s="2" t="s">
        <v>5458</v>
      </c>
      <c r="D1591" s="1" t="s">
        <v>5459</v>
      </c>
      <c r="E1591" s="1" t="s">
        <v>5460</v>
      </c>
      <c r="F1591" s="1" t="s">
        <v>5461</v>
      </c>
      <c r="G1591" s="1"/>
      <c r="H1591" s="1"/>
      <c r="I1591" s="1"/>
      <c r="J1591" s="1"/>
      <c r="K1591" s="1">
        <v>241</v>
      </c>
      <c r="L1591" s="1">
        <f t="shared" si="50"/>
        <v>246</v>
      </c>
      <c r="M1591" s="1"/>
      <c r="N1591" s="1"/>
    </row>
    <row r="1592" spans="2:14" hidden="1" x14ac:dyDescent="0.4">
      <c r="B1592" s="1" t="s">
        <v>5519</v>
      </c>
      <c r="C1592" s="2" t="s">
        <v>5263</v>
      </c>
      <c r="D1592" s="1" t="s">
        <v>5462</v>
      </c>
      <c r="E1592" s="1" t="s">
        <v>5463</v>
      </c>
      <c r="F1592" s="1" t="s">
        <v>5464</v>
      </c>
      <c r="G1592" s="1"/>
      <c r="H1592" s="1"/>
      <c r="I1592" s="1"/>
      <c r="J1592" s="1"/>
      <c r="K1592" s="1">
        <v>307</v>
      </c>
      <c r="L1592" s="1">
        <f t="shared" si="50"/>
        <v>312</v>
      </c>
      <c r="M1592" s="1"/>
      <c r="N1592" s="1"/>
    </row>
    <row r="1593" spans="2:14" hidden="1" x14ac:dyDescent="0.4">
      <c r="B1593" s="1" t="s">
        <v>5519</v>
      </c>
      <c r="C1593" s="2" t="s">
        <v>843</v>
      </c>
      <c r="D1593" s="1" t="s">
        <v>5465</v>
      </c>
      <c r="E1593" s="1" t="s">
        <v>5466</v>
      </c>
      <c r="F1593" s="1" t="s">
        <v>5467</v>
      </c>
      <c r="G1593" s="1"/>
      <c r="H1593" s="1"/>
      <c r="I1593" s="1"/>
      <c r="J1593" s="1"/>
      <c r="K1593" s="1">
        <v>320</v>
      </c>
      <c r="L1593" s="1">
        <f t="shared" si="50"/>
        <v>325</v>
      </c>
      <c r="M1593" s="1"/>
      <c r="N1593" s="1"/>
    </row>
    <row r="1594" spans="2:14" hidden="1" x14ac:dyDescent="0.4">
      <c r="B1594" s="1" t="s">
        <v>5519</v>
      </c>
      <c r="C1594" s="2" t="s">
        <v>5468</v>
      </c>
      <c r="D1594" s="1" t="s">
        <v>5469</v>
      </c>
      <c r="E1594" s="1" t="s">
        <v>5470</v>
      </c>
      <c r="F1594" s="1" t="s">
        <v>5471</v>
      </c>
      <c r="G1594" s="1"/>
      <c r="H1594" s="1"/>
      <c r="I1594" s="1"/>
      <c r="J1594" s="1"/>
      <c r="K1594" s="1">
        <v>277</v>
      </c>
      <c r="L1594" s="1">
        <f t="shared" si="50"/>
        <v>282</v>
      </c>
      <c r="M1594" s="1"/>
      <c r="N1594" s="1"/>
    </row>
    <row r="1595" spans="2:14" hidden="1" x14ac:dyDescent="0.4">
      <c r="B1595" s="1" t="s">
        <v>5519</v>
      </c>
      <c r="C1595" s="2" t="s">
        <v>5472</v>
      </c>
      <c r="D1595" s="1" t="s">
        <v>5473</v>
      </c>
      <c r="E1595" s="1" t="s">
        <v>5474</v>
      </c>
      <c r="F1595" s="1" t="s">
        <v>5475</v>
      </c>
      <c r="G1595" s="1"/>
      <c r="H1595" s="1"/>
      <c r="I1595" s="1"/>
      <c r="J1595" s="1"/>
      <c r="K1595" s="1">
        <v>197</v>
      </c>
      <c r="L1595" s="1">
        <f t="shared" si="50"/>
        <v>202</v>
      </c>
      <c r="M1595" s="1"/>
      <c r="N1595" s="1"/>
    </row>
    <row r="1596" spans="2:14" hidden="1" x14ac:dyDescent="0.4">
      <c r="B1596" s="1" t="s">
        <v>5519</v>
      </c>
      <c r="C1596" s="2" t="s">
        <v>5476</v>
      </c>
      <c r="D1596" s="1" t="s">
        <v>5477</v>
      </c>
      <c r="E1596" s="1" t="s">
        <v>5478</v>
      </c>
      <c r="F1596" s="1" t="s">
        <v>5479</v>
      </c>
      <c r="G1596" s="1"/>
      <c r="H1596" s="1"/>
      <c r="I1596" s="1"/>
      <c r="J1596" s="1"/>
      <c r="K1596" s="1">
        <v>238</v>
      </c>
      <c r="L1596" s="1">
        <f t="shared" si="50"/>
        <v>243</v>
      </c>
      <c r="M1596" s="1"/>
      <c r="N1596" s="1"/>
    </row>
    <row r="1597" spans="2:14" hidden="1" x14ac:dyDescent="0.4">
      <c r="B1597" s="1" t="s">
        <v>5519</v>
      </c>
      <c r="C1597" s="2" t="s">
        <v>5300</v>
      </c>
      <c r="D1597" s="1" t="s">
        <v>5480</v>
      </c>
      <c r="E1597" s="1" t="s">
        <v>5481</v>
      </c>
      <c r="F1597" s="1" t="s">
        <v>5482</v>
      </c>
      <c r="G1597" s="1"/>
      <c r="H1597" s="1"/>
      <c r="I1597" s="1"/>
      <c r="J1597" s="1"/>
      <c r="K1597" s="1">
        <v>226</v>
      </c>
      <c r="L1597" s="1">
        <f t="shared" si="50"/>
        <v>231</v>
      </c>
      <c r="M1597" s="1"/>
      <c r="N1597" s="1"/>
    </row>
    <row r="1598" spans="2:14" hidden="1" x14ac:dyDescent="0.4">
      <c r="B1598" s="1" t="s">
        <v>5519</v>
      </c>
      <c r="C1598" s="2" t="s">
        <v>5483</v>
      </c>
      <c r="D1598" s="1" t="s">
        <v>5484</v>
      </c>
      <c r="E1598" s="1" t="s">
        <v>5485</v>
      </c>
      <c r="F1598" s="1" t="s">
        <v>5486</v>
      </c>
      <c r="G1598" s="1"/>
      <c r="H1598" s="1"/>
      <c r="I1598" s="1"/>
      <c r="J1598" s="1"/>
      <c r="K1598" s="1">
        <v>371</v>
      </c>
      <c r="L1598" s="1">
        <f t="shared" si="50"/>
        <v>376</v>
      </c>
      <c r="M1598" s="1"/>
      <c r="N1598" s="1"/>
    </row>
    <row r="1599" spans="2:14" hidden="1" x14ac:dyDescent="0.4">
      <c r="B1599" s="1" t="s">
        <v>5519</v>
      </c>
      <c r="C1599" s="2" t="s">
        <v>3653</v>
      </c>
      <c r="D1599" s="1" t="s">
        <v>5487</v>
      </c>
      <c r="E1599" s="1" t="s">
        <v>5488</v>
      </c>
      <c r="F1599" s="1" t="s">
        <v>5489</v>
      </c>
      <c r="G1599" s="1"/>
      <c r="H1599" s="1"/>
      <c r="I1599" s="1"/>
      <c r="J1599" s="1"/>
      <c r="K1599" s="1">
        <v>128</v>
      </c>
      <c r="L1599" s="1">
        <f t="shared" si="50"/>
        <v>133</v>
      </c>
      <c r="M1599" s="1"/>
      <c r="N1599" s="1"/>
    </row>
    <row r="1600" spans="2:14" hidden="1" x14ac:dyDescent="0.4">
      <c r="B1600" s="1" t="s">
        <v>5519</v>
      </c>
      <c r="C1600" s="2" t="s">
        <v>5125</v>
      </c>
      <c r="D1600" s="1" t="s">
        <v>5490</v>
      </c>
      <c r="E1600" s="1" t="s">
        <v>5491</v>
      </c>
      <c r="F1600" s="1" t="s">
        <v>5492</v>
      </c>
      <c r="G1600" s="1"/>
      <c r="H1600" s="1"/>
      <c r="I1600" s="1"/>
      <c r="J1600" s="1"/>
      <c r="K1600" s="1">
        <v>128</v>
      </c>
      <c r="L1600" s="1">
        <f t="shared" si="50"/>
        <v>133</v>
      </c>
      <c r="M1600" s="1"/>
      <c r="N1600" s="1"/>
    </row>
    <row r="1601" spans="2:21" hidden="1" x14ac:dyDescent="0.4">
      <c r="B1601" s="1" t="s">
        <v>5519</v>
      </c>
      <c r="C1601" s="2" t="s">
        <v>5493</v>
      </c>
      <c r="D1601" s="1" t="s">
        <v>5494</v>
      </c>
      <c r="E1601" s="1" t="s">
        <v>5495</v>
      </c>
      <c r="F1601" s="1" t="s">
        <v>5496</v>
      </c>
      <c r="G1601" s="1"/>
      <c r="H1601" s="1"/>
      <c r="I1601" s="1"/>
      <c r="J1601" s="1"/>
      <c r="K1601" s="1">
        <v>105</v>
      </c>
      <c r="L1601" s="1">
        <f t="shared" si="50"/>
        <v>110</v>
      </c>
      <c r="M1601" s="1"/>
      <c r="N1601" s="1"/>
    </row>
    <row r="1602" spans="2:21" hidden="1" x14ac:dyDescent="0.4">
      <c r="B1602" s="1" t="s">
        <v>5519</v>
      </c>
      <c r="C1602" s="2" t="s">
        <v>5497</v>
      </c>
      <c r="D1602" s="1" t="s">
        <v>5498</v>
      </c>
      <c r="E1602" s="1" t="s">
        <v>5499</v>
      </c>
      <c r="F1602" s="1" t="s">
        <v>5500</v>
      </c>
      <c r="G1602" s="1"/>
      <c r="H1602" s="1"/>
      <c r="I1602" s="1"/>
      <c r="J1602" s="1"/>
      <c r="K1602" s="1">
        <v>243</v>
      </c>
      <c r="L1602" s="1">
        <f t="shared" si="50"/>
        <v>248</v>
      </c>
      <c r="M1602" s="1"/>
      <c r="N1602" s="1"/>
    </row>
    <row r="1603" spans="2:21" hidden="1" x14ac:dyDescent="0.4">
      <c r="B1603" s="1" t="s">
        <v>5519</v>
      </c>
      <c r="C1603" s="2" t="s">
        <v>5501</v>
      </c>
      <c r="D1603" s="1" t="s">
        <v>5502</v>
      </c>
      <c r="E1603" s="1" t="s">
        <v>5503</v>
      </c>
      <c r="F1603" s="1" t="s">
        <v>5504</v>
      </c>
      <c r="G1603" s="1"/>
      <c r="H1603" s="1"/>
      <c r="I1603" s="1"/>
      <c r="J1603" s="1"/>
      <c r="K1603" s="1">
        <v>201</v>
      </c>
      <c r="L1603" s="1">
        <f t="shared" si="50"/>
        <v>206</v>
      </c>
      <c r="M1603" s="1"/>
      <c r="N1603" s="1"/>
    </row>
    <row r="1604" spans="2:21" hidden="1" x14ac:dyDescent="0.4">
      <c r="B1604" s="1" t="s">
        <v>5519</v>
      </c>
      <c r="C1604" s="2" t="s">
        <v>5013</v>
      </c>
      <c r="D1604" s="1" t="s">
        <v>5505</v>
      </c>
      <c r="E1604" s="1" t="s">
        <v>5506</v>
      </c>
      <c r="F1604" s="1" t="s">
        <v>5507</v>
      </c>
      <c r="G1604" s="1"/>
      <c r="H1604" s="1"/>
      <c r="I1604" s="1"/>
      <c r="J1604" s="1"/>
      <c r="K1604" s="1">
        <v>238</v>
      </c>
      <c r="L1604" s="1">
        <f t="shared" si="50"/>
        <v>243</v>
      </c>
      <c r="M1604" s="1"/>
      <c r="N1604" s="1"/>
    </row>
    <row r="1605" spans="2:21" hidden="1" x14ac:dyDescent="0.4">
      <c r="B1605" s="1" t="s">
        <v>5519</v>
      </c>
      <c r="C1605" s="2" t="s">
        <v>5508</v>
      </c>
      <c r="D1605" s="1" t="s">
        <v>5509</v>
      </c>
      <c r="E1605" s="1" t="s">
        <v>5510</v>
      </c>
      <c r="F1605" s="1" t="s">
        <v>5511</v>
      </c>
      <c r="G1605" s="1"/>
      <c r="H1605" s="1"/>
      <c r="I1605" s="1"/>
      <c r="J1605" s="1"/>
      <c r="K1605" s="1">
        <v>227</v>
      </c>
      <c r="L1605" s="1">
        <f t="shared" si="50"/>
        <v>232</v>
      </c>
      <c r="M1605" s="1"/>
      <c r="N1605" s="1"/>
    </row>
    <row r="1606" spans="2:21" hidden="1" x14ac:dyDescent="0.4">
      <c r="B1606" s="1" t="s">
        <v>5519</v>
      </c>
      <c r="C1606" s="2" t="s">
        <v>5483</v>
      </c>
      <c r="D1606" s="1" t="s">
        <v>5484</v>
      </c>
      <c r="E1606" s="1" t="s">
        <v>5512</v>
      </c>
      <c r="F1606" s="1" t="s">
        <v>5513</v>
      </c>
      <c r="G1606" s="1"/>
      <c r="H1606" s="1"/>
      <c r="I1606" s="1"/>
      <c r="J1606" s="1"/>
      <c r="K1606" s="1">
        <v>12</v>
      </c>
      <c r="L1606" s="1">
        <f t="shared" ref="L1606:L1608" si="52">K1606+5</f>
        <v>17</v>
      </c>
      <c r="M1606" s="1"/>
      <c r="N1606" s="1"/>
    </row>
    <row r="1607" spans="2:21" hidden="1" x14ac:dyDescent="0.4">
      <c r="B1607" s="1" t="s">
        <v>5519</v>
      </c>
      <c r="C1607" s="2" t="s">
        <v>5497</v>
      </c>
      <c r="D1607" s="1" t="s">
        <v>5498</v>
      </c>
      <c r="E1607" s="1" t="s">
        <v>5514</v>
      </c>
      <c r="F1607" s="1" t="s">
        <v>5515</v>
      </c>
      <c r="G1607" s="1"/>
      <c r="H1607" s="1"/>
      <c r="I1607" s="1"/>
      <c r="J1607" s="1"/>
      <c r="K1607" s="1">
        <v>30</v>
      </c>
      <c r="L1607" s="1">
        <f t="shared" si="52"/>
        <v>35</v>
      </c>
      <c r="M1607" s="1"/>
      <c r="N1607" s="1"/>
    </row>
    <row r="1608" spans="2:21" hidden="1" x14ac:dyDescent="0.4">
      <c r="B1608" s="1" t="s">
        <v>5519</v>
      </c>
      <c r="C1608" s="2" t="s">
        <v>5308</v>
      </c>
      <c r="D1608" s="1" t="s">
        <v>5516</v>
      </c>
      <c r="E1608" s="1" t="s">
        <v>5517</v>
      </c>
      <c r="F1608" s="1" t="s">
        <v>5518</v>
      </c>
      <c r="G1608" s="1"/>
      <c r="H1608" s="1"/>
      <c r="I1608" s="1"/>
      <c r="J1608" s="1"/>
      <c r="K1608" s="1">
        <v>80</v>
      </c>
      <c r="L1608" s="1">
        <f t="shared" si="52"/>
        <v>85</v>
      </c>
      <c r="M1608" s="1"/>
      <c r="N1608" s="1"/>
    </row>
    <row r="1609" spans="2:21" hidden="1" x14ac:dyDescent="0.4">
      <c r="B1609" s="1" t="s">
        <v>5525</v>
      </c>
      <c r="C1609" s="1" t="s">
        <v>5526</v>
      </c>
      <c r="D1609" s="1" t="s">
        <v>5527</v>
      </c>
      <c r="E1609" s="1" t="s">
        <v>5528</v>
      </c>
      <c r="F1609" s="1" t="s">
        <v>5529</v>
      </c>
      <c r="G1609" s="1">
        <v>0</v>
      </c>
      <c r="H1609" s="1"/>
      <c r="I1609" s="1"/>
      <c r="J1609" s="1"/>
      <c r="K1609" s="1"/>
      <c r="L1609" s="1"/>
      <c r="M1609" s="1"/>
      <c r="N1609" s="1"/>
      <c r="Q1609" s="71" t="s">
        <v>6512</v>
      </c>
      <c r="R1609" s="55">
        <f>COUNTA(E1608,E1715,E1724)</f>
        <v>3</v>
      </c>
      <c r="S1609" s="55"/>
      <c r="T1609" s="55">
        <f>SUM(J1608,J1715,J1724)</f>
        <v>0</v>
      </c>
      <c r="U1609" s="55"/>
    </row>
    <row r="1610" spans="2:21" hidden="1" x14ac:dyDescent="0.4">
      <c r="B1610" s="1" t="s">
        <v>5525</v>
      </c>
      <c r="C1610" s="1" t="s">
        <v>5530</v>
      </c>
      <c r="D1610" s="1" t="s">
        <v>5531</v>
      </c>
      <c r="E1610" s="1" t="s">
        <v>5532</v>
      </c>
      <c r="F1610" s="1" t="s">
        <v>5533</v>
      </c>
      <c r="G1610" s="1">
        <v>0</v>
      </c>
      <c r="H1610" s="1"/>
      <c r="I1610" s="1"/>
      <c r="J1610" s="1"/>
      <c r="K1610" s="1"/>
      <c r="L1610" s="1"/>
      <c r="M1610" s="1"/>
      <c r="N1610" s="1"/>
      <c r="Q1610" s="71" t="s">
        <v>6513</v>
      </c>
      <c r="R1610" s="55"/>
      <c r="S1610" s="55"/>
      <c r="T1610" s="55"/>
      <c r="U1610" s="55"/>
    </row>
    <row r="1611" spans="2:21" hidden="1" x14ac:dyDescent="0.4">
      <c r="B1611" s="1" t="s">
        <v>5525</v>
      </c>
      <c r="C1611" s="1" t="s">
        <v>5534</v>
      </c>
      <c r="D1611" s="1" t="s">
        <v>5535</v>
      </c>
      <c r="E1611" s="1" t="s">
        <v>5536</v>
      </c>
      <c r="F1611" s="1" t="s">
        <v>5537</v>
      </c>
      <c r="G1611" s="1">
        <v>0</v>
      </c>
      <c r="H1611" s="1"/>
      <c r="I1611" s="1"/>
      <c r="J1611" s="1"/>
      <c r="K1611" s="1"/>
      <c r="L1611" s="1"/>
      <c r="M1611" s="1"/>
      <c r="N1611" s="1"/>
      <c r="Q1611" s="71" t="s">
        <v>6514</v>
      </c>
      <c r="R1611" s="55"/>
      <c r="S1611" s="55"/>
      <c r="T1611" s="55"/>
      <c r="U1611" s="55"/>
    </row>
    <row r="1612" spans="2:21" hidden="1" x14ac:dyDescent="0.4">
      <c r="B1612" s="1" t="s">
        <v>5525</v>
      </c>
      <c r="C1612" s="1" t="s">
        <v>5538</v>
      </c>
      <c r="D1612" s="1" t="s">
        <v>5539</v>
      </c>
      <c r="E1612" s="1" t="s">
        <v>5540</v>
      </c>
      <c r="F1612" s="1" t="s">
        <v>5541</v>
      </c>
      <c r="G1612" s="1">
        <v>0</v>
      </c>
      <c r="H1612" s="1"/>
      <c r="I1612" s="1"/>
      <c r="J1612" s="1"/>
      <c r="K1612" s="1"/>
      <c r="L1612" s="1"/>
      <c r="M1612" s="1"/>
      <c r="N1612" s="1"/>
      <c r="Q1612" s="71" t="s">
        <v>6515</v>
      </c>
      <c r="R1612" s="55"/>
      <c r="S1612" s="55"/>
      <c r="T1612" s="55"/>
      <c r="U1612" s="55"/>
    </row>
    <row r="1613" spans="2:21" hidden="1" x14ac:dyDescent="0.4">
      <c r="B1613" s="1" t="s">
        <v>5525</v>
      </c>
      <c r="C1613" s="1" t="s">
        <v>5542</v>
      </c>
      <c r="D1613" s="1" t="s">
        <v>5543</v>
      </c>
      <c r="E1613" s="1" t="s">
        <v>5544</v>
      </c>
      <c r="F1613" s="1" t="s">
        <v>5545</v>
      </c>
      <c r="G1613" s="1">
        <v>0</v>
      </c>
      <c r="H1613" s="1"/>
      <c r="I1613" s="1"/>
      <c r="J1613" s="1"/>
      <c r="K1613" s="1"/>
      <c r="L1613" s="1"/>
      <c r="M1613" s="1"/>
      <c r="N1613" s="1"/>
      <c r="Q1613" s="71" t="s">
        <v>6516</v>
      </c>
      <c r="R1613" s="55"/>
      <c r="S1613" s="55"/>
      <c r="T1613" s="55"/>
      <c r="U1613" s="55"/>
    </row>
    <row r="1614" spans="2:21" hidden="1" x14ac:dyDescent="0.4">
      <c r="B1614" s="1" t="s">
        <v>5525</v>
      </c>
      <c r="C1614" s="1" t="s">
        <v>5546</v>
      </c>
      <c r="D1614" s="1" t="s">
        <v>5547</v>
      </c>
      <c r="E1614" s="1" t="s">
        <v>5548</v>
      </c>
      <c r="F1614" s="1" t="s">
        <v>5549</v>
      </c>
      <c r="G1614" s="1">
        <v>0</v>
      </c>
      <c r="H1614" s="1"/>
      <c r="I1614" s="1"/>
      <c r="J1614" s="1"/>
      <c r="K1614" s="1"/>
      <c r="L1614" s="1"/>
      <c r="M1614" s="1"/>
      <c r="N1614" s="1"/>
      <c r="Q1614" s="71" t="s">
        <v>6517</v>
      </c>
      <c r="R1614" s="55"/>
      <c r="S1614" s="55"/>
      <c r="T1614" s="55"/>
      <c r="U1614" s="55"/>
    </row>
    <row r="1615" spans="2:21" hidden="1" x14ac:dyDescent="0.4">
      <c r="B1615" s="1" t="s">
        <v>5525</v>
      </c>
      <c r="C1615" s="1" t="s">
        <v>5558</v>
      </c>
      <c r="D1615" s="1" t="s">
        <v>5559</v>
      </c>
      <c r="E1615" s="1" t="s">
        <v>5560</v>
      </c>
      <c r="F1615" s="1" t="s">
        <v>5561</v>
      </c>
      <c r="G1615" s="1">
        <v>0</v>
      </c>
      <c r="H1615" s="1"/>
      <c r="I1615" s="1"/>
      <c r="J1615" s="1"/>
      <c r="K1615" s="1"/>
      <c r="L1615" s="1"/>
      <c r="M1615" s="1"/>
      <c r="N1615" s="1"/>
      <c r="Q1615" s="74" t="s">
        <v>6522</v>
      </c>
      <c r="R1615">
        <v>1</v>
      </c>
      <c r="S1615">
        <f>H1606</f>
        <v>0</v>
      </c>
      <c r="T1615">
        <f>J1606</f>
        <v>0</v>
      </c>
    </row>
    <row r="1616" spans="2:21" hidden="1" x14ac:dyDescent="0.4">
      <c r="B1616" s="1" t="s">
        <v>5525</v>
      </c>
      <c r="C1616" s="1" t="s">
        <v>5566</v>
      </c>
      <c r="D1616" s="1" t="s">
        <v>5567</v>
      </c>
      <c r="E1616" s="1" t="s">
        <v>5568</v>
      </c>
      <c r="F1616" s="1" t="s">
        <v>5569</v>
      </c>
      <c r="G1616" s="1">
        <v>0</v>
      </c>
      <c r="H1616" s="1"/>
      <c r="I1616" s="1"/>
      <c r="J1616" s="1"/>
      <c r="K1616" s="1"/>
      <c r="L1616" s="1"/>
      <c r="M1616" s="1"/>
      <c r="N1616" s="1"/>
    </row>
    <row r="1617" spans="2:14" hidden="1" x14ac:dyDescent="0.4">
      <c r="B1617" s="1" t="s">
        <v>5525</v>
      </c>
      <c r="C1617" s="1" t="s">
        <v>5570</v>
      </c>
      <c r="D1617" s="1" t="s">
        <v>5571</v>
      </c>
      <c r="E1617" s="1" t="s">
        <v>5572</v>
      </c>
      <c r="F1617" s="1" t="s">
        <v>5573</v>
      </c>
      <c r="G1617" s="1">
        <v>0</v>
      </c>
      <c r="H1617" s="1"/>
      <c r="I1617" s="1"/>
      <c r="J1617" s="1"/>
      <c r="K1617" s="1"/>
      <c r="L1617" s="1"/>
      <c r="M1617" s="1"/>
      <c r="N1617" s="1"/>
    </row>
    <row r="1618" spans="2:14" hidden="1" x14ac:dyDescent="0.4">
      <c r="B1618" s="1" t="s">
        <v>5525</v>
      </c>
      <c r="C1618" s="1" t="s">
        <v>5574</v>
      </c>
      <c r="D1618" s="1" t="s">
        <v>5575</v>
      </c>
      <c r="E1618" s="1" t="s">
        <v>5576</v>
      </c>
      <c r="F1618" s="1" t="s">
        <v>5577</v>
      </c>
      <c r="G1618" s="1">
        <v>0</v>
      </c>
      <c r="H1618" s="1"/>
      <c r="I1618" s="1"/>
      <c r="J1618" s="1"/>
      <c r="K1618" s="1"/>
      <c r="L1618" s="1"/>
      <c r="M1618" s="1"/>
      <c r="N1618" s="1"/>
    </row>
    <row r="1619" spans="2:14" hidden="1" x14ac:dyDescent="0.4">
      <c r="B1619" s="1" t="s">
        <v>5525</v>
      </c>
      <c r="C1619" s="1" t="s">
        <v>5578</v>
      </c>
      <c r="D1619" s="1" t="s">
        <v>5579</v>
      </c>
      <c r="E1619" s="1" t="s">
        <v>5580</v>
      </c>
      <c r="F1619" s="1" t="s">
        <v>5581</v>
      </c>
      <c r="G1619" s="1">
        <v>0</v>
      </c>
      <c r="H1619" s="1"/>
      <c r="I1619" s="1"/>
      <c r="J1619" s="1"/>
      <c r="K1619" s="1"/>
      <c r="L1619" s="1"/>
      <c r="M1619" s="1"/>
      <c r="N1619" s="1"/>
    </row>
    <row r="1620" spans="2:14" hidden="1" x14ac:dyDescent="0.4">
      <c r="B1620" s="1" t="s">
        <v>5525</v>
      </c>
      <c r="C1620" s="1" t="s">
        <v>5582</v>
      </c>
      <c r="D1620" s="1" t="s">
        <v>5583</v>
      </c>
      <c r="E1620" s="1" t="s">
        <v>5584</v>
      </c>
      <c r="F1620" s="1" t="s">
        <v>5585</v>
      </c>
      <c r="G1620" s="1">
        <v>0</v>
      </c>
      <c r="H1620" s="1"/>
      <c r="I1620" s="1"/>
      <c r="J1620" s="1"/>
      <c r="K1620" s="1"/>
      <c r="L1620" s="1"/>
      <c r="M1620" s="1"/>
      <c r="N1620" s="1"/>
    </row>
    <row r="1621" spans="2:14" hidden="1" x14ac:dyDescent="0.4">
      <c r="B1621" s="1" t="s">
        <v>5525</v>
      </c>
      <c r="C1621" s="1" t="s">
        <v>3446</v>
      </c>
      <c r="D1621" s="1" t="s">
        <v>5586</v>
      </c>
      <c r="E1621" s="1" t="s">
        <v>5587</v>
      </c>
      <c r="F1621" s="1" t="s">
        <v>5588</v>
      </c>
      <c r="G1621" s="1">
        <v>0</v>
      </c>
      <c r="H1621" s="1"/>
      <c r="I1621" s="1"/>
      <c r="J1621" s="1"/>
      <c r="K1621" s="1"/>
      <c r="L1621" s="1"/>
      <c r="M1621" s="1"/>
      <c r="N1621" s="1"/>
    </row>
    <row r="1622" spans="2:14" hidden="1" x14ac:dyDescent="0.4">
      <c r="B1622" s="1" t="s">
        <v>5525</v>
      </c>
      <c r="C1622" s="1" t="s">
        <v>5589</v>
      </c>
      <c r="D1622" s="1" t="s">
        <v>5590</v>
      </c>
      <c r="E1622" s="1" t="s">
        <v>5591</v>
      </c>
      <c r="F1622" s="1" t="s">
        <v>5592</v>
      </c>
      <c r="G1622" s="1">
        <v>0</v>
      </c>
      <c r="H1622" s="1"/>
      <c r="I1622" s="1"/>
      <c r="J1622" s="1"/>
      <c r="K1622" s="1"/>
      <c r="L1622" s="1"/>
      <c r="M1622" s="1"/>
      <c r="N1622" s="1"/>
    </row>
    <row r="1623" spans="2:14" hidden="1" x14ac:dyDescent="0.4">
      <c r="B1623" s="1" t="s">
        <v>5525</v>
      </c>
      <c r="C1623" s="1" t="s">
        <v>5593</v>
      </c>
      <c r="D1623" s="1" t="s">
        <v>5594</v>
      </c>
      <c r="E1623" s="1" t="s">
        <v>5595</v>
      </c>
      <c r="F1623" s="1" t="s">
        <v>5596</v>
      </c>
      <c r="G1623" s="1">
        <v>0</v>
      </c>
      <c r="H1623" s="1"/>
      <c r="I1623" s="1"/>
      <c r="J1623" s="1"/>
      <c r="K1623" s="1"/>
      <c r="L1623" s="1"/>
      <c r="M1623" s="1"/>
      <c r="N1623" s="1"/>
    </row>
    <row r="1624" spans="2:14" hidden="1" x14ac:dyDescent="0.4">
      <c r="B1624" s="1" t="s">
        <v>5525</v>
      </c>
      <c r="C1624" s="1" t="s">
        <v>5597</v>
      </c>
      <c r="D1624" s="1" t="s">
        <v>5598</v>
      </c>
      <c r="E1624" s="1" t="s">
        <v>5599</v>
      </c>
      <c r="F1624" s="1" t="s">
        <v>5600</v>
      </c>
      <c r="G1624" s="1">
        <v>0</v>
      </c>
      <c r="H1624" s="1"/>
      <c r="I1624" s="1"/>
      <c r="J1624" s="1"/>
      <c r="K1624" s="1"/>
      <c r="L1624" s="1"/>
      <c r="M1624" s="1"/>
      <c r="N1624" s="1"/>
    </row>
    <row r="1625" spans="2:14" hidden="1" x14ac:dyDescent="0.4">
      <c r="B1625" s="1" t="s">
        <v>5525</v>
      </c>
      <c r="C1625" s="1" t="s">
        <v>3466</v>
      </c>
      <c r="D1625" s="1" t="s">
        <v>5601</v>
      </c>
      <c r="E1625" s="1" t="s">
        <v>5602</v>
      </c>
      <c r="F1625" s="1" t="s">
        <v>5603</v>
      </c>
      <c r="G1625" s="1">
        <v>0</v>
      </c>
      <c r="H1625" s="1"/>
      <c r="I1625" s="1"/>
      <c r="J1625" s="1"/>
      <c r="K1625" s="1"/>
      <c r="L1625" s="1"/>
      <c r="M1625" s="1"/>
      <c r="N1625" s="1"/>
    </row>
    <row r="1626" spans="2:14" hidden="1" x14ac:dyDescent="0.4">
      <c r="B1626" s="1" t="s">
        <v>5525</v>
      </c>
      <c r="C1626" s="1" t="s">
        <v>5604</v>
      </c>
      <c r="D1626" s="1" t="s">
        <v>5605</v>
      </c>
      <c r="E1626" s="1" t="s">
        <v>5606</v>
      </c>
      <c r="F1626" s="1" t="s">
        <v>5607</v>
      </c>
      <c r="G1626" s="1">
        <v>0</v>
      </c>
      <c r="H1626" s="1"/>
      <c r="I1626" s="1"/>
      <c r="J1626" s="1"/>
      <c r="K1626" s="1"/>
      <c r="L1626" s="1"/>
      <c r="M1626" s="1"/>
      <c r="N1626" s="1"/>
    </row>
    <row r="1627" spans="2:14" hidden="1" x14ac:dyDescent="0.4">
      <c r="B1627" s="1" t="s">
        <v>5525</v>
      </c>
      <c r="C1627" s="1" t="s">
        <v>5608</v>
      </c>
      <c r="D1627" s="1" t="s">
        <v>5609</v>
      </c>
      <c r="E1627" s="1" t="s">
        <v>5610</v>
      </c>
      <c r="F1627" s="1" t="s">
        <v>5611</v>
      </c>
      <c r="G1627" s="1">
        <v>0</v>
      </c>
      <c r="H1627" s="1"/>
      <c r="I1627" s="1"/>
      <c r="J1627" s="1"/>
      <c r="K1627" s="1"/>
      <c r="L1627" s="1"/>
      <c r="M1627" s="1"/>
      <c r="N1627" s="1"/>
    </row>
    <row r="1628" spans="2:14" hidden="1" x14ac:dyDescent="0.4">
      <c r="B1628" s="1" t="s">
        <v>5525</v>
      </c>
      <c r="C1628" s="1" t="s">
        <v>5612</v>
      </c>
      <c r="D1628" s="1" t="s">
        <v>5613</v>
      </c>
      <c r="E1628" s="1" t="s">
        <v>5614</v>
      </c>
      <c r="F1628" s="1" t="s">
        <v>5615</v>
      </c>
      <c r="G1628" s="1">
        <v>0</v>
      </c>
      <c r="H1628" s="1"/>
      <c r="I1628" s="1"/>
      <c r="J1628" s="1"/>
      <c r="K1628" s="1"/>
      <c r="L1628" s="1"/>
      <c r="M1628" s="1"/>
      <c r="N1628" s="1"/>
    </row>
    <row r="1629" spans="2:14" hidden="1" x14ac:dyDescent="0.4">
      <c r="B1629" s="1" t="s">
        <v>5525</v>
      </c>
      <c r="C1629" s="1" t="s">
        <v>5616</v>
      </c>
      <c r="D1629" s="1" t="s">
        <v>5617</v>
      </c>
      <c r="E1629" s="1" t="s">
        <v>5618</v>
      </c>
      <c r="F1629" s="1" t="s">
        <v>5619</v>
      </c>
      <c r="G1629" s="1">
        <v>0</v>
      </c>
      <c r="H1629" s="1"/>
      <c r="I1629" s="1"/>
      <c r="J1629" s="1"/>
      <c r="K1629" s="1"/>
      <c r="L1629" s="1"/>
      <c r="M1629" s="1"/>
      <c r="N1629" s="1"/>
    </row>
    <row r="1630" spans="2:14" hidden="1" x14ac:dyDescent="0.4">
      <c r="B1630" s="1" t="s">
        <v>5525</v>
      </c>
      <c r="C1630" s="1" t="s">
        <v>5620</v>
      </c>
      <c r="D1630" s="1" t="s">
        <v>5621</v>
      </c>
      <c r="E1630" s="1" t="s">
        <v>5622</v>
      </c>
      <c r="F1630" s="1" t="s">
        <v>5623</v>
      </c>
      <c r="G1630" s="1">
        <v>0</v>
      </c>
      <c r="H1630" s="1"/>
      <c r="I1630" s="1"/>
      <c r="J1630" s="1"/>
      <c r="K1630" s="1"/>
      <c r="L1630" s="1"/>
      <c r="M1630" s="1"/>
      <c r="N1630" s="1"/>
    </row>
    <row r="1631" spans="2:14" hidden="1" x14ac:dyDescent="0.4">
      <c r="B1631" s="1" t="s">
        <v>5525</v>
      </c>
      <c r="C1631" s="1" t="s">
        <v>5624</v>
      </c>
      <c r="D1631" s="1" t="s">
        <v>5625</v>
      </c>
      <c r="E1631" s="1" t="s">
        <v>5626</v>
      </c>
      <c r="F1631" s="1" t="s">
        <v>5627</v>
      </c>
      <c r="G1631" s="1">
        <v>0</v>
      </c>
      <c r="H1631" s="1"/>
      <c r="I1631" s="1"/>
      <c r="J1631" s="1"/>
      <c r="K1631" s="1"/>
      <c r="L1631" s="1"/>
      <c r="M1631" s="1"/>
      <c r="N1631" s="1"/>
    </row>
    <row r="1632" spans="2:14" hidden="1" x14ac:dyDescent="0.4">
      <c r="B1632" s="1" t="s">
        <v>5525</v>
      </c>
      <c r="C1632" s="1" t="s">
        <v>5628</v>
      </c>
      <c r="D1632" s="1" t="s">
        <v>5629</v>
      </c>
      <c r="E1632" s="1" t="s">
        <v>5630</v>
      </c>
      <c r="F1632" s="1" t="s">
        <v>5631</v>
      </c>
      <c r="G1632" s="1">
        <v>0</v>
      </c>
      <c r="H1632" s="1"/>
      <c r="I1632" s="1"/>
      <c r="J1632" s="1"/>
      <c r="K1632" s="1"/>
      <c r="L1632" s="1"/>
      <c r="M1632" s="1"/>
      <c r="N1632" s="1"/>
    </row>
    <row r="1633" spans="2:14" hidden="1" x14ac:dyDescent="0.4">
      <c r="B1633" s="1" t="s">
        <v>5525</v>
      </c>
      <c r="C1633" s="1" t="s">
        <v>5632</v>
      </c>
      <c r="D1633" s="1" t="s">
        <v>5633</v>
      </c>
      <c r="E1633" s="1" t="s">
        <v>5634</v>
      </c>
      <c r="F1633" s="1" t="s">
        <v>5635</v>
      </c>
      <c r="G1633" s="1">
        <v>0</v>
      </c>
      <c r="H1633" s="1"/>
      <c r="I1633" s="1"/>
      <c r="J1633" s="1"/>
      <c r="K1633" s="1"/>
      <c r="L1633" s="1"/>
      <c r="M1633" s="1"/>
      <c r="N1633" s="1"/>
    </row>
    <row r="1634" spans="2:14" hidden="1" x14ac:dyDescent="0.4">
      <c r="B1634" s="1" t="s">
        <v>5525</v>
      </c>
      <c r="C1634" s="1" t="s">
        <v>5636</v>
      </c>
      <c r="D1634" s="1" t="s">
        <v>5637</v>
      </c>
      <c r="E1634" s="1" t="s">
        <v>5638</v>
      </c>
      <c r="F1634" s="1" t="s">
        <v>5639</v>
      </c>
      <c r="G1634" s="1">
        <v>0</v>
      </c>
      <c r="H1634" s="1"/>
      <c r="I1634" s="1"/>
      <c r="J1634" s="1"/>
      <c r="K1634" s="1"/>
      <c r="L1634" s="1"/>
      <c r="M1634" s="1"/>
      <c r="N1634" s="1"/>
    </row>
    <row r="1635" spans="2:14" hidden="1" x14ac:dyDescent="0.4">
      <c r="B1635" s="1" t="s">
        <v>5525</v>
      </c>
      <c r="C1635" s="1" t="s">
        <v>5640</v>
      </c>
      <c r="D1635" s="1" t="s">
        <v>5641</v>
      </c>
      <c r="E1635" s="1" t="s">
        <v>5642</v>
      </c>
      <c r="F1635" s="1" t="s">
        <v>5643</v>
      </c>
      <c r="G1635" s="1">
        <v>0</v>
      </c>
      <c r="H1635" s="1"/>
      <c r="I1635" s="1"/>
      <c r="J1635" s="1"/>
      <c r="K1635" s="1"/>
      <c r="L1635" s="1"/>
      <c r="M1635" s="1"/>
      <c r="N1635" s="1"/>
    </row>
    <row r="1636" spans="2:14" hidden="1" x14ac:dyDescent="0.4">
      <c r="B1636" s="1" t="s">
        <v>5525</v>
      </c>
      <c r="C1636" s="1" t="s">
        <v>5640</v>
      </c>
      <c r="D1636" s="1" t="s">
        <v>5644</v>
      </c>
      <c r="E1636" s="1" t="s">
        <v>5645</v>
      </c>
      <c r="F1636" s="1" t="s">
        <v>5646</v>
      </c>
      <c r="G1636" s="1">
        <v>0</v>
      </c>
      <c r="H1636" s="1"/>
      <c r="I1636" s="1"/>
      <c r="J1636" s="1"/>
      <c r="K1636" s="1"/>
      <c r="L1636" s="1"/>
      <c r="M1636" s="1"/>
      <c r="N1636" s="1"/>
    </row>
    <row r="1637" spans="2:14" hidden="1" x14ac:dyDescent="0.4">
      <c r="B1637" s="1" t="s">
        <v>5525</v>
      </c>
      <c r="C1637" s="1" t="s">
        <v>5647</v>
      </c>
      <c r="D1637" s="1" t="s">
        <v>5648</v>
      </c>
      <c r="E1637" s="1" t="s">
        <v>5649</v>
      </c>
      <c r="F1637" s="1" t="s">
        <v>5650</v>
      </c>
      <c r="G1637" s="1">
        <v>0</v>
      </c>
      <c r="H1637" s="1"/>
      <c r="I1637" s="1"/>
      <c r="J1637" s="1"/>
      <c r="K1637" s="1"/>
      <c r="L1637" s="1"/>
      <c r="M1637" s="1"/>
      <c r="N1637" s="1"/>
    </row>
    <row r="1638" spans="2:14" hidden="1" x14ac:dyDescent="0.4">
      <c r="B1638" s="1" t="s">
        <v>5525</v>
      </c>
      <c r="C1638" s="1" t="s">
        <v>5651</v>
      </c>
      <c r="D1638" s="1" t="s">
        <v>5652</v>
      </c>
      <c r="E1638" s="1" t="s">
        <v>5653</v>
      </c>
      <c r="F1638" s="1" t="s">
        <v>5654</v>
      </c>
      <c r="G1638" s="1">
        <v>0</v>
      </c>
      <c r="H1638" s="1"/>
      <c r="I1638" s="1"/>
      <c r="J1638" s="1"/>
      <c r="K1638" s="1"/>
      <c r="L1638" s="1"/>
      <c r="M1638" s="1"/>
      <c r="N1638" s="1"/>
    </row>
    <row r="1639" spans="2:14" hidden="1" x14ac:dyDescent="0.4">
      <c r="B1639" s="1" t="s">
        <v>5525</v>
      </c>
      <c r="C1639" s="1" t="s">
        <v>5655</v>
      </c>
      <c r="D1639" s="1" t="s">
        <v>5656</v>
      </c>
      <c r="E1639" s="1" t="s">
        <v>5657</v>
      </c>
      <c r="F1639" s="1" t="s">
        <v>5658</v>
      </c>
      <c r="G1639" s="1">
        <v>0</v>
      </c>
      <c r="H1639" s="1"/>
      <c r="I1639" s="1"/>
      <c r="J1639" s="1"/>
      <c r="K1639" s="1"/>
      <c r="L1639" s="1"/>
      <c r="M1639" s="1"/>
      <c r="N1639" s="1"/>
    </row>
    <row r="1640" spans="2:14" hidden="1" x14ac:dyDescent="0.4">
      <c r="B1640" s="1" t="s">
        <v>5525</v>
      </c>
      <c r="C1640" s="1" t="s">
        <v>5659</v>
      </c>
      <c r="D1640" s="1" t="s">
        <v>5660</v>
      </c>
      <c r="E1640" s="1" t="s">
        <v>5661</v>
      </c>
      <c r="F1640" s="1" t="s">
        <v>5662</v>
      </c>
      <c r="G1640" s="1">
        <v>0</v>
      </c>
      <c r="H1640" s="1"/>
      <c r="I1640" s="1"/>
      <c r="J1640" s="1"/>
      <c r="K1640" s="1"/>
      <c r="L1640" s="1"/>
      <c r="M1640" s="1"/>
      <c r="N1640" s="1"/>
    </row>
    <row r="1641" spans="2:14" hidden="1" x14ac:dyDescent="0.4">
      <c r="B1641" s="1" t="s">
        <v>5525</v>
      </c>
      <c r="C1641" s="1" t="s">
        <v>5663</v>
      </c>
      <c r="D1641" s="1" t="s">
        <v>5664</v>
      </c>
      <c r="E1641" s="1" t="s">
        <v>5665</v>
      </c>
      <c r="F1641" s="1" t="s">
        <v>5666</v>
      </c>
      <c r="G1641" s="1">
        <v>0</v>
      </c>
      <c r="H1641" s="1"/>
      <c r="I1641" s="1"/>
      <c r="J1641" s="1"/>
      <c r="K1641" s="1"/>
      <c r="L1641" s="1"/>
      <c r="M1641" s="1"/>
      <c r="N1641" s="1"/>
    </row>
    <row r="1642" spans="2:14" hidden="1" x14ac:dyDescent="0.4">
      <c r="B1642" s="1" t="s">
        <v>5525</v>
      </c>
      <c r="C1642" s="1" t="s">
        <v>5667</v>
      </c>
      <c r="D1642" s="1" t="s">
        <v>5668</v>
      </c>
      <c r="E1642" s="1" t="s">
        <v>5669</v>
      </c>
      <c r="F1642" s="1" t="s">
        <v>5670</v>
      </c>
      <c r="G1642" s="1">
        <v>0</v>
      </c>
      <c r="H1642" s="1"/>
      <c r="I1642" s="1"/>
      <c r="J1642" s="1"/>
      <c r="K1642" s="1"/>
      <c r="L1642" s="1"/>
      <c r="M1642" s="1"/>
      <c r="N1642" s="1"/>
    </row>
    <row r="1643" spans="2:14" hidden="1" x14ac:dyDescent="0.4">
      <c r="B1643" s="1" t="s">
        <v>5525</v>
      </c>
      <c r="C1643" s="1" t="s">
        <v>5671</v>
      </c>
      <c r="D1643" s="1" t="s">
        <v>5672</v>
      </c>
      <c r="E1643" s="1" t="s">
        <v>5673</v>
      </c>
      <c r="F1643" s="1" t="s">
        <v>5674</v>
      </c>
      <c r="G1643" s="37">
        <v>0</v>
      </c>
      <c r="H1643" s="37"/>
      <c r="I1643" s="1"/>
      <c r="J1643" s="1"/>
      <c r="K1643" s="1"/>
      <c r="L1643" s="1"/>
      <c r="M1643" s="1"/>
      <c r="N1643" s="1"/>
    </row>
    <row r="1644" spans="2:14" hidden="1" x14ac:dyDescent="0.4">
      <c r="B1644" s="1" t="s">
        <v>5525</v>
      </c>
      <c r="C1644" s="1" t="s">
        <v>5675</v>
      </c>
      <c r="D1644" s="1" t="s">
        <v>5676</v>
      </c>
      <c r="E1644" s="1" t="s">
        <v>5677</v>
      </c>
      <c r="F1644" s="1" t="s">
        <v>5678</v>
      </c>
      <c r="G1644" s="1">
        <v>0</v>
      </c>
      <c r="H1644" s="1"/>
      <c r="I1644" s="1"/>
      <c r="J1644" s="1"/>
      <c r="K1644" s="1"/>
      <c r="L1644" s="1"/>
      <c r="M1644" s="1"/>
      <c r="N1644" s="1"/>
    </row>
    <row r="1645" spans="2:14" hidden="1" x14ac:dyDescent="0.4">
      <c r="B1645" s="1" t="s">
        <v>5525</v>
      </c>
      <c r="C1645" s="1" t="s">
        <v>5679</v>
      </c>
      <c r="D1645" s="1" t="s">
        <v>5680</v>
      </c>
      <c r="E1645" s="1" t="s">
        <v>5681</v>
      </c>
      <c r="F1645" s="1" t="s">
        <v>5682</v>
      </c>
      <c r="G1645" s="1">
        <v>0</v>
      </c>
      <c r="H1645" s="1"/>
      <c r="I1645" s="1"/>
      <c r="J1645" s="1"/>
      <c r="K1645" s="1"/>
      <c r="L1645" s="1"/>
      <c r="M1645" s="1"/>
      <c r="N1645" s="1"/>
    </row>
    <row r="1646" spans="2:14" hidden="1" x14ac:dyDescent="0.4">
      <c r="B1646" s="1" t="s">
        <v>5525</v>
      </c>
      <c r="C1646" s="1" t="s">
        <v>5683</v>
      </c>
      <c r="D1646" s="1" t="s">
        <v>5684</v>
      </c>
      <c r="E1646" s="1" t="s">
        <v>5685</v>
      </c>
      <c r="F1646" s="1" t="s">
        <v>5686</v>
      </c>
      <c r="G1646" s="1">
        <v>0</v>
      </c>
      <c r="H1646" s="1"/>
      <c r="I1646" s="1"/>
      <c r="J1646" s="1"/>
      <c r="K1646" s="1"/>
      <c r="L1646" s="1"/>
      <c r="M1646" s="1"/>
      <c r="N1646" s="1"/>
    </row>
    <row r="1647" spans="2:14" hidden="1" x14ac:dyDescent="0.4">
      <c r="B1647" s="1" t="s">
        <v>5525</v>
      </c>
      <c r="C1647" s="1" t="s">
        <v>5687</v>
      </c>
      <c r="D1647" s="1" t="s">
        <v>5688</v>
      </c>
      <c r="E1647" s="1" t="s">
        <v>5689</v>
      </c>
      <c r="F1647" s="1" t="s">
        <v>5690</v>
      </c>
      <c r="G1647" s="1">
        <v>0</v>
      </c>
      <c r="H1647" s="1"/>
      <c r="I1647" s="1"/>
      <c r="J1647" s="1"/>
      <c r="K1647" s="1"/>
      <c r="L1647" s="1"/>
      <c r="M1647" s="1"/>
      <c r="N1647" s="1"/>
    </row>
    <row r="1648" spans="2:14" hidden="1" x14ac:dyDescent="0.4">
      <c r="B1648" s="1" t="s">
        <v>5525</v>
      </c>
      <c r="C1648" s="1" t="s">
        <v>5691</v>
      </c>
      <c r="D1648" s="1" t="s">
        <v>5692</v>
      </c>
      <c r="E1648" s="1" t="s">
        <v>5693</v>
      </c>
      <c r="F1648" s="1" t="s">
        <v>5694</v>
      </c>
      <c r="G1648" s="1">
        <v>0</v>
      </c>
      <c r="H1648" s="1"/>
      <c r="I1648" s="1"/>
      <c r="J1648" s="1"/>
      <c r="K1648" s="1"/>
      <c r="L1648" s="1"/>
      <c r="M1648" s="1"/>
      <c r="N1648" s="1"/>
    </row>
    <row r="1649" spans="2:14" hidden="1" x14ac:dyDescent="0.4">
      <c r="B1649" s="1" t="s">
        <v>5525</v>
      </c>
      <c r="C1649" s="1" t="s">
        <v>3458</v>
      </c>
      <c r="D1649" s="1" t="s">
        <v>5695</v>
      </c>
      <c r="E1649" s="1" t="s">
        <v>5696</v>
      </c>
      <c r="F1649" s="1" t="s">
        <v>5697</v>
      </c>
      <c r="G1649" s="1">
        <v>0</v>
      </c>
      <c r="H1649" s="1"/>
      <c r="I1649" s="1"/>
      <c r="J1649" s="1"/>
      <c r="K1649" s="1"/>
      <c r="L1649" s="1"/>
      <c r="M1649" s="1"/>
      <c r="N1649" s="1"/>
    </row>
    <row r="1650" spans="2:14" hidden="1" x14ac:dyDescent="0.4">
      <c r="B1650" s="1" t="s">
        <v>5525</v>
      </c>
      <c r="C1650" s="1" t="s">
        <v>5702</v>
      </c>
      <c r="D1650" s="1" t="s">
        <v>5703</v>
      </c>
      <c r="E1650" s="1" t="s">
        <v>5704</v>
      </c>
      <c r="F1650" s="1" t="s">
        <v>5705</v>
      </c>
      <c r="G1650" s="1">
        <v>0</v>
      </c>
      <c r="H1650" s="1"/>
      <c r="I1650" s="1"/>
      <c r="J1650" s="1"/>
      <c r="K1650" s="1"/>
      <c r="L1650" s="1"/>
      <c r="M1650" s="1"/>
      <c r="N1650" s="1"/>
    </row>
    <row r="1651" spans="2:14" hidden="1" x14ac:dyDescent="0.4">
      <c r="B1651" s="1" t="s">
        <v>5525</v>
      </c>
      <c r="C1651" s="1" t="s">
        <v>5706</v>
      </c>
      <c r="D1651" s="1" t="s">
        <v>5707</v>
      </c>
      <c r="E1651" s="1" t="s">
        <v>5708</v>
      </c>
      <c r="F1651" s="1" t="s">
        <v>5709</v>
      </c>
      <c r="G1651" s="1">
        <v>0</v>
      </c>
      <c r="H1651" s="1"/>
      <c r="I1651" s="1"/>
      <c r="J1651" s="1"/>
      <c r="K1651" s="1"/>
      <c r="L1651" s="1"/>
      <c r="M1651" s="1"/>
      <c r="N1651" s="1"/>
    </row>
    <row r="1652" spans="2:14" hidden="1" x14ac:dyDescent="0.4">
      <c r="B1652" s="1" t="s">
        <v>5525</v>
      </c>
      <c r="C1652" s="1" t="s">
        <v>5710</v>
      </c>
      <c r="D1652" s="1" t="s">
        <v>5711</v>
      </c>
      <c r="E1652" s="1" t="s">
        <v>5712</v>
      </c>
      <c r="F1652" s="1" t="s">
        <v>5713</v>
      </c>
      <c r="G1652" s="1">
        <v>0</v>
      </c>
      <c r="H1652" s="1"/>
      <c r="I1652" s="1"/>
      <c r="J1652" s="1"/>
      <c r="K1652" s="1"/>
      <c r="L1652" s="1"/>
      <c r="M1652" s="1"/>
      <c r="N1652" s="1"/>
    </row>
    <row r="1653" spans="2:14" hidden="1" x14ac:dyDescent="0.4">
      <c r="B1653" s="1" t="s">
        <v>5525</v>
      </c>
      <c r="C1653" s="1" t="s">
        <v>5714</v>
      </c>
      <c r="D1653" s="1" t="s">
        <v>5715</v>
      </c>
      <c r="E1653" s="1" t="s">
        <v>5716</v>
      </c>
      <c r="F1653" s="1" t="s">
        <v>5717</v>
      </c>
      <c r="G1653" s="1">
        <v>0</v>
      </c>
      <c r="H1653" s="1"/>
      <c r="I1653" s="1"/>
      <c r="J1653" s="1"/>
      <c r="K1653" s="1"/>
      <c r="L1653" s="1"/>
      <c r="M1653" s="1"/>
      <c r="N1653" s="1"/>
    </row>
    <row r="1654" spans="2:14" hidden="1" x14ac:dyDescent="0.4">
      <c r="B1654" s="1" t="s">
        <v>5525</v>
      </c>
      <c r="C1654" s="1" t="s">
        <v>5718</v>
      </c>
      <c r="D1654" s="1" t="s">
        <v>5719</v>
      </c>
      <c r="E1654" s="1" t="s">
        <v>5720</v>
      </c>
      <c r="F1654" s="1" t="s">
        <v>5721</v>
      </c>
      <c r="G1654" s="1">
        <v>0</v>
      </c>
      <c r="H1654" s="1"/>
      <c r="I1654" s="1"/>
      <c r="J1654" s="1"/>
      <c r="K1654" s="1"/>
      <c r="L1654" s="1"/>
      <c r="M1654" s="1"/>
      <c r="N1654" s="1"/>
    </row>
    <row r="1655" spans="2:14" hidden="1" x14ac:dyDescent="0.4">
      <c r="B1655" s="1" t="s">
        <v>5525</v>
      </c>
      <c r="C1655" s="1" t="s">
        <v>5722</v>
      </c>
      <c r="D1655" s="1" t="s">
        <v>5723</v>
      </c>
      <c r="E1655" s="1" t="s">
        <v>5724</v>
      </c>
      <c r="F1655" s="1" t="s">
        <v>5725</v>
      </c>
      <c r="G1655" s="1">
        <v>0</v>
      </c>
      <c r="H1655" s="1"/>
      <c r="I1655" s="1"/>
      <c r="J1655" s="1"/>
      <c r="K1655" s="1"/>
      <c r="L1655" s="1"/>
      <c r="M1655" s="1"/>
      <c r="N1655" s="1"/>
    </row>
    <row r="1656" spans="2:14" hidden="1" x14ac:dyDescent="0.4">
      <c r="B1656" s="1" t="s">
        <v>5525</v>
      </c>
      <c r="C1656" s="1" t="s">
        <v>5726</v>
      </c>
      <c r="D1656" s="1" t="s">
        <v>5727</v>
      </c>
      <c r="E1656" s="1" t="s">
        <v>5728</v>
      </c>
      <c r="F1656" s="1" t="s">
        <v>5729</v>
      </c>
      <c r="G1656" s="1">
        <v>0</v>
      </c>
      <c r="H1656" s="1"/>
      <c r="I1656" s="1"/>
      <c r="J1656" s="1"/>
      <c r="K1656" s="1"/>
      <c r="L1656" s="1"/>
      <c r="M1656" s="1"/>
      <c r="N1656" s="1"/>
    </row>
    <row r="1657" spans="2:14" hidden="1" x14ac:dyDescent="0.4">
      <c r="B1657" s="1" t="s">
        <v>5525</v>
      </c>
      <c r="C1657" s="1" t="s">
        <v>3486</v>
      </c>
      <c r="D1657" s="1" t="s">
        <v>5730</v>
      </c>
      <c r="E1657" s="1" t="s">
        <v>5731</v>
      </c>
      <c r="F1657" s="1" t="s">
        <v>5732</v>
      </c>
      <c r="G1657" s="1">
        <v>0</v>
      </c>
      <c r="H1657" s="1"/>
      <c r="I1657" s="1"/>
      <c r="J1657" s="1"/>
      <c r="K1657" s="1"/>
      <c r="L1657" s="1"/>
      <c r="M1657" s="1"/>
      <c r="N1657" s="1"/>
    </row>
    <row r="1658" spans="2:14" hidden="1" x14ac:dyDescent="0.4">
      <c r="B1658" s="1" t="s">
        <v>5525</v>
      </c>
      <c r="C1658" s="1" t="s">
        <v>3486</v>
      </c>
      <c r="D1658" s="1" t="s">
        <v>5733</v>
      </c>
      <c r="E1658" s="1" t="s">
        <v>5734</v>
      </c>
      <c r="F1658" s="1" t="s">
        <v>5735</v>
      </c>
      <c r="G1658" s="1">
        <v>0</v>
      </c>
      <c r="H1658" s="1"/>
      <c r="I1658" s="1"/>
      <c r="J1658" s="1"/>
      <c r="K1658" s="1"/>
      <c r="L1658" s="1"/>
      <c r="M1658" s="1"/>
      <c r="N1658" s="1"/>
    </row>
    <row r="1659" spans="2:14" hidden="1" x14ac:dyDescent="0.4">
      <c r="B1659" s="1" t="s">
        <v>5525</v>
      </c>
      <c r="C1659" s="1" t="s">
        <v>5736</v>
      </c>
      <c r="D1659" s="1" t="s">
        <v>5737</v>
      </c>
      <c r="E1659" s="1" t="s">
        <v>5738</v>
      </c>
      <c r="F1659" s="1" t="s">
        <v>5739</v>
      </c>
      <c r="G1659" s="1">
        <v>0</v>
      </c>
      <c r="H1659" s="1"/>
      <c r="I1659" s="1"/>
      <c r="J1659" s="1"/>
      <c r="K1659" s="1"/>
      <c r="L1659" s="1"/>
      <c r="M1659" s="1"/>
      <c r="N1659" s="1"/>
    </row>
    <row r="1660" spans="2:14" hidden="1" x14ac:dyDescent="0.4">
      <c r="B1660" s="1" t="s">
        <v>5525</v>
      </c>
      <c r="C1660" s="1" t="s">
        <v>5740</v>
      </c>
      <c r="D1660" s="1" t="s">
        <v>5741</v>
      </c>
      <c r="E1660" s="1" t="s">
        <v>5742</v>
      </c>
      <c r="F1660" s="1" t="s">
        <v>5743</v>
      </c>
      <c r="G1660" s="1">
        <v>0</v>
      </c>
      <c r="H1660" s="1"/>
      <c r="I1660" s="1"/>
      <c r="J1660" s="1"/>
      <c r="K1660" s="1"/>
      <c r="L1660" s="1"/>
      <c r="M1660" s="1"/>
      <c r="N1660" s="1"/>
    </row>
    <row r="1661" spans="2:14" hidden="1" x14ac:dyDescent="0.4">
      <c r="B1661" s="1" t="s">
        <v>5525</v>
      </c>
      <c r="C1661" s="1" t="s">
        <v>5740</v>
      </c>
      <c r="D1661" s="1" t="s">
        <v>5744</v>
      </c>
      <c r="E1661" s="1" t="s">
        <v>5745</v>
      </c>
      <c r="F1661" s="1" t="s">
        <v>5746</v>
      </c>
      <c r="G1661" s="1">
        <v>0</v>
      </c>
      <c r="H1661" s="1"/>
      <c r="I1661" s="1"/>
      <c r="J1661" s="1"/>
      <c r="K1661" s="1"/>
      <c r="L1661" s="1"/>
      <c r="M1661" s="1"/>
      <c r="N1661" s="1"/>
    </row>
    <row r="1662" spans="2:14" hidden="1" x14ac:dyDescent="0.4">
      <c r="B1662" s="1" t="s">
        <v>5525</v>
      </c>
      <c r="C1662" s="1" t="s">
        <v>5747</v>
      </c>
      <c r="D1662" s="1" t="s">
        <v>5748</v>
      </c>
      <c r="E1662" s="1" t="s">
        <v>5749</v>
      </c>
      <c r="F1662" s="1" t="s">
        <v>5750</v>
      </c>
      <c r="G1662" s="1">
        <v>0</v>
      </c>
      <c r="H1662" s="1"/>
      <c r="I1662" s="1"/>
      <c r="J1662" s="1"/>
      <c r="K1662" s="1"/>
      <c r="L1662" s="1"/>
      <c r="M1662" s="1"/>
      <c r="N1662" s="1"/>
    </row>
    <row r="1663" spans="2:14" hidden="1" x14ac:dyDescent="0.4">
      <c r="B1663" s="1" t="s">
        <v>5525</v>
      </c>
      <c r="C1663" s="1" t="s">
        <v>3474</v>
      </c>
      <c r="D1663" s="1" t="s">
        <v>5751</v>
      </c>
      <c r="E1663" s="1" t="s">
        <v>5752</v>
      </c>
      <c r="F1663" s="1" t="s">
        <v>5753</v>
      </c>
      <c r="G1663" s="1">
        <v>0</v>
      </c>
      <c r="H1663" s="1"/>
      <c r="I1663" s="1"/>
      <c r="J1663" s="1"/>
      <c r="K1663" s="1"/>
      <c r="L1663" s="1"/>
      <c r="M1663" s="1"/>
      <c r="N1663" s="1"/>
    </row>
    <row r="1664" spans="2:14" hidden="1" x14ac:dyDescent="0.4">
      <c r="B1664" s="1" t="s">
        <v>5525</v>
      </c>
      <c r="C1664" s="1" t="s">
        <v>5758</v>
      </c>
      <c r="D1664" s="1" t="s">
        <v>5759</v>
      </c>
      <c r="E1664" s="1" t="s">
        <v>5760</v>
      </c>
      <c r="F1664" s="1" t="s">
        <v>5761</v>
      </c>
      <c r="G1664" s="1">
        <v>0</v>
      </c>
      <c r="H1664" s="1"/>
      <c r="I1664" s="1"/>
      <c r="J1664" s="1"/>
      <c r="K1664" s="1"/>
      <c r="L1664" s="1"/>
      <c r="M1664" s="1"/>
      <c r="N1664" s="1"/>
    </row>
    <row r="1665" spans="2:21" hidden="1" x14ac:dyDescent="0.4">
      <c r="B1665" s="1" t="s">
        <v>5525</v>
      </c>
      <c r="C1665" s="1" t="s">
        <v>5762</v>
      </c>
      <c r="D1665" s="1" t="s">
        <v>5763</v>
      </c>
      <c r="E1665" s="1" t="s">
        <v>5764</v>
      </c>
      <c r="F1665" s="1" t="s">
        <v>5765</v>
      </c>
      <c r="G1665" s="1">
        <v>0</v>
      </c>
      <c r="H1665" s="1"/>
      <c r="I1665" s="1"/>
      <c r="J1665" s="1"/>
      <c r="K1665" s="1"/>
      <c r="L1665" s="1"/>
      <c r="M1665" s="1"/>
      <c r="N1665" s="1"/>
    </row>
    <row r="1666" spans="2:21" hidden="1" x14ac:dyDescent="0.4">
      <c r="B1666" s="1" t="s">
        <v>5525</v>
      </c>
      <c r="C1666" s="1" t="s">
        <v>5766</v>
      </c>
      <c r="D1666" s="1" t="s">
        <v>5767</v>
      </c>
      <c r="E1666" s="1" t="s">
        <v>5768</v>
      </c>
      <c r="F1666" s="1" t="s">
        <v>5769</v>
      </c>
      <c r="G1666" s="1">
        <v>0</v>
      </c>
      <c r="H1666" s="1"/>
      <c r="I1666" s="1"/>
      <c r="J1666" s="1"/>
      <c r="K1666" s="1"/>
      <c r="L1666" s="1"/>
      <c r="M1666" s="1"/>
      <c r="N1666" s="1"/>
    </row>
    <row r="1667" spans="2:21" ht="19.5" hidden="1" thickTop="1" x14ac:dyDescent="0.4">
      <c r="B1667" s="1" t="s">
        <v>5525</v>
      </c>
      <c r="C1667" s="1" t="s">
        <v>3482</v>
      </c>
      <c r="D1667" s="1" t="s">
        <v>5770</v>
      </c>
      <c r="E1667" s="1" t="s">
        <v>5771</v>
      </c>
      <c r="F1667" s="1" t="s">
        <v>5772</v>
      </c>
      <c r="G1667" s="1">
        <v>0</v>
      </c>
      <c r="H1667" s="1"/>
      <c r="I1667" s="1"/>
      <c r="J1667" s="1"/>
      <c r="K1667" s="1"/>
      <c r="L1667" s="1"/>
      <c r="M1667" s="1"/>
      <c r="N1667" s="1"/>
      <c r="Q1667" s="70"/>
      <c r="R1667" s="3"/>
      <c r="S1667" s="3"/>
      <c r="T1667" s="13"/>
      <c r="U1667" s="50"/>
    </row>
    <row r="1668" spans="2:21" hidden="1" x14ac:dyDescent="0.4">
      <c r="B1668" s="1" t="s">
        <v>5525</v>
      </c>
      <c r="C1668" s="1" t="s">
        <v>3969</v>
      </c>
      <c r="D1668" s="1" t="s">
        <v>5773</v>
      </c>
      <c r="E1668" s="1" t="s">
        <v>5774</v>
      </c>
      <c r="F1668" s="1" t="s">
        <v>5775</v>
      </c>
      <c r="G1668" s="1">
        <v>0</v>
      </c>
      <c r="H1668" s="1"/>
      <c r="I1668" s="1"/>
      <c r="J1668" s="1"/>
      <c r="K1668" s="1"/>
      <c r="L1668" s="1"/>
      <c r="M1668" s="1"/>
      <c r="N1668" s="1"/>
      <c r="Q1668" s="73"/>
      <c r="R1668" s="1"/>
      <c r="S1668" s="10"/>
      <c r="T1668" s="1"/>
      <c r="U1668" s="11"/>
    </row>
    <row r="1669" spans="2:21" hidden="1" x14ac:dyDescent="0.4">
      <c r="B1669" s="1" t="s">
        <v>5525</v>
      </c>
      <c r="C1669" s="1" t="s">
        <v>5776</v>
      </c>
      <c r="D1669" s="1" t="s">
        <v>5777</v>
      </c>
      <c r="E1669" s="1" t="s">
        <v>5778</v>
      </c>
      <c r="F1669" s="1" t="s">
        <v>5779</v>
      </c>
      <c r="G1669" s="1">
        <v>0</v>
      </c>
      <c r="H1669" s="1"/>
      <c r="I1669" s="1"/>
      <c r="J1669" s="1"/>
      <c r="K1669" s="1"/>
      <c r="L1669" s="1"/>
      <c r="M1669" s="1"/>
      <c r="N1669" s="1"/>
      <c r="Q1669" s="73"/>
      <c r="R1669" s="1"/>
      <c r="S1669" s="10"/>
      <c r="T1669" s="10"/>
      <c r="U1669" s="5"/>
    </row>
    <row r="1670" spans="2:21" hidden="1" x14ac:dyDescent="0.4">
      <c r="B1670" s="1" t="s">
        <v>5525</v>
      </c>
      <c r="C1670" s="1" t="s">
        <v>5780</v>
      </c>
      <c r="D1670" s="1" t="s">
        <v>5781</v>
      </c>
      <c r="E1670" s="1" t="s">
        <v>5782</v>
      </c>
      <c r="F1670" s="1" t="s">
        <v>5783</v>
      </c>
      <c r="G1670" s="1">
        <v>0</v>
      </c>
      <c r="H1670" s="1"/>
      <c r="I1670" s="1"/>
      <c r="J1670" s="1"/>
      <c r="K1670" s="1"/>
      <c r="L1670" s="1"/>
      <c r="M1670" s="1"/>
      <c r="N1670" s="1"/>
      <c r="Q1670" s="73"/>
      <c r="R1670" s="1"/>
      <c r="S1670" s="10"/>
      <c r="T1670" s="1"/>
      <c r="U1670" s="1"/>
    </row>
    <row r="1671" spans="2:21" hidden="1" x14ac:dyDescent="0.4">
      <c r="B1671" s="1" t="s">
        <v>5525</v>
      </c>
      <c r="C1671" s="1" t="s">
        <v>5784</v>
      </c>
      <c r="D1671" s="1" t="s">
        <v>5785</v>
      </c>
      <c r="E1671" s="1" t="s">
        <v>5786</v>
      </c>
      <c r="F1671" s="1" t="s">
        <v>5787</v>
      </c>
      <c r="G1671" s="1">
        <v>0</v>
      </c>
      <c r="H1671" s="1"/>
      <c r="I1671" s="1"/>
      <c r="J1671" s="1"/>
      <c r="K1671" s="1"/>
      <c r="L1671" s="1"/>
      <c r="M1671" s="1"/>
      <c r="N1671" s="1"/>
      <c r="Q1671" s="73"/>
      <c r="R1671" s="1"/>
      <c r="S1671" s="3"/>
      <c r="T1671" s="10"/>
      <c r="U1671" s="11"/>
    </row>
    <row r="1672" spans="2:21" hidden="1" x14ac:dyDescent="0.4">
      <c r="B1672" s="1" t="s">
        <v>5525</v>
      </c>
      <c r="C1672" s="1" t="s">
        <v>5788</v>
      </c>
      <c r="D1672" s="1" t="s">
        <v>5789</v>
      </c>
      <c r="E1672" s="1" t="s">
        <v>5790</v>
      </c>
      <c r="F1672" s="1" t="s">
        <v>5791</v>
      </c>
      <c r="G1672" s="1">
        <v>0</v>
      </c>
      <c r="H1672" s="1"/>
      <c r="I1672" s="1"/>
      <c r="J1672" s="1"/>
      <c r="K1672" s="1"/>
      <c r="L1672" s="1"/>
      <c r="M1672" s="1"/>
      <c r="N1672" s="1"/>
      <c r="Q1672" s="73"/>
      <c r="R1672" s="1"/>
      <c r="S1672" s="10"/>
      <c r="T1672" s="1"/>
      <c r="U1672" s="11"/>
    </row>
    <row r="1673" spans="2:21" hidden="1" x14ac:dyDescent="0.4">
      <c r="B1673" s="1" t="s">
        <v>5525</v>
      </c>
      <c r="C1673" s="1" t="s">
        <v>5792</v>
      </c>
      <c r="D1673" s="1" t="s">
        <v>5793</v>
      </c>
      <c r="E1673" s="1" t="s">
        <v>5794</v>
      </c>
      <c r="F1673" s="1" t="s">
        <v>5795</v>
      </c>
      <c r="G1673" s="1">
        <v>0</v>
      </c>
      <c r="H1673" s="1"/>
      <c r="I1673" s="1"/>
      <c r="J1673" s="1"/>
      <c r="K1673" s="1"/>
      <c r="L1673" s="1"/>
      <c r="M1673" s="1"/>
      <c r="N1673" s="1"/>
      <c r="Q1673" s="73"/>
      <c r="R1673" s="1"/>
      <c r="S1673" s="3"/>
      <c r="T1673" s="10"/>
      <c r="U1673" s="11"/>
    </row>
    <row r="1674" spans="2:21" hidden="1" x14ac:dyDescent="0.4">
      <c r="B1674" s="1" t="s">
        <v>5525</v>
      </c>
      <c r="C1674" s="1" t="s">
        <v>3478</v>
      </c>
      <c r="D1674" s="1" t="s">
        <v>5796</v>
      </c>
      <c r="E1674" s="1" t="s">
        <v>5797</v>
      </c>
      <c r="F1674" s="1" t="s">
        <v>5798</v>
      </c>
      <c r="G1674" s="1">
        <v>0</v>
      </c>
      <c r="H1674" s="1"/>
      <c r="I1674" s="1"/>
      <c r="J1674" s="1"/>
      <c r="K1674" s="1"/>
      <c r="L1674" s="1"/>
      <c r="M1674" s="1"/>
      <c r="N1674" s="1"/>
      <c r="Q1674" s="73"/>
      <c r="R1674" s="51"/>
      <c r="S1674" s="10"/>
      <c r="T1674" s="3"/>
      <c r="U1674" s="3"/>
    </row>
    <row r="1675" spans="2:21" ht="19.5" hidden="1" thickBot="1" x14ac:dyDescent="0.45">
      <c r="B1675" s="1" t="s">
        <v>5525</v>
      </c>
      <c r="C1675" s="1" t="s">
        <v>5799</v>
      </c>
      <c r="D1675" s="1" t="s">
        <v>5800</v>
      </c>
      <c r="E1675" s="1" t="s">
        <v>5801</v>
      </c>
      <c r="F1675" s="1" t="s">
        <v>5802</v>
      </c>
      <c r="G1675" s="1">
        <v>0</v>
      </c>
      <c r="H1675" s="1"/>
      <c r="I1675" s="1"/>
      <c r="J1675" s="1"/>
      <c r="K1675" s="1"/>
      <c r="L1675" s="1"/>
      <c r="M1675" s="1"/>
      <c r="N1675" s="1"/>
      <c r="Q1675" s="72"/>
      <c r="R1675" s="4"/>
      <c r="S1675" s="12"/>
      <c r="T1675" s="12"/>
      <c r="U1675" s="8"/>
    </row>
    <row r="1676" spans="2:21" hidden="1" x14ac:dyDescent="0.4">
      <c r="B1676" s="1" t="s">
        <v>5525</v>
      </c>
      <c r="C1676" s="1" t="s">
        <v>5799</v>
      </c>
      <c r="D1676" s="1" t="s">
        <v>5803</v>
      </c>
      <c r="E1676" s="1" t="s">
        <v>5804</v>
      </c>
      <c r="F1676" s="1" t="s">
        <v>5805</v>
      </c>
      <c r="G1676" s="1">
        <v>0</v>
      </c>
      <c r="H1676" s="1"/>
      <c r="I1676" s="1"/>
      <c r="J1676" s="1"/>
      <c r="K1676" s="1"/>
      <c r="L1676" s="1"/>
      <c r="M1676" s="1"/>
      <c r="N1676" s="1"/>
    </row>
    <row r="1677" spans="2:21" hidden="1" x14ac:dyDescent="0.4">
      <c r="B1677" s="1" t="s">
        <v>5525</v>
      </c>
      <c r="C1677" s="1" t="s">
        <v>5799</v>
      </c>
      <c r="D1677" s="1" t="s">
        <v>5806</v>
      </c>
      <c r="E1677" s="1" t="s">
        <v>5807</v>
      </c>
      <c r="F1677" s="1" t="s">
        <v>5808</v>
      </c>
      <c r="G1677" s="1">
        <v>0</v>
      </c>
      <c r="H1677" s="1"/>
      <c r="I1677" s="1"/>
      <c r="J1677" s="1"/>
      <c r="K1677" s="1"/>
      <c r="L1677" s="1"/>
      <c r="M1677" s="1"/>
      <c r="N1677" s="1"/>
    </row>
    <row r="1678" spans="2:21" hidden="1" x14ac:dyDescent="0.4">
      <c r="B1678" s="1" t="s">
        <v>5525</v>
      </c>
      <c r="C1678" s="1" t="s">
        <v>5809</v>
      </c>
      <c r="D1678" s="1" t="s">
        <v>5810</v>
      </c>
      <c r="E1678" s="1" t="s">
        <v>5811</v>
      </c>
      <c r="F1678" s="1" t="s">
        <v>5812</v>
      </c>
      <c r="G1678" s="1">
        <v>0</v>
      </c>
      <c r="H1678" s="1"/>
      <c r="I1678" s="1"/>
      <c r="J1678" s="1"/>
      <c r="K1678" s="1"/>
      <c r="L1678" s="1"/>
      <c r="M1678" s="1"/>
      <c r="N1678" s="1"/>
    </row>
    <row r="1679" spans="2:21" hidden="1" x14ac:dyDescent="0.4">
      <c r="B1679" s="1" t="s">
        <v>5525</v>
      </c>
      <c r="C1679" s="1" t="s">
        <v>5813</v>
      </c>
      <c r="D1679" s="1" t="s">
        <v>5814</v>
      </c>
      <c r="E1679" s="1" t="s">
        <v>5815</v>
      </c>
      <c r="F1679" s="1" t="s">
        <v>5816</v>
      </c>
      <c r="G1679" s="1">
        <v>0</v>
      </c>
      <c r="H1679" s="1"/>
      <c r="I1679" s="1"/>
      <c r="J1679" s="1"/>
      <c r="K1679" s="1"/>
      <c r="L1679" s="1"/>
      <c r="M1679" s="1"/>
      <c r="N1679" s="1"/>
    </row>
    <row r="1680" spans="2:21" hidden="1" x14ac:dyDescent="0.4">
      <c r="B1680" s="1" t="s">
        <v>5525</v>
      </c>
      <c r="C1680" s="1" t="s">
        <v>5817</v>
      </c>
      <c r="D1680" s="1" t="s">
        <v>5818</v>
      </c>
      <c r="E1680" s="1" t="s">
        <v>5819</v>
      </c>
      <c r="F1680" s="1" t="s">
        <v>5820</v>
      </c>
      <c r="G1680" s="1">
        <v>0</v>
      </c>
      <c r="H1680" s="1"/>
      <c r="I1680" s="1"/>
      <c r="J1680" s="1"/>
      <c r="K1680" s="1"/>
      <c r="L1680" s="1"/>
      <c r="M1680" s="1"/>
      <c r="N1680" s="1"/>
    </row>
    <row r="1681" spans="2:14" hidden="1" x14ac:dyDescent="0.4">
      <c r="B1681" s="1" t="s">
        <v>5525</v>
      </c>
      <c r="C1681" s="1" t="s">
        <v>5825</v>
      </c>
      <c r="D1681" s="1" t="s">
        <v>5826</v>
      </c>
      <c r="E1681" s="1" t="s">
        <v>5827</v>
      </c>
      <c r="F1681" s="1" t="s">
        <v>5828</v>
      </c>
      <c r="G1681" s="1">
        <v>0</v>
      </c>
      <c r="H1681" s="1"/>
      <c r="I1681" s="1"/>
      <c r="J1681" s="1"/>
      <c r="K1681" s="1"/>
      <c r="L1681" s="1"/>
      <c r="M1681" s="1"/>
      <c r="N1681" s="1"/>
    </row>
    <row r="1682" spans="2:14" hidden="1" x14ac:dyDescent="0.4">
      <c r="B1682" s="1" t="s">
        <v>5525</v>
      </c>
      <c r="C1682" s="1" t="s">
        <v>3498</v>
      </c>
      <c r="D1682" s="1" t="s">
        <v>5832</v>
      </c>
      <c r="E1682" s="1" t="s">
        <v>5833</v>
      </c>
      <c r="F1682" s="1" t="s">
        <v>5834</v>
      </c>
      <c r="G1682" s="1">
        <v>0</v>
      </c>
      <c r="H1682" s="1"/>
      <c r="I1682" s="1"/>
      <c r="J1682" s="1"/>
      <c r="K1682" s="1"/>
      <c r="L1682" s="1"/>
      <c r="M1682" s="1"/>
      <c r="N1682" s="1"/>
    </row>
    <row r="1683" spans="2:14" hidden="1" x14ac:dyDescent="0.4">
      <c r="B1683" s="1" t="s">
        <v>5525</v>
      </c>
      <c r="C1683" s="1" t="s">
        <v>5835</v>
      </c>
      <c r="D1683" s="1" t="s">
        <v>5836</v>
      </c>
      <c r="E1683" s="1" t="s">
        <v>5837</v>
      </c>
      <c r="F1683" s="1" t="s">
        <v>5838</v>
      </c>
      <c r="G1683" s="1">
        <v>0</v>
      </c>
      <c r="H1683" s="1"/>
      <c r="I1683" s="1"/>
      <c r="J1683" s="1"/>
      <c r="K1683" s="1"/>
      <c r="L1683" s="1"/>
      <c r="M1683" s="1"/>
      <c r="N1683" s="1"/>
    </row>
    <row r="1684" spans="2:14" hidden="1" x14ac:dyDescent="0.4">
      <c r="B1684" s="1" t="s">
        <v>5525</v>
      </c>
      <c r="C1684" s="1" t="s">
        <v>5839</v>
      </c>
      <c r="D1684" s="1" t="s">
        <v>5840</v>
      </c>
      <c r="E1684" s="1" t="s">
        <v>5841</v>
      </c>
      <c r="F1684" s="1" t="s">
        <v>5842</v>
      </c>
      <c r="G1684" s="1">
        <v>0</v>
      </c>
      <c r="H1684" s="1"/>
      <c r="I1684" s="1"/>
      <c r="J1684" s="1"/>
      <c r="K1684" s="1"/>
      <c r="L1684" s="1"/>
      <c r="M1684" s="1"/>
      <c r="N1684" s="1"/>
    </row>
    <row r="1685" spans="2:14" hidden="1" x14ac:dyDescent="0.4">
      <c r="B1685" s="1" t="s">
        <v>5525</v>
      </c>
      <c r="C1685" s="1" t="s">
        <v>5843</v>
      </c>
      <c r="D1685" s="1" t="s">
        <v>5844</v>
      </c>
      <c r="E1685" s="1" t="s">
        <v>5845</v>
      </c>
      <c r="F1685" s="1" t="s">
        <v>5846</v>
      </c>
      <c r="G1685" s="1">
        <v>0</v>
      </c>
      <c r="H1685" s="1"/>
      <c r="I1685" s="1"/>
      <c r="J1685" s="1"/>
      <c r="K1685" s="1"/>
      <c r="L1685" s="1"/>
      <c r="M1685" s="1"/>
      <c r="N1685" s="1"/>
    </row>
    <row r="1686" spans="2:14" hidden="1" x14ac:dyDescent="0.4">
      <c r="B1686" s="1" t="s">
        <v>5525</v>
      </c>
      <c r="C1686" s="1" t="s">
        <v>5851</v>
      </c>
      <c r="D1686" s="1" t="s">
        <v>5852</v>
      </c>
      <c r="E1686" s="1" t="s">
        <v>5853</v>
      </c>
      <c r="F1686" s="1" t="s">
        <v>5854</v>
      </c>
      <c r="G1686" s="1">
        <v>0</v>
      </c>
      <c r="H1686" s="1"/>
      <c r="I1686" s="1"/>
      <c r="J1686" s="1"/>
      <c r="K1686" s="1"/>
      <c r="L1686" s="1"/>
      <c r="M1686" s="1"/>
      <c r="N1686" s="1"/>
    </row>
    <row r="1687" spans="2:14" hidden="1" x14ac:dyDescent="0.4">
      <c r="B1687" s="1" t="s">
        <v>5525</v>
      </c>
      <c r="C1687" s="1" t="s">
        <v>5858</v>
      </c>
      <c r="D1687" s="1" t="s">
        <v>5859</v>
      </c>
      <c r="E1687" s="1" t="s">
        <v>5860</v>
      </c>
      <c r="F1687" s="1" t="s">
        <v>5861</v>
      </c>
      <c r="G1687" s="37">
        <v>0</v>
      </c>
      <c r="H1687" s="37"/>
      <c r="I1687" s="1"/>
      <c r="J1687" s="1"/>
      <c r="K1687" s="1"/>
      <c r="L1687" s="1"/>
      <c r="M1687" s="1"/>
      <c r="N1687" s="1"/>
    </row>
    <row r="1688" spans="2:14" hidden="1" x14ac:dyDescent="0.4">
      <c r="B1688" s="1" t="s">
        <v>5525</v>
      </c>
      <c r="C1688" s="1" t="s">
        <v>5870</v>
      </c>
      <c r="D1688" s="1" t="s">
        <v>5871</v>
      </c>
      <c r="E1688" s="1" t="s">
        <v>5872</v>
      </c>
      <c r="F1688" s="1" t="s">
        <v>5873</v>
      </c>
      <c r="G1688" s="1">
        <v>0</v>
      </c>
      <c r="H1688" s="1"/>
      <c r="I1688" s="1"/>
      <c r="J1688" s="1"/>
      <c r="K1688" s="1"/>
      <c r="L1688" s="1"/>
      <c r="M1688" s="1"/>
      <c r="N1688" s="1"/>
    </row>
    <row r="1689" spans="2:14" hidden="1" x14ac:dyDescent="0.4">
      <c r="B1689" s="1" t="s">
        <v>5525</v>
      </c>
      <c r="C1689" s="1" t="s">
        <v>5799</v>
      </c>
      <c r="D1689" s="1" t="s">
        <v>5874</v>
      </c>
      <c r="E1689" s="1" t="s">
        <v>5875</v>
      </c>
      <c r="F1689" s="1" t="s">
        <v>5876</v>
      </c>
      <c r="G1689" s="1">
        <v>0</v>
      </c>
      <c r="H1689" s="1"/>
      <c r="I1689" s="1"/>
      <c r="J1689" s="1"/>
      <c r="K1689" s="1"/>
      <c r="L1689" s="1"/>
      <c r="M1689" s="1"/>
      <c r="N1689" s="1"/>
    </row>
    <row r="1690" spans="2:14" hidden="1" x14ac:dyDescent="0.4">
      <c r="B1690" s="1" t="s">
        <v>5525</v>
      </c>
      <c r="C1690" s="1" t="s">
        <v>5877</v>
      </c>
      <c r="D1690" s="1" t="s">
        <v>5878</v>
      </c>
      <c r="E1690" s="1" t="s">
        <v>5879</v>
      </c>
      <c r="F1690" s="1" t="s">
        <v>5880</v>
      </c>
      <c r="G1690" s="1"/>
      <c r="H1690" s="1"/>
      <c r="I1690" s="1">
        <v>0</v>
      </c>
      <c r="J1690" s="1"/>
      <c r="K1690" s="1"/>
      <c r="L1690" s="1"/>
      <c r="M1690" s="1">
        <f t="shared" ref="M1690:M1721" si="53">L1690+J1690</f>
        <v>0</v>
      </c>
      <c r="N1690" s="1"/>
    </row>
    <row r="1691" spans="2:14" hidden="1" x14ac:dyDescent="0.4">
      <c r="B1691" s="1" t="s">
        <v>5525</v>
      </c>
      <c r="C1691" s="1" t="s">
        <v>5542</v>
      </c>
      <c r="D1691" s="1" t="s">
        <v>5881</v>
      </c>
      <c r="E1691" s="1" t="s">
        <v>5882</v>
      </c>
      <c r="F1691" s="1" t="s">
        <v>5883</v>
      </c>
      <c r="G1691" s="1"/>
      <c r="H1691" s="1"/>
      <c r="I1691" s="1">
        <v>0</v>
      </c>
      <c r="J1691" s="1"/>
      <c r="K1691" s="1"/>
      <c r="L1691" s="1"/>
      <c r="M1691" s="1">
        <f t="shared" si="53"/>
        <v>0</v>
      </c>
      <c r="N1691" s="1"/>
    </row>
    <row r="1692" spans="2:14" hidden="1" x14ac:dyDescent="0.4">
      <c r="B1692" s="1" t="s">
        <v>5525</v>
      </c>
      <c r="C1692" s="1" t="s">
        <v>5884</v>
      </c>
      <c r="D1692" s="1" t="s">
        <v>5885</v>
      </c>
      <c r="E1692" s="1" t="s">
        <v>5886</v>
      </c>
      <c r="F1692" s="1" t="s">
        <v>5887</v>
      </c>
      <c r="G1692" s="1"/>
      <c r="H1692" s="1"/>
      <c r="I1692" s="1">
        <v>0</v>
      </c>
      <c r="J1692" s="1"/>
      <c r="K1692" s="1"/>
      <c r="L1692" s="1"/>
      <c r="M1692" s="1">
        <f t="shared" si="53"/>
        <v>0</v>
      </c>
      <c r="N1692" s="1"/>
    </row>
    <row r="1693" spans="2:14" hidden="1" x14ac:dyDescent="0.4">
      <c r="B1693" s="1" t="s">
        <v>5525</v>
      </c>
      <c r="C1693" s="1" t="s">
        <v>5884</v>
      </c>
      <c r="D1693" s="1" t="s">
        <v>5888</v>
      </c>
      <c r="E1693" s="1" t="s">
        <v>5889</v>
      </c>
      <c r="F1693" s="1" t="s">
        <v>5890</v>
      </c>
      <c r="G1693" s="1"/>
      <c r="H1693" s="1"/>
      <c r="I1693" s="1">
        <v>0</v>
      </c>
      <c r="J1693" s="1"/>
      <c r="K1693" s="1"/>
      <c r="L1693" s="1"/>
      <c r="M1693" s="1">
        <f t="shared" si="53"/>
        <v>0</v>
      </c>
      <c r="N1693" s="1"/>
    </row>
    <row r="1694" spans="2:14" hidden="1" x14ac:dyDescent="0.4">
      <c r="B1694" s="1" t="s">
        <v>5525</v>
      </c>
      <c r="C1694" s="1" t="s">
        <v>5891</v>
      </c>
      <c r="D1694" s="1" t="s">
        <v>5892</v>
      </c>
      <c r="E1694" s="1" t="s">
        <v>5893</v>
      </c>
      <c r="F1694" s="1" t="s">
        <v>5894</v>
      </c>
      <c r="G1694" s="1"/>
      <c r="H1694" s="1"/>
      <c r="I1694" s="1">
        <v>0</v>
      </c>
      <c r="J1694" s="1"/>
      <c r="K1694" s="1"/>
      <c r="L1694" s="1"/>
      <c r="M1694" s="1">
        <f t="shared" si="53"/>
        <v>0</v>
      </c>
      <c r="N1694" s="1"/>
    </row>
    <row r="1695" spans="2:14" hidden="1" x14ac:dyDescent="0.4">
      <c r="B1695" s="1" t="s">
        <v>5525</v>
      </c>
      <c r="C1695" s="1" t="s">
        <v>5895</v>
      </c>
      <c r="D1695" s="1" t="s">
        <v>5896</v>
      </c>
      <c r="E1695" s="1" t="s">
        <v>5897</v>
      </c>
      <c r="F1695" s="1" t="s">
        <v>5898</v>
      </c>
      <c r="G1695" s="1"/>
      <c r="H1695" s="1"/>
      <c r="I1695" s="1">
        <v>0</v>
      </c>
      <c r="J1695" s="1"/>
      <c r="K1695" s="1"/>
      <c r="L1695" s="1"/>
      <c r="M1695" s="1">
        <f t="shared" si="53"/>
        <v>0</v>
      </c>
      <c r="N1695" s="1"/>
    </row>
    <row r="1696" spans="2:14" hidden="1" x14ac:dyDescent="0.4">
      <c r="B1696" s="1" t="s">
        <v>5525</v>
      </c>
      <c r="C1696" s="1" t="s">
        <v>5578</v>
      </c>
      <c r="D1696" s="1" t="s">
        <v>5899</v>
      </c>
      <c r="E1696" s="1" t="s">
        <v>5900</v>
      </c>
      <c r="F1696" s="1" t="s">
        <v>5901</v>
      </c>
      <c r="G1696" s="1"/>
      <c r="H1696" s="1"/>
      <c r="I1696" s="1">
        <v>0</v>
      </c>
      <c r="J1696" s="1"/>
      <c r="K1696" s="1"/>
      <c r="L1696" s="1"/>
      <c r="M1696" s="1">
        <f t="shared" si="53"/>
        <v>0</v>
      </c>
      <c r="N1696" s="1"/>
    </row>
    <row r="1697" spans="2:14" hidden="1" x14ac:dyDescent="0.4">
      <c r="B1697" s="1" t="s">
        <v>5525</v>
      </c>
      <c r="C1697" s="1" t="s">
        <v>3446</v>
      </c>
      <c r="D1697" s="1" t="s">
        <v>5902</v>
      </c>
      <c r="E1697" s="1" t="s">
        <v>5903</v>
      </c>
      <c r="F1697" s="1" t="s">
        <v>5904</v>
      </c>
      <c r="G1697" s="1"/>
      <c r="H1697" s="1"/>
      <c r="I1697" s="1">
        <v>0</v>
      </c>
      <c r="J1697" s="1"/>
      <c r="K1697" s="1"/>
      <c r="L1697" s="1"/>
      <c r="M1697" s="1">
        <f t="shared" si="53"/>
        <v>0</v>
      </c>
      <c r="N1697" s="1"/>
    </row>
    <row r="1698" spans="2:14" hidden="1" x14ac:dyDescent="0.4">
      <c r="B1698" s="1" t="s">
        <v>5525</v>
      </c>
      <c r="C1698" s="1" t="s">
        <v>5589</v>
      </c>
      <c r="D1698" s="1" t="s">
        <v>5905</v>
      </c>
      <c r="E1698" s="1" t="s">
        <v>5906</v>
      </c>
      <c r="F1698" s="1" t="s">
        <v>5907</v>
      </c>
      <c r="G1698" s="1"/>
      <c r="H1698" s="1"/>
      <c r="I1698" s="1">
        <v>0</v>
      </c>
      <c r="J1698" s="1"/>
      <c r="K1698" s="1"/>
      <c r="L1698" s="1"/>
      <c r="M1698" s="1">
        <f t="shared" si="53"/>
        <v>0</v>
      </c>
      <c r="N1698" s="1"/>
    </row>
    <row r="1699" spans="2:14" hidden="1" x14ac:dyDescent="0.4">
      <c r="B1699" s="1" t="s">
        <v>5525</v>
      </c>
      <c r="C1699" s="1" t="s">
        <v>5908</v>
      </c>
      <c r="D1699" s="1" t="s">
        <v>5909</v>
      </c>
      <c r="E1699" s="1" t="s">
        <v>5910</v>
      </c>
      <c r="F1699" s="1" t="s">
        <v>5911</v>
      </c>
      <c r="G1699" s="1"/>
      <c r="H1699" s="1"/>
      <c r="I1699" s="1">
        <v>0</v>
      </c>
      <c r="J1699" s="1"/>
      <c r="K1699" s="1"/>
      <c r="L1699" s="1"/>
      <c r="M1699" s="1">
        <f t="shared" si="53"/>
        <v>0</v>
      </c>
      <c r="N1699" s="1"/>
    </row>
    <row r="1700" spans="2:14" hidden="1" x14ac:dyDescent="0.4">
      <c r="B1700" s="1" t="s">
        <v>5525</v>
      </c>
      <c r="C1700" s="1" t="s">
        <v>5912</v>
      </c>
      <c r="D1700" s="1" t="s">
        <v>5913</v>
      </c>
      <c r="E1700" s="1" t="s">
        <v>5914</v>
      </c>
      <c r="F1700" s="1" t="s">
        <v>5915</v>
      </c>
      <c r="G1700" s="1"/>
      <c r="H1700" s="1"/>
      <c r="I1700" s="1">
        <v>0</v>
      </c>
      <c r="J1700" s="1"/>
      <c r="K1700" s="1"/>
      <c r="L1700" s="1"/>
      <c r="M1700" s="1">
        <f t="shared" si="53"/>
        <v>0</v>
      </c>
      <c r="N1700" s="1"/>
    </row>
    <row r="1701" spans="2:14" hidden="1" x14ac:dyDescent="0.4">
      <c r="B1701" s="1" t="s">
        <v>5525</v>
      </c>
      <c r="C1701" s="1" t="s">
        <v>5916</v>
      </c>
      <c r="D1701" s="1" t="s">
        <v>5917</v>
      </c>
      <c r="E1701" s="1" t="s">
        <v>5918</v>
      </c>
      <c r="F1701" s="1" t="s">
        <v>5919</v>
      </c>
      <c r="G1701" s="1"/>
      <c r="H1701" s="1"/>
      <c r="I1701" s="1">
        <v>0</v>
      </c>
      <c r="J1701" s="1"/>
      <c r="K1701" s="1"/>
      <c r="L1701" s="1"/>
      <c r="M1701" s="1">
        <f t="shared" si="53"/>
        <v>0</v>
      </c>
      <c r="N1701" s="1"/>
    </row>
    <row r="1702" spans="2:14" hidden="1" x14ac:dyDescent="0.4">
      <c r="B1702" s="1" t="s">
        <v>5525</v>
      </c>
      <c r="C1702" s="1" t="s">
        <v>5624</v>
      </c>
      <c r="D1702" s="1" t="s">
        <v>5920</v>
      </c>
      <c r="E1702" s="1" t="s">
        <v>5921</v>
      </c>
      <c r="F1702" s="1" t="s">
        <v>5922</v>
      </c>
      <c r="G1702" s="1"/>
      <c r="H1702" s="1"/>
      <c r="I1702" s="1">
        <v>0</v>
      </c>
      <c r="J1702" s="1"/>
      <c r="K1702" s="1"/>
      <c r="L1702" s="1"/>
      <c r="M1702" s="1">
        <f t="shared" si="53"/>
        <v>0</v>
      </c>
      <c r="N1702" s="1"/>
    </row>
    <row r="1703" spans="2:14" hidden="1" x14ac:dyDescent="0.4">
      <c r="B1703" s="1" t="s">
        <v>5525</v>
      </c>
      <c r="C1703" s="1" t="s">
        <v>5636</v>
      </c>
      <c r="D1703" s="1" t="s">
        <v>5923</v>
      </c>
      <c r="E1703" s="1" t="s">
        <v>5924</v>
      </c>
      <c r="F1703" s="1" t="s">
        <v>5925</v>
      </c>
      <c r="G1703" s="1"/>
      <c r="H1703" s="1"/>
      <c r="I1703" s="1">
        <v>0</v>
      </c>
      <c r="J1703" s="1"/>
      <c r="K1703" s="1"/>
      <c r="L1703" s="1"/>
      <c r="M1703" s="1">
        <f t="shared" si="53"/>
        <v>0</v>
      </c>
      <c r="N1703" s="1"/>
    </row>
    <row r="1704" spans="2:14" hidden="1" x14ac:dyDescent="0.4">
      <c r="B1704" s="1" t="s">
        <v>5525</v>
      </c>
      <c r="C1704" s="1" t="s">
        <v>5930</v>
      </c>
      <c r="D1704" s="1" t="s">
        <v>5931</v>
      </c>
      <c r="E1704" s="1" t="s">
        <v>5932</v>
      </c>
      <c r="F1704" s="1" t="s">
        <v>5933</v>
      </c>
      <c r="G1704" s="1"/>
      <c r="H1704" s="1"/>
      <c r="I1704" s="1">
        <v>0</v>
      </c>
      <c r="J1704" s="1"/>
      <c r="K1704" s="1"/>
      <c r="L1704" s="1"/>
      <c r="M1704" s="1">
        <f t="shared" si="53"/>
        <v>0</v>
      </c>
      <c r="N1704" s="1"/>
    </row>
    <row r="1705" spans="2:14" hidden="1" x14ac:dyDescent="0.4">
      <c r="B1705" s="1" t="s">
        <v>5525</v>
      </c>
      <c r="C1705" s="1" t="s">
        <v>5934</v>
      </c>
      <c r="D1705" s="1" t="s">
        <v>5935</v>
      </c>
      <c r="E1705" s="1" t="s">
        <v>5936</v>
      </c>
      <c r="F1705" s="1" t="s">
        <v>5937</v>
      </c>
      <c r="G1705" s="47"/>
      <c r="H1705" s="47"/>
      <c r="I1705" s="37">
        <v>0</v>
      </c>
      <c r="J1705" s="37"/>
      <c r="K1705" s="1"/>
      <c r="L1705" s="1"/>
      <c r="M1705" s="1">
        <f t="shared" si="53"/>
        <v>0</v>
      </c>
      <c r="N1705" s="1"/>
    </row>
    <row r="1706" spans="2:14" hidden="1" x14ac:dyDescent="0.4">
      <c r="B1706" s="1" t="s">
        <v>5525</v>
      </c>
      <c r="C1706" s="1" t="s">
        <v>5663</v>
      </c>
      <c r="D1706" s="1" t="s">
        <v>5938</v>
      </c>
      <c r="E1706" s="1" t="s">
        <v>5939</v>
      </c>
      <c r="F1706" s="1" t="s">
        <v>5940</v>
      </c>
      <c r="G1706" s="1"/>
      <c r="H1706" s="1"/>
      <c r="I1706" s="1">
        <v>0</v>
      </c>
      <c r="J1706" s="1"/>
      <c r="K1706" s="1"/>
      <c r="L1706" s="1"/>
      <c r="M1706" s="1">
        <f t="shared" si="53"/>
        <v>0</v>
      </c>
      <c r="N1706" s="1"/>
    </row>
    <row r="1707" spans="2:14" hidden="1" x14ac:dyDescent="0.4">
      <c r="B1707" s="1" t="s">
        <v>5525</v>
      </c>
      <c r="C1707" s="1" t="s">
        <v>5941</v>
      </c>
      <c r="D1707" s="1" t="s">
        <v>5942</v>
      </c>
      <c r="E1707" s="1" t="s">
        <v>5943</v>
      </c>
      <c r="F1707" s="1" t="s">
        <v>5944</v>
      </c>
      <c r="G1707" s="1"/>
      <c r="H1707" s="1"/>
      <c r="I1707" s="1">
        <v>0</v>
      </c>
      <c r="J1707" s="1"/>
      <c r="K1707" s="1"/>
      <c r="L1707" s="1"/>
      <c r="M1707" s="1">
        <f t="shared" si="53"/>
        <v>0</v>
      </c>
      <c r="N1707" s="1"/>
    </row>
    <row r="1708" spans="2:14" hidden="1" x14ac:dyDescent="0.4">
      <c r="B1708" s="1" t="s">
        <v>5525</v>
      </c>
      <c r="C1708" s="1" t="s">
        <v>5683</v>
      </c>
      <c r="D1708" s="1" t="s">
        <v>5945</v>
      </c>
      <c r="E1708" s="1" t="s">
        <v>5946</v>
      </c>
      <c r="F1708" s="1" t="s">
        <v>5947</v>
      </c>
      <c r="G1708" s="1"/>
      <c r="H1708" s="1"/>
      <c r="I1708" s="1">
        <v>0</v>
      </c>
      <c r="J1708" s="1"/>
      <c r="K1708" s="1"/>
      <c r="L1708" s="1"/>
      <c r="M1708" s="1">
        <f t="shared" si="53"/>
        <v>0</v>
      </c>
      <c r="N1708" s="1"/>
    </row>
    <row r="1709" spans="2:14" hidden="1" x14ac:dyDescent="0.4">
      <c r="B1709" s="1" t="s">
        <v>5525</v>
      </c>
      <c r="C1709" s="1" t="s">
        <v>5948</v>
      </c>
      <c r="D1709" s="1" t="s">
        <v>5949</v>
      </c>
      <c r="E1709" s="1" t="s">
        <v>5950</v>
      </c>
      <c r="F1709" s="1" t="s">
        <v>5951</v>
      </c>
      <c r="G1709" s="1"/>
      <c r="H1709" s="1"/>
      <c r="I1709" s="1">
        <v>0</v>
      </c>
      <c r="J1709" s="1"/>
      <c r="K1709" s="1"/>
      <c r="L1709" s="1"/>
      <c r="M1709" s="1">
        <f t="shared" si="53"/>
        <v>0</v>
      </c>
      <c r="N1709" s="1"/>
    </row>
    <row r="1710" spans="2:14" hidden="1" x14ac:dyDescent="0.4">
      <c r="B1710" s="1" t="s">
        <v>5525</v>
      </c>
      <c r="C1710" s="1" t="s">
        <v>5952</v>
      </c>
      <c r="D1710" s="1" t="s">
        <v>5953</v>
      </c>
      <c r="E1710" s="1" t="s">
        <v>5954</v>
      </c>
      <c r="F1710" s="1" t="s">
        <v>5955</v>
      </c>
      <c r="G1710" s="1"/>
      <c r="H1710" s="1"/>
      <c r="I1710" s="1">
        <v>0</v>
      </c>
      <c r="J1710" s="1"/>
      <c r="K1710" s="1"/>
      <c r="L1710" s="1"/>
      <c r="M1710" s="1">
        <f t="shared" si="53"/>
        <v>0</v>
      </c>
      <c r="N1710" s="1"/>
    </row>
    <row r="1711" spans="2:14" hidden="1" x14ac:dyDescent="0.4">
      <c r="B1711" s="1" t="s">
        <v>5525</v>
      </c>
      <c r="C1711" s="1" t="s">
        <v>5718</v>
      </c>
      <c r="D1711" s="1" t="s">
        <v>5956</v>
      </c>
      <c r="E1711" s="1" t="s">
        <v>5957</v>
      </c>
      <c r="F1711" s="1" t="s">
        <v>5958</v>
      </c>
      <c r="G1711" s="1"/>
      <c r="H1711" s="1"/>
      <c r="I1711" s="1">
        <v>0</v>
      </c>
      <c r="J1711" s="1"/>
      <c r="K1711" s="1"/>
      <c r="L1711" s="1"/>
      <c r="M1711" s="1">
        <f t="shared" si="53"/>
        <v>0</v>
      </c>
      <c r="N1711" s="1"/>
    </row>
    <row r="1712" spans="2:14" hidden="1" x14ac:dyDescent="0.4">
      <c r="B1712" s="1" t="s">
        <v>5525</v>
      </c>
      <c r="C1712" s="1" t="s">
        <v>3486</v>
      </c>
      <c r="D1712" s="1" t="s">
        <v>5963</v>
      </c>
      <c r="E1712" s="1" t="s">
        <v>5964</v>
      </c>
      <c r="F1712" s="1" t="s">
        <v>5965</v>
      </c>
      <c r="G1712" s="1"/>
      <c r="H1712" s="1"/>
      <c r="I1712" s="1">
        <v>0</v>
      </c>
      <c r="J1712" s="1"/>
      <c r="K1712" s="1"/>
      <c r="L1712" s="1"/>
      <c r="M1712" s="1">
        <f t="shared" si="53"/>
        <v>0</v>
      </c>
      <c r="N1712" s="1"/>
    </row>
    <row r="1713" spans="2:21" hidden="1" x14ac:dyDescent="0.4">
      <c r="B1713" s="1" t="s">
        <v>5525</v>
      </c>
      <c r="C1713" s="1" t="s">
        <v>5966</v>
      </c>
      <c r="D1713" s="1" t="s">
        <v>5967</v>
      </c>
      <c r="E1713" s="1" t="s">
        <v>5968</v>
      </c>
      <c r="F1713" s="1" t="s">
        <v>5969</v>
      </c>
      <c r="G1713" s="1"/>
      <c r="H1713" s="1"/>
      <c r="I1713" s="1">
        <v>0</v>
      </c>
      <c r="J1713" s="1"/>
      <c r="K1713" s="1"/>
      <c r="L1713" s="1"/>
      <c r="M1713" s="1">
        <f t="shared" si="53"/>
        <v>0</v>
      </c>
      <c r="N1713" s="1"/>
    </row>
    <row r="1714" spans="2:21" hidden="1" x14ac:dyDescent="0.4">
      <c r="B1714" s="1" t="s">
        <v>5525</v>
      </c>
      <c r="C1714" s="1" t="s">
        <v>3474</v>
      </c>
      <c r="D1714" s="1" t="s">
        <v>5970</v>
      </c>
      <c r="E1714" s="1" t="s">
        <v>5971</v>
      </c>
      <c r="F1714" s="1" t="s">
        <v>5972</v>
      </c>
      <c r="G1714" s="1"/>
      <c r="H1714" s="1"/>
      <c r="I1714" s="1">
        <v>0</v>
      </c>
      <c r="J1714" s="1"/>
      <c r="K1714" s="1"/>
      <c r="L1714" s="1"/>
      <c r="M1714" s="1">
        <f t="shared" si="53"/>
        <v>0</v>
      </c>
      <c r="N1714" s="1"/>
    </row>
    <row r="1715" spans="2:21" hidden="1" x14ac:dyDescent="0.4">
      <c r="B1715" s="1" t="s">
        <v>5525</v>
      </c>
      <c r="C1715" s="1" t="s">
        <v>5758</v>
      </c>
      <c r="D1715" s="1" t="s">
        <v>5973</v>
      </c>
      <c r="E1715" s="1" t="s">
        <v>5974</v>
      </c>
      <c r="F1715" s="1" t="s">
        <v>5975</v>
      </c>
      <c r="G1715" s="1"/>
      <c r="H1715" s="1"/>
      <c r="I1715" s="1">
        <v>0</v>
      </c>
      <c r="J1715" s="1"/>
      <c r="K1715" s="1"/>
      <c r="L1715" s="1"/>
      <c r="M1715" s="1">
        <f t="shared" si="53"/>
        <v>0</v>
      </c>
      <c r="N1715" s="1"/>
    </row>
    <row r="1716" spans="2:21" hidden="1" x14ac:dyDescent="0.4">
      <c r="B1716" s="1" t="s">
        <v>5525</v>
      </c>
      <c r="C1716" s="1" t="s">
        <v>3482</v>
      </c>
      <c r="D1716" s="1" t="s">
        <v>5976</v>
      </c>
      <c r="E1716" s="1" t="s">
        <v>5977</v>
      </c>
      <c r="F1716" s="1" t="s">
        <v>5978</v>
      </c>
      <c r="G1716" s="1"/>
      <c r="H1716" s="1"/>
      <c r="I1716" s="1">
        <v>0</v>
      </c>
      <c r="J1716" s="1"/>
      <c r="K1716" s="1"/>
      <c r="L1716" s="1"/>
      <c r="M1716" s="1">
        <f t="shared" si="53"/>
        <v>0</v>
      </c>
      <c r="N1716" s="1"/>
    </row>
    <row r="1717" spans="2:21" hidden="1" x14ac:dyDescent="0.4">
      <c r="B1717" s="1" t="s">
        <v>5525</v>
      </c>
      <c r="C1717" s="1" t="s">
        <v>3969</v>
      </c>
      <c r="D1717" s="1" t="s">
        <v>5979</v>
      </c>
      <c r="E1717" s="1" t="s">
        <v>5980</v>
      </c>
      <c r="F1717" s="1" t="s">
        <v>5981</v>
      </c>
      <c r="G1717" s="1"/>
      <c r="H1717" s="1"/>
      <c r="I1717" s="1">
        <v>0</v>
      </c>
      <c r="J1717" s="1"/>
      <c r="K1717" s="1"/>
      <c r="L1717" s="1"/>
      <c r="M1717" s="1">
        <f t="shared" si="53"/>
        <v>0</v>
      </c>
      <c r="N1717" s="1"/>
    </row>
    <row r="1718" spans="2:21" hidden="1" x14ac:dyDescent="0.4">
      <c r="B1718" s="1" t="s">
        <v>5525</v>
      </c>
      <c r="C1718" s="1" t="s">
        <v>5776</v>
      </c>
      <c r="D1718" s="1" t="s">
        <v>5982</v>
      </c>
      <c r="E1718" s="1" t="s">
        <v>5983</v>
      </c>
      <c r="F1718" s="1" t="s">
        <v>5984</v>
      </c>
      <c r="G1718" s="1"/>
      <c r="H1718" s="1"/>
      <c r="I1718" s="1">
        <v>0</v>
      </c>
      <c r="J1718" s="1"/>
      <c r="K1718" s="1"/>
      <c r="L1718" s="1"/>
      <c r="M1718" s="1">
        <f t="shared" si="53"/>
        <v>0</v>
      </c>
      <c r="N1718" s="1"/>
    </row>
    <row r="1719" spans="2:21" hidden="1" x14ac:dyDescent="0.4">
      <c r="B1719" s="1" t="s">
        <v>5525</v>
      </c>
      <c r="C1719" s="1" t="s">
        <v>5784</v>
      </c>
      <c r="D1719" s="1" t="s">
        <v>5985</v>
      </c>
      <c r="E1719" s="1" t="s">
        <v>5986</v>
      </c>
      <c r="F1719" s="1" t="s">
        <v>5987</v>
      </c>
      <c r="G1719" s="1"/>
      <c r="H1719" s="1"/>
      <c r="I1719" s="1">
        <v>0</v>
      </c>
      <c r="J1719" s="1"/>
      <c r="K1719" s="1"/>
      <c r="L1719" s="1"/>
      <c r="M1719" s="1">
        <f t="shared" si="53"/>
        <v>0</v>
      </c>
      <c r="N1719" s="1"/>
    </row>
    <row r="1720" spans="2:21" hidden="1" x14ac:dyDescent="0.4">
      <c r="B1720" s="1" t="s">
        <v>5525</v>
      </c>
      <c r="C1720" s="1" t="s">
        <v>5792</v>
      </c>
      <c r="D1720" s="1" t="s">
        <v>5988</v>
      </c>
      <c r="E1720" s="1" t="s">
        <v>5989</v>
      </c>
      <c r="F1720" s="1" t="s">
        <v>5990</v>
      </c>
      <c r="G1720" s="47"/>
      <c r="H1720" s="47"/>
      <c r="I1720" s="37">
        <v>0</v>
      </c>
      <c r="J1720" s="37"/>
      <c r="K1720" s="1"/>
      <c r="L1720" s="1"/>
      <c r="M1720" s="1">
        <f t="shared" si="53"/>
        <v>0</v>
      </c>
      <c r="N1720" s="1"/>
    </row>
    <row r="1721" spans="2:21" hidden="1" x14ac:dyDescent="0.4">
      <c r="B1721" s="1" t="s">
        <v>5525</v>
      </c>
      <c r="C1721" s="1" t="s">
        <v>5799</v>
      </c>
      <c r="D1721" s="1" t="s">
        <v>5991</v>
      </c>
      <c r="E1721" s="1" t="s">
        <v>5992</v>
      </c>
      <c r="F1721" s="1" t="s">
        <v>5993</v>
      </c>
      <c r="G1721" s="1"/>
      <c r="H1721" s="1"/>
      <c r="I1721" s="1">
        <v>0</v>
      </c>
      <c r="J1721" s="1"/>
      <c r="K1721" s="1"/>
      <c r="L1721" s="1"/>
      <c r="M1721" s="1">
        <f t="shared" si="53"/>
        <v>0</v>
      </c>
      <c r="N1721" s="1"/>
      <c r="Q1721" s="55"/>
      <c r="R1721" s="55"/>
      <c r="S1721" s="55"/>
      <c r="T1721" s="55"/>
      <c r="U1721" s="55"/>
    </row>
    <row r="1722" spans="2:21" hidden="1" x14ac:dyDescent="0.4">
      <c r="B1722" s="1" t="s">
        <v>5525</v>
      </c>
      <c r="C1722" s="1" t="s">
        <v>5809</v>
      </c>
      <c r="D1722" s="1" t="s">
        <v>5994</v>
      </c>
      <c r="E1722" s="1" t="s">
        <v>5995</v>
      </c>
      <c r="F1722" s="1" t="s">
        <v>5996</v>
      </c>
      <c r="G1722" s="1"/>
      <c r="H1722" s="1"/>
      <c r="I1722" s="1">
        <v>0</v>
      </c>
      <c r="J1722" s="1"/>
      <c r="K1722" s="1"/>
      <c r="L1722" s="1"/>
      <c r="M1722" s="1">
        <f t="shared" ref="M1722:M1740" si="54">L1722+J1722</f>
        <v>0</v>
      </c>
      <c r="N1722" s="1"/>
      <c r="Q1722" s="55"/>
      <c r="R1722" s="55"/>
      <c r="S1722" s="55"/>
      <c r="T1722" s="55"/>
      <c r="U1722" s="55"/>
    </row>
    <row r="1723" spans="2:21" hidden="1" x14ac:dyDescent="0.4">
      <c r="B1723" s="1" t="s">
        <v>5525</v>
      </c>
      <c r="C1723" s="1" t="s">
        <v>5817</v>
      </c>
      <c r="D1723" s="1" t="s">
        <v>5997</v>
      </c>
      <c r="E1723" s="1" t="s">
        <v>5998</v>
      </c>
      <c r="F1723" s="1" t="s">
        <v>5999</v>
      </c>
      <c r="G1723" s="1"/>
      <c r="H1723" s="1"/>
      <c r="I1723" s="1">
        <v>0</v>
      </c>
      <c r="J1723" s="1"/>
      <c r="K1723" s="1"/>
      <c r="L1723" s="1"/>
      <c r="M1723" s="1">
        <f t="shared" si="54"/>
        <v>0</v>
      </c>
      <c r="N1723" s="1"/>
      <c r="Q1723" s="55"/>
      <c r="R1723" s="55"/>
      <c r="S1723" s="55"/>
      <c r="T1723" s="55"/>
      <c r="U1723" s="55"/>
    </row>
    <row r="1724" spans="2:21" hidden="1" x14ac:dyDescent="0.4">
      <c r="B1724" s="1" t="s">
        <v>5525</v>
      </c>
      <c r="C1724" s="1" t="s">
        <v>6000</v>
      </c>
      <c r="D1724" s="1" t="s">
        <v>6001</v>
      </c>
      <c r="E1724" s="1" t="s">
        <v>6002</v>
      </c>
      <c r="F1724" s="1" t="s">
        <v>6003</v>
      </c>
      <c r="G1724" s="1"/>
      <c r="H1724" s="1"/>
      <c r="I1724" s="1">
        <v>0</v>
      </c>
      <c r="J1724" s="1"/>
      <c r="K1724" s="1"/>
      <c r="L1724" s="1"/>
      <c r="M1724" s="1">
        <f t="shared" si="54"/>
        <v>0</v>
      </c>
      <c r="N1724" s="1"/>
      <c r="Q1724" s="55"/>
      <c r="R1724" s="55"/>
      <c r="S1724" s="55"/>
      <c r="T1724" s="55"/>
      <c r="U1724" s="55"/>
    </row>
    <row r="1725" spans="2:21" hidden="1" x14ac:dyDescent="0.4">
      <c r="B1725" s="1" t="s">
        <v>5525</v>
      </c>
      <c r="C1725" s="1" t="s">
        <v>3498</v>
      </c>
      <c r="D1725" s="1" t="s">
        <v>6004</v>
      </c>
      <c r="E1725" s="1" t="s">
        <v>6005</v>
      </c>
      <c r="F1725" s="1" t="s">
        <v>6006</v>
      </c>
      <c r="G1725" s="1"/>
      <c r="H1725" s="1"/>
      <c r="I1725" s="1">
        <v>0</v>
      </c>
      <c r="J1725" s="1"/>
      <c r="K1725" s="1"/>
      <c r="L1725" s="1"/>
      <c r="M1725" s="1">
        <f t="shared" si="54"/>
        <v>0</v>
      </c>
      <c r="N1725" s="1"/>
      <c r="Q1725" s="55"/>
      <c r="R1725" s="55"/>
      <c r="S1725" s="55"/>
      <c r="T1725" s="55"/>
      <c r="U1725" s="55"/>
    </row>
    <row r="1726" spans="2:21" hidden="1" x14ac:dyDescent="0.4">
      <c r="B1726" s="1" t="s">
        <v>5525</v>
      </c>
      <c r="C1726" s="1" t="s">
        <v>5835</v>
      </c>
      <c r="D1726" s="1" t="s">
        <v>6007</v>
      </c>
      <c r="E1726" s="1" t="s">
        <v>6008</v>
      </c>
      <c r="F1726" s="1" t="s">
        <v>6009</v>
      </c>
      <c r="G1726" s="1"/>
      <c r="H1726" s="1"/>
      <c r="I1726" s="1">
        <v>0</v>
      </c>
      <c r="J1726" s="1"/>
      <c r="K1726" s="1"/>
      <c r="L1726" s="1"/>
      <c r="M1726" s="1">
        <f t="shared" si="54"/>
        <v>0</v>
      </c>
      <c r="N1726" s="1"/>
      <c r="Q1726" s="55"/>
      <c r="R1726" s="55"/>
      <c r="S1726" s="55"/>
      <c r="T1726" s="55"/>
      <c r="U1726" s="55"/>
    </row>
    <row r="1727" spans="2:21" hidden="1" x14ac:dyDescent="0.4">
      <c r="B1727" s="1" t="s">
        <v>5525</v>
      </c>
      <c r="C1727" s="1" t="s">
        <v>5847</v>
      </c>
      <c r="D1727" s="1" t="s">
        <v>6010</v>
      </c>
      <c r="E1727" s="1" t="s">
        <v>6011</v>
      </c>
      <c r="F1727" s="1" t="s">
        <v>6012</v>
      </c>
      <c r="G1727" s="1"/>
      <c r="H1727" s="1"/>
      <c r="I1727" s="1">
        <v>0</v>
      </c>
      <c r="J1727" s="1"/>
      <c r="K1727" s="1"/>
      <c r="L1727" s="1"/>
      <c r="M1727" s="1">
        <f t="shared" si="54"/>
        <v>0</v>
      </c>
      <c r="N1727" s="1"/>
      <c r="Q1727" s="55"/>
      <c r="R1727" s="55"/>
      <c r="S1727" s="55"/>
      <c r="T1727" s="55"/>
      <c r="U1727" s="55"/>
    </row>
    <row r="1728" spans="2:21" hidden="1" x14ac:dyDescent="0.4">
      <c r="B1728" s="1" t="s">
        <v>5525</v>
      </c>
      <c r="C1728" s="1" t="s">
        <v>5799</v>
      </c>
      <c r="D1728" s="1" t="s">
        <v>6013</v>
      </c>
      <c r="E1728" s="1" t="s">
        <v>6014</v>
      </c>
      <c r="F1728" s="1" t="s">
        <v>6015</v>
      </c>
      <c r="G1728" s="1"/>
      <c r="H1728" s="1"/>
      <c r="I1728" s="1">
        <v>0</v>
      </c>
      <c r="J1728" s="1"/>
      <c r="K1728" s="1"/>
      <c r="L1728" s="1"/>
      <c r="M1728" s="1">
        <f t="shared" si="54"/>
        <v>0</v>
      </c>
      <c r="N1728" s="1"/>
      <c r="Q1728" s="55"/>
      <c r="R1728" s="55"/>
      <c r="S1728" s="55"/>
      <c r="T1728" s="55"/>
      <c r="U1728" s="55"/>
    </row>
    <row r="1729" spans="2:21" hidden="1" x14ac:dyDescent="0.4">
      <c r="B1729" s="1" t="s">
        <v>5525</v>
      </c>
      <c r="C1729" s="1" t="s">
        <v>6016</v>
      </c>
      <c r="D1729" s="1" t="s">
        <v>6017</v>
      </c>
      <c r="E1729" s="1" t="s">
        <v>6018</v>
      </c>
      <c r="F1729" s="1" t="s">
        <v>6019</v>
      </c>
      <c r="G1729" s="1"/>
      <c r="H1729" s="1"/>
      <c r="I1729" s="1">
        <v>0</v>
      </c>
      <c r="J1729" s="1"/>
      <c r="K1729" s="1"/>
      <c r="L1729" s="1"/>
      <c r="M1729" s="1">
        <f t="shared" si="54"/>
        <v>0</v>
      </c>
      <c r="N1729" s="1"/>
      <c r="Q1729" s="55"/>
      <c r="R1729" s="55"/>
      <c r="S1729" s="55"/>
      <c r="T1729" s="55"/>
      <c r="U1729" s="55"/>
    </row>
    <row r="1730" spans="2:21" hidden="1" x14ac:dyDescent="0.4">
      <c r="B1730" s="1" t="s">
        <v>5525</v>
      </c>
      <c r="C1730" s="1" t="s">
        <v>5862</v>
      </c>
      <c r="D1730" s="1" t="s">
        <v>6020</v>
      </c>
      <c r="E1730" s="1" t="s">
        <v>6021</v>
      </c>
      <c r="F1730" s="1" t="s">
        <v>6022</v>
      </c>
      <c r="G1730" s="1"/>
      <c r="H1730" s="1"/>
      <c r="I1730" s="1">
        <v>0</v>
      </c>
      <c r="J1730" s="1"/>
      <c r="K1730" s="1"/>
      <c r="L1730" s="1"/>
      <c r="M1730" s="1">
        <f t="shared" si="54"/>
        <v>0</v>
      </c>
      <c r="N1730" s="1"/>
    </row>
    <row r="1731" spans="2:21" hidden="1" x14ac:dyDescent="0.4">
      <c r="B1731" s="1" t="s">
        <v>5525</v>
      </c>
      <c r="C1731" s="1" t="s">
        <v>5870</v>
      </c>
      <c r="D1731" s="1" t="s">
        <v>5871</v>
      </c>
      <c r="E1731" s="1" t="s">
        <v>6023</v>
      </c>
      <c r="F1731" s="1" t="s">
        <v>5873</v>
      </c>
      <c r="G1731" s="1"/>
      <c r="H1731" s="1"/>
      <c r="I1731" s="1">
        <v>0</v>
      </c>
      <c r="J1731" s="1"/>
      <c r="K1731" s="1"/>
      <c r="L1731" s="1"/>
      <c r="M1731" s="1">
        <f t="shared" si="54"/>
        <v>0</v>
      </c>
      <c r="N1731" s="1"/>
    </row>
    <row r="1732" spans="2:21" hidden="1" x14ac:dyDescent="0.4">
      <c r="B1732" s="1" t="s">
        <v>5525</v>
      </c>
      <c r="C1732" s="1" t="s">
        <v>5799</v>
      </c>
      <c r="D1732" s="1" t="s">
        <v>6024</v>
      </c>
      <c r="E1732" s="1" t="s">
        <v>6025</v>
      </c>
      <c r="F1732" s="1" t="s">
        <v>5876</v>
      </c>
      <c r="G1732" s="1"/>
      <c r="H1732" s="1"/>
      <c r="I1732" s="1">
        <v>0</v>
      </c>
      <c r="J1732" s="1"/>
      <c r="K1732" s="1"/>
      <c r="L1732" s="1"/>
      <c r="M1732" s="1">
        <f t="shared" si="54"/>
        <v>0</v>
      </c>
      <c r="N1732" s="1"/>
    </row>
    <row r="1733" spans="2:21" hidden="1" x14ac:dyDescent="0.4">
      <c r="B1733" s="1" t="s">
        <v>5525</v>
      </c>
      <c r="C1733" s="1" t="s">
        <v>6026</v>
      </c>
      <c r="D1733" s="1" t="s">
        <v>6027</v>
      </c>
      <c r="E1733" s="1" t="s">
        <v>6028</v>
      </c>
      <c r="F1733" s="1" t="s">
        <v>6029</v>
      </c>
      <c r="G1733" s="1"/>
      <c r="H1733" s="1"/>
      <c r="I1733" s="1"/>
      <c r="J1733" s="1"/>
      <c r="K1733" s="1">
        <v>0</v>
      </c>
      <c r="L1733" s="1"/>
      <c r="M1733" s="1">
        <f t="shared" si="54"/>
        <v>0</v>
      </c>
      <c r="N1733" s="1"/>
    </row>
    <row r="1734" spans="2:21" hidden="1" x14ac:dyDescent="0.4">
      <c r="B1734" s="1" t="s">
        <v>5525</v>
      </c>
      <c r="C1734" s="1" t="s">
        <v>6026</v>
      </c>
      <c r="D1734" s="1" t="s">
        <v>6027</v>
      </c>
      <c r="E1734" s="1" t="s">
        <v>6030</v>
      </c>
      <c r="F1734" s="1" t="s">
        <v>6031</v>
      </c>
      <c r="G1734" s="1"/>
      <c r="H1734" s="1"/>
      <c r="I1734" s="1"/>
      <c r="J1734" s="1"/>
      <c r="K1734" s="1">
        <v>0</v>
      </c>
      <c r="L1734" s="1"/>
      <c r="M1734" s="1">
        <f t="shared" si="54"/>
        <v>0</v>
      </c>
      <c r="N1734" s="1"/>
    </row>
    <row r="1735" spans="2:21" hidden="1" x14ac:dyDescent="0.4">
      <c r="B1735" s="1" t="s">
        <v>5525</v>
      </c>
      <c r="C1735" s="1" t="s">
        <v>5780</v>
      </c>
      <c r="D1735" s="1" t="s">
        <v>6032</v>
      </c>
      <c r="E1735" s="1" t="s">
        <v>6033</v>
      </c>
      <c r="F1735" s="1" t="s">
        <v>6034</v>
      </c>
      <c r="G1735" s="37">
        <v>0</v>
      </c>
      <c r="H1735" s="37"/>
      <c r="I1735" s="37"/>
      <c r="J1735" s="37"/>
      <c r="K1735" s="1"/>
      <c r="L1735" s="1"/>
      <c r="M1735" s="1">
        <f t="shared" si="54"/>
        <v>0</v>
      </c>
      <c r="N1735" s="1"/>
    </row>
    <row r="1736" spans="2:21" hidden="1" x14ac:dyDescent="0.4">
      <c r="B1736" s="1" t="s">
        <v>5525</v>
      </c>
      <c r="C1736" s="1" t="s">
        <v>5780</v>
      </c>
      <c r="D1736" s="1" t="s">
        <v>6035</v>
      </c>
      <c r="E1736" s="1" t="s">
        <v>6036</v>
      </c>
      <c r="F1736" s="1" t="s">
        <v>6037</v>
      </c>
      <c r="G1736" s="37"/>
      <c r="H1736" s="37"/>
      <c r="I1736" s="37">
        <v>0</v>
      </c>
      <c r="J1736" s="37"/>
      <c r="K1736" s="1"/>
      <c r="L1736" s="1"/>
      <c r="M1736" s="1">
        <f t="shared" si="54"/>
        <v>0</v>
      </c>
      <c r="N1736" s="1"/>
    </row>
    <row r="1737" spans="2:21" hidden="1" x14ac:dyDescent="0.4">
      <c r="B1737" s="1" t="s">
        <v>5525</v>
      </c>
      <c r="C1737" s="1" t="s">
        <v>5817</v>
      </c>
      <c r="D1737" s="1" t="s">
        <v>6038</v>
      </c>
      <c r="E1737" s="1" t="s">
        <v>6039</v>
      </c>
      <c r="F1737" s="1" t="s">
        <v>6040</v>
      </c>
      <c r="G1737" s="1">
        <v>0</v>
      </c>
      <c r="H1737" s="1"/>
      <c r="I1737" s="1"/>
      <c r="J1737" s="1"/>
      <c r="K1737" s="1"/>
      <c r="L1737" s="1"/>
      <c r="M1737" s="1">
        <f t="shared" si="54"/>
        <v>0</v>
      </c>
      <c r="N1737" s="1"/>
    </row>
    <row r="1738" spans="2:21" hidden="1" x14ac:dyDescent="0.4">
      <c r="B1738" s="1" t="s">
        <v>5525</v>
      </c>
      <c r="C1738" s="1" t="s">
        <v>5817</v>
      </c>
      <c r="D1738" s="1" t="s">
        <v>6038</v>
      </c>
      <c r="E1738" s="1" t="s">
        <v>6041</v>
      </c>
      <c r="F1738" s="1" t="s">
        <v>6040</v>
      </c>
      <c r="G1738" s="1"/>
      <c r="H1738" s="1"/>
      <c r="I1738" s="1">
        <v>0</v>
      </c>
      <c r="J1738" s="1"/>
      <c r="K1738" s="1"/>
      <c r="L1738" s="1"/>
      <c r="M1738" s="1">
        <f t="shared" si="54"/>
        <v>0</v>
      </c>
      <c r="N1738" s="1"/>
    </row>
    <row r="1739" spans="2:21" hidden="1" x14ac:dyDescent="0.4">
      <c r="B1739" s="1" t="s">
        <v>5525</v>
      </c>
      <c r="C1739" s="1" t="s">
        <v>3446</v>
      </c>
      <c r="D1739" s="1" t="s">
        <v>6042</v>
      </c>
      <c r="E1739" s="1" t="s">
        <v>6043</v>
      </c>
      <c r="F1739" s="1" t="s">
        <v>6044</v>
      </c>
      <c r="G1739" s="1">
        <v>0</v>
      </c>
      <c r="H1739" s="1"/>
      <c r="I1739" s="1"/>
      <c r="J1739" s="1"/>
      <c r="K1739" s="1"/>
      <c r="L1739" s="1"/>
      <c r="M1739" s="1">
        <f t="shared" si="54"/>
        <v>0</v>
      </c>
      <c r="N1739" s="1"/>
    </row>
    <row r="1740" spans="2:21" hidden="1" x14ac:dyDescent="0.4">
      <c r="B1740" s="1" t="s">
        <v>5525</v>
      </c>
      <c r="C1740" s="1" t="s">
        <v>3446</v>
      </c>
      <c r="D1740" s="1" t="s">
        <v>6042</v>
      </c>
      <c r="E1740" s="1" t="s">
        <v>6045</v>
      </c>
      <c r="F1740" s="1" t="s">
        <v>6044</v>
      </c>
      <c r="G1740" s="1"/>
      <c r="H1740" s="1"/>
      <c r="I1740" s="1">
        <v>0</v>
      </c>
      <c r="J1740" s="1"/>
      <c r="K1740" s="1"/>
      <c r="L1740" s="1"/>
      <c r="M1740" s="1">
        <f t="shared" si="54"/>
        <v>0</v>
      </c>
      <c r="N1740" s="1"/>
    </row>
    <row r="1741" spans="2:21" hidden="1" x14ac:dyDescent="0.4">
      <c r="B1741" s="1" t="s">
        <v>18</v>
      </c>
      <c r="C1741" s="1" t="s">
        <v>6046</v>
      </c>
      <c r="D1741" s="1" t="s">
        <v>6047</v>
      </c>
      <c r="E1741" s="1" t="s">
        <v>6048</v>
      </c>
      <c r="F1741" s="1" t="s">
        <v>6049</v>
      </c>
      <c r="G1741" s="1"/>
      <c r="H1741" s="1"/>
      <c r="I1741" s="1"/>
      <c r="J1741" s="1"/>
      <c r="K1741" s="1">
        <v>109</v>
      </c>
      <c r="L1741" s="1">
        <f t="shared" ref="L1741:L1772" si="55">K1741+5</f>
        <v>114</v>
      </c>
      <c r="M1741" s="1"/>
      <c r="N1741" s="1"/>
      <c r="Q1741" s="71" t="s">
        <v>6511</v>
      </c>
      <c r="R1741" s="55">
        <f>COUNTA(E1742,E1762,E1772,E1780,E1794:E1795,E1798,E1803:E1804,E1807,E1814:E1815,E1828,E1845,E1850,E1853)</f>
        <v>6</v>
      </c>
      <c r="S1741" s="55">
        <f>SUM(H1742,H1762,H1772,H1780,H1794:H1795,H1798,H1803:H1804,H1807,H1814:H1815,H1828,H1845,H1850,H1853)</f>
        <v>0</v>
      </c>
      <c r="T1741" s="55"/>
      <c r="U1741" s="55"/>
    </row>
    <row r="1742" spans="2:21" hidden="1" x14ac:dyDescent="0.4">
      <c r="B1742" s="1" t="s">
        <v>18</v>
      </c>
      <c r="C1742" s="1" t="s">
        <v>6054</v>
      </c>
      <c r="D1742" s="1" t="s">
        <v>6055</v>
      </c>
      <c r="E1742" s="1" t="s">
        <v>6056</v>
      </c>
      <c r="F1742" s="1" t="s">
        <v>6057</v>
      </c>
      <c r="G1742" s="1"/>
      <c r="H1742" s="1"/>
      <c r="I1742" s="1"/>
      <c r="J1742" s="1"/>
      <c r="K1742" s="1">
        <v>310</v>
      </c>
      <c r="L1742" s="1">
        <f t="shared" si="55"/>
        <v>315</v>
      </c>
      <c r="M1742" s="1"/>
      <c r="N1742" s="1"/>
      <c r="Q1742" s="71" t="s">
        <v>6513</v>
      </c>
      <c r="R1742" s="55">
        <f>COUNTA(E1740,E1742:E1743,E1745:E1750,E1755,E1757:E1758,E1760,E1762,E1765,E1767,E1769,E1773,E1775,E1784:E1785,E1788:E1789,E1795:E1796,E1799:E1800,E1801,E1805,E1809,E1816,E1818,E1821:E1822,E1824:E1825,E1829,E1832:E1836,E1845:E1848,E1851,E1853,E1856,E1859)</f>
        <v>25</v>
      </c>
      <c r="S1742" s="55"/>
      <c r="T1742" s="55"/>
      <c r="U1742" s="55">
        <f>SUM(L1740,L1742:L1743,L1745:L1750,L1755,L1757:L1758,L1760,L1762,L1765,L1767,L1769,L1773,L1775,L1784:L1785,L1788:L1789,L1795:L1796,L1799:L1800,L1801,L1805,L1809,L1816,L1818,L1821:L1822,L1824:L1825,L1829,L1832:L1836,L1845:L1848,L1851,L1853,L1856,L1859)</f>
        <v>7025</v>
      </c>
    </row>
    <row r="1743" spans="2:21" hidden="1" x14ac:dyDescent="0.4">
      <c r="B1743" s="1" t="s">
        <v>18</v>
      </c>
      <c r="C1743" s="1" t="s">
        <v>6058</v>
      </c>
      <c r="D1743" s="1" t="s">
        <v>6059</v>
      </c>
      <c r="E1743" s="1" t="s">
        <v>6060</v>
      </c>
      <c r="F1743" s="1" t="s">
        <v>6061</v>
      </c>
      <c r="G1743" s="1"/>
      <c r="H1743" s="1"/>
      <c r="I1743" s="1"/>
      <c r="J1743" s="1"/>
      <c r="K1743" s="1">
        <v>131</v>
      </c>
      <c r="L1743" s="1">
        <f t="shared" si="55"/>
        <v>136</v>
      </c>
      <c r="M1743" s="1"/>
      <c r="N1743" s="1"/>
      <c r="Q1743" s="71" t="s">
        <v>6514</v>
      </c>
      <c r="R1743" s="55">
        <f>COUNTA(E1741,E1744,E1751,E1752:E1754,E1756,E1759,E1761,E1763,E1766,E1768,E1770,E1771,E1774,E1776:E1778,E1780:E1781,E1786:E1787,E1790:E1794,E1798,E1802,E1807:E1808,E1810:E1815,E1817,E1819:E1820,E1823,E1826:E1828,E1830:E1831,E1839:E1843,E1849:E1850,E1852,E1854:E1855,E1857:E1858)</f>
        <v>27</v>
      </c>
      <c r="S1743" s="55"/>
      <c r="T1743" s="55">
        <f>SUM(J1741,J1744,J1751,J1752:J1754,J1756,J1759,J1761,J1763,J1766,J1768,J1770,J1771,J1774,J1776:J1778,J1780:J1781,J1786:J1787,J1790:J1794,J1798,J1802,J1807:J1808,J1810:J1815,J1817,J1819:J1820,J1823,J1826:J1828,J1830:J1831,J1839:J1843,J1849:J1850,J1852,J1854:J1855,J1857:J1858)</f>
        <v>0</v>
      </c>
      <c r="U1743" s="55">
        <f>SUM(L1741,L1744,L1751,L1752:L1754,L1756,L1759,L1761,L1763,L1766,L1768,L1770,L1771,L1774,L1776:L1778,L1780:L1781,L1786:L1787,L1790:L1794,L1798,L1802,L1807:L1808,L1810:L1815,L1817,L1819:L1820,L1823,L1826:L1828,L1830:L1831,L1839:L1843,L1849:L1850,L1852,L1854:L1855,L1857:L1858)</f>
        <v>8162</v>
      </c>
    </row>
    <row r="1744" spans="2:21" hidden="1" x14ac:dyDescent="0.4">
      <c r="B1744" s="1" t="s">
        <v>18</v>
      </c>
      <c r="C1744" s="1" t="s">
        <v>6066</v>
      </c>
      <c r="D1744" s="1" t="s">
        <v>6067</v>
      </c>
      <c r="E1744" s="1" t="s">
        <v>6068</v>
      </c>
      <c r="F1744" s="1" t="s">
        <v>6069</v>
      </c>
      <c r="G1744" s="1"/>
      <c r="H1744" s="1"/>
      <c r="I1744" s="1"/>
      <c r="J1744" s="1"/>
      <c r="K1744" s="1">
        <v>187</v>
      </c>
      <c r="L1744" s="1">
        <f t="shared" si="55"/>
        <v>192</v>
      </c>
      <c r="M1744" s="1"/>
      <c r="N1744" s="1"/>
      <c r="Q1744" s="71" t="s">
        <v>6516</v>
      </c>
      <c r="R1744" s="55"/>
      <c r="S1744" s="55"/>
      <c r="T1744" s="55"/>
      <c r="U1744" s="55"/>
    </row>
    <row r="1745" spans="2:21" hidden="1" x14ac:dyDescent="0.4">
      <c r="B1745" s="1" t="s">
        <v>18</v>
      </c>
      <c r="C1745" s="1" t="s">
        <v>5114</v>
      </c>
      <c r="D1745" s="1" t="s">
        <v>6070</v>
      </c>
      <c r="E1745" s="1" t="s">
        <v>6071</v>
      </c>
      <c r="F1745" s="1" t="s">
        <v>6072</v>
      </c>
      <c r="G1745" s="1"/>
      <c r="H1745" s="1"/>
      <c r="I1745" s="1"/>
      <c r="J1745" s="1"/>
      <c r="K1745" s="1">
        <v>330</v>
      </c>
      <c r="L1745" s="1">
        <f t="shared" si="55"/>
        <v>335</v>
      </c>
      <c r="M1745" s="1"/>
      <c r="N1745" s="1"/>
      <c r="Q1745" s="71" t="s">
        <v>6517</v>
      </c>
      <c r="R1745" s="55"/>
      <c r="S1745" s="55"/>
      <c r="T1745" s="55"/>
      <c r="U1745" s="55"/>
    </row>
    <row r="1746" spans="2:21" hidden="1" x14ac:dyDescent="0.4">
      <c r="B1746" s="1" t="s">
        <v>18</v>
      </c>
      <c r="C1746" s="1" t="s">
        <v>6073</v>
      </c>
      <c r="D1746" s="1" t="s">
        <v>6074</v>
      </c>
      <c r="E1746" s="1" t="s">
        <v>6075</v>
      </c>
      <c r="F1746" s="1" t="s">
        <v>6076</v>
      </c>
      <c r="G1746" s="1"/>
      <c r="H1746" s="1"/>
      <c r="I1746" s="1"/>
      <c r="J1746" s="1"/>
      <c r="K1746" s="1">
        <v>650</v>
      </c>
      <c r="L1746" s="1">
        <f t="shared" si="55"/>
        <v>655</v>
      </c>
      <c r="M1746" s="1"/>
      <c r="N1746" s="1"/>
      <c r="Q1746" s="71" t="s">
        <v>6518</v>
      </c>
      <c r="R1746" s="55"/>
      <c r="S1746" s="55"/>
      <c r="T1746" s="55"/>
      <c r="U1746" s="55"/>
    </row>
    <row r="1747" spans="2:21" hidden="1" x14ac:dyDescent="0.4">
      <c r="B1747" s="1" t="s">
        <v>18</v>
      </c>
      <c r="C1747" s="1" t="s">
        <v>6077</v>
      </c>
      <c r="D1747" s="1" t="s">
        <v>6078</v>
      </c>
      <c r="E1747" s="1" t="s">
        <v>6079</v>
      </c>
      <c r="F1747" s="1" t="s">
        <v>6080</v>
      </c>
      <c r="G1747" s="1"/>
      <c r="H1747" s="1"/>
      <c r="I1747" s="1"/>
      <c r="J1747" s="1"/>
      <c r="K1747" s="1">
        <v>323</v>
      </c>
      <c r="L1747" s="1">
        <f t="shared" si="55"/>
        <v>328</v>
      </c>
      <c r="M1747" s="1"/>
      <c r="N1747" s="1"/>
      <c r="Q1747" s="71" t="s">
        <v>6519</v>
      </c>
      <c r="R1747" s="55">
        <f>COUNTA(E1836:E1837)</f>
        <v>0</v>
      </c>
      <c r="S1747" s="55"/>
      <c r="T1747" s="55"/>
      <c r="U1747" s="55">
        <f>SUM(L1836:L1837)</f>
        <v>0</v>
      </c>
    </row>
    <row r="1748" spans="2:21" hidden="1" x14ac:dyDescent="0.4">
      <c r="B1748" s="1" t="s">
        <v>18</v>
      </c>
      <c r="C1748" s="1" t="s">
        <v>3637</v>
      </c>
      <c r="D1748" s="1" t="s">
        <v>6081</v>
      </c>
      <c r="E1748" s="1" t="s">
        <v>6082</v>
      </c>
      <c r="F1748" s="1" t="s">
        <v>6083</v>
      </c>
      <c r="G1748" s="1"/>
      <c r="H1748" s="1"/>
      <c r="I1748" s="1"/>
      <c r="J1748" s="1"/>
      <c r="K1748" s="1">
        <v>360</v>
      </c>
      <c r="L1748" s="1">
        <f t="shared" si="55"/>
        <v>365</v>
      </c>
      <c r="M1748" s="1"/>
      <c r="N1748" s="1"/>
    </row>
    <row r="1749" spans="2:21" hidden="1" x14ac:dyDescent="0.4">
      <c r="B1749" s="1" t="s">
        <v>18</v>
      </c>
      <c r="C1749" s="1" t="s">
        <v>6084</v>
      </c>
      <c r="D1749" s="1" t="s">
        <v>6085</v>
      </c>
      <c r="E1749" s="1" t="s">
        <v>6086</v>
      </c>
      <c r="F1749" s="1" t="s">
        <v>6087</v>
      </c>
      <c r="G1749" s="1"/>
      <c r="H1749" s="1"/>
      <c r="I1749" s="1"/>
      <c r="J1749" s="1"/>
      <c r="K1749" s="1">
        <v>488</v>
      </c>
      <c r="L1749" s="1">
        <f t="shared" si="55"/>
        <v>493</v>
      </c>
      <c r="M1749" s="1"/>
      <c r="N1749" s="1"/>
    </row>
    <row r="1750" spans="2:21" hidden="1" x14ac:dyDescent="0.4">
      <c r="B1750" s="1" t="s">
        <v>18</v>
      </c>
      <c r="C1750" s="1" t="s">
        <v>6103</v>
      </c>
      <c r="D1750" s="1" t="s">
        <v>6104</v>
      </c>
      <c r="E1750" s="1" t="s">
        <v>6105</v>
      </c>
      <c r="F1750" s="1" t="s">
        <v>6106</v>
      </c>
      <c r="G1750" s="1"/>
      <c r="H1750" s="1"/>
      <c r="I1750" s="1"/>
      <c r="J1750" s="1"/>
      <c r="K1750" s="1">
        <v>164</v>
      </c>
      <c r="L1750" s="1">
        <f t="shared" si="55"/>
        <v>169</v>
      </c>
      <c r="M1750" s="1"/>
      <c r="N1750" s="1"/>
    </row>
    <row r="1751" spans="2:21" hidden="1" x14ac:dyDescent="0.4">
      <c r="B1751" s="1" t="s">
        <v>18</v>
      </c>
      <c r="C1751" s="1" t="s">
        <v>5239</v>
      </c>
      <c r="D1751" s="1" t="s">
        <v>6107</v>
      </c>
      <c r="E1751" s="1" t="s">
        <v>6108</v>
      </c>
      <c r="F1751" s="1" t="s">
        <v>6109</v>
      </c>
      <c r="G1751" s="1"/>
      <c r="H1751" s="1"/>
      <c r="I1751" s="1">
        <v>0</v>
      </c>
      <c r="J1751" s="1"/>
      <c r="K1751" s="1">
        <v>752</v>
      </c>
      <c r="L1751" s="1">
        <f t="shared" si="55"/>
        <v>757</v>
      </c>
      <c r="M1751" s="1"/>
      <c r="N1751" s="1"/>
    </row>
    <row r="1752" spans="2:21" hidden="1" x14ac:dyDescent="0.4">
      <c r="B1752" s="1" t="s">
        <v>18</v>
      </c>
      <c r="C1752" s="1" t="s">
        <v>6110</v>
      </c>
      <c r="D1752" s="1" t="s">
        <v>6111</v>
      </c>
      <c r="E1752" s="1" t="s">
        <v>6112</v>
      </c>
      <c r="F1752" s="1" t="s">
        <v>6113</v>
      </c>
      <c r="G1752" s="1"/>
      <c r="H1752" s="1"/>
      <c r="I1752" s="1"/>
      <c r="J1752" s="1"/>
      <c r="K1752" s="1">
        <v>428</v>
      </c>
      <c r="L1752" s="1">
        <f t="shared" si="55"/>
        <v>433</v>
      </c>
      <c r="M1752" s="1"/>
      <c r="N1752" s="1"/>
    </row>
    <row r="1753" spans="2:21" hidden="1" x14ac:dyDescent="0.4">
      <c r="B1753" s="1" t="s">
        <v>18</v>
      </c>
      <c r="C1753" s="1" t="s">
        <v>6114</v>
      </c>
      <c r="D1753" s="1" t="s">
        <v>6115</v>
      </c>
      <c r="E1753" s="1" t="s">
        <v>6116</v>
      </c>
      <c r="F1753" s="1" t="s">
        <v>6117</v>
      </c>
      <c r="G1753" s="1"/>
      <c r="H1753" s="1"/>
      <c r="I1753" s="1"/>
      <c r="J1753" s="1"/>
      <c r="K1753" s="1">
        <v>455</v>
      </c>
      <c r="L1753" s="1">
        <f t="shared" si="55"/>
        <v>460</v>
      </c>
      <c r="M1753" s="1"/>
      <c r="N1753" s="1"/>
    </row>
    <row r="1754" spans="2:21" hidden="1" x14ac:dyDescent="0.4">
      <c r="B1754" s="1" t="s">
        <v>18</v>
      </c>
      <c r="C1754" s="1" t="s">
        <v>6122</v>
      </c>
      <c r="D1754" s="1" t="s">
        <v>6123</v>
      </c>
      <c r="E1754" s="1" t="s">
        <v>6124</v>
      </c>
      <c r="F1754" s="1" t="s">
        <v>6125</v>
      </c>
      <c r="G1754" s="1"/>
      <c r="H1754" s="1"/>
      <c r="I1754" s="1"/>
      <c r="J1754" s="1"/>
      <c r="K1754" s="1">
        <v>215</v>
      </c>
      <c r="L1754" s="1">
        <f t="shared" si="55"/>
        <v>220</v>
      </c>
      <c r="M1754" s="1"/>
      <c r="N1754" s="1"/>
    </row>
    <row r="1755" spans="2:21" hidden="1" x14ac:dyDescent="0.4">
      <c r="B1755" s="1" t="s">
        <v>18</v>
      </c>
      <c r="C1755" s="1" t="s">
        <v>6073</v>
      </c>
      <c r="D1755" s="1" t="s">
        <v>6130</v>
      </c>
      <c r="E1755" s="1" t="s">
        <v>6131</v>
      </c>
      <c r="F1755" s="1" t="s">
        <v>6132</v>
      </c>
      <c r="G1755" s="1"/>
      <c r="H1755" s="1"/>
      <c r="I1755" s="1"/>
      <c r="J1755" s="1"/>
      <c r="K1755" s="1">
        <v>454</v>
      </c>
      <c r="L1755" s="1">
        <f t="shared" si="55"/>
        <v>459</v>
      </c>
      <c r="M1755" s="1"/>
      <c r="N1755" s="1"/>
    </row>
    <row r="1756" spans="2:21" hidden="1" x14ac:dyDescent="0.4">
      <c r="B1756" s="1" t="s">
        <v>18</v>
      </c>
      <c r="C1756" s="1" t="s">
        <v>6137</v>
      </c>
      <c r="D1756" s="1" t="s">
        <v>6138</v>
      </c>
      <c r="E1756" s="1" t="s">
        <v>6141</v>
      </c>
      <c r="F1756" s="1" t="s">
        <v>6140</v>
      </c>
      <c r="G1756" s="1"/>
      <c r="H1756" s="1"/>
      <c r="I1756" s="1"/>
      <c r="J1756" s="1"/>
      <c r="K1756" s="1">
        <v>375</v>
      </c>
      <c r="L1756" s="1">
        <f t="shared" si="55"/>
        <v>380</v>
      </c>
      <c r="M1756" s="1"/>
      <c r="N1756" s="1"/>
    </row>
    <row r="1757" spans="2:21" hidden="1" x14ac:dyDescent="0.4">
      <c r="B1757" s="1" t="s">
        <v>18</v>
      </c>
      <c r="C1757" s="1" t="s">
        <v>6146</v>
      </c>
      <c r="D1757" s="1" t="s">
        <v>6147</v>
      </c>
      <c r="E1757" s="1" t="s">
        <v>6148</v>
      </c>
      <c r="F1757" s="1" t="s">
        <v>6149</v>
      </c>
      <c r="G1757" s="1"/>
      <c r="H1757" s="1"/>
      <c r="I1757" s="1"/>
      <c r="J1757" s="1"/>
      <c r="K1757" s="1">
        <v>366</v>
      </c>
      <c r="L1757" s="1">
        <f t="shared" si="55"/>
        <v>371</v>
      </c>
      <c r="M1757" s="1"/>
      <c r="N1757" s="1"/>
    </row>
    <row r="1758" spans="2:21" hidden="1" x14ac:dyDescent="0.4">
      <c r="B1758" s="1" t="s">
        <v>18</v>
      </c>
      <c r="C1758" s="1" t="s">
        <v>6154</v>
      </c>
      <c r="D1758" s="1" t="s">
        <v>6155</v>
      </c>
      <c r="E1758" s="1" t="s">
        <v>6156</v>
      </c>
      <c r="F1758" s="1" t="s">
        <v>6157</v>
      </c>
      <c r="G1758" s="1"/>
      <c r="H1758" s="1"/>
      <c r="I1758" s="1"/>
      <c r="J1758" s="1"/>
      <c r="K1758" s="1">
        <v>536</v>
      </c>
      <c r="L1758" s="1">
        <f t="shared" si="55"/>
        <v>541</v>
      </c>
      <c r="M1758" s="1"/>
      <c r="N1758" s="1"/>
    </row>
    <row r="1759" spans="2:21" hidden="1" x14ac:dyDescent="0.4">
      <c r="B1759" s="1" t="s">
        <v>18</v>
      </c>
      <c r="C1759" s="1" t="s">
        <v>6165</v>
      </c>
      <c r="D1759" s="1" t="s">
        <v>6166</v>
      </c>
      <c r="E1759" s="1" t="s">
        <v>6169</v>
      </c>
      <c r="F1759" s="1" t="s">
        <v>6168</v>
      </c>
      <c r="G1759" s="1"/>
      <c r="H1759" s="1"/>
      <c r="I1759" s="1"/>
      <c r="J1759" s="1"/>
      <c r="K1759" s="1">
        <v>450</v>
      </c>
      <c r="L1759" s="1">
        <f t="shared" si="55"/>
        <v>455</v>
      </c>
      <c r="M1759" s="1"/>
      <c r="N1759" s="1"/>
    </row>
    <row r="1760" spans="2:21" hidden="1" x14ac:dyDescent="0.4">
      <c r="B1760" s="1" t="s">
        <v>18</v>
      </c>
      <c r="C1760" s="1" t="s">
        <v>6173</v>
      </c>
      <c r="D1760" s="1" t="s">
        <v>6174</v>
      </c>
      <c r="E1760" s="1" t="s">
        <v>6175</v>
      </c>
      <c r="F1760" s="1" t="s">
        <v>6176</v>
      </c>
      <c r="G1760" s="1"/>
      <c r="H1760" s="1"/>
      <c r="I1760" s="1"/>
      <c r="J1760" s="1"/>
      <c r="K1760" s="1">
        <v>288</v>
      </c>
      <c r="L1760" s="1">
        <f t="shared" si="55"/>
        <v>293</v>
      </c>
      <c r="M1760" s="1"/>
      <c r="N1760" s="1"/>
    </row>
    <row r="1761" spans="2:14" hidden="1" x14ac:dyDescent="0.4">
      <c r="B1761" s="1" t="s">
        <v>18</v>
      </c>
      <c r="C1761" s="1" t="s">
        <v>6201</v>
      </c>
      <c r="D1761" s="1" t="s">
        <v>6202</v>
      </c>
      <c r="E1761" s="1" t="s">
        <v>6205</v>
      </c>
      <c r="F1761" s="1" t="s">
        <v>6204</v>
      </c>
      <c r="G1761" s="1"/>
      <c r="H1761" s="1"/>
      <c r="I1761" s="1"/>
      <c r="J1761" s="1"/>
      <c r="K1761" s="1">
        <v>144</v>
      </c>
      <c r="L1761" s="1">
        <f t="shared" si="55"/>
        <v>149</v>
      </c>
      <c r="M1761" s="1"/>
      <c r="N1761" s="1"/>
    </row>
    <row r="1762" spans="2:14" hidden="1" x14ac:dyDescent="0.4">
      <c r="B1762" s="1" t="s">
        <v>18</v>
      </c>
      <c r="C1762" s="1" t="s">
        <v>1606</v>
      </c>
      <c r="D1762" s="1" t="s">
        <v>6206</v>
      </c>
      <c r="E1762" s="1" t="s">
        <v>6207</v>
      </c>
      <c r="F1762" s="1" t="s">
        <v>6208</v>
      </c>
      <c r="G1762" s="1"/>
      <c r="H1762" s="1"/>
      <c r="I1762" s="1"/>
      <c r="J1762" s="1"/>
      <c r="K1762" s="1">
        <v>410</v>
      </c>
      <c r="L1762" s="1">
        <f t="shared" si="55"/>
        <v>415</v>
      </c>
      <c r="M1762" s="1"/>
      <c r="N1762" s="1"/>
    </row>
    <row r="1763" spans="2:14" hidden="1" x14ac:dyDescent="0.4">
      <c r="B1763" s="1" t="s">
        <v>18</v>
      </c>
      <c r="C1763" s="1" t="s">
        <v>6217</v>
      </c>
      <c r="D1763" s="1" t="s">
        <v>6218</v>
      </c>
      <c r="E1763" s="1" t="s">
        <v>6219</v>
      </c>
      <c r="F1763" s="1" t="s">
        <v>6220</v>
      </c>
      <c r="G1763" s="1"/>
      <c r="H1763" s="1"/>
      <c r="I1763" s="1"/>
      <c r="J1763" s="1"/>
      <c r="K1763" s="1">
        <v>330</v>
      </c>
      <c r="L1763" s="1">
        <f t="shared" si="55"/>
        <v>335</v>
      </c>
      <c r="M1763" s="1"/>
      <c r="N1763" s="1"/>
    </row>
    <row r="1764" spans="2:14" hidden="1" x14ac:dyDescent="0.4">
      <c r="B1764" s="1" t="s">
        <v>18</v>
      </c>
      <c r="C1764" s="1" t="s">
        <v>6221</v>
      </c>
      <c r="D1764" s="1" t="s">
        <v>6222</v>
      </c>
      <c r="E1764" s="1" t="s">
        <v>6223</v>
      </c>
      <c r="F1764" s="1" t="s">
        <v>6224</v>
      </c>
      <c r="G1764" s="1"/>
      <c r="H1764" s="1"/>
      <c r="I1764" s="1"/>
      <c r="J1764" s="1"/>
      <c r="K1764" s="1">
        <v>301</v>
      </c>
      <c r="L1764" s="1">
        <f t="shared" si="55"/>
        <v>306</v>
      </c>
      <c r="M1764" s="1"/>
      <c r="N1764" s="1"/>
    </row>
    <row r="1765" spans="2:14" hidden="1" x14ac:dyDescent="0.4">
      <c r="B1765" s="1" t="s">
        <v>18</v>
      </c>
      <c r="C1765" s="1" t="s">
        <v>6238</v>
      </c>
      <c r="D1765" s="1" t="s">
        <v>6242</v>
      </c>
      <c r="E1765" s="1" t="s">
        <v>6243</v>
      </c>
      <c r="F1765" s="1" t="s">
        <v>6244</v>
      </c>
      <c r="G1765" s="1"/>
      <c r="H1765" s="1"/>
      <c r="I1765" s="1"/>
      <c r="J1765" s="1"/>
      <c r="K1765" s="1">
        <v>38</v>
      </c>
      <c r="L1765" s="1">
        <f t="shared" si="55"/>
        <v>43</v>
      </c>
      <c r="M1765" s="1"/>
      <c r="N1765" s="1"/>
    </row>
    <row r="1766" spans="2:14" hidden="1" x14ac:dyDescent="0.4">
      <c r="B1766" s="1" t="s">
        <v>18</v>
      </c>
      <c r="C1766" s="1" t="s">
        <v>6245</v>
      </c>
      <c r="D1766" s="1" t="s">
        <v>6246</v>
      </c>
      <c r="E1766" s="1" t="s">
        <v>6247</v>
      </c>
      <c r="F1766" s="1" t="s">
        <v>6248</v>
      </c>
      <c r="G1766" s="1"/>
      <c r="H1766" s="1"/>
      <c r="I1766" s="1"/>
      <c r="J1766" s="1"/>
      <c r="K1766" s="1">
        <v>763</v>
      </c>
      <c r="L1766" s="1">
        <f t="shared" si="55"/>
        <v>768</v>
      </c>
      <c r="M1766" s="1"/>
      <c r="N1766" s="1"/>
    </row>
    <row r="1767" spans="2:14" hidden="1" x14ac:dyDescent="0.4">
      <c r="B1767" s="1" t="s">
        <v>18</v>
      </c>
      <c r="C1767" s="1" t="s">
        <v>6257</v>
      </c>
      <c r="D1767" s="1" t="s">
        <v>6258</v>
      </c>
      <c r="E1767" s="1" t="s">
        <v>6259</v>
      </c>
      <c r="F1767" s="1" t="s">
        <v>6260</v>
      </c>
      <c r="G1767" s="1"/>
      <c r="H1767" s="1"/>
      <c r="I1767" s="1"/>
      <c r="J1767" s="1"/>
      <c r="K1767" s="1">
        <v>287</v>
      </c>
      <c r="L1767" s="1">
        <f t="shared" si="55"/>
        <v>292</v>
      </c>
      <c r="M1767" s="1"/>
      <c r="N1767" s="1"/>
    </row>
    <row r="1768" spans="2:14" hidden="1" x14ac:dyDescent="0.4">
      <c r="B1768" s="1" t="s">
        <v>18</v>
      </c>
      <c r="C1768" s="1" t="s">
        <v>650</v>
      </c>
      <c r="D1768" s="1" t="s">
        <v>6261</v>
      </c>
      <c r="E1768" s="1" t="s">
        <v>6262</v>
      </c>
      <c r="F1768" s="1" t="s">
        <v>6263</v>
      </c>
      <c r="G1768" s="1"/>
      <c r="H1768" s="1"/>
      <c r="I1768" s="1"/>
      <c r="J1768" s="1"/>
      <c r="K1768" s="1">
        <v>622</v>
      </c>
      <c r="L1768" s="1">
        <f t="shared" si="55"/>
        <v>627</v>
      </c>
      <c r="M1768" s="1"/>
      <c r="N1768" s="1"/>
    </row>
    <row r="1769" spans="2:14" hidden="1" x14ac:dyDescent="0.4">
      <c r="B1769" s="1" t="s">
        <v>18</v>
      </c>
      <c r="C1769" s="1" t="s">
        <v>6264</v>
      </c>
      <c r="D1769" s="1" t="s">
        <v>6265</v>
      </c>
      <c r="E1769" s="1" t="s">
        <v>6266</v>
      </c>
      <c r="F1769" s="1" t="s">
        <v>6267</v>
      </c>
      <c r="G1769" s="1"/>
      <c r="H1769" s="1"/>
      <c r="I1769" s="1"/>
      <c r="J1769" s="1"/>
      <c r="K1769" s="1">
        <v>96</v>
      </c>
      <c r="L1769" s="1">
        <f t="shared" si="55"/>
        <v>101</v>
      </c>
      <c r="M1769" s="1"/>
      <c r="N1769" s="1"/>
    </row>
    <row r="1770" spans="2:14" hidden="1" x14ac:dyDescent="0.4">
      <c r="B1770" s="1" t="s">
        <v>18</v>
      </c>
      <c r="C1770" s="1" t="s">
        <v>6272</v>
      </c>
      <c r="D1770" s="1" t="s">
        <v>6273</v>
      </c>
      <c r="E1770" s="1" t="s">
        <v>6278</v>
      </c>
      <c r="F1770" s="1" t="s">
        <v>6279</v>
      </c>
      <c r="G1770" s="1"/>
      <c r="H1770" s="1"/>
      <c r="I1770" s="1"/>
      <c r="J1770" s="1"/>
      <c r="K1770" s="1">
        <v>424</v>
      </c>
      <c r="L1770" s="1">
        <f t="shared" si="55"/>
        <v>429</v>
      </c>
      <c r="M1770" s="1"/>
      <c r="N1770" s="1"/>
    </row>
    <row r="1771" spans="2:14" hidden="1" x14ac:dyDescent="0.4">
      <c r="B1771" s="1" t="s">
        <v>18</v>
      </c>
      <c r="C1771" s="1" t="s">
        <v>6291</v>
      </c>
      <c r="D1771" s="1" t="s">
        <v>6292</v>
      </c>
      <c r="E1771" s="1" t="s">
        <v>6293</v>
      </c>
      <c r="F1771" s="1" t="s">
        <v>6294</v>
      </c>
      <c r="G1771" s="1"/>
      <c r="H1771" s="1"/>
      <c r="I1771" s="1"/>
      <c r="J1771" s="1"/>
      <c r="K1771" s="1">
        <v>72</v>
      </c>
      <c r="L1771" s="1">
        <f t="shared" si="55"/>
        <v>77</v>
      </c>
      <c r="M1771" s="1"/>
      <c r="N1771" s="1"/>
    </row>
    <row r="1772" spans="2:14" hidden="1" x14ac:dyDescent="0.4">
      <c r="B1772" s="1" t="s">
        <v>18</v>
      </c>
      <c r="C1772" s="1" t="s">
        <v>6318</v>
      </c>
      <c r="D1772" s="1" t="s">
        <v>6319</v>
      </c>
      <c r="E1772" s="1" t="s">
        <v>6320</v>
      </c>
      <c r="F1772" s="1" t="s">
        <v>6321</v>
      </c>
      <c r="G1772" s="1"/>
      <c r="H1772" s="1"/>
      <c r="I1772" s="1"/>
      <c r="J1772" s="1"/>
      <c r="K1772" s="1">
        <v>230</v>
      </c>
      <c r="L1772" s="1">
        <f t="shared" si="55"/>
        <v>235</v>
      </c>
      <c r="M1772" s="1"/>
      <c r="N1772" s="1"/>
    </row>
    <row r="1773" spans="2:14" hidden="1" x14ac:dyDescent="0.4">
      <c r="B1773" s="1" t="s">
        <v>18</v>
      </c>
      <c r="C1773" s="1" t="s">
        <v>6326</v>
      </c>
      <c r="D1773" s="1" t="s">
        <v>6327</v>
      </c>
      <c r="E1773" s="1" t="s">
        <v>6328</v>
      </c>
      <c r="F1773" s="1" t="s">
        <v>6329</v>
      </c>
      <c r="G1773" s="1"/>
      <c r="H1773" s="1"/>
      <c r="I1773" s="1"/>
      <c r="J1773" s="1"/>
      <c r="K1773" s="1">
        <v>233</v>
      </c>
      <c r="L1773" s="1">
        <f t="shared" ref="L1773:L1797" si="56">K1773+5</f>
        <v>238</v>
      </c>
      <c r="M1773" s="1"/>
      <c r="N1773" s="1"/>
    </row>
    <row r="1774" spans="2:14" hidden="1" x14ac:dyDescent="0.4">
      <c r="B1774" s="1" t="s">
        <v>18</v>
      </c>
      <c r="C1774" s="1" t="s">
        <v>5337</v>
      </c>
      <c r="D1774" s="1" t="s">
        <v>6338</v>
      </c>
      <c r="E1774" s="1" t="s">
        <v>6339</v>
      </c>
      <c r="F1774" s="1" t="s">
        <v>6340</v>
      </c>
      <c r="G1774" s="1"/>
      <c r="H1774" s="1"/>
      <c r="I1774" s="1"/>
      <c r="J1774" s="1"/>
      <c r="K1774" s="1">
        <v>319</v>
      </c>
      <c r="L1774" s="1">
        <f t="shared" si="56"/>
        <v>324</v>
      </c>
      <c r="M1774" s="1"/>
      <c r="N1774" s="1"/>
    </row>
    <row r="1775" spans="2:14" hidden="1" x14ac:dyDescent="0.4">
      <c r="B1775" s="1" t="s">
        <v>18</v>
      </c>
      <c r="C1775" s="1" t="s">
        <v>6341</v>
      </c>
      <c r="D1775" s="1" t="s">
        <v>6342</v>
      </c>
      <c r="E1775" s="1" t="s">
        <v>6343</v>
      </c>
      <c r="F1775" s="1" t="s">
        <v>6344</v>
      </c>
      <c r="G1775" s="1"/>
      <c r="H1775" s="1"/>
      <c r="I1775" s="1"/>
      <c r="J1775" s="1"/>
      <c r="K1775" s="1">
        <v>295</v>
      </c>
      <c r="L1775" s="1">
        <f t="shared" si="56"/>
        <v>300</v>
      </c>
      <c r="M1775" s="1"/>
      <c r="N1775" s="1"/>
    </row>
    <row r="1776" spans="2:14" hidden="1" x14ac:dyDescent="0.4">
      <c r="B1776" s="1" t="s">
        <v>18</v>
      </c>
      <c r="C1776" s="1" t="s">
        <v>6349</v>
      </c>
      <c r="D1776" s="1" t="s">
        <v>6350</v>
      </c>
      <c r="E1776" s="1" t="s">
        <v>6351</v>
      </c>
      <c r="F1776" s="1" t="s">
        <v>6352</v>
      </c>
      <c r="G1776" s="1"/>
      <c r="H1776" s="1"/>
      <c r="I1776" s="1"/>
      <c r="J1776" s="1"/>
      <c r="K1776" s="1">
        <v>398</v>
      </c>
      <c r="L1776" s="1">
        <f t="shared" si="56"/>
        <v>403</v>
      </c>
      <c r="M1776" s="1"/>
      <c r="N1776" s="1"/>
    </row>
    <row r="1777" spans="2:21" hidden="1" x14ac:dyDescent="0.4">
      <c r="B1777" s="1" t="s">
        <v>18</v>
      </c>
      <c r="C1777" s="1" t="s">
        <v>6353</v>
      </c>
      <c r="D1777" s="1" t="s">
        <v>6354</v>
      </c>
      <c r="E1777" s="1" t="s">
        <v>6355</v>
      </c>
      <c r="F1777" s="1" t="s">
        <v>6356</v>
      </c>
      <c r="G1777" s="1"/>
      <c r="H1777" s="1"/>
      <c r="I1777" s="1"/>
      <c r="J1777" s="1"/>
      <c r="K1777" s="1">
        <v>226</v>
      </c>
      <c r="L1777" s="1">
        <f t="shared" si="56"/>
        <v>231</v>
      </c>
      <c r="M1777" s="1"/>
      <c r="N1777" s="1"/>
    </row>
    <row r="1778" spans="2:21" hidden="1" x14ac:dyDescent="0.4">
      <c r="B1778" s="1" t="s">
        <v>18</v>
      </c>
      <c r="C1778" s="1" t="s">
        <v>6368</v>
      </c>
      <c r="D1778" s="1" t="s">
        <v>6369</v>
      </c>
      <c r="E1778" s="1" t="s">
        <v>6370</v>
      </c>
      <c r="F1778" s="1" t="s">
        <v>6371</v>
      </c>
      <c r="G1778" s="1"/>
      <c r="H1778" s="1"/>
      <c r="I1778" s="1"/>
      <c r="J1778" s="1"/>
      <c r="K1778" s="1">
        <v>160</v>
      </c>
      <c r="L1778" s="1">
        <f t="shared" si="56"/>
        <v>165</v>
      </c>
      <c r="M1778" s="1"/>
      <c r="N1778" s="1"/>
    </row>
    <row r="1779" spans="2:21" hidden="1" x14ac:dyDescent="0.4">
      <c r="B1779" s="1" t="s">
        <v>18</v>
      </c>
      <c r="C1779" s="1" t="s">
        <v>6379</v>
      </c>
      <c r="D1779" s="1" t="s">
        <v>6380</v>
      </c>
      <c r="E1779" s="1" t="s">
        <v>6381</v>
      </c>
      <c r="F1779" s="1" t="s">
        <v>6382</v>
      </c>
      <c r="G1779" s="1"/>
      <c r="H1779" s="1"/>
      <c r="I1779" s="1"/>
      <c r="J1779" s="1"/>
      <c r="K1779" s="1">
        <v>179</v>
      </c>
      <c r="L1779" s="1">
        <f t="shared" si="56"/>
        <v>184</v>
      </c>
      <c r="M1779" s="1"/>
      <c r="N1779" s="1"/>
    </row>
    <row r="1780" spans="2:21" hidden="1" x14ac:dyDescent="0.4">
      <c r="B1780" s="1" t="s">
        <v>18</v>
      </c>
      <c r="C1780" s="1" t="s">
        <v>6383</v>
      </c>
      <c r="D1780" s="1" t="s">
        <v>6384</v>
      </c>
      <c r="E1780" s="1" t="s">
        <v>6385</v>
      </c>
      <c r="F1780" s="1" t="s">
        <v>6386</v>
      </c>
      <c r="G1780" s="1"/>
      <c r="H1780" s="1"/>
      <c r="I1780" s="1"/>
      <c r="J1780" s="1"/>
      <c r="K1780" s="1">
        <v>50</v>
      </c>
      <c r="L1780" s="1">
        <f t="shared" si="56"/>
        <v>55</v>
      </c>
      <c r="M1780" s="1"/>
      <c r="N1780" s="1"/>
    </row>
    <row r="1781" spans="2:21" hidden="1" x14ac:dyDescent="0.4">
      <c r="B1781" s="1" t="s">
        <v>18</v>
      </c>
      <c r="C1781" s="1" t="s">
        <v>4051</v>
      </c>
      <c r="D1781" s="1" t="s">
        <v>6387</v>
      </c>
      <c r="E1781" s="1" t="s">
        <v>6388</v>
      </c>
      <c r="F1781" s="1" t="s">
        <v>6389</v>
      </c>
      <c r="G1781" s="1"/>
      <c r="H1781" s="1"/>
      <c r="I1781" s="1"/>
      <c r="J1781" s="1"/>
      <c r="K1781" s="1">
        <v>86</v>
      </c>
      <c r="L1781" s="1">
        <f t="shared" si="56"/>
        <v>91</v>
      </c>
      <c r="M1781" s="1"/>
      <c r="N1781" s="1"/>
    </row>
    <row r="1782" spans="2:21" hidden="1" x14ac:dyDescent="0.4">
      <c r="B1782" s="1" t="s">
        <v>18</v>
      </c>
      <c r="C1782" s="1" t="s">
        <v>6390</v>
      </c>
      <c r="D1782" s="1" t="s">
        <v>6391</v>
      </c>
      <c r="E1782" s="1" t="s">
        <v>6392</v>
      </c>
      <c r="F1782" s="1" t="s">
        <v>6393</v>
      </c>
      <c r="G1782" s="1"/>
      <c r="H1782" s="1"/>
      <c r="I1782" s="1"/>
      <c r="J1782" s="1"/>
      <c r="K1782" s="1">
        <v>26</v>
      </c>
      <c r="L1782" s="1">
        <f t="shared" si="56"/>
        <v>31</v>
      </c>
      <c r="M1782" s="1"/>
      <c r="N1782" s="1"/>
    </row>
    <row r="1783" spans="2:21" hidden="1" x14ac:dyDescent="0.4">
      <c r="B1783" s="1" t="s">
        <v>18</v>
      </c>
      <c r="C1783" s="1" t="s">
        <v>6394</v>
      </c>
      <c r="D1783" s="1" t="s">
        <v>6395</v>
      </c>
      <c r="E1783" s="1" t="s">
        <v>6396</v>
      </c>
      <c r="F1783" s="1" t="s">
        <v>6397</v>
      </c>
      <c r="G1783" s="1"/>
      <c r="H1783" s="1"/>
      <c r="I1783" s="1"/>
      <c r="J1783" s="1"/>
      <c r="K1783" s="1">
        <v>132</v>
      </c>
      <c r="L1783" s="1">
        <f t="shared" si="56"/>
        <v>137</v>
      </c>
      <c r="M1783" s="1"/>
      <c r="N1783" s="1"/>
    </row>
    <row r="1784" spans="2:21" hidden="1" x14ac:dyDescent="0.4">
      <c r="B1784" s="1" t="s">
        <v>18</v>
      </c>
      <c r="C1784" s="1" t="s">
        <v>6398</v>
      </c>
      <c r="D1784" s="1" t="s">
        <v>6399</v>
      </c>
      <c r="E1784" s="1" t="s">
        <v>6400</v>
      </c>
      <c r="F1784" s="1" t="s">
        <v>6401</v>
      </c>
      <c r="G1784" s="1"/>
      <c r="H1784" s="1"/>
      <c r="I1784" s="1"/>
      <c r="J1784" s="1"/>
      <c r="K1784" s="1">
        <v>76</v>
      </c>
      <c r="L1784" s="1">
        <f t="shared" si="56"/>
        <v>81</v>
      </c>
      <c r="M1784" s="1"/>
      <c r="N1784" s="1"/>
    </row>
    <row r="1785" spans="2:21" hidden="1" x14ac:dyDescent="0.4">
      <c r="B1785" s="1" t="s">
        <v>18</v>
      </c>
      <c r="C1785" s="1" t="s">
        <v>2744</v>
      </c>
      <c r="D1785" s="1" t="s">
        <v>6402</v>
      </c>
      <c r="E1785" s="1" t="s">
        <v>6403</v>
      </c>
      <c r="F1785" s="1" t="s">
        <v>6404</v>
      </c>
      <c r="G1785" s="1"/>
      <c r="H1785" s="1"/>
      <c r="I1785" s="1"/>
      <c r="J1785" s="1"/>
      <c r="K1785" s="1">
        <v>217</v>
      </c>
      <c r="L1785" s="1">
        <f t="shared" si="56"/>
        <v>222</v>
      </c>
      <c r="M1785" s="1"/>
      <c r="N1785" s="1"/>
    </row>
    <row r="1786" spans="2:21" hidden="1" x14ac:dyDescent="0.4">
      <c r="B1786" s="1" t="s">
        <v>18</v>
      </c>
      <c r="C1786" s="1" t="s">
        <v>6424</v>
      </c>
      <c r="D1786" s="1" t="s">
        <v>6425</v>
      </c>
      <c r="E1786" s="1" t="s">
        <v>6426</v>
      </c>
      <c r="F1786" s="1" t="s">
        <v>6427</v>
      </c>
      <c r="G1786" s="1"/>
      <c r="H1786" s="1"/>
      <c r="I1786" s="1"/>
      <c r="J1786" s="1"/>
      <c r="K1786" s="1">
        <v>510</v>
      </c>
      <c r="L1786" s="1">
        <f t="shared" si="56"/>
        <v>515</v>
      </c>
      <c r="M1786" s="1"/>
      <c r="N1786" s="1"/>
    </row>
    <row r="1787" spans="2:21" ht="19.5" hidden="1" thickTop="1" x14ac:dyDescent="0.4">
      <c r="B1787" s="1" t="s">
        <v>18</v>
      </c>
      <c r="C1787" s="1" t="s">
        <v>6428</v>
      </c>
      <c r="D1787" s="1" t="s">
        <v>6429</v>
      </c>
      <c r="E1787" s="1" t="s">
        <v>6430</v>
      </c>
      <c r="F1787" s="1" t="s">
        <v>6431</v>
      </c>
      <c r="G1787" s="1"/>
      <c r="H1787" s="1"/>
      <c r="I1787" s="1"/>
      <c r="J1787" s="1"/>
      <c r="K1787" s="1">
        <v>194</v>
      </c>
      <c r="L1787" s="1">
        <f t="shared" si="56"/>
        <v>199</v>
      </c>
      <c r="M1787" s="1"/>
      <c r="N1787" s="1"/>
      <c r="Q1787" s="70"/>
      <c r="R1787" s="3"/>
      <c r="S1787" s="3"/>
      <c r="T1787" s="13"/>
      <c r="U1787" s="50"/>
    </row>
    <row r="1788" spans="2:21" hidden="1" x14ac:dyDescent="0.4">
      <c r="B1788" s="1" t="s">
        <v>18</v>
      </c>
      <c r="C1788" s="1" t="s">
        <v>6432</v>
      </c>
      <c r="D1788" s="1" t="s">
        <v>6433</v>
      </c>
      <c r="E1788" s="1" t="s">
        <v>6434</v>
      </c>
      <c r="F1788" s="1" t="s">
        <v>6435</v>
      </c>
      <c r="G1788" s="1"/>
      <c r="H1788" s="1"/>
      <c r="I1788" s="1"/>
      <c r="J1788" s="1"/>
      <c r="K1788" s="1">
        <v>232</v>
      </c>
      <c r="L1788" s="1">
        <f t="shared" si="56"/>
        <v>237</v>
      </c>
      <c r="M1788" s="1"/>
      <c r="N1788" s="1"/>
      <c r="Q1788" s="73"/>
      <c r="R1788" s="1"/>
      <c r="S1788" s="10"/>
      <c r="T1788" s="1"/>
      <c r="U1788" s="11"/>
    </row>
    <row r="1789" spans="2:21" hidden="1" x14ac:dyDescent="0.4">
      <c r="B1789" s="1" t="s">
        <v>18</v>
      </c>
      <c r="C1789" s="1" t="s">
        <v>5758</v>
      </c>
      <c r="D1789" s="1" t="s">
        <v>6436</v>
      </c>
      <c r="E1789" s="1" t="s">
        <v>6437</v>
      </c>
      <c r="F1789" s="1" t="s">
        <v>6438</v>
      </c>
      <c r="G1789" s="1"/>
      <c r="H1789" s="1"/>
      <c r="I1789" s="1"/>
      <c r="J1789" s="1"/>
      <c r="K1789" s="1">
        <v>335</v>
      </c>
      <c r="L1789" s="1">
        <f t="shared" si="56"/>
        <v>340</v>
      </c>
      <c r="M1789" s="1"/>
      <c r="N1789" s="1"/>
      <c r="Q1789" s="73"/>
      <c r="R1789" s="1"/>
      <c r="S1789" s="10"/>
      <c r="T1789" s="10"/>
      <c r="U1789" s="5"/>
    </row>
    <row r="1790" spans="2:21" hidden="1" x14ac:dyDescent="0.4">
      <c r="B1790" s="1" t="s">
        <v>18</v>
      </c>
      <c r="C1790" s="1" t="s">
        <v>238</v>
      </c>
      <c r="D1790" s="1" t="s">
        <v>6446</v>
      </c>
      <c r="E1790" s="1" t="s">
        <v>6447</v>
      </c>
      <c r="F1790" s="1" t="s">
        <v>6448</v>
      </c>
      <c r="G1790" s="1"/>
      <c r="H1790" s="1"/>
      <c r="I1790" s="1"/>
      <c r="J1790" s="1"/>
      <c r="K1790" s="1">
        <v>202</v>
      </c>
      <c r="L1790" s="1">
        <f t="shared" si="56"/>
        <v>207</v>
      </c>
      <c r="M1790" s="1"/>
      <c r="N1790" s="1"/>
      <c r="Q1790" s="73"/>
      <c r="R1790" s="1"/>
      <c r="S1790" s="10"/>
      <c r="T1790" s="1"/>
      <c r="U1790" s="1"/>
    </row>
    <row r="1791" spans="2:21" hidden="1" x14ac:dyDescent="0.4">
      <c r="B1791" s="1" t="s">
        <v>18</v>
      </c>
      <c r="C1791" s="1" t="s">
        <v>5497</v>
      </c>
      <c r="D1791" s="1" t="s">
        <v>6452</v>
      </c>
      <c r="E1791" s="1" t="s">
        <v>6453</v>
      </c>
      <c r="F1791" s="1" t="s">
        <v>6454</v>
      </c>
      <c r="G1791" s="1"/>
      <c r="H1791" s="1"/>
      <c r="I1791" s="1"/>
      <c r="J1791" s="1"/>
      <c r="K1791" s="1">
        <v>86</v>
      </c>
      <c r="L1791" s="1">
        <f t="shared" si="56"/>
        <v>91</v>
      </c>
      <c r="M1791" s="1"/>
      <c r="N1791" s="1"/>
      <c r="Q1791" s="73"/>
      <c r="R1791" s="1"/>
      <c r="S1791" s="3"/>
      <c r="T1791" s="10"/>
      <c r="U1791" s="11"/>
    </row>
    <row r="1792" spans="2:21" hidden="1" x14ac:dyDescent="0.4">
      <c r="B1792" s="1" t="s">
        <v>18</v>
      </c>
      <c r="C1792" s="1" t="s">
        <v>5702</v>
      </c>
      <c r="D1792" s="1" t="s">
        <v>6461</v>
      </c>
      <c r="E1792" s="1" t="s">
        <v>6462</v>
      </c>
      <c r="F1792" s="1" t="s">
        <v>6463</v>
      </c>
      <c r="G1792" s="1"/>
      <c r="H1792" s="1"/>
      <c r="I1792" s="1"/>
      <c r="J1792" s="1"/>
      <c r="K1792" s="1">
        <v>207</v>
      </c>
      <c r="L1792" s="1">
        <f t="shared" si="56"/>
        <v>212</v>
      </c>
      <c r="M1792" s="1"/>
      <c r="N1792" s="1"/>
      <c r="Q1792" s="73"/>
      <c r="R1792" s="1"/>
      <c r="S1792" s="10"/>
      <c r="T1792" s="1"/>
      <c r="U1792" s="11"/>
    </row>
    <row r="1793" spans="2:21" hidden="1" x14ac:dyDescent="0.4">
      <c r="B1793" s="1" t="s">
        <v>18</v>
      </c>
      <c r="C1793" s="1" t="s">
        <v>6154</v>
      </c>
      <c r="D1793" s="1" t="s">
        <v>6470</v>
      </c>
      <c r="E1793" s="1" t="s">
        <v>6471</v>
      </c>
      <c r="F1793" s="1" t="s">
        <v>6472</v>
      </c>
      <c r="G1793" s="1"/>
      <c r="H1793" s="1"/>
      <c r="I1793" s="1"/>
      <c r="J1793" s="1"/>
      <c r="K1793" s="1">
        <v>102</v>
      </c>
      <c r="L1793" s="1">
        <f t="shared" si="56"/>
        <v>107</v>
      </c>
      <c r="M1793" s="1"/>
      <c r="N1793" s="1"/>
      <c r="Q1793" s="73"/>
      <c r="R1793" s="1"/>
      <c r="S1793" s="3"/>
      <c r="T1793" s="10"/>
      <c r="U1793" s="11"/>
    </row>
    <row r="1794" spans="2:21" hidden="1" x14ac:dyDescent="0.4">
      <c r="B1794" s="1" t="s">
        <v>19</v>
      </c>
      <c r="C1794" s="1" t="s">
        <v>6485</v>
      </c>
      <c r="D1794" s="1" t="s">
        <v>6486</v>
      </c>
      <c r="E1794" s="1" t="s">
        <v>6495</v>
      </c>
      <c r="F1794" s="1" t="s">
        <v>6496</v>
      </c>
      <c r="G1794" s="1"/>
      <c r="H1794" s="1"/>
      <c r="I1794" s="1"/>
      <c r="J1794" s="1"/>
      <c r="K1794" s="1">
        <v>161</v>
      </c>
      <c r="L1794" s="1">
        <f t="shared" si="56"/>
        <v>166</v>
      </c>
      <c r="M1794" s="1">
        <f>J1794+L1794</f>
        <v>166</v>
      </c>
      <c r="N1794" s="1"/>
      <c r="Q1794" s="6" t="s">
        <v>6517</v>
      </c>
      <c r="R1794" s="51">
        <v>1</v>
      </c>
      <c r="S1794" s="10">
        <f>H1797</f>
        <v>0</v>
      </c>
      <c r="T1794" s="3"/>
      <c r="U1794" s="3"/>
    </row>
    <row r="1795" spans="2:21" ht="19.5" hidden="1" thickBot="1" x14ac:dyDescent="0.45">
      <c r="B1795" s="1" t="s">
        <v>19</v>
      </c>
      <c r="C1795" s="1" t="s">
        <v>6477</v>
      </c>
      <c r="D1795" s="1" t="s">
        <v>6478</v>
      </c>
      <c r="E1795" s="1" t="s">
        <v>6497</v>
      </c>
      <c r="F1795" s="1" t="s">
        <v>6498</v>
      </c>
      <c r="G1795" s="1"/>
      <c r="H1795" s="1"/>
      <c r="I1795" s="1"/>
      <c r="J1795" s="1"/>
      <c r="K1795" s="1">
        <v>164</v>
      </c>
      <c r="L1795" s="1">
        <f t="shared" si="56"/>
        <v>169</v>
      </c>
      <c r="M1795" s="1">
        <f>J1795+L1795</f>
        <v>169</v>
      </c>
      <c r="N1795" s="1"/>
      <c r="Q1795" s="7" t="s">
        <v>6518</v>
      </c>
      <c r="R1795" s="4">
        <v>1</v>
      </c>
      <c r="S1795" s="12"/>
      <c r="T1795" s="12">
        <f>J1797</f>
        <v>0</v>
      </c>
      <c r="U1795" s="8">
        <f>L1797</f>
        <v>165</v>
      </c>
    </row>
    <row r="1796" spans="2:21" hidden="1" x14ac:dyDescent="0.4">
      <c r="B1796" s="1" t="s">
        <v>19</v>
      </c>
      <c r="C1796" s="1" t="s">
        <v>6491</v>
      </c>
      <c r="D1796" s="1" t="s">
        <v>6492</v>
      </c>
      <c r="E1796" s="1" t="s">
        <v>6499</v>
      </c>
      <c r="F1796" s="1" t="s">
        <v>6500</v>
      </c>
      <c r="G1796" s="1"/>
      <c r="H1796" s="1"/>
      <c r="I1796" s="1"/>
      <c r="J1796" s="1"/>
      <c r="K1796" s="1">
        <v>122</v>
      </c>
      <c r="L1796" s="1">
        <f t="shared" si="56"/>
        <v>127</v>
      </c>
      <c r="M1796" s="1">
        <f>J1796+L1796</f>
        <v>127</v>
      </c>
      <c r="N1796" s="1"/>
      <c r="Q1796" s="71" t="s">
        <v>6519</v>
      </c>
      <c r="R1796" s="55"/>
      <c r="S1796" s="55"/>
      <c r="T1796" s="55"/>
      <c r="U1796" s="55"/>
    </row>
    <row r="1797" spans="2:21" ht="19.5" hidden="1" thickBot="1" x14ac:dyDescent="0.45">
      <c r="B1797" s="1"/>
      <c r="C1797" s="1" t="s">
        <v>6505</v>
      </c>
      <c r="D1797" s="1" t="s">
        <v>6506</v>
      </c>
      <c r="E1797" s="1" t="s">
        <v>6507</v>
      </c>
      <c r="F1797" s="1" t="s">
        <v>6508</v>
      </c>
      <c r="G1797" s="10"/>
      <c r="H1797" s="10"/>
      <c r="I1797" s="10"/>
      <c r="J1797" s="10"/>
      <c r="K1797" s="1">
        <v>160</v>
      </c>
      <c r="L1797" s="1">
        <f t="shared" si="56"/>
        <v>165</v>
      </c>
      <c r="M1797" s="1">
        <f>J1797+L1797</f>
        <v>165</v>
      </c>
      <c r="N1797" s="1"/>
      <c r="Q1797" s="14" t="s">
        <v>24</v>
      </c>
      <c r="R1797" s="16"/>
      <c r="S1797" s="16"/>
      <c r="T1797" s="16"/>
      <c r="U1797" s="15"/>
    </row>
  </sheetData>
  <sheetProtection password="CA0F" sheet="1" objects="1" scenarios="1" formatCells="0" sort="0" autoFilter="0"/>
  <autoFilter ref="B9:U1797">
    <filterColumn colId="8">
      <customFilters>
        <customFilter operator="notEqual" val=" "/>
      </customFilters>
    </filterColumn>
    <filterColumn colId="12">
      <customFilters>
        <customFilter operator="notEqual" val=" "/>
      </customFilters>
    </filterColumn>
    <sortState ref="B13:U541">
      <sortCondition ref="B9:B1797"/>
    </sortState>
  </autoFilter>
  <mergeCells count="16">
    <mergeCell ref="S8:U8"/>
    <mergeCell ref="J8:J9"/>
    <mergeCell ref="E3:F3"/>
    <mergeCell ref="B4:B6"/>
    <mergeCell ref="C4:C6"/>
    <mergeCell ref="D4:D6"/>
    <mergeCell ref="B8:B9"/>
    <mergeCell ref="C8:C9"/>
    <mergeCell ref="D8:D9"/>
    <mergeCell ref="E8:E9"/>
    <mergeCell ref="F8:F9"/>
    <mergeCell ref="A8:A9"/>
    <mergeCell ref="H8:H9"/>
    <mergeCell ref="N8:N9"/>
    <mergeCell ref="Q8:Q9"/>
    <mergeCell ref="R8:R9"/>
  </mergeCells>
  <phoneticPr fontId="3"/>
  <dataValidations count="2">
    <dataValidation type="list" allowBlank="1" showInputMessage="1" showErrorMessage="1" sqref="B1099:B1520 B1797 B1690:B1786 B1544:B1666">
      <formula1>$P$2:$P$7</formula1>
    </dataValidation>
    <dataValidation type="list" allowBlank="1" showInputMessage="1" showErrorMessage="1" sqref="B2:B1098 B1798:B1048576 B1787:B1796 B1521:B1543 B1667:B1689">
      <formula1>$P$1:$P$7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U1797"/>
  <sheetViews>
    <sheetView view="pageBreakPreview" topLeftCell="A412" zoomScale="85" zoomScaleNormal="85" zoomScaleSheetLayoutView="85" workbookViewId="0">
      <selection activeCell="E580" sqref="E580"/>
    </sheetView>
  </sheetViews>
  <sheetFormatPr defaultRowHeight="18.75" x14ac:dyDescent="0.4"/>
  <cols>
    <col min="1" max="1" width="5.25" bestFit="1" customWidth="1"/>
    <col min="2" max="2" width="9.5" customWidth="1"/>
    <col min="3" max="3" width="12.625" hidden="1" customWidth="1"/>
    <col min="4" max="4" width="29.125" hidden="1" customWidth="1"/>
    <col min="5" max="5" width="37.875" customWidth="1"/>
    <col min="6" max="6" width="27.75" hidden="1" customWidth="1"/>
    <col min="7" max="13" width="12.625" hidden="1" customWidth="1"/>
    <col min="14" max="14" width="15.125" style="78" bestFit="1" customWidth="1"/>
    <col min="17" max="17" width="29.5" customWidth="1"/>
  </cols>
  <sheetData>
    <row r="1" spans="1:21" x14ac:dyDescent="0.4">
      <c r="A1" t="s">
        <v>6524</v>
      </c>
      <c r="P1" t="s">
        <v>17</v>
      </c>
    </row>
    <row r="2" spans="1:21" hidden="1" x14ac:dyDescent="0.4">
      <c r="N2"/>
      <c r="P2" t="s">
        <v>18</v>
      </c>
    </row>
    <row r="3" spans="1:21" hidden="1" x14ac:dyDescent="0.4">
      <c r="B3" s="17" t="s">
        <v>13</v>
      </c>
      <c r="C3" s="17" t="s">
        <v>14</v>
      </c>
      <c r="D3" s="17" t="s">
        <v>15</v>
      </c>
      <c r="E3" s="101" t="s">
        <v>16</v>
      </c>
      <c r="F3" s="101"/>
      <c r="N3"/>
      <c r="P3" t="s">
        <v>19</v>
      </c>
    </row>
    <row r="4" spans="1:21" hidden="1" x14ac:dyDescent="0.4">
      <c r="B4" s="94"/>
      <c r="C4" s="94"/>
      <c r="D4" s="94"/>
      <c r="E4" s="1"/>
      <c r="F4" s="1"/>
      <c r="N4"/>
      <c r="P4" t="s">
        <v>26</v>
      </c>
    </row>
    <row r="5" spans="1:21" hidden="1" x14ac:dyDescent="0.4">
      <c r="B5" s="102"/>
      <c r="C5" s="102"/>
      <c r="D5" s="102"/>
      <c r="E5" s="1"/>
      <c r="F5" s="1"/>
      <c r="N5"/>
      <c r="P5" t="s">
        <v>20</v>
      </c>
    </row>
    <row r="6" spans="1:21" hidden="1" x14ac:dyDescent="0.4">
      <c r="B6" s="95"/>
      <c r="C6" s="95"/>
      <c r="D6" s="95"/>
      <c r="E6" s="1"/>
      <c r="F6" s="18"/>
      <c r="N6"/>
      <c r="P6" t="s">
        <v>21</v>
      </c>
    </row>
    <row r="7" spans="1:21" ht="19.5" thickBot="1" x14ac:dyDescent="0.45">
      <c r="P7" t="s">
        <v>22</v>
      </c>
    </row>
    <row r="8" spans="1:21" x14ac:dyDescent="0.4">
      <c r="A8" s="93" t="s">
        <v>6527</v>
      </c>
      <c r="B8" s="101" t="s">
        <v>5</v>
      </c>
      <c r="C8" s="101" t="s">
        <v>6</v>
      </c>
      <c r="D8" s="101" t="s">
        <v>7</v>
      </c>
      <c r="E8" s="101" t="s">
        <v>8</v>
      </c>
      <c r="F8" s="101" t="s">
        <v>9</v>
      </c>
      <c r="G8" s="53" t="s">
        <v>25</v>
      </c>
      <c r="H8" s="94" t="s">
        <v>6523</v>
      </c>
      <c r="I8" s="53"/>
      <c r="J8" s="53"/>
      <c r="K8" s="53"/>
      <c r="L8" s="53"/>
      <c r="M8" s="53"/>
      <c r="N8" s="94" t="s">
        <v>4</v>
      </c>
      <c r="Q8" s="96" t="s">
        <v>0</v>
      </c>
      <c r="R8" s="98" t="s">
        <v>23</v>
      </c>
      <c r="S8" s="98" t="s">
        <v>25</v>
      </c>
      <c r="T8" s="98"/>
      <c r="U8" s="100"/>
    </row>
    <row r="9" spans="1:21" ht="19.5" thickBot="1" x14ac:dyDescent="0.45">
      <c r="A9" s="93"/>
      <c r="B9" s="101"/>
      <c r="C9" s="101"/>
      <c r="D9" s="101"/>
      <c r="E9" s="101"/>
      <c r="F9" s="101"/>
      <c r="G9" s="48" t="s">
        <v>10</v>
      </c>
      <c r="H9" s="95"/>
      <c r="I9" s="48" t="s">
        <v>11</v>
      </c>
      <c r="J9" s="48" t="s">
        <v>6509</v>
      </c>
      <c r="K9" s="48" t="s">
        <v>12</v>
      </c>
      <c r="L9" s="48" t="s">
        <v>6509</v>
      </c>
      <c r="M9" s="48" t="s">
        <v>6510</v>
      </c>
      <c r="N9" s="95"/>
      <c r="Q9" s="97"/>
      <c r="R9" s="99"/>
      <c r="S9" s="49" t="s">
        <v>1</v>
      </c>
      <c r="T9" s="49" t="s">
        <v>2</v>
      </c>
      <c r="U9" s="9" t="s">
        <v>3</v>
      </c>
    </row>
    <row r="10" spans="1:21" ht="19.5" hidden="1" thickTop="1" x14ac:dyDescent="0.4">
      <c r="B10" s="1" t="s">
        <v>5519</v>
      </c>
      <c r="C10" s="46">
        <v>5340016</v>
      </c>
      <c r="D10" s="1" t="s">
        <v>4138</v>
      </c>
      <c r="E10" s="1" t="s">
        <v>4139</v>
      </c>
      <c r="F10" s="1" t="s">
        <v>4140</v>
      </c>
      <c r="G10" s="1">
        <v>264</v>
      </c>
      <c r="H10" s="1">
        <f t="shared" ref="H10:H15" si="0">G10+5</f>
        <v>269</v>
      </c>
      <c r="I10" s="1"/>
      <c r="J10" s="1"/>
      <c r="K10" s="1"/>
      <c r="L10" s="1"/>
      <c r="M10" s="1"/>
      <c r="N10" s="54"/>
      <c r="Q10" s="70"/>
      <c r="R10" s="3"/>
      <c r="S10" s="3"/>
      <c r="T10" s="13"/>
      <c r="U10" s="50"/>
    </row>
    <row r="11" spans="1:21" ht="19.5" hidden="1" thickTop="1" x14ac:dyDescent="0.4">
      <c r="B11" s="1" t="s">
        <v>5519</v>
      </c>
      <c r="C11" s="46">
        <v>5500014</v>
      </c>
      <c r="D11" s="1" t="s">
        <v>4231</v>
      </c>
      <c r="E11" s="1" t="s">
        <v>4232</v>
      </c>
      <c r="F11" s="1" t="s">
        <v>4233</v>
      </c>
      <c r="G11" s="1">
        <v>248</v>
      </c>
      <c r="H11" s="1">
        <f t="shared" si="0"/>
        <v>253</v>
      </c>
      <c r="I11" s="1"/>
      <c r="J11" s="1"/>
      <c r="K11" s="1"/>
      <c r="L11" s="1"/>
      <c r="M11" s="1"/>
      <c r="N11" s="54"/>
      <c r="Q11" s="73"/>
      <c r="R11" s="1"/>
      <c r="S11" s="10"/>
      <c r="T11" s="1"/>
      <c r="U11" s="11"/>
    </row>
    <row r="12" spans="1:21" ht="19.5" hidden="1" thickTop="1" x14ac:dyDescent="0.4">
      <c r="B12" s="1" t="s">
        <v>5519</v>
      </c>
      <c r="C12" s="46">
        <v>5450053</v>
      </c>
      <c r="D12" s="1" t="s">
        <v>4693</v>
      </c>
      <c r="E12" s="1" t="s">
        <v>4694</v>
      </c>
      <c r="F12" s="1" t="s">
        <v>4695</v>
      </c>
      <c r="G12" s="1">
        <v>219</v>
      </c>
      <c r="H12" s="1">
        <f t="shared" si="0"/>
        <v>224</v>
      </c>
      <c r="I12" s="1"/>
      <c r="J12" s="1"/>
      <c r="K12" s="1"/>
      <c r="L12" s="1"/>
      <c r="M12" s="1"/>
      <c r="N12" s="54"/>
      <c r="Q12" s="73"/>
      <c r="R12" s="1"/>
      <c r="S12" s="10"/>
      <c r="T12" s="10"/>
      <c r="U12" s="5"/>
    </row>
    <row r="13" spans="1:21" ht="19.5" hidden="1" thickTop="1" x14ac:dyDescent="0.4">
      <c r="B13" s="1" t="s">
        <v>17</v>
      </c>
      <c r="C13" s="21" t="s">
        <v>174</v>
      </c>
      <c r="D13" s="21" t="s">
        <v>175</v>
      </c>
      <c r="E13" s="23" t="s">
        <v>176</v>
      </c>
      <c r="F13" s="21" t="s">
        <v>177</v>
      </c>
      <c r="G13" s="1">
        <v>212</v>
      </c>
      <c r="H13" s="1">
        <f t="shared" si="0"/>
        <v>217</v>
      </c>
      <c r="I13" s="1"/>
      <c r="J13" s="1"/>
      <c r="K13" s="1"/>
      <c r="L13" s="1"/>
      <c r="M13" s="1"/>
      <c r="N13" s="54"/>
      <c r="Q13" s="73"/>
      <c r="R13" s="1"/>
      <c r="S13" s="10"/>
      <c r="T13" s="1"/>
      <c r="U13" s="1"/>
    </row>
    <row r="14" spans="1:21" ht="19.5" hidden="1" thickTop="1" x14ac:dyDescent="0.4">
      <c r="A14">
        <v>1</v>
      </c>
      <c r="B14" s="1" t="s">
        <v>17</v>
      </c>
      <c r="C14" s="1" t="s">
        <v>1027</v>
      </c>
      <c r="D14" s="1" t="s">
        <v>1028</v>
      </c>
      <c r="E14" s="1" t="s">
        <v>1029</v>
      </c>
      <c r="F14" s="1" t="s">
        <v>1030</v>
      </c>
      <c r="G14" s="1">
        <v>204</v>
      </c>
      <c r="H14" s="1">
        <f t="shared" si="0"/>
        <v>209</v>
      </c>
      <c r="I14" s="1"/>
      <c r="J14" s="1"/>
      <c r="K14" s="1"/>
      <c r="L14" s="1"/>
      <c r="M14" s="1"/>
      <c r="N14" s="54"/>
      <c r="Q14" s="73"/>
      <c r="R14" s="1"/>
      <c r="S14" s="3"/>
      <c r="T14" s="10"/>
      <c r="U14" s="11"/>
    </row>
    <row r="15" spans="1:21" ht="19.5" hidden="1" thickTop="1" x14ac:dyDescent="0.4">
      <c r="B15" s="1" t="s">
        <v>17</v>
      </c>
      <c r="C15" s="1" t="s">
        <v>1990</v>
      </c>
      <c r="D15" s="1" t="s">
        <v>1991</v>
      </c>
      <c r="E15" s="1" t="s">
        <v>1992</v>
      </c>
      <c r="F15" s="1" t="s">
        <v>1993</v>
      </c>
      <c r="G15" s="1">
        <v>198</v>
      </c>
      <c r="H15" s="1">
        <f t="shared" si="0"/>
        <v>203</v>
      </c>
      <c r="I15" s="1"/>
      <c r="J15" s="1"/>
      <c r="K15" s="1"/>
      <c r="L15" s="1"/>
      <c r="M15" s="1"/>
      <c r="N15" s="54"/>
      <c r="Q15" s="73"/>
      <c r="R15" s="1"/>
      <c r="S15" s="10"/>
      <c r="T15" s="1"/>
      <c r="U15" s="11"/>
    </row>
    <row r="16" spans="1:21" ht="19.5" thickTop="1" x14ac:dyDescent="0.4">
      <c r="A16" s="1">
        <v>1</v>
      </c>
      <c r="B16" s="24" t="s">
        <v>17</v>
      </c>
      <c r="C16" s="57" t="s">
        <v>614</v>
      </c>
      <c r="D16" s="33" t="s">
        <v>615</v>
      </c>
      <c r="E16" s="34" t="s">
        <v>616</v>
      </c>
      <c r="F16" s="34" t="s">
        <v>617</v>
      </c>
      <c r="G16" s="24">
        <v>89</v>
      </c>
      <c r="H16" s="1">
        <f t="shared" ref="H16:H79" si="1">G16+5</f>
        <v>94</v>
      </c>
      <c r="I16" s="24"/>
      <c r="J16" s="24"/>
      <c r="K16" s="24"/>
      <c r="L16" s="24"/>
      <c r="M16" s="24"/>
      <c r="N16" s="54" t="s">
        <v>6525</v>
      </c>
      <c r="Q16" s="73"/>
      <c r="R16" s="1"/>
      <c r="S16" s="3"/>
      <c r="T16" s="10"/>
      <c r="U16" s="11"/>
    </row>
    <row r="17" spans="1:21" hidden="1" x14ac:dyDescent="0.4">
      <c r="B17" s="1" t="s">
        <v>5519</v>
      </c>
      <c r="C17" s="46">
        <v>5500015</v>
      </c>
      <c r="D17" s="1" t="s">
        <v>4216</v>
      </c>
      <c r="E17" s="1" t="s">
        <v>4217</v>
      </c>
      <c r="F17" s="1" t="s">
        <v>4218</v>
      </c>
      <c r="G17" s="1">
        <v>191</v>
      </c>
      <c r="H17" s="1">
        <f t="shared" si="1"/>
        <v>196</v>
      </c>
      <c r="I17" s="1"/>
      <c r="J17" s="1"/>
      <c r="K17" s="1"/>
      <c r="L17" s="1"/>
      <c r="M17" s="1"/>
      <c r="N17" s="54"/>
      <c r="Q17" s="73"/>
      <c r="R17" s="51"/>
      <c r="S17" s="10"/>
      <c r="T17" s="3"/>
      <c r="U17" s="3"/>
    </row>
    <row r="18" spans="1:21" ht="19.5" hidden="1" thickBot="1" x14ac:dyDescent="0.45">
      <c r="B18" s="1" t="s">
        <v>5525</v>
      </c>
      <c r="C18" s="1" t="s">
        <v>5847</v>
      </c>
      <c r="D18" s="1" t="s">
        <v>5848</v>
      </c>
      <c r="E18" s="1" t="s">
        <v>5849</v>
      </c>
      <c r="F18" s="1" t="s">
        <v>5850</v>
      </c>
      <c r="G18" s="1">
        <v>180</v>
      </c>
      <c r="H18" s="1">
        <f t="shared" si="1"/>
        <v>185</v>
      </c>
      <c r="I18" s="1"/>
      <c r="J18" s="1"/>
      <c r="K18" s="1"/>
      <c r="L18" s="1"/>
      <c r="M18" s="1"/>
      <c r="N18" s="54"/>
      <c r="Q18" s="72"/>
      <c r="R18" s="4"/>
      <c r="S18" s="12"/>
      <c r="T18" s="12"/>
      <c r="U18" s="8"/>
    </row>
    <row r="19" spans="1:21" hidden="1" x14ac:dyDescent="0.4">
      <c r="A19">
        <f>A14+1</f>
        <v>2</v>
      </c>
      <c r="B19" s="1" t="s">
        <v>17</v>
      </c>
      <c r="C19" s="1" t="s">
        <v>318</v>
      </c>
      <c r="D19" s="1" t="s">
        <v>319</v>
      </c>
      <c r="E19" s="1" t="s">
        <v>320</v>
      </c>
      <c r="F19" s="1" t="s">
        <v>321</v>
      </c>
      <c r="G19" s="1">
        <v>177</v>
      </c>
      <c r="H19" s="1">
        <f t="shared" si="1"/>
        <v>182</v>
      </c>
      <c r="I19" s="1"/>
      <c r="J19" s="1"/>
      <c r="K19" s="1"/>
      <c r="L19" s="1"/>
      <c r="M19" s="1"/>
      <c r="N19" s="54"/>
    </row>
    <row r="20" spans="1:21" hidden="1" x14ac:dyDescent="0.4">
      <c r="B20" s="1" t="s">
        <v>17</v>
      </c>
      <c r="C20" s="2" t="s">
        <v>1314</v>
      </c>
      <c r="D20" s="1" t="s">
        <v>1315</v>
      </c>
      <c r="E20" s="1" t="s">
        <v>1316</v>
      </c>
      <c r="F20" s="1" t="s">
        <v>1317</v>
      </c>
      <c r="G20" s="1">
        <v>172</v>
      </c>
      <c r="H20" s="1">
        <f t="shared" si="1"/>
        <v>177</v>
      </c>
      <c r="I20" s="1"/>
      <c r="J20" s="1"/>
      <c r="K20" s="1"/>
      <c r="L20" s="1"/>
      <c r="M20" s="1"/>
      <c r="N20" s="54"/>
    </row>
    <row r="21" spans="1:21" hidden="1" x14ac:dyDescent="0.4">
      <c r="B21" s="1" t="s">
        <v>17</v>
      </c>
      <c r="C21" s="1" t="s">
        <v>391</v>
      </c>
      <c r="D21" s="1" t="s">
        <v>392</v>
      </c>
      <c r="E21" s="1" t="s">
        <v>393</v>
      </c>
      <c r="F21" s="1" t="s">
        <v>394</v>
      </c>
      <c r="G21" s="1">
        <v>170</v>
      </c>
      <c r="H21" s="1">
        <f t="shared" si="1"/>
        <v>175</v>
      </c>
      <c r="I21" s="1"/>
      <c r="J21" s="1"/>
      <c r="K21" s="1"/>
      <c r="L21" s="1"/>
      <c r="M21" s="1"/>
      <c r="N21" s="54"/>
    </row>
    <row r="22" spans="1:21" hidden="1" x14ac:dyDescent="0.4">
      <c r="B22" s="1" t="s">
        <v>17</v>
      </c>
      <c r="C22" s="1" t="s">
        <v>733</v>
      </c>
      <c r="D22" s="1" t="s">
        <v>745</v>
      </c>
      <c r="E22" s="1" t="s">
        <v>746</v>
      </c>
      <c r="F22" s="1" t="s">
        <v>747</v>
      </c>
      <c r="G22" s="1">
        <v>170</v>
      </c>
      <c r="H22" s="1">
        <f t="shared" si="1"/>
        <v>175</v>
      </c>
      <c r="I22" s="1"/>
      <c r="J22" s="1"/>
      <c r="K22" s="1"/>
      <c r="L22" s="1"/>
      <c r="M22" s="1"/>
      <c r="N22" s="54"/>
    </row>
    <row r="23" spans="1:21" hidden="1" x14ac:dyDescent="0.4">
      <c r="B23" s="1" t="s">
        <v>17</v>
      </c>
      <c r="C23" s="1" t="s">
        <v>372</v>
      </c>
      <c r="D23" s="1" t="s">
        <v>373</v>
      </c>
      <c r="E23" s="1" t="s">
        <v>374</v>
      </c>
      <c r="F23" s="1" t="s">
        <v>375</v>
      </c>
      <c r="G23" s="1">
        <v>168</v>
      </c>
      <c r="H23" s="1">
        <f t="shared" si="1"/>
        <v>173</v>
      </c>
      <c r="I23" s="1"/>
      <c r="J23" s="1"/>
      <c r="K23" s="1"/>
      <c r="L23" s="1"/>
      <c r="M23" s="1"/>
      <c r="N23" s="54"/>
    </row>
    <row r="24" spans="1:21" hidden="1" x14ac:dyDescent="0.4">
      <c r="B24" s="1" t="s">
        <v>17</v>
      </c>
      <c r="C24" s="1" t="s">
        <v>358</v>
      </c>
      <c r="D24" s="1" t="s">
        <v>359</v>
      </c>
      <c r="E24" s="1" t="s">
        <v>360</v>
      </c>
      <c r="F24" s="1" t="s">
        <v>361</v>
      </c>
      <c r="G24" s="1">
        <v>167</v>
      </c>
      <c r="H24" s="1">
        <f t="shared" si="1"/>
        <v>172</v>
      </c>
      <c r="I24" s="1"/>
      <c r="J24" s="1"/>
      <c r="K24" s="1"/>
      <c r="L24" s="1"/>
      <c r="M24" s="1"/>
      <c r="N24" s="54"/>
    </row>
    <row r="25" spans="1:21" hidden="1" x14ac:dyDescent="0.4">
      <c r="B25" s="1" t="s">
        <v>17</v>
      </c>
      <c r="C25" s="21" t="s">
        <v>71</v>
      </c>
      <c r="D25" s="21" t="s">
        <v>72</v>
      </c>
      <c r="E25" s="22" t="s">
        <v>73</v>
      </c>
      <c r="F25" s="21" t="s">
        <v>74</v>
      </c>
      <c r="G25" s="1">
        <v>165</v>
      </c>
      <c r="H25" s="1">
        <f t="shared" si="1"/>
        <v>170</v>
      </c>
      <c r="I25" s="1"/>
      <c r="J25" s="1"/>
      <c r="K25" s="1"/>
      <c r="L25" s="1"/>
      <c r="M25" s="1"/>
      <c r="N25" s="54"/>
    </row>
    <row r="26" spans="1:21" hidden="1" x14ac:dyDescent="0.4">
      <c r="B26" s="24" t="s">
        <v>17</v>
      </c>
      <c r="C26" s="57" t="s">
        <v>618</v>
      </c>
      <c r="D26" s="33" t="s">
        <v>619</v>
      </c>
      <c r="E26" s="34" t="s">
        <v>620</v>
      </c>
      <c r="F26" s="34" t="s">
        <v>621</v>
      </c>
      <c r="G26" s="24">
        <v>165</v>
      </c>
      <c r="H26" s="1">
        <f t="shared" si="1"/>
        <v>170</v>
      </c>
      <c r="I26" s="24"/>
      <c r="J26" s="24"/>
      <c r="K26" s="24"/>
      <c r="L26" s="24"/>
      <c r="M26" s="24"/>
      <c r="N26" s="79"/>
    </row>
    <row r="27" spans="1:21" hidden="1" x14ac:dyDescent="0.4">
      <c r="B27" s="1" t="s">
        <v>5519</v>
      </c>
      <c r="C27" s="46">
        <v>5430013</v>
      </c>
      <c r="D27" s="1" t="s">
        <v>4300</v>
      </c>
      <c r="E27" s="1" t="s">
        <v>4301</v>
      </c>
      <c r="F27" s="1" t="s">
        <v>4302</v>
      </c>
      <c r="G27" s="1">
        <v>164</v>
      </c>
      <c r="H27" s="1">
        <f t="shared" si="1"/>
        <v>169</v>
      </c>
      <c r="I27" s="1"/>
      <c r="J27" s="1"/>
      <c r="K27" s="1"/>
      <c r="L27" s="1"/>
      <c r="M27" s="1"/>
      <c r="N27" s="54"/>
    </row>
    <row r="28" spans="1:21" x14ac:dyDescent="0.4">
      <c r="A28" s="1">
        <f>A16+1</f>
        <v>2</v>
      </c>
      <c r="B28" s="24" t="s">
        <v>17</v>
      </c>
      <c r="C28" s="57" t="s">
        <v>607</v>
      </c>
      <c r="D28" s="33" t="s">
        <v>608</v>
      </c>
      <c r="E28" s="34" t="s">
        <v>609</v>
      </c>
      <c r="F28" s="34" t="s">
        <v>610</v>
      </c>
      <c r="G28" s="24">
        <v>132</v>
      </c>
      <c r="H28" s="1">
        <f t="shared" si="1"/>
        <v>137</v>
      </c>
      <c r="I28" s="24"/>
      <c r="J28" s="24"/>
      <c r="K28" s="24"/>
      <c r="L28" s="24"/>
      <c r="M28" s="24"/>
      <c r="N28" s="54" t="s">
        <v>6525</v>
      </c>
    </row>
    <row r="29" spans="1:21" hidden="1" x14ac:dyDescent="0.4">
      <c r="B29" s="1" t="s">
        <v>17</v>
      </c>
      <c r="C29" s="1" t="s">
        <v>395</v>
      </c>
      <c r="D29" s="1" t="s">
        <v>396</v>
      </c>
      <c r="E29" s="1" t="s">
        <v>397</v>
      </c>
      <c r="F29" s="1" t="s">
        <v>398</v>
      </c>
      <c r="G29" s="1">
        <v>160</v>
      </c>
      <c r="H29" s="1">
        <f t="shared" si="1"/>
        <v>165</v>
      </c>
      <c r="I29" s="1"/>
      <c r="J29" s="1"/>
      <c r="K29" s="1"/>
      <c r="L29" s="1"/>
      <c r="M29" s="1"/>
      <c r="N29" s="54"/>
    </row>
    <row r="30" spans="1:21" hidden="1" x14ac:dyDescent="0.4">
      <c r="B30" s="1" t="s">
        <v>17</v>
      </c>
      <c r="C30" s="1" t="s">
        <v>410</v>
      </c>
      <c r="D30" s="1" t="s">
        <v>411</v>
      </c>
      <c r="E30" s="1" t="s">
        <v>412</v>
      </c>
      <c r="F30" s="1" t="s">
        <v>413</v>
      </c>
      <c r="G30" s="1">
        <v>160</v>
      </c>
      <c r="H30" s="1">
        <f t="shared" si="1"/>
        <v>165</v>
      </c>
      <c r="I30" s="1"/>
      <c r="J30" s="1"/>
      <c r="K30" s="1"/>
      <c r="L30" s="1"/>
      <c r="M30" s="1"/>
      <c r="N30" s="54"/>
    </row>
    <row r="31" spans="1:21" hidden="1" x14ac:dyDescent="0.4">
      <c r="B31" s="1" t="s">
        <v>5519</v>
      </c>
      <c r="C31" s="46">
        <v>5450021</v>
      </c>
      <c r="D31" s="1" t="s">
        <v>4708</v>
      </c>
      <c r="E31" s="1" t="s">
        <v>4709</v>
      </c>
      <c r="F31" s="1" t="s">
        <v>4710</v>
      </c>
      <c r="G31" s="1">
        <v>160</v>
      </c>
      <c r="H31" s="1">
        <f t="shared" si="1"/>
        <v>165</v>
      </c>
      <c r="I31" s="1"/>
      <c r="J31" s="1"/>
      <c r="K31" s="1"/>
      <c r="L31" s="1"/>
      <c r="M31" s="1"/>
      <c r="N31" s="54"/>
    </row>
    <row r="32" spans="1:21" hidden="1" x14ac:dyDescent="0.4">
      <c r="B32" s="1" t="s">
        <v>17</v>
      </c>
      <c r="C32" s="21" t="s">
        <v>147</v>
      </c>
      <c r="D32" s="21" t="s">
        <v>148</v>
      </c>
      <c r="E32" s="23" t="s">
        <v>149</v>
      </c>
      <c r="F32" s="21" t="s">
        <v>150</v>
      </c>
      <c r="G32" s="1">
        <v>157</v>
      </c>
      <c r="H32" s="1">
        <f t="shared" si="1"/>
        <v>162</v>
      </c>
      <c r="I32" s="1"/>
      <c r="J32" s="1"/>
      <c r="K32" s="1"/>
      <c r="L32" s="1"/>
      <c r="M32" s="1"/>
      <c r="N32" s="54"/>
    </row>
    <row r="33" spans="1:14" hidden="1" x14ac:dyDescent="0.4">
      <c r="B33" s="1" t="s">
        <v>17</v>
      </c>
      <c r="C33" s="1" t="s">
        <v>334</v>
      </c>
      <c r="D33" s="1" t="s">
        <v>335</v>
      </c>
      <c r="E33" s="1" t="s">
        <v>336</v>
      </c>
      <c r="F33" s="1" t="s">
        <v>337</v>
      </c>
      <c r="G33" s="1">
        <v>156</v>
      </c>
      <c r="H33" s="1">
        <f t="shared" si="1"/>
        <v>161</v>
      </c>
      <c r="I33" s="1"/>
      <c r="J33" s="1"/>
      <c r="K33" s="1"/>
      <c r="L33" s="1"/>
      <c r="M33" s="1"/>
      <c r="N33" s="54"/>
    </row>
    <row r="34" spans="1:14" hidden="1" x14ac:dyDescent="0.4">
      <c r="B34" s="1" t="s">
        <v>5519</v>
      </c>
      <c r="C34" s="46">
        <v>5430036</v>
      </c>
      <c r="D34" s="1" t="s">
        <v>4309</v>
      </c>
      <c r="E34" s="1" t="s">
        <v>4310</v>
      </c>
      <c r="F34" s="1" t="s">
        <v>4311</v>
      </c>
      <c r="G34" s="1">
        <v>155</v>
      </c>
      <c r="H34" s="1">
        <f t="shared" si="1"/>
        <v>160</v>
      </c>
      <c r="I34" s="1"/>
      <c r="J34" s="1"/>
      <c r="K34" s="1"/>
      <c r="L34" s="1"/>
      <c r="M34" s="1"/>
      <c r="N34" s="54"/>
    </row>
    <row r="35" spans="1:14" hidden="1" x14ac:dyDescent="0.4">
      <c r="B35" s="1" t="s">
        <v>17</v>
      </c>
      <c r="C35" s="1" t="s">
        <v>330</v>
      </c>
      <c r="D35" s="1" t="s">
        <v>331</v>
      </c>
      <c r="E35" s="1" t="s">
        <v>332</v>
      </c>
      <c r="F35" s="1" t="s">
        <v>333</v>
      </c>
      <c r="G35" s="1">
        <v>154</v>
      </c>
      <c r="H35" s="1">
        <f t="shared" si="1"/>
        <v>159</v>
      </c>
      <c r="I35" s="1"/>
      <c r="J35" s="1"/>
      <c r="K35" s="1"/>
      <c r="L35" s="1"/>
      <c r="M35" s="1"/>
      <c r="N35" s="54"/>
    </row>
    <row r="36" spans="1:14" hidden="1" x14ac:dyDescent="0.4">
      <c r="B36" s="1" t="s">
        <v>17</v>
      </c>
      <c r="C36" s="1" t="s">
        <v>1978</v>
      </c>
      <c r="D36" s="1" t="s">
        <v>1979</v>
      </c>
      <c r="E36" s="1" t="s">
        <v>1980</v>
      </c>
      <c r="F36" s="1" t="s">
        <v>1981</v>
      </c>
      <c r="G36" s="1">
        <v>154</v>
      </c>
      <c r="H36" s="1">
        <f t="shared" si="1"/>
        <v>159</v>
      </c>
      <c r="I36" s="1"/>
      <c r="J36" s="1"/>
      <c r="K36" s="1"/>
      <c r="L36" s="1"/>
      <c r="M36" s="1"/>
      <c r="N36" s="54"/>
    </row>
    <row r="37" spans="1:14" hidden="1" x14ac:dyDescent="0.4">
      <c r="B37" s="1" t="s">
        <v>5519</v>
      </c>
      <c r="C37" s="46">
        <v>5420066</v>
      </c>
      <c r="D37" s="1" t="s">
        <v>4210</v>
      </c>
      <c r="E37" s="1" t="s">
        <v>4211</v>
      </c>
      <c r="F37" s="1" t="s">
        <v>4212</v>
      </c>
      <c r="G37" s="1">
        <v>153</v>
      </c>
      <c r="H37" s="1">
        <f t="shared" si="1"/>
        <v>158</v>
      </c>
      <c r="I37" s="1"/>
      <c r="J37" s="1"/>
      <c r="K37" s="1"/>
      <c r="L37" s="1"/>
      <c r="M37" s="1"/>
      <c r="N37" s="54"/>
    </row>
    <row r="38" spans="1:14" hidden="1" x14ac:dyDescent="0.4">
      <c r="B38" s="1" t="s">
        <v>5519</v>
      </c>
      <c r="C38" s="46">
        <v>5380041</v>
      </c>
      <c r="D38" s="1" t="s">
        <v>4653</v>
      </c>
      <c r="E38" s="1" t="s">
        <v>4654</v>
      </c>
      <c r="F38" s="1" t="s">
        <v>4655</v>
      </c>
      <c r="G38" s="1">
        <v>153</v>
      </c>
      <c r="H38" s="1">
        <f t="shared" si="1"/>
        <v>158</v>
      </c>
      <c r="I38" s="1"/>
      <c r="J38" s="1"/>
      <c r="K38" s="1"/>
      <c r="L38" s="1"/>
      <c r="M38" s="1"/>
      <c r="N38" s="79"/>
    </row>
    <row r="39" spans="1:14" hidden="1" x14ac:dyDescent="0.4">
      <c r="A39">
        <f>A29+1</f>
        <v>1</v>
      </c>
      <c r="B39" s="1" t="s">
        <v>18</v>
      </c>
      <c r="C39" s="1" t="s">
        <v>3657</v>
      </c>
      <c r="D39" s="1" t="s">
        <v>6162</v>
      </c>
      <c r="E39" s="1" t="s">
        <v>6163</v>
      </c>
      <c r="F39" s="1" t="s">
        <v>6164</v>
      </c>
      <c r="G39" s="1">
        <v>153</v>
      </c>
      <c r="H39" s="1">
        <f t="shared" si="1"/>
        <v>158</v>
      </c>
      <c r="I39" s="1">
        <v>111</v>
      </c>
      <c r="J39" s="1">
        <f>I39+5</f>
        <v>116</v>
      </c>
      <c r="K39" s="1">
        <v>262</v>
      </c>
      <c r="L39" s="1">
        <f>K39+5</f>
        <v>267</v>
      </c>
      <c r="M39" s="1"/>
      <c r="N39" s="54"/>
    </row>
    <row r="40" spans="1:14" x14ac:dyDescent="0.4">
      <c r="A40" s="1">
        <f>A28+1</f>
        <v>3</v>
      </c>
      <c r="B40" s="24" t="s">
        <v>17</v>
      </c>
      <c r="C40" s="57" t="s">
        <v>638</v>
      </c>
      <c r="D40" s="33" t="s">
        <v>639</v>
      </c>
      <c r="E40" s="34" t="s">
        <v>640</v>
      </c>
      <c r="F40" s="34" t="s">
        <v>641</v>
      </c>
      <c r="G40" s="24">
        <v>4</v>
      </c>
      <c r="H40" s="1">
        <f t="shared" si="1"/>
        <v>9</v>
      </c>
      <c r="I40" s="24"/>
      <c r="J40" s="24"/>
      <c r="K40" s="24"/>
      <c r="L40" s="24"/>
      <c r="M40" s="24"/>
      <c r="N40" s="54" t="s">
        <v>6525</v>
      </c>
    </row>
    <row r="41" spans="1:14" hidden="1" x14ac:dyDescent="0.4">
      <c r="B41" s="2" t="s">
        <v>17</v>
      </c>
      <c r="C41" s="2" t="s">
        <v>446</v>
      </c>
      <c r="D41" s="2" t="s">
        <v>447</v>
      </c>
      <c r="E41" s="2" t="s">
        <v>448</v>
      </c>
      <c r="F41" s="2" t="s">
        <v>449</v>
      </c>
      <c r="G41" s="31">
        <v>150</v>
      </c>
      <c r="H41" s="1">
        <f t="shared" si="1"/>
        <v>155</v>
      </c>
      <c r="I41" s="53"/>
      <c r="J41" s="53"/>
      <c r="K41" s="53"/>
      <c r="L41" s="53"/>
      <c r="M41" s="53"/>
      <c r="N41" s="54"/>
    </row>
    <row r="42" spans="1:14" hidden="1" x14ac:dyDescent="0.4">
      <c r="B42" s="1" t="s">
        <v>17</v>
      </c>
      <c r="C42" s="21" t="s">
        <v>79</v>
      </c>
      <c r="D42" s="21" t="s">
        <v>80</v>
      </c>
      <c r="E42" s="22" t="s">
        <v>81</v>
      </c>
      <c r="F42" s="21" t="s">
        <v>82</v>
      </c>
      <c r="G42" s="1">
        <v>147</v>
      </c>
      <c r="H42" s="1">
        <f t="shared" si="1"/>
        <v>152</v>
      </c>
      <c r="I42" s="1"/>
      <c r="J42" s="1"/>
      <c r="K42" s="1"/>
      <c r="L42" s="1"/>
      <c r="M42" s="1"/>
      <c r="N42" s="54"/>
    </row>
    <row r="43" spans="1:14" hidden="1" x14ac:dyDescent="0.4">
      <c r="B43" s="1" t="s">
        <v>225</v>
      </c>
      <c r="C43" s="25" t="s">
        <v>246</v>
      </c>
      <c r="D43" s="1" t="s">
        <v>247</v>
      </c>
      <c r="E43" s="1" t="s">
        <v>248</v>
      </c>
      <c r="F43" s="1" t="s">
        <v>249</v>
      </c>
      <c r="G43" s="1">
        <v>145</v>
      </c>
      <c r="H43" s="1">
        <f t="shared" si="1"/>
        <v>150</v>
      </c>
      <c r="I43" s="1"/>
      <c r="J43" s="1"/>
      <c r="K43" s="1"/>
      <c r="L43" s="1"/>
      <c r="M43" s="1"/>
      <c r="N43" s="54"/>
    </row>
    <row r="44" spans="1:14" hidden="1" x14ac:dyDescent="0.4">
      <c r="B44" s="24" t="s">
        <v>17</v>
      </c>
      <c r="C44" s="57" t="s">
        <v>646</v>
      </c>
      <c r="D44" s="33" t="s">
        <v>647</v>
      </c>
      <c r="E44" s="34" t="s">
        <v>648</v>
      </c>
      <c r="F44" s="34" t="s">
        <v>649</v>
      </c>
      <c r="G44" s="24">
        <v>144</v>
      </c>
      <c r="H44" s="1">
        <f t="shared" si="1"/>
        <v>149</v>
      </c>
      <c r="I44" s="24"/>
      <c r="J44" s="24"/>
      <c r="K44" s="24"/>
      <c r="L44" s="24"/>
      <c r="M44" s="24"/>
      <c r="N44" s="54"/>
    </row>
    <row r="45" spans="1:14" hidden="1" x14ac:dyDescent="0.4">
      <c r="B45" s="1" t="s">
        <v>17</v>
      </c>
      <c r="C45" s="1" t="s">
        <v>426</v>
      </c>
      <c r="D45" s="1" t="s">
        <v>427</v>
      </c>
      <c r="E45" s="1" t="s">
        <v>428</v>
      </c>
      <c r="F45" s="1" t="s">
        <v>429</v>
      </c>
      <c r="G45" s="1">
        <v>141</v>
      </c>
      <c r="H45" s="1">
        <f t="shared" si="1"/>
        <v>146</v>
      </c>
      <c r="I45" s="1"/>
      <c r="J45" s="1"/>
      <c r="K45" s="1"/>
      <c r="L45" s="1"/>
      <c r="M45" s="1"/>
      <c r="N45" s="54"/>
    </row>
    <row r="46" spans="1:14" hidden="1" x14ac:dyDescent="0.4">
      <c r="B46" s="1" t="s">
        <v>17</v>
      </c>
      <c r="C46" s="2" t="s">
        <v>1334</v>
      </c>
      <c r="D46" s="1" t="s">
        <v>1335</v>
      </c>
      <c r="E46" s="1" t="s">
        <v>1336</v>
      </c>
      <c r="F46" s="1" t="s">
        <v>1337</v>
      </c>
      <c r="G46" s="1">
        <v>141</v>
      </c>
      <c r="H46" s="1">
        <f t="shared" si="1"/>
        <v>146</v>
      </c>
      <c r="I46" s="1"/>
      <c r="J46" s="1"/>
      <c r="K46" s="1"/>
      <c r="L46" s="1"/>
      <c r="M46" s="1"/>
      <c r="N46" s="54"/>
    </row>
    <row r="47" spans="1:14" hidden="1" x14ac:dyDescent="0.4">
      <c r="B47" s="1" t="s">
        <v>5519</v>
      </c>
      <c r="C47" s="46">
        <v>5540024</v>
      </c>
      <c r="D47" s="1" t="s">
        <v>4174</v>
      </c>
      <c r="E47" s="1" t="s">
        <v>4175</v>
      </c>
      <c r="F47" s="1" t="s">
        <v>4176</v>
      </c>
      <c r="G47" s="1">
        <v>141</v>
      </c>
      <c r="H47" s="1">
        <f t="shared" si="1"/>
        <v>146</v>
      </c>
      <c r="I47" s="1"/>
      <c r="J47" s="1"/>
      <c r="K47" s="1"/>
      <c r="L47" s="1"/>
      <c r="M47" s="1"/>
      <c r="N47" s="54"/>
    </row>
    <row r="48" spans="1:14" hidden="1" x14ac:dyDescent="0.4">
      <c r="B48" s="1" t="s">
        <v>17</v>
      </c>
      <c r="C48" s="1" t="s">
        <v>975</v>
      </c>
      <c r="D48" s="1" t="s">
        <v>976</v>
      </c>
      <c r="E48" s="1" t="s">
        <v>977</v>
      </c>
      <c r="F48" s="1" t="s">
        <v>978</v>
      </c>
      <c r="G48" s="1">
        <v>140</v>
      </c>
      <c r="H48" s="1">
        <f t="shared" si="1"/>
        <v>145</v>
      </c>
      <c r="I48" s="1"/>
      <c r="J48" s="1"/>
      <c r="K48" s="1"/>
      <c r="L48" s="1"/>
      <c r="M48" s="1"/>
      <c r="N48" s="54"/>
    </row>
    <row r="49" spans="1:14" hidden="1" x14ac:dyDescent="0.4">
      <c r="B49" s="1" t="s">
        <v>17</v>
      </c>
      <c r="C49" s="1" t="s">
        <v>1868</v>
      </c>
      <c r="D49" s="41" t="s">
        <v>1869</v>
      </c>
      <c r="E49" s="1" t="s">
        <v>1870</v>
      </c>
      <c r="F49" s="1" t="s">
        <v>1871</v>
      </c>
      <c r="G49" s="1">
        <v>140</v>
      </c>
      <c r="H49" s="1">
        <f t="shared" si="1"/>
        <v>145</v>
      </c>
      <c r="I49" s="1"/>
      <c r="J49" s="1"/>
      <c r="K49" s="1"/>
      <c r="L49" s="1"/>
      <c r="M49" s="1"/>
      <c r="N49" s="54"/>
    </row>
    <row r="50" spans="1:14" hidden="1" x14ac:dyDescent="0.4">
      <c r="B50" s="1" t="s">
        <v>17</v>
      </c>
      <c r="C50" s="1" t="s">
        <v>2139</v>
      </c>
      <c r="D50" s="1" t="s">
        <v>2140</v>
      </c>
      <c r="E50" s="1" t="s">
        <v>2141</v>
      </c>
      <c r="F50" s="1" t="s">
        <v>2142</v>
      </c>
      <c r="G50" s="1">
        <v>140</v>
      </c>
      <c r="H50" s="1">
        <f t="shared" si="1"/>
        <v>145</v>
      </c>
      <c r="I50" s="1"/>
      <c r="J50" s="1"/>
      <c r="K50" s="1"/>
      <c r="L50" s="1"/>
      <c r="M50" s="1"/>
      <c r="N50" s="79"/>
    </row>
    <row r="51" spans="1:14" hidden="1" x14ac:dyDescent="0.4">
      <c r="B51" s="1" t="s">
        <v>17</v>
      </c>
      <c r="C51" s="1" t="s">
        <v>1950</v>
      </c>
      <c r="D51" s="1" t="s">
        <v>1951</v>
      </c>
      <c r="E51" s="1" t="s">
        <v>1952</v>
      </c>
      <c r="F51" s="1" t="s">
        <v>1953</v>
      </c>
      <c r="G51" s="1">
        <v>139</v>
      </c>
      <c r="H51" s="1">
        <f t="shared" si="1"/>
        <v>144</v>
      </c>
      <c r="I51" s="1"/>
      <c r="J51" s="1"/>
      <c r="K51" s="1"/>
      <c r="L51" s="1"/>
      <c r="M51" s="1"/>
      <c r="N51" s="54"/>
    </row>
    <row r="52" spans="1:14" x14ac:dyDescent="0.4">
      <c r="A52" s="1">
        <f>A40+1</f>
        <v>4</v>
      </c>
      <c r="B52" s="24" t="s">
        <v>17</v>
      </c>
      <c r="C52" s="57" t="s">
        <v>658</v>
      </c>
      <c r="D52" s="33" t="s">
        <v>659</v>
      </c>
      <c r="E52" s="34" t="s">
        <v>660</v>
      </c>
      <c r="F52" s="34" t="s">
        <v>661</v>
      </c>
      <c r="G52" s="24">
        <v>78</v>
      </c>
      <c r="H52" s="1">
        <f t="shared" si="1"/>
        <v>83</v>
      </c>
      <c r="I52" s="24"/>
      <c r="J52" s="24"/>
      <c r="K52" s="24"/>
      <c r="L52" s="24"/>
      <c r="M52" s="24"/>
      <c r="N52" s="54" t="s">
        <v>6525</v>
      </c>
    </row>
    <row r="53" spans="1:14" hidden="1" x14ac:dyDescent="0.4">
      <c r="B53" s="1" t="s">
        <v>225</v>
      </c>
      <c r="C53" s="24" t="s">
        <v>270</v>
      </c>
      <c r="D53" s="1" t="s">
        <v>271</v>
      </c>
      <c r="E53" s="1" t="s">
        <v>272</v>
      </c>
      <c r="F53" s="1" t="s">
        <v>273</v>
      </c>
      <c r="G53" s="1">
        <v>138</v>
      </c>
      <c r="H53" s="1">
        <f t="shared" si="1"/>
        <v>143</v>
      </c>
      <c r="I53" s="1"/>
      <c r="J53" s="1"/>
      <c r="K53" s="1"/>
      <c r="L53" s="1"/>
      <c r="M53" s="1"/>
      <c r="N53" s="54"/>
    </row>
    <row r="54" spans="1:14" hidden="1" x14ac:dyDescent="0.4">
      <c r="B54" s="24" t="s">
        <v>17</v>
      </c>
      <c r="C54" s="57" t="s">
        <v>603</v>
      </c>
      <c r="D54" s="33" t="s">
        <v>604</v>
      </c>
      <c r="E54" s="34" t="s">
        <v>605</v>
      </c>
      <c r="F54" s="34" t="s">
        <v>606</v>
      </c>
      <c r="G54" s="24">
        <v>138</v>
      </c>
      <c r="H54" s="1">
        <f t="shared" si="1"/>
        <v>143</v>
      </c>
      <c r="I54" s="24"/>
      <c r="J54" s="24"/>
      <c r="K54" s="24"/>
      <c r="L54" s="24"/>
      <c r="M54" s="24"/>
      <c r="N54" s="54"/>
    </row>
    <row r="55" spans="1:14" hidden="1" x14ac:dyDescent="0.4">
      <c r="B55" s="1" t="s">
        <v>17</v>
      </c>
      <c r="C55" s="1" t="s">
        <v>1562</v>
      </c>
      <c r="D55" s="1" t="s">
        <v>1563</v>
      </c>
      <c r="E55" s="1" t="s">
        <v>1564</v>
      </c>
      <c r="F55" s="1" t="s">
        <v>1565</v>
      </c>
      <c r="G55" s="1">
        <v>138</v>
      </c>
      <c r="H55" s="1">
        <f t="shared" si="1"/>
        <v>143</v>
      </c>
      <c r="I55" s="1"/>
      <c r="J55" s="1"/>
      <c r="K55" s="1"/>
      <c r="L55" s="1"/>
      <c r="M55" s="1"/>
      <c r="N55" s="54"/>
    </row>
    <row r="56" spans="1:14" hidden="1" x14ac:dyDescent="0.4">
      <c r="B56" s="1" t="s">
        <v>5519</v>
      </c>
      <c r="C56" s="46">
        <v>5580041</v>
      </c>
      <c r="D56" s="1" t="s">
        <v>4783</v>
      </c>
      <c r="E56" s="1" t="s">
        <v>4784</v>
      </c>
      <c r="F56" s="1" t="s">
        <v>4785</v>
      </c>
      <c r="G56" s="1">
        <v>138</v>
      </c>
      <c r="H56" s="1">
        <f t="shared" si="1"/>
        <v>143</v>
      </c>
      <c r="I56" s="1"/>
      <c r="J56" s="1"/>
      <c r="K56" s="1"/>
      <c r="L56" s="1"/>
      <c r="M56" s="1"/>
      <c r="N56" s="54"/>
    </row>
    <row r="57" spans="1:14" hidden="1" x14ac:dyDescent="0.4">
      <c r="B57" s="1" t="s">
        <v>17</v>
      </c>
      <c r="C57" s="1" t="s">
        <v>189</v>
      </c>
      <c r="D57" s="1" t="s">
        <v>190</v>
      </c>
      <c r="E57" s="1" t="s">
        <v>191</v>
      </c>
      <c r="F57" s="1" t="s">
        <v>192</v>
      </c>
      <c r="G57" s="1">
        <v>137</v>
      </c>
      <c r="H57" s="1">
        <f t="shared" si="1"/>
        <v>142</v>
      </c>
      <c r="I57" s="1"/>
      <c r="J57" s="1"/>
      <c r="K57" s="1"/>
      <c r="L57" s="1"/>
      <c r="M57" s="1"/>
      <c r="N57" s="54"/>
    </row>
    <row r="58" spans="1:14" hidden="1" x14ac:dyDescent="0.4">
      <c r="B58" s="1" t="s">
        <v>17</v>
      </c>
      <c r="C58" s="1" t="s">
        <v>434</v>
      </c>
      <c r="D58" s="1" t="s">
        <v>435</v>
      </c>
      <c r="E58" s="1" t="s">
        <v>436</v>
      </c>
      <c r="F58" s="1" t="s">
        <v>437</v>
      </c>
      <c r="G58" s="1">
        <v>137</v>
      </c>
      <c r="H58" s="1">
        <f t="shared" si="1"/>
        <v>142</v>
      </c>
      <c r="I58" s="1"/>
      <c r="J58" s="1"/>
      <c r="K58" s="1"/>
      <c r="L58" s="1"/>
      <c r="M58" s="1"/>
      <c r="N58" s="54"/>
    </row>
    <row r="59" spans="1:14" hidden="1" x14ac:dyDescent="0.4">
      <c r="B59" s="1" t="s">
        <v>5519</v>
      </c>
      <c r="C59" s="46">
        <v>5340011</v>
      </c>
      <c r="D59" s="1" t="s">
        <v>4120</v>
      </c>
      <c r="E59" s="1" t="s">
        <v>4121</v>
      </c>
      <c r="F59" s="1" t="s">
        <v>4122</v>
      </c>
      <c r="G59" s="1">
        <v>137</v>
      </c>
      <c r="H59" s="1">
        <f t="shared" si="1"/>
        <v>142</v>
      </c>
      <c r="I59" s="1"/>
      <c r="J59" s="1"/>
      <c r="K59" s="1"/>
      <c r="L59" s="1"/>
      <c r="M59" s="1"/>
      <c r="N59" s="54"/>
    </row>
    <row r="60" spans="1:14" hidden="1" x14ac:dyDescent="0.4">
      <c r="B60" s="1" t="s">
        <v>225</v>
      </c>
      <c r="C60" s="24" t="s">
        <v>230</v>
      </c>
      <c r="D60" s="1" t="s">
        <v>231</v>
      </c>
      <c r="E60" s="1" t="s">
        <v>232</v>
      </c>
      <c r="F60" s="1" t="s">
        <v>233</v>
      </c>
      <c r="G60" s="1">
        <v>136</v>
      </c>
      <c r="H60" s="1">
        <f t="shared" si="1"/>
        <v>141</v>
      </c>
      <c r="I60" s="1"/>
      <c r="J60" s="1"/>
      <c r="K60" s="1"/>
      <c r="L60" s="1"/>
      <c r="M60" s="1"/>
      <c r="N60" s="54"/>
    </row>
    <row r="61" spans="1:14" hidden="1" x14ac:dyDescent="0.4">
      <c r="B61" s="1" t="s">
        <v>17</v>
      </c>
      <c r="C61" s="1" t="s">
        <v>326</v>
      </c>
      <c r="D61" s="1" t="s">
        <v>327</v>
      </c>
      <c r="E61" s="1" t="s">
        <v>328</v>
      </c>
      <c r="F61" s="1" t="s">
        <v>329</v>
      </c>
      <c r="G61" s="1">
        <v>136</v>
      </c>
      <c r="H61" s="1">
        <f t="shared" si="1"/>
        <v>141</v>
      </c>
      <c r="I61" s="1"/>
      <c r="J61" s="1"/>
      <c r="K61" s="1"/>
      <c r="L61" s="1"/>
      <c r="M61" s="1"/>
      <c r="N61" s="54"/>
    </row>
    <row r="62" spans="1:14" hidden="1" x14ac:dyDescent="0.4">
      <c r="B62" s="1" t="s">
        <v>17</v>
      </c>
      <c r="C62" s="2" t="s">
        <v>1291</v>
      </c>
      <c r="D62" s="1" t="s">
        <v>1292</v>
      </c>
      <c r="E62" s="1" t="s">
        <v>1293</v>
      </c>
      <c r="F62" s="1" t="s">
        <v>1294</v>
      </c>
      <c r="G62" s="1">
        <v>135</v>
      </c>
      <c r="H62" s="1">
        <f t="shared" si="1"/>
        <v>140</v>
      </c>
      <c r="I62" s="1"/>
      <c r="J62" s="1"/>
      <c r="K62" s="1"/>
      <c r="L62" s="1"/>
      <c r="M62" s="1"/>
      <c r="N62" s="79"/>
    </row>
    <row r="63" spans="1:14" hidden="1" x14ac:dyDescent="0.4">
      <c r="B63" s="1" t="s">
        <v>17</v>
      </c>
      <c r="C63" s="1" t="s">
        <v>2225</v>
      </c>
      <c r="D63" s="1" t="s">
        <v>2226</v>
      </c>
      <c r="E63" s="1" t="s">
        <v>2227</v>
      </c>
      <c r="F63" s="1" t="s">
        <v>2228</v>
      </c>
      <c r="G63" s="1">
        <v>135</v>
      </c>
      <c r="H63" s="1">
        <f t="shared" si="1"/>
        <v>140</v>
      </c>
      <c r="I63" s="1"/>
      <c r="J63" s="1"/>
      <c r="K63" s="1"/>
      <c r="L63" s="1"/>
      <c r="M63" s="1"/>
      <c r="N63" s="54"/>
    </row>
    <row r="64" spans="1:14" x14ac:dyDescent="0.4">
      <c r="A64" s="1">
        <f>A52+1</f>
        <v>5</v>
      </c>
      <c r="B64" s="1" t="s">
        <v>17</v>
      </c>
      <c r="C64" s="1" t="s">
        <v>3999</v>
      </c>
      <c r="D64" s="1" t="s">
        <v>4000</v>
      </c>
      <c r="E64" s="1" t="s">
        <v>4001</v>
      </c>
      <c r="F64" s="1" t="s">
        <v>4002</v>
      </c>
      <c r="G64" s="1">
        <v>8</v>
      </c>
      <c r="H64" s="1">
        <f t="shared" si="1"/>
        <v>13</v>
      </c>
      <c r="I64" s="1">
        <v>23</v>
      </c>
      <c r="J64" s="1">
        <f>I64+5</f>
        <v>28</v>
      </c>
      <c r="K64" s="1">
        <v>36</v>
      </c>
      <c r="L64" s="1">
        <f>K64+5</f>
        <v>41</v>
      </c>
      <c r="M64" s="1">
        <f>J64+L64</f>
        <v>69</v>
      </c>
      <c r="N64" s="54" t="s">
        <v>6525</v>
      </c>
    </row>
    <row r="65" spans="1:14" hidden="1" x14ac:dyDescent="0.4">
      <c r="B65" s="1" t="s">
        <v>17</v>
      </c>
      <c r="C65" s="1" t="s">
        <v>885</v>
      </c>
      <c r="D65" s="1" t="s">
        <v>964</v>
      </c>
      <c r="E65" s="1" t="s">
        <v>965</v>
      </c>
      <c r="F65" s="1" t="s">
        <v>966</v>
      </c>
      <c r="G65" s="1">
        <v>132</v>
      </c>
      <c r="H65" s="1">
        <f t="shared" si="1"/>
        <v>137</v>
      </c>
      <c r="I65" s="1"/>
      <c r="J65" s="1"/>
      <c r="K65" s="1"/>
      <c r="L65" s="1"/>
      <c r="M65" s="1"/>
      <c r="N65" s="54"/>
    </row>
    <row r="66" spans="1:14" hidden="1" x14ac:dyDescent="0.4">
      <c r="B66" s="1" t="s">
        <v>17</v>
      </c>
      <c r="C66" s="36" t="s">
        <v>2167</v>
      </c>
      <c r="D66" s="36" t="s">
        <v>2168</v>
      </c>
      <c r="E66" s="36" t="s">
        <v>2169</v>
      </c>
      <c r="F66" s="36" t="s">
        <v>2170</v>
      </c>
      <c r="G66" s="1">
        <v>132</v>
      </c>
      <c r="H66" s="1">
        <f t="shared" si="1"/>
        <v>137</v>
      </c>
      <c r="I66" s="1"/>
      <c r="J66" s="1"/>
      <c r="K66" s="1"/>
      <c r="L66" s="1"/>
      <c r="M66" s="1"/>
      <c r="N66" s="54"/>
    </row>
    <row r="67" spans="1:14" hidden="1" x14ac:dyDescent="0.4">
      <c r="B67" s="1" t="s">
        <v>17</v>
      </c>
      <c r="C67" s="21" t="s">
        <v>170</v>
      </c>
      <c r="D67" s="21" t="s">
        <v>171</v>
      </c>
      <c r="E67" s="23" t="s">
        <v>172</v>
      </c>
      <c r="F67" s="21" t="s">
        <v>173</v>
      </c>
      <c r="G67" s="1">
        <v>131</v>
      </c>
      <c r="H67" s="1">
        <f t="shared" si="1"/>
        <v>136</v>
      </c>
      <c r="I67" s="1"/>
      <c r="J67" s="1"/>
      <c r="K67" s="1"/>
      <c r="L67" s="1"/>
      <c r="M67" s="1"/>
      <c r="N67" s="54"/>
    </row>
    <row r="68" spans="1:14" hidden="1" x14ac:dyDescent="0.4">
      <c r="B68" s="1" t="s">
        <v>17</v>
      </c>
      <c r="C68" s="1" t="s">
        <v>835</v>
      </c>
      <c r="D68" s="1" t="s">
        <v>836</v>
      </c>
      <c r="E68" s="1" t="s">
        <v>837</v>
      </c>
      <c r="F68" s="1" t="s">
        <v>838</v>
      </c>
      <c r="G68" s="1">
        <v>131</v>
      </c>
      <c r="H68" s="1">
        <f t="shared" si="1"/>
        <v>136</v>
      </c>
      <c r="I68" s="1"/>
      <c r="J68" s="1"/>
      <c r="K68" s="1"/>
      <c r="L68" s="1"/>
      <c r="M68" s="1"/>
      <c r="N68" s="54"/>
    </row>
    <row r="69" spans="1:14" hidden="1" x14ac:dyDescent="0.4">
      <c r="B69" s="1" t="s">
        <v>5519</v>
      </c>
      <c r="C69" s="46">
        <v>5330011</v>
      </c>
      <c r="D69" s="1" t="s">
        <v>4467</v>
      </c>
      <c r="E69" s="1" t="s">
        <v>4468</v>
      </c>
      <c r="F69" s="1" t="s">
        <v>4469</v>
      </c>
      <c r="G69" s="1">
        <v>130</v>
      </c>
      <c r="H69" s="1">
        <f t="shared" si="1"/>
        <v>135</v>
      </c>
      <c r="I69" s="1"/>
      <c r="J69" s="1"/>
      <c r="K69" s="1"/>
      <c r="L69" s="1"/>
      <c r="M69" s="1"/>
      <c r="N69" s="54"/>
    </row>
    <row r="70" spans="1:14" hidden="1" x14ac:dyDescent="0.4">
      <c r="B70" s="1" t="s">
        <v>17</v>
      </c>
      <c r="C70" s="1" t="s">
        <v>1503</v>
      </c>
      <c r="D70" s="1" t="s">
        <v>1504</v>
      </c>
      <c r="E70" s="1" t="s">
        <v>1505</v>
      </c>
      <c r="F70" s="1" t="s">
        <v>1506</v>
      </c>
      <c r="G70" s="1">
        <v>129</v>
      </c>
      <c r="H70" s="1">
        <f t="shared" si="1"/>
        <v>134</v>
      </c>
      <c r="I70" s="1"/>
      <c r="J70" s="1"/>
      <c r="K70" s="1"/>
      <c r="L70" s="1"/>
      <c r="M70" s="1"/>
      <c r="N70" s="54"/>
    </row>
    <row r="71" spans="1:14" hidden="1" x14ac:dyDescent="0.4">
      <c r="B71" s="1" t="s">
        <v>5519</v>
      </c>
      <c r="C71" s="46">
        <v>5360022</v>
      </c>
      <c r="D71" s="1" t="s">
        <v>4629</v>
      </c>
      <c r="E71" s="1" t="s">
        <v>4630</v>
      </c>
      <c r="F71" s="1" t="s">
        <v>4631</v>
      </c>
      <c r="G71" s="1">
        <v>128</v>
      </c>
      <c r="H71" s="1">
        <f t="shared" si="1"/>
        <v>133</v>
      </c>
      <c r="I71" s="1"/>
      <c r="J71" s="1"/>
      <c r="K71" s="1"/>
      <c r="L71" s="1"/>
      <c r="M71" s="1"/>
      <c r="N71" s="54"/>
    </row>
    <row r="72" spans="1:14" hidden="1" x14ac:dyDescent="0.4">
      <c r="B72" s="1" t="s">
        <v>17</v>
      </c>
      <c r="C72" s="21" t="s">
        <v>75</v>
      </c>
      <c r="D72" s="21" t="s">
        <v>76</v>
      </c>
      <c r="E72" s="22" t="s">
        <v>77</v>
      </c>
      <c r="F72" s="21" t="s">
        <v>78</v>
      </c>
      <c r="G72" s="1">
        <v>127</v>
      </c>
      <c r="H72" s="1">
        <f t="shared" si="1"/>
        <v>132</v>
      </c>
      <c r="I72" s="1"/>
      <c r="J72" s="1"/>
      <c r="K72" s="1"/>
      <c r="L72" s="1"/>
      <c r="M72" s="1"/>
      <c r="N72" s="54"/>
    </row>
    <row r="73" spans="1:14" hidden="1" x14ac:dyDescent="0.4">
      <c r="B73" s="1" t="s">
        <v>5519</v>
      </c>
      <c r="C73" s="46">
        <v>5500021</v>
      </c>
      <c r="D73" s="1" t="s">
        <v>4228</v>
      </c>
      <c r="E73" s="1" t="s">
        <v>4229</v>
      </c>
      <c r="F73" s="1" t="s">
        <v>4230</v>
      </c>
      <c r="G73" s="1">
        <v>127</v>
      </c>
      <c r="H73" s="1">
        <f t="shared" si="1"/>
        <v>132</v>
      </c>
      <c r="I73" s="1"/>
      <c r="J73" s="1"/>
      <c r="K73" s="1"/>
      <c r="L73" s="1"/>
      <c r="M73" s="1"/>
      <c r="N73" s="54"/>
    </row>
    <row r="74" spans="1:14" hidden="1" x14ac:dyDescent="0.4">
      <c r="B74" s="1" t="s">
        <v>5519</v>
      </c>
      <c r="C74" s="46">
        <v>5330004</v>
      </c>
      <c r="D74" s="1" t="s">
        <v>4458</v>
      </c>
      <c r="E74" s="1" t="s">
        <v>4459</v>
      </c>
      <c r="F74" s="1" t="s">
        <v>4460</v>
      </c>
      <c r="G74" s="1">
        <v>127</v>
      </c>
      <c r="H74" s="1">
        <f t="shared" si="1"/>
        <v>132</v>
      </c>
      <c r="I74" s="1"/>
      <c r="J74" s="1"/>
      <c r="K74" s="1"/>
      <c r="L74" s="1"/>
      <c r="M74" s="1"/>
      <c r="N74" s="79"/>
    </row>
    <row r="75" spans="1:14" hidden="1" x14ac:dyDescent="0.4">
      <c r="B75" s="1" t="s">
        <v>5519</v>
      </c>
      <c r="C75" s="46">
        <v>5320005</v>
      </c>
      <c r="D75" s="1" t="s">
        <v>4410</v>
      </c>
      <c r="E75" s="1" t="s">
        <v>4411</v>
      </c>
      <c r="F75" s="1" t="s">
        <v>4412</v>
      </c>
      <c r="G75" s="1">
        <v>126</v>
      </c>
      <c r="H75" s="1">
        <f t="shared" si="1"/>
        <v>131</v>
      </c>
      <c r="I75" s="1"/>
      <c r="J75" s="1"/>
      <c r="K75" s="1"/>
      <c r="L75" s="1"/>
      <c r="M75" s="1"/>
      <c r="N75" s="54"/>
    </row>
    <row r="76" spans="1:14" x14ac:dyDescent="0.4">
      <c r="A76" s="1">
        <f>A64+1</f>
        <v>6</v>
      </c>
      <c r="B76" s="1" t="s">
        <v>17</v>
      </c>
      <c r="C76" s="1" t="s">
        <v>3980</v>
      </c>
      <c r="D76" s="1" t="s">
        <v>3981</v>
      </c>
      <c r="E76" s="1" t="s">
        <v>3982</v>
      </c>
      <c r="F76" s="1" t="s">
        <v>3983</v>
      </c>
      <c r="G76" s="1">
        <v>21</v>
      </c>
      <c r="H76" s="1">
        <f t="shared" si="1"/>
        <v>26</v>
      </c>
      <c r="I76" s="1">
        <v>36</v>
      </c>
      <c r="J76" s="1">
        <f>I76+5</f>
        <v>41</v>
      </c>
      <c r="K76" s="1">
        <v>39</v>
      </c>
      <c r="L76" s="1">
        <f>K76+5</f>
        <v>44</v>
      </c>
      <c r="M76" s="1">
        <f>J76+L76</f>
        <v>85</v>
      </c>
      <c r="N76" s="54" t="s">
        <v>6525</v>
      </c>
    </row>
    <row r="77" spans="1:14" hidden="1" x14ac:dyDescent="0.4">
      <c r="B77" s="1" t="s">
        <v>17</v>
      </c>
      <c r="C77" s="1" t="s">
        <v>1142</v>
      </c>
      <c r="D77" s="1" t="s">
        <v>1143</v>
      </c>
      <c r="E77" s="1" t="s">
        <v>1144</v>
      </c>
      <c r="F77" s="1" t="s">
        <v>1145</v>
      </c>
      <c r="G77" s="1">
        <v>124</v>
      </c>
      <c r="H77" s="1">
        <f t="shared" si="1"/>
        <v>129</v>
      </c>
      <c r="I77" s="1"/>
      <c r="J77" s="1"/>
      <c r="K77" s="1"/>
      <c r="L77" s="1"/>
      <c r="M77" s="1"/>
      <c r="N77" s="54"/>
    </row>
    <row r="78" spans="1:14" hidden="1" x14ac:dyDescent="0.4">
      <c r="B78" s="1" t="s">
        <v>17</v>
      </c>
      <c r="C78" s="1" t="s">
        <v>1685</v>
      </c>
      <c r="D78" s="1" t="s">
        <v>1686</v>
      </c>
      <c r="E78" s="1" t="s">
        <v>1687</v>
      </c>
      <c r="F78" s="1" t="s">
        <v>1688</v>
      </c>
      <c r="G78" s="1">
        <v>124</v>
      </c>
      <c r="H78" s="1">
        <f t="shared" si="1"/>
        <v>129</v>
      </c>
      <c r="I78" s="1"/>
      <c r="J78" s="1"/>
      <c r="K78" s="1"/>
      <c r="L78" s="1"/>
      <c r="M78" s="1"/>
      <c r="N78" s="54"/>
    </row>
    <row r="79" spans="1:14" hidden="1" x14ac:dyDescent="0.4">
      <c r="B79" s="1" t="s">
        <v>225</v>
      </c>
      <c r="C79" s="25" t="s">
        <v>254</v>
      </c>
      <c r="D79" s="1" t="s">
        <v>255</v>
      </c>
      <c r="E79" s="1" t="s">
        <v>256</v>
      </c>
      <c r="F79" s="1" t="s">
        <v>257</v>
      </c>
      <c r="G79" s="1">
        <v>123</v>
      </c>
      <c r="H79" s="1">
        <f t="shared" si="1"/>
        <v>128</v>
      </c>
      <c r="I79" s="1"/>
      <c r="J79" s="1"/>
      <c r="K79" s="1"/>
      <c r="L79" s="1"/>
      <c r="M79" s="1"/>
      <c r="N79" s="54"/>
    </row>
    <row r="80" spans="1:14" hidden="1" x14ac:dyDescent="0.4">
      <c r="B80" s="1" t="s">
        <v>5519</v>
      </c>
      <c r="C80" s="46">
        <v>5380052</v>
      </c>
      <c r="D80" s="1" t="s">
        <v>4671</v>
      </c>
      <c r="E80" s="1" t="s">
        <v>4672</v>
      </c>
      <c r="F80" s="1" t="s">
        <v>4673</v>
      </c>
      <c r="G80" s="1">
        <v>123</v>
      </c>
      <c r="H80" s="1">
        <f t="shared" ref="H80:H143" si="2">G80+5</f>
        <v>128</v>
      </c>
      <c r="I80" s="1"/>
      <c r="J80" s="1"/>
      <c r="K80" s="1"/>
      <c r="L80" s="1"/>
      <c r="M80" s="1"/>
      <c r="N80" s="54"/>
    </row>
    <row r="81" spans="1:14" hidden="1" x14ac:dyDescent="0.4">
      <c r="B81" s="1" t="s">
        <v>5519</v>
      </c>
      <c r="C81" s="46">
        <v>5400004</v>
      </c>
      <c r="D81" s="1" t="s">
        <v>4192</v>
      </c>
      <c r="E81" s="1" t="s">
        <v>4193</v>
      </c>
      <c r="F81" s="1" t="s">
        <v>4194</v>
      </c>
      <c r="G81" s="1">
        <v>122</v>
      </c>
      <c r="H81" s="1">
        <f t="shared" si="2"/>
        <v>127</v>
      </c>
      <c r="I81" s="1"/>
      <c r="J81" s="1"/>
      <c r="K81" s="1"/>
      <c r="L81" s="1"/>
      <c r="M81" s="1"/>
      <c r="N81" s="54"/>
    </row>
    <row r="82" spans="1:14" hidden="1" x14ac:dyDescent="0.4">
      <c r="B82" s="1" t="s">
        <v>17</v>
      </c>
      <c r="C82" s="21" t="s">
        <v>135</v>
      </c>
      <c r="D82" s="21" t="s">
        <v>136</v>
      </c>
      <c r="E82" s="23" t="s">
        <v>137</v>
      </c>
      <c r="F82" s="21" t="s">
        <v>138</v>
      </c>
      <c r="G82" s="1">
        <v>121</v>
      </c>
      <c r="H82" s="1">
        <f t="shared" si="2"/>
        <v>126</v>
      </c>
      <c r="I82" s="1"/>
      <c r="J82" s="1"/>
      <c r="K82" s="1"/>
      <c r="L82" s="1"/>
      <c r="M82" s="1"/>
      <c r="N82" s="54"/>
    </row>
    <row r="83" spans="1:14" hidden="1" x14ac:dyDescent="0.4">
      <c r="B83" s="1" t="s">
        <v>17</v>
      </c>
      <c r="C83" s="1" t="s">
        <v>3892</v>
      </c>
      <c r="D83" s="1" t="s">
        <v>3893</v>
      </c>
      <c r="E83" s="41" t="s">
        <v>3894</v>
      </c>
      <c r="F83" s="1" t="s">
        <v>3895</v>
      </c>
      <c r="G83" s="1">
        <v>121</v>
      </c>
      <c r="H83" s="1">
        <f t="shared" si="2"/>
        <v>126</v>
      </c>
      <c r="I83" s="1"/>
      <c r="J83" s="1"/>
      <c r="K83" s="1"/>
      <c r="L83" s="1"/>
      <c r="M83" s="1"/>
      <c r="N83" s="54"/>
    </row>
    <row r="84" spans="1:14" hidden="1" x14ac:dyDescent="0.4">
      <c r="B84" s="1" t="s">
        <v>5519</v>
      </c>
      <c r="C84" s="46">
        <v>5500002</v>
      </c>
      <c r="D84" s="1" t="s">
        <v>4213</v>
      </c>
      <c r="E84" s="1" t="s">
        <v>4214</v>
      </c>
      <c r="F84" s="1" t="s">
        <v>4215</v>
      </c>
      <c r="G84" s="1">
        <v>121</v>
      </c>
      <c r="H84" s="1">
        <f t="shared" si="2"/>
        <v>126</v>
      </c>
      <c r="I84" s="1"/>
      <c r="J84" s="1"/>
      <c r="K84" s="1"/>
      <c r="L84" s="1"/>
      <c r="M84" s="1"/>
      <c r="N84" s="54"/>
    </row>
    <row r="85" spans="1:14" hidden="1" x14ac:dyDescent="0.4">
      <c r="B85" s="1" t="s">
        <v>225</v>
      </c>
      <c r="C85" s="25" t="s">
        <v>258</v>
      </c>
      <c r="D85" s="1" t="s">
        <v>259</v>
      </c>
      <c r="E85" s="1" t="s">
        <v>260</v>
      </c>
      <c r="F85" s="1" t="s">
        <v>261</v>
      </c>
      <c r="G85" s="1">
        <v>120</v>
      </c>
      <c r="H85" s="1">
        <f t="shared" si="2"/>
        <v>125</v>
      </c>
      <c r="I85" s="1"/>
      <c r="J85" s="1"/>
      <c r="K85" s="1"/>
      <c r="L85" s="1"/>
      <c r="M85" s="1"/>
      <c r="N85" s="54"/>
    </row>
    <row r="86" spans="1:14" hidden="1" x14ac:dyDescent="0.4">
      <c r="B86" s="1" t="s">
        <v>17</v>
      </c>
      <c r="C86" s="1" t="s">
        <v>881</v>
      </c>
      <c r="D86" s="1" t="s">
        <v>882</v>
      </c>
      <c r="E86" s="1" t="s">
        <v>883</v>
      </c>
      <c r="F86" s="1" t="s">
        <v>884</v>
      </c>
      <c r="G86" s="1">
        <v>120</v>
      </c>
      <c r="H86" s="1">
        <f t="shared" si="2"/>
        <v>125</v>
      </c>
      <c r="I86" s="1"/>
      <c r="J86" s="1"/>
      <c r="K86" s="1"/>
      <c r="L86" s="1"/>
      <c r="M86" s="1"/>
      <c r="N86" s="79"/>
    </row>
    <row r="87" spans="1:14" hidden="1" x14ac:dyDescent="0.4">
      <c r="B87" s="1" t="s">
        <v>17</v>
      </c>
      <c r="C87" s="1" t="s">
        <v>1811</v>
      </c>
      <c r="D87" s="1" t="s">
        <v>1812</v>
      </c>
      <c r="E87" s="1" t="s">
        <v>1813</v>
      </c>
      <c r="F87" s="1" t="s">
        <v>1814</v>
      </c>
      <c r="G87" s="1">
        <v>120</v>
      </c>
      <c r="H87" s="1">
        <f t="shared" si="2"/>
        <v>125</v>
      </c>
      <c r="I87" s="1"/>
      <c r="J87" s="1"/>
      <c r="K87" s="1"/>
      <c r="L87" s="1"/>
      <c r="M87" s="1"/>
      <c r="N87" s="54"/>
    </row>
    <row r="88" spans="1:14" x14ac:dyDescent="0.4">
      <c r="A88" s="1">
        <f>A76+1</f>
        <v>7</v>
      </c>
      <c r="B88" s="1" t="s">
        <v>17</v>
      </c>
      <c r="C88" s="1" t="s">
        <v>1241</v>
      </c>
      <c r="D88" s="1" t="s">
        <v>1264</v>
      </c>
      <c r="E88" s="1" t="s">
        <v>1265</v>
      </c>
      <c r="F88" s="1" t="s">
        <v>1266</v>
      </c>
      <c r="G88" s="1">
        <v>50</v>
      </c>
      <c r="H88" s="1">
        <f t="shared" si="2"/>
        <v>55</v>
      </c>
      <c r="I88" s="1"/>
      <c r="J88" s="1"/>
      <c r="K88" s="1"/>
      <c r="L88" s="1"/>
      <c r="M88" s="1"/>
      <c r="N88" s="54" t="s">
        <v>6525</v>
      </c>
    </row>
    <row r="89" spans="1:14" hidden="1" x14ac:dyDescent="0.4">
      <c r="B89" s="24" t="s">
        <v>17</v>
      </c>
      <c r="C89" s="57" t="s">
        <v>677</v>
      </c>
      <c r="D89" s="33" t="s">
        <v>678</v>
      </c>
      <c r="E89" s="34" t="s">
        <v>679</v>
      </c>
      <c r="F89" s="34" t="s">
        <v>680</v>
      </c>
      <c r="G89" s="24">
        <v>119</v>
      </c>
      <c r="H89" s="1">
        <f t="shared" si="2"/>
        <v>124</v>
      </c>
      <c r="I89" s="24"/>
      <c r="J89" s="24"/>
      <c r="K89" s="24"/>
      <c r="L89" s="24"/>
      <c r="M89" s="24"/>
      <c r="N89" s="54"/>
    </row>
    <row r="90" spans="1:14" hidden="1" x14ac:dyDescent="0.4">
      <c r="B90" s="24" t="s">
        <v>17</v>
      </c>
      <c r="C90" s="57" t="s">
        <v>725</v>
      </c>
      <c r="D90" s="33" t="s">
        <v>726</v>
      </c>
      <c r="E90" s="35" t="s">
        <v>727</v>
      </c>
      <c r="F90" s="34" t="s">
        <v>728</v>
      </c>
      <c r="G90" s="24">
        <v>119</v>
      </c>
      <c r="H90" s="1">
        <f t="shared" si="2"/>
        <v>124</v>
      </c>
      <c r="I90" s="24"/>
      <c r="J90" s="24"/>
      <c r="K90" s="24"/>
      <c r="L90" s="24"/>
      <c r="M90" s="24"/>
      <c r="N90" s="54"/>
    </row>
    <row r="91" spans="1:14" hidden="1" x14ac:dyDescent="0.4">
      <c r="B91" s="1" t="s">
        <v>5519</v>
      </c>
      <c r="C91" s="46">
        <v>5300025</v>
      </c>
      <c r="D91" s="1" t="s">
        <v>4107</v>
      </c>
      <c r="E91" s="1" t="s">
        <v>4108</v>
      </c>
      <c r="F91" s="1" t="s">
        <v>4109</v>
      </c>
      <c r="G91" s="1">
        <v>119</v>
      </c>
      <c r="H91" s="1">
        <f t="shared" si="2"/>
        <v>124</v>
      </c>
      <c r="I91" s="1"/>
      <c r="J91" s="1"/>
      <c r="K91" s="1"/>
      <c r="L91" s="1"/>
      <c r="M91" s="1"/>
      <c r="N91" s="54"/>
    </row>
    <row r="92" spans="1:14" hidden="1" x14ac:dyDescent="0.4">
      <c r="B92" s="1" t="s">
        <v>5519</v>
      </c>
      <c r="C92" s="46">
        <v>5380054</v>
      </c>
      <c r="D92" s="1" t="s">
        <v>4677</v>
      </c>
      <c r="E92" s="1" t="s">
        <v>4678</v>
      </c>
      <c r="F92" s="1" t="s">
        <v>4679</v>
      </c>
      <c r="G92" s="1">
        <v>119</v>
      </c>
      <c r="H92" s="1">
        <f t="shared" si="2"/>
        <v>124</v>
      </c>
      <c r="I92" s="1"/>
      <c r="J92" s="1"/>
      <c r="K92" s="1"/>
      <c r="L92" s="1"/>
      <c r="M92" s="1"/>
      <c r="N92" s="54"/>
    </row>
    <row r="93" spans="1:14" hidden="1" x14ac:dyDescent="0.4">
      <c r="B93" s="1" t="s">
        <v>5519</v>
      </c>
      <c r="C93" s="46">
        <v>5470046</v>
      </c>
      <c r="D93" s="1" t="s">
        <v>4852</v>
      </c>
      <c r="E93" s="1" t="s">
        <v>4853</v>
      </c>
      <c r="F93" s="1" t="s">
        <v>4854</v>
      </c>
      <c r="G93" s="1">
        <v>119</v>
      </c>
      <c r="H93" s="1">
        <f t="shared" si="2"/>
        <v>124</v>
      </c>
      <c r="I93" s="1"/>
      <c r="J93" s="1"/>
      <c r="K93" s="1"/>
      <c r="L93" s="1"/>
      <c r="M93" s="1"/>
      <c r="N93" s="54"/>
    </row>
    <row r="94" spans="1:14" hidden="1" x14ac:dyDescent="0.4">
      <c r="B94" s="1" t="s">
        <v>225</v>
      </c>
      <c r="C94" s="1" t="s">
        <v>784</v>
      </c>
      <c r="D94" s="1" t="s">
        <v>785</v>
      </c>
      <c r="E94" s="2" t="s">
        <v>786</v>
      </c>
      <c r="F94" s="2" t="s">
        <v>787</v>
      </c>
      <c r="G94" s="1">
        <v>118</v>
      </c>
      <c r="H94" s="1">
        <f t="shared" si="2"/>
        <v>123</v>
      </c>
      <c r="I94" s="1"/>
      <c r="J94" s="1"/>
      <c r="K94" s="1"/>
      <c r="L94" s="1"/>
      <c r="M94" s="1"/>
      <c r="N94" s="54"/>
    </row>
    <row r="95" spans="1:14" hidden="1" x14ac:dyDescent="0.4">
      <c r="B95" s="1" t="s">
        <v>17</v>
      </c>
      <c r="C95" s="2" t="s">
        <v>1287</v>
      </c>
      <c r="D95" s="1" t="s">
        <v>1288</v>
      </c>
      <c r="E95" s="1" t="s">
        <v>1289</v>
      </c>
      <c r="F95" s="1" t="s">
        <v>1290</v>
      </c>
      <c r="G95" s="1">
        <v>118</v>
      </c>
      <c r="H95" s="1">
        <f t="shared" si="2"/>
        <v>123</v>
      </c>
      <c r="I95" s="1"/>
      <c r="J95" s="1"/>
      <c r="K95" s="1"/>
      <c r="L95" s="1"/>
      <c r="M95" s="1"/>
      <c r="N95" s="54"/>
    </row>
    <row r="96" spans="1:14" hidden="1" x14ac:dyDescent="0.4">
      <c r="B96" s="1" t="s">
        <v>17</v>
      </c>
      <c r="C96" s="1" t="s">
        <v>1467</v>
      </c>
      <c r="D96" s="1" t="s">
        <v>1468</v>
      </c>
      <c r="E96" s="1" t="s">
        <v>1469</v>
      </c>
      <c r="F96" s="1" t="s">
        <v>1470</v>
      </c>
      <c r="G96" s="1">
        <v>118</v>
      </c>
      <c r="H96" s="1">
        <f t="shared" si="2"/>
        <v>123</v>
      </c>
      <c r="I96" s="1"/>
      <c r="J96" s="1"/>
      <c r="K96" s="1"/>
      <c r="L96" s="1"/>
      <c r="M96" s="1"/>
      <c r="N96" s="54"/>
    </row>
    <row r="97" spans="1:21" hidden="1" x14ac:dyDescent="0.4">
      <c r="B97" s="1" t="s">
        <v>17</v>
      </c>
      <c r="C97" s="1" t="s">
        <v>1974</v>
      </c>
      <c r="D97" s="1" t="s">
        <v>1975</v>
      </c>
      <c r="E97" s="1" t="s">
        <v>1976</v>
      </c>
      <c r="F97" s="1" t="s">
        <v>1977</v>
      </c>
      <c r="G97" s="1">
        <v>118</v>
      </c>
      <c r="H97" s="1">
        <f t="shared" si="2"/>
        <v>123</v>
      </c>
      <c r="I97" s="1"/>
      <c r="J97" s="1"/>
      <c r="K97" s="1"/>
      <c r="L97" s="1"/>
      <c r="M97" s="1"/>
      <c r="N97" s="54"/>
    </row>
    <row r="98" spans="1:21" hidden="1" x14ac:dyDescent="0.4">
      <c r="B98" s="1" t="s">
        <v>17</v>
      </c>
      <c r="C98" s="1" t="s">
        <v>1519</v>
      </c>
      <c r="D98" s="1" t="s">
        <v>1520</v>
      </c>
      <c r="E98" s="1" t="s">
        <v>1521</v>
      </c>
      <c r="F98" s="1" t="s">
        <v>1522</v>
      </c>
      <c r="G98" s="1">
        <v>117</v>
      </c>
      <c r="H98" s="1">
        <f t="shared" si="2"/>
        <v>122</v>
      </c>
      <c r="I98" s="1"/>
      <c r="J98" s="1"/>
      <c r="K98" s="1"/>
      <c r="L98" s="1"/>
      <c r="M98" s="1"/>
      <c r="N98" s="79"/>
    </row>
    <row r="99" spans="1:21" hidden="1" x14ac:dyDescent="0.4">
      <c r="B99" s="1" t="s">
        <v>5519</v>
      </c>
      <c r="C99" s="46">
        <v>5360008</v>
      </c>
      <c r="D99" s="1" t="s">
        <v>4644</v>
      </c>
      <c r="E99" s="1" t="s">
        <v>4645</v>
      </c>
      <c r="F99" s="1" t="s">
        <v>4646</v>
      </c>
      <c r="G99" s="1">
        <v>117</v>
      </c>
      <c r="H99" s="1">
        <f t="shared" si="2"/>
        <v>122</v>
      </c>
      <c r="I99" s="1"/>
      <c r="J99" s="1"/>
      <c r="K99" s="1"/>
      <c r="L99" s="1"/>
      <c r="M99" s="1"/>
      <c r="N99" s="54"/>
    </row>
    <row r="100" spans="1:21" x14ac:dyDescent="0.4">
      <c r="A100" s="1">
        <f>A88+1</f>
        <v>8</v>
      </c>
      <c r="B100" s="1" t="s">
        <v>17</v>
      </c>
      <c r="C100" s="1" t="s">
        <v>1249</v>
      </c>
      <c r="D100" s="1" t="s">
        <v>1250</v>
      </c>
      <c r="E100" s="1" t="s">
        <v>1251</v>
      </c>
      <c r="F100" s="1" t="s">
        <v>1252</v>
      </c>
      <c r="G100" s="1">
        <v>49</v>
      </c>
      <c r="H100" s="1">
        <f t="shared" si="2"/>
        <v>54</v>
      </c>
      <c r="I100" s="1"/>
      <c r="J100" s="1"/>
      <c r="K100" s="1"/>
      <c r="L100" s="1"/>
      <c r="M100" s="1"/>
      <c r="N100" s="54" t="s">
        <v>6525</v>
      </c>
    </row>
    <row r="101" spans="1:21" hidden="1" x14ac:dyDescent="0.4">
      <c r="B101" s="1" t="s">
        <v>17</v>
      </c>
      <c r="C101" s="19" t="s">
        <v>35</v>
      </c>
      <c r="D101" s="19" t="s">
        <v>36</v>
      </c>
      <c r="E101" s="20" t="s">
        <v>37</v>
      </c>
      <c r="F101" s="19" t="s">
        <v>38</v>
      </c>
      <c r="G101" s="1">
        <v>116</v>
      </c>
      <c r="H101" s="1">
        <f t="shared" si="2"/>
        <v>121</v>
      </c>
      <c r="I101" s="1"/>
      <c r="J101" s="1"/>
      <c r="K101" s="1"/>
      <c r="L101" s="1"/>
      <c r="M101" s="1"/>
      <c r="N101" s="54"/>
      <c r="Q101" s="71" t="s">
        <v>6513</v>
      </c>
      <c r="R101" s="55">
        <f>COUNTA(E973:E1107)</f>
        <v>135</v>
      </c>
      <c r="S101" s="55"/>
      <c r="T101" s="55"/>
      <c r="U101" s="55">
        <f>SUM(L973:L1107)</f>
        <v>0</v>
      </c>
    </row>
    <row r="102" spans="1:21" hidden="1" x14ac:dyDescent="0.4">
      <c r="B102" s="1" t="s">
        <v>17</v>
      </c>
      <c r="C102" s="1" t="s">
        <v>201</v>
      </c>
      <c r="D102" s="1" t="s">
        <v>202</v>
      </c>
      <c r="E102" s="1" t="s">
        <v>203</v>
      </c>
      <c r="F102" s="1" t="s">
        <v>204</v>
      </c>
      <c r="G102" s="1">
        <v>116</v>
      </c>
      <c r="H102" s="1">
        <f t="shared" si="2"/>
        <v>121</v>
      </c>
      <c r="I102" s="1"/>
      <c r="J102" s="1"/>
      <c r="K102" s="1"/>
      <c r="L102" s="1"/>
      <c r="M102" s="1"/>
      <c r="N102" s="54"/>
    </row>
    <row r="103" spans="1:21" hidden="1" x14ac:dyDescent="0.4">
      <c r="B103" s="24" t="s">
        <v>17</v>
      </c>
      <c r="C103" s="57" t="s">
        <v>673</v>
      </c>
      <c r="D103" s="33" t="s">
        <v>674</v>
      </c>
      <c r="E103" s="34" t="s">
        <v>675</v>
      </c>
      <c r="F103" s="34" t="s">
        <v>676</v>
      </c>
      <c r="G103" s="24">
        <v>116</v>
      </c>
      <c r="H103" s="1">
        <f t="shared" si="2"/>
        <v>121</v>
      </c>
      <c r="I103" s="24"/>
      <c r="J103" s="24"/>
      <c r="K103" s="24"/>
      <c r="L103" s="24"/>
      <c r="M103" s="24"/>
      <c r="N103" s="54"/>
    </row>
    <row r="104" spans="1:21" hidden="1" x14ac:dyDescent="0.4">
      <c r="B104" s="24" t="s">
        <v>17</v>
      </c>
      <c r="C104" s="57" t="s">
        <v>689</v>
      </c>
      <c r="D104" s="33" t="s">
        <v>690</v>
      </c>
      <c r="E104" s="34" t="s">
        <v>691</v>
      </c>
      <c r="F104" s="34" t="s">
        <v>692</v>
      </c>
      <c r="G104" s="24">
        <v>116</v>
      </c>
      <c r="H104" s="1">
        <f t="shared" si="2"/>
        <v>121</v>
      </c>
      <c r="I104" s="24"/>
      <c r="J104" s="24"/>
      <c r="K104" s="24"/>
      <c r="L104" s="24"/>
      <c r="M104" s="24"/>
      <c r="N104" s="54"/>
    </row>
    <row r="105" spans="1:21" hidden="1" x14ac:dyDescent="0.4">
      <c r="B105" s="24" t="s">
        <v>17</v>
      </c>
      <c r="C105" s="57" t="s">
        <v>697</v>
      </c>
      <c r="D105" s="33" t="s">
        <v>698</v>
      </c>
      <c r="E105" s="35" t="s">
        <v>699</v>
      </c>
      <c r="F105" s="34" t="s">
        <v>700</v>
      </c>
      <c r="G105" s="24">
        <v>116</v>
      </c>
      <c r="H105" s="1">
        <f t="shared" si="2"/>
        <v>121</v>
      </c>
      <c r="I105" s="24"/>
      <c r="J105" s="24"/>
      <c r="K105" s="24"/>
      <c r="L105" s="24"/>
      <c r="M105" s="24"/>
      <c r="N105" s="54"/>
    </row>
    <row r="106" spans="1:21" hidden="1" x14ac:dyDescent="0.4">
      <c r="B106" s="1" t="s">
        <v>17</v>
      </c>
      <c r="C106" s="1" t="s">
        <v>193</v>
      </c>
      <c r="D106" s="1" t="s">
        <v>194</v>
      </c>
      <c r="E106" s="1" t="s">
        <v>195</v>
      </c>
      <c r="F106" s="1" t="s">
        <v>196</v>
      </c>
      <c r="G106" s="1">
        <v>115</v>
      </c>
      <c r="H106" s="1">
        <f t="shared" si="2"/>
        <v>120</v>
      </c>
      <c r="I106" s="1"/>
      <c r="J106" s="1"/>
      <c r="K106" s="1"/>
      <c r="L106" s="1"/>
      <c r="M106" s="1"/>
      <c r="N106" s="54"/>
    </row>
    <row r="107" spans="1:21" hidden="1" x14ac:dyDescent="0.4">
      <c r="B107" s="1" t="s">
        <v>5519</v>
      </c>
      <c r="C107" s="46">
        <v>5460033</v>
      </c>
      <c r="D107" s="1" t="s">
        <v>4816</v>
      </c>
      <c r="E107" s="1" t="s">
        <v>4817</v>
      </c>
      <c r="F107" s="1" t="s">
        <v>4818</v>
      </c>
      <c r="G107" s="1">
        <v>115</v>
      </c>
      <c r="H107" s="1">
        <f t="shared" si="2"/>
        <v>120</v>
      </c>
      <c r="I107" s="1"/>
      <c r="J107" s="1"/>
      <c r="K107" s="1"/>
      <c r="L107" s="1"/>
      <c r="M107" s="1"/>
      <c r="N107" s="54"/>
    </row>
    <row r="108" spans="1:21" hidden="1" x14ac:dyDescent="0.4">
      <c r="B108" s="1" t="s">
        <v>18</v>
      </c>
      <c r="C108" s="1" t="s">
        <v>6361</v>
      </c>
      <c r="D108" s="1" t="s">
        <v>6362</v>
      </c>
      <c r="E108" s="1" t="s">
        <v>6363</v>
      </c>
      <c r="F108" s="1" t="s">
        <v>6364</v>
      </c>
      <c r="G108" s="1">
        <v>115</v>
      </c>
      <c r="H108" s="1">
        <f t="shared" si="2"/>
        <v>120</v>
      </c>
      <c r="I108" s="1">
        <v>277</v>
      </c>
      <c r="J108" s="1">
        <f>I108+5</f>
        <v>282</v>
      </c>
      <c r="K108" s="1">
        <v>263</v>
      </c>
      <c r="L108" s="1">
        <f>K108+5</f>
        <v>268</v>
      </c>
      <c r="M108" s="1"/>
      <c r="N108" s="54"/>
    </row>
    <row r="109" spans="1:21" hidden="1" x14ac:dyDescent="0.4">
      <c r="B109" s="1" t="s">
        <v>17</v>
      </c>
      <c r="C109" s="1" t="s">
        <v>1237</v>
      </c>
      <c r="D109" s="1" t="s">
        <v>1238</v>
      </c>
      <c r="E109" s="1" t="s">
        <v>1239</v>
      </c>
      <c r="F109" s="1" t="s">
        <v>1240</v>
      </c>
      <c r="G109" s="1">
        <v>114</v>
      </c>
      <c r="H109" s="1">
        <f t="shared" si="2"/>
        <v>119</v>
      </c>
      <c r="I109" s="1"/>
      <c r="J109" s="1"/>
      <c r="K109" s="1"/>
      <c r="L109" s="1"/>
      <c r="M109" s="1"/>
      <c r="N109" s="54"/>
    </row>
    <row r="110" spans="1:21" hidden="1" x14ac:dyDescent="0.4">
      <c r="B110" s="1" t="s">
        <v>17</v>
      </c>
      <c r="C110" s="36" t="s">
        <v>2187</v>
      </c>
      <c r="D110" s="36" t="s">
        <v>2188</v>
      </c>
      <c r="E110" s="36" t="s">
        <v>2189</v>
      </c>
      <c r="F110" s="36" t="s">
        <v>2190</v>
      </c>
      <c r="G110" s="1">
        <v>114</v>
      </c>
      <c r="H110" s="1">
        <f t="shared" si="2"/>
        <v>119</v>
      </c>
      <c r="I110" s="1"/>
      <c r="J110" s="1"/>
      <c r="K110" s="1"/>
      <c r="L110" s="1"/>
      <c r="M110" s="1"/>
      <c r="N110" s="79"/>
    </row>
    <row r="111" spans="1:21" hidden="1" x14ac:dyDescent="0.4">
      <c r="B111" s="1" t="s">
        <v>17</v>
      </c>
      <c r="C111" s="21" t="s">
        <v>123</v>
      </c>
      <c r="D111" s="21" t="s">
        <v>124</v>
      </c>
      <c r="E111" s="23" t="s">
        <v>125</v>
      </c>
      <c r="F111" s="21" t="s">
        <v>126</v>
      </c>
      <c r="G111" s="1">
        <v>113</v>
      </c>
      <c r="H111" s="1">
        <f t="shared" si="2"/>
        <v>118</v>
      </c>
      <c r="I111" s="1"/>
      <c r="J111" s="1"/>
      <c r="K111" s="1"/>
      <c r="L111" s="1"/>
      <c r="M111" s="1"/>
      <c r="N111" s="54"/>
    </row>
    <row r="112" spans="1:21" x14ac:dyDescent="0.4">
      <c r="A112" s="1">
        <f>A100+1</f>
        <v>9</v>
      </c>
      <c r="B112" s="1" t="s">
        <v>17</v>
      </c>
      <c r="C112" s="1" t="s">
        <v>1154</v>
      </c>
      <c r="D112" s="65" t="s">
        <v>1155</v>
      </c>
      <c r="E112" s="1" t="s">
        <v>1156</v>
      </c>
      <c r="F112" s="1" t="s">
        <v>1157</v>
      </c>
      <c r="G112" s="1">
        <v>75</v>
      </c>
      <c r="H112" s="1">
        <f t="shared" si="2"/>
        <v>80</v>
      </c>
      <c r="I112" s="1"/>
      <c r="J112" s="1"/>
      <c r="K112" s="1"/>
      <c r="L112" s="1"/>
      <c r="M112" s="1"/>
      <c r="N112" s="54" t="s">
        <v>6525</v>
      </c>
    </row>
    <row r="113" spans="1:14" hidden="1" x14ac:dyDescent="0.4">
      <c r="B113" s="1" t="s">
        <v>17</v>
      </c>
      <c r="C113" s="1" t="s">
        <v>1011</v>
      </c>
      <c r="D113" s="1" t="s">
        <v>1012</v>
      </c>
      <c r="E113" s="1" t="s">
        <v>1013</v>
      </c>
      <c r="F113" s="1" t="s">
        <v>1014</v>
      </c>
      <c r="G113" s="1">
        <v>113</v>
      </c>
      <c r="H113" s="1">
        <f t="shared" si="2"/>
        <v>118</v>
      </c>
      <c r="I113" s="1"/>
      <c r="J113" s="1"/>
      <c r="K113" s="1"/>
      <c r="L113" s="1"/>
      <c r="M113" s="1"/>
      <c r="N113" s="54"/>
    </row>
    <row r="114" spans="1:14" hidden="1" x14ac:dyDescent="0.4">
      <c r="B114" s="1" t="s">
        <v>17</v>
      </c>
      <c r="C114" s="1" t="s">
        <v>1253</v>
      </c>
      <c r="D114" s="1" t="s">
        <v>1254</v>
      </c>
      <c r="E114" s="1" t="s">
        <v>1255</v>
      </c>
      <c r="F114" s="1" t="s">
        <v>1256</v>
      </c>
      <c r="G114" s="1">
        <v>113</v>
      </c>
      <c r="H114" s="1">
        <f t="shared" si="2"/>
        <v>118</v>
      </c>
      <c r="I114" s="1"/>
      <c r="J114" s="1"/>
      <c r="K114" s="1"/>
      <c r="L114" s="1"/>
      <c r="M114" s="1"/>
      <c r="N114" s="54"/>
    </row>
    <row r="115" spans="1:14" hidden="1" x14ac:dyDescent="0.4">
      <c r="B115" s="1" t="s">
        <v>17</v>
      </c>
      <c r="C115" s="2" t="s">
        <v>1362</v>
      </c>
      <c r="D115" s="1" t="s">
        <v>1363</v>
      </c>
      <c r="E115" s="1" t="s">
        <v>1364</v>
      </c>
      <c r="F115" s="1" t="s">
        <v>1365</v>
      </c>
      <c r="G115" s="1">
        <v>113</v>
      </c>
      <c r="H115" s="1">
        <f t="shared" si="2"/>
        <v>118</v>
      </c>
      <c r="I115" s="1"/>
      <c r="J115" s="1"/>
      <c r="K115" s="1"/>
      <c r="L115" s="3"/>
      <c r="M115" s="3"/>
      <c r="N115" s="54"/>
    </row>
    <row r="116" spans="1:14" hidden="1" x14ac:dyDescent="0.4">
      <c r="B116" s="1" t="s">
        <v>17</v>
      </c>
      <c r="C116" s="1" t="s">
        <v>2068</v>
      </c>
      <c r="D116" s="1" t="s">
        <v>2069</v>
      </c>
      <c r="E116" s="1" t="s">
        <v>2070</v>
      </c>
      <c r="F116" s="1" t="s">
        <v>2071</v>
      </c>
      <c r="G116" s="1">
        <v>113</v>
      </c>
      <c r="H116" s="1">
        <f t="shared" si="2"/>
        <v>118</v>
      </c>
      <c r="I116" s="1"/>
      <c r="J116" s="1"/>
      <c r="K116" s="1"/>
      <c r="L116" s="3"/>
      <c r="M116" s="3"/>
      <c r="N116" s="54"/>
    </row>
    <row r="117" spans="1:14" hidden="1" x14ac:dyDescent="0.4">
      <c r="B117" s="1" t="s">
        <v>17</v>
      </c>
      <c r="C117" s="1" t="s">
        <v>2135</v>
      </c>
      <c r="D117" s="1" t="s">
        <v>2136</v>
      </c>
      <c r="E117" s="1" t="s">
        <v>2137</v>
      </c>
      <c r="F117" s="1" t="s">
        <v>2138</v>
      </c>
      <c r="G117" s="1">
        <v>113</v>
      </c>
      <c r="H117" s="1">
        <f t="shared" si="2"/>
        <v>118</v>
      </c>
      <c r="I117" s="1"/>
      <c r="J117" s="1"/>
      <c r="K117" s="1"/>
      <c r="L117" s="3"/>
      <c r="M117" s="3"/>
      <c r="N117" s="54"/>
    </row>
    <row r="118" spans="1:14" hidden="1" x14ac:dyDescent="0.4">
      <c r="B118" s="24" t="s">
        <v>17</v>
      </c>
      <c r="C118" s="57" t="s">
        <v>630</v>
      </c>
      <c r="D118" s="33" t="s">
        <v>631</v>
      </c>
      <c r="E118" s="34" t="s">
        <v>632</v>
      </c>
      <c r="F118" s="34" t="s">
        <v>633</v>
      </c>
      <c r="G118" s="24">
        <v>112</v>
      </c>
      <c r="H118" s="1">
        <f t="shared" si="2"/>
        <v>117</v>
      </c>
      <c r="I118" s="24"/>
      <c r="J118" s="24"/>
      <c r="K118" s="24"/>
      <c r="L118" s="69"/>
      <c r="M118" s="69"/>
      <c r="N118" s="54"/>
    </row>
    <row r="119" spans="1:14" hidden="1" x14ac:dyDescent="0.4">
      <c r="B119" s="1" t="s">
        <v>17</v>
      </c>
      <c r="C119" s="1" t="s">
        <v>2143</v>
      </c>
      <c r="D119" s="1" t="s">
        <v>2144</v>
      </c>
      <c r="E119" s="1" t="s">
        <v>2145</v>
      </c>
      <c r="F119" s="1" t="s">
        <v>2146</v>
      </c>
      <c r="G119" s="1">
        <v>112</v>
      </c>
      <c r="H119" s="1">
        <f t="shared" si="2"/>
        <v>117</v>
      </c>
      <c r="I119" s="1"/>
      <c r="J119" s="1"/>
      <c r="K119" s="1"/>
      <c r="L119" s="3"/>
      <c r="M119" s="3"/>
      <c r="N119" s="54"/>
    </row>
    <row r="120" spans="1:14" hidden="1" x14ac:dyDescent="0.4">
      <c r="B120" s="1" t="s">
        <v>5519</v>
      </c>
      <c r="C120" s="46">
        <v>5400022</v>
      </c>
      <c r="D120" s="1" t="s">
        <v>4198</v>
      </c>
      <c r="E120" s="1" t="s">
        <v>4199</v>
      </c>
      <c r="F120" s="1" t="s">
        <v>4200</v>
      </c>
      <c r="G120" s="1">
        <v>112</v>
      </c>
      <c r="H120" s="1">
        <f t="shared" si="2"/>
        <v>117</v>
      </c>
      <c r="I120" s="1"/>
      <c r="J120" s="1"/>
      <c r="K120" s="1"/>
      <c r="L120" s="3"/>
      <c r="M120" s="3"/>
      <c r="N120" s="54"/>
    </row>
    <row r="121" spans="1:14" hidden="1" x14ac:dyDescent="0.4">
      <c r="B121" s="1" t="s">
        <v>5519</v>
      </c>
      <c r="C121" s="46">
        <v>5460041</v>
      </c>
      <c r="D121" s="1" t="s">
        <v>4804</v>
      </c>
      <c r="E121" s="1" t="s">
        <v>4805</v>
      </c>
      <c r="F121" s="1" t="s">
        <v>4806</v>
      </c>
      <c r="G121" s="1">
        <v>112</v>
      </c>
      <c r="H121" s="1">
        <f t="shared" si="2"/>
        <v>117</v>
      </c>
      <c r="I121" s="1"/>
      <c r="J121" s="1"/>
      <c r="K121" s="1"/>
      <c r="L121" s="3"/>
      <c r="M121" s="3"/>
      <c r="N121" s="54"/>
    </row>
    <row r="122" spans="1:14" hidden="1" x14ac:dyDescent="0.4">
      <c r="B122" s="1" t="s">
        <v>17</v>
      </c>
      <c r="C122" s="21" t="s">
        <v>143</v>
      </c>
      <c r="D122" s="21" t="s">
        <v>144</v>
      </c>
      <c r="E122" s="23" t="s">
        <v>145</v>
      </c>
      <c r="F122" s="21" t="s">
        <v>146</v>
      </c>
      <c r="G122" s="1">
        <v>111</v>
      </c>
      <c r="H122" s="1">
        <f t="shared" si="2"/>
        <v>116</v>
      </c>
      <c r="I122" s="1"/>
      <c r="J122" s="1"/>
      <c r="K122" s="1"/>
      <c r="L122" s="3"/>
      <c r="M122" s="3"/>
      <c r="N122" s="79"/>
    </row>
    <row r="123" spans="1:14" hidden="1" x14ac:dyDescent="0.4">
      <c r="B123" s="1" t="s">
        <v>17</v>
      </c>
      <c r="C123" s="21" t="s">
        <v>115</v>
      </c>
      <c r="D123" s="21" t="s">
        <v>155</v>
      </c>
      <c r="E123" s="23" t="s">
        <v>156</v>
      </c>
      <c r="F123" s="21" t="s">
        <v>157</v>
      </c>
      <c r="G123" s="1">
        <v>111</v>
      </c>
      <c r="H123" s="1">
        <f t="shared" si="2"/>
        <v>116</v>
      </c>
      <c r="I123" s="1"/>
      <c r="J123" s="1"/>
      <c r="K123" s="1"/>
      <c r="L123" s="3"/>
      <c r="M123" s="3"/>
      <c r="N123" s="54"/>
    </row>
    <row r="124" spans="1:14" x14ac:dyDescent="0.4">
      <c r="A124" s="1">
        <f>A112+1</f>
        <v>10</v>
      </c>
      <c r="B124" s="1" t="s">
        <v>17</v>
      </c>
      <c r="C124" s="1" t="s">
        <v>1721</v>
      </c>
      <c r="D124" s="1" t="s">
        <v>1722</v>
      </c>
      <c r="E124" s="1" t="s">
        <v>1723</v>
      </c>
      <c r="F124" s="1" t="s">
        <v>1724</v>
      </c>
      <c r="G124" s="1">
        <v>35</v>
      </c>
      <c r="H124" s="1">
        <f t="shared" si="2"/>
        <v>40</v>
      </c>
      <c r="I124" s="1"/>
      <c r="J124" s="1"/>
      <c r="K124" s="1"/>
      <c r="L124" s="3"/>
      <c r="M124" s="3"/>
      <c r="N124" s="54" t="s">
        <v>6525</v>
      </c>
    </row>
    <row r="125" spans="1:14" hidden="1" x14ac:dyDescent="0.4">
      <c r="B125" s="1" t="s">
        <v>225</v>
      </c>
      <c r="C125" s="24" t="s">
        <v>234</v>
      </c>
      <c r="D125" s="1" t="s">
        <v>235</v>
      </c>
      <c r="E125" s="1" t="s">
        <v>236</v>
      </c>
      <c r="F125" s="1" t="s">
        <v>237</v>
      </c>
      <c r="G125" s="1">
        <v>110</v>
      </c>
      <c r="H125" s="1">
        <f t="shared" si="2"/>
        <v>115</v>
      </c>
      <c r="I125" s="1"/>
      <c r="J125" s="1"/>
      <c r="K125" s="1"/>
      <c r="L125" s="3"/>
      <c r="M125" s="3"/>
      <c r="N125" s="54"/>
    </row>
    <row r="126" spans="1:14" hidden="1" x14ac:dyDescent="0.4">
      <c r="B126" s="24" t="s">
        <v>17</v>
      </c>
      <c r="C126" s="21" t="s">
        <v>1841</v>
      </c>
      <c r="D126" s="39" t="s">
        <v>1842</v>
      </c>
      <c r="E126" s="40" t="s">
        <v>1843</v>
      </c>
      <c r="F126" s="21" t="s">
        <v>1844</v>
      </c>
      <c r="G126" s="24">
        <v>110</v>
      </c>
      <c r="H126" s="1">
        <f t="shared" si="2"/>
        <v>115</v>
      </c>
      <c r="I126" s="24"/>
      <c r="J126" s="24"/>
      <c r="K126" s="24"/>
      <c r="L126" s="69"/>
      <c r="M126" s="69"/>
      <c r="N126" s="54"/>
    </row>
    <row r="127" spans="1:14" hidden="1" x14ac:dyDescent="0.4">
      <c r="B127" s="1" t="s">
        <v>17</v>
      </c>
      <c r="C127" s="21" t="s">
        <v>151</v>
      </c>
      <c r="D127" s="21" t="s">
        <v>152</v>
      </c>
      <c r="E127" s="23" t="s">
        <v>153</v>
      </c>
      <c r="F127" s="21" t="s">
        <v>154</v>
      </c>
      <c r="G127" s="1">
        <v>109</v>
      </c>
      <c r="H127" s="1">
        <f t="shared" si="2"/>
        <v>114</v>
      </c>
      <c r="I127" s="1"/>
      <c r="J127" s="1"/>
      <c r="K127" s="1"/>
      <c r="L127" s="3"/>
      <c r="M127" s="3"/>
      <c r="N127" s="54"/>
    </row>
    <row r="128" spans="1:14" hidden="1" x14ac:dyDescent="0.4">
      <c r="B128" s="1" t="s">
        <v>17</v>
      </c>
      <c r="C128" s="1" t="s">
        <v>1043</v>
      </c>
      <c r="D128" s="1" t="s">
        <v>1044</v>
      </c>
      <c r="E128" s="1" t="s">
        <v>1045</v>
      </c>
      <c r="F128" s="1" t="s">
        <v>1046</v>
      </c>
      <c r="G128" s="1">
        <v>109</v>
      </c>
      <c r="H128" s="1">
        <f t="shared" si="2"/>
        <v>114</v>
      </c>
      <c r="I128" s="1"/>
      <c r="J128" s="1"/>
      <c r="K128" s="1"/>
      <c r="L128" s="3"/>
      <c r="M128" s="3"/>
      <c r="N128" s="54"/>
    </row>
    <row r="129" spans="1:21" hidden="1" x14ac:dyDescent="0.4">
      <c r="B129" s="1" t="s">
        <v>17</v>
      </c>
      <c r="C129" s="1" t="s">
        <v>1701</v>
      </c>
      <c r="D129" s="1" t="s">
        <v>1702</v>
      </c>
      <c r="E129" s="1" t="s">
        <v>1703</v>
      </c>
      <c r="F129" s="1" t="s">
        <v>1704</v>
      </c>
      <c r="G129" s="1">
        <v>109</v>
      </c>
      <c r="H129" s="1">
        <f t="shared" si="2"/>
        <v>114</v>
      </c>
      <c r="I129" s="1"/>
      <c r="J129" s="1"/>
      <c r="K129" s="1"/>
      <c r="L129" s="3"/>
      <c r="M129" s="3"/>
      <c r="N129" s="54"/>
    </row>
    <row r="130" spans="1:21" hidden="1" x14ac:dyDescent="0.4">
      <c r="B130" s="1" t="s">
        <v>17</v>
      </c>
      <c r="C130" s="36" t="s">
        <v>2198</v>
      </c>
      <c r="D130" s="36" t="s">
        <v>2199</v>
      </c>
      <c r="E130" s="36" t="s">
        <v>2200</v>
      </c>
      <c r="F130" s="36" t="s">
        <v>2201</v>
      </c>
      <c r="G130" s="1">
        <v>109</v>
      </c>
      <c r="H130" s="1">
        <f t="shared" si="2"/>
        <v>114</v>
      </c>
      <c r="I130" s="1"/>
      <c r="J130" s="1"/>
      <c r="K130" s="1"/>
      <c r="L130" s="3"/>
      <c r="M130" s="3"/>
      <c r="N130" s="54"/>
    </row>
    <row r="131" spans="1:21" hidden="1" x14ac:dyDescent="0.4">
      <c r="B131" s="1" t="s">
        <v>17</v>
      </c>
      <c r="C131" s="1" t="s">
        <v>418</v>
      </c>
      <c r="D131" s="1" t="s">
        <v>419</v>
      </c>
      <c r="E131" s="1" t="s">
        <v>420</v>
      </c>
      <c r="F131" s="1" t="s">
        <v>421</v>
      </c>
      <c r="G131" s="1">
        <v>108</v>
      </c>
      <c r="H131" s="1">
        <f t="shared" si="2"/>
        <v>113</v>
      </c>
      <c r="I131" s="1"/>
      <c r="J131" s="1"/>
      <c r="K131" s="1"/>
      <c r="L131" s="3"/>
      <c r="M131" s="3"/>
      <c r="N131" s="54"/>
    </row>
    <row r="132" spans="1:21" hidden="1" x14ac:dyDescent="0.4">
      <c r="B132" s="1" t="s">
        <v>17</v>
      </c>
      <c r="C132" s="1" t="s">
        <v>905</v>
      </c>
      <c r="D132" s="1" t="s">
        <v>906</v>
      </c>
      <c r="E132" s="1" t="s">
        <v>907</v>
      </c>
      <c r="F132" s="1" t="s">
        <v>908</v>
      </c>
      <c r="G132" s="1">
        <v>108</v>
      </c>
      <c r="H132" s="1">
        <f t="shared" si="2"/>
        <v>113</v>
      </c>
      <c r="I132" s="1"/>
      <c r="J132" s="1"/>
      <c r="K132" s="1"/>
      <c r="L132" s="3"/>
      <c r="M132" s="3"/>
      <c r="N132" s="54"/>
    </row>
    <row r="133" spans="1:21" hidden="1" x14ac:dyDescent="0.4">
      <c r="B133" s="1" t="s">
        <v>17</v>
      </c>
      <c r="C133" s="1" t="s">
        <v>1082</v>
      </c>
      <c r="D133" s="1" t="s">
        <v>1083</v>
      </c>
      <c r="E133" s="1" t="s">
        <v>1084</v>
      </c>
      <c r="F133" s="1" t="s">
        <v>1085</v>
      </c>
      <c r="G133" s="1">
        <v>108</v>
      </c>
      <c r="H133" s="1">
        <f t="shared" si="2"/>
        <v>113</v>
      </c>
      <c r="I133" s="1"/>
      <c r="J133" s="1"/>
      <c r="K133" s="1"/>
      <c r="L133" s="3"/>
      <c r="M133" s="3"/>
      <c r="N133" s="54"/>
    </row>
    <row r="134" spans="1:21" hidden="1" x14ac:dyDescent="0.4">
      <c r="B134" s="1" t="s">
        <v>17</v>
      </c>
      <c r="C134" s="1" t="s">
        <v>2040</v>
      </c>
      <c r="D134" s="1" t="s">
        <v>2041</v>
      </c>
      <c r="E134" s="1" t="s">
        <v>2042</v>
      </c>
      <c r="F134" s="1" t="s">
        <v>2043</v>
      </c>
      <c r="G134" s="1">
        <v>108</v>
      </c>
      <c r="H134" s="1">
        <f t="shared" si="2"/>
        <v>113</v>
      </c>
      <c r="I134" s="1"/>
      <c r="J134" s="1"/>
      <c r="K134" s="1"/>
      <c r="L134" s="3"/>
      <c r="M134" s="3"/>
      <c r="N134" s="79"/>
    </row>
    <row r="135" spans="1:21" hidden="1" x14ac:dyDescent="0.4">
      <c r="B135" s="1" t="s">
        <v>5519</v>
      </c>
      <c r="C135" s="46">
        <v>5320033</v>
      </c>
      <c r="D135" s="1" t="s">
        <v>4398</v>
      </c>
      <c r="E135" s="1" t="s">
        <v>4399</v>
      </c>
      <c r="F135" s="1" t="s">
        <v>4400</v>
      </c>
      <c r="G135" s="1">
        <v>108</v>
      </c>
      <c r="H135" s="1">
        <f t="shared" si="2"/>
        <v>113</v>
      </c>
      <c r="I135" s="1"/>
      <c r="J135" s="1"/>
      <c r="K135" s="1"/>
      <c r="L135" s="3"/>
      <c r="M135" s="3"/>
      <c r="N135" s="54"/>
    </row>
    <row r="136" spans="1:21" x14ac:dyDescent="0.4">
      <c r="A136" s="1">
        <f>A124+1</f>
        <v>11</v>
      </c>
      <c r="B136" s="1" t="s">
        <v>17</v>
      </c>
      <c r="C136" s="1" t="s">
        <v>2064</v>
      </c>
      <c r="D136" s="1" t="s">
        <v>2065</v>
      </c>
      <c r="E136" s="1" t="s">
        <v>2066</v>
      </c>
      <c r="F136" s="1" t="s">
        <v>2067</v>
      </c>
      <c r="G136" s="1">
        <v>29</v>
      </c>
      <c r="H136" s="1">
        <f t="shared" si="2"/>
        <v>34</v>
      </c>
      <c r="I136" s="1"/>
      <c r="J136" s="1"/>
      <c r="K136" s="1"/>
      <c r="L136" s="3"/>
      <c r="M136" s="3"/>
      <c r="N136" s="54" t="s">
        <v>6525</v>
      </c>
    </row>
    <row r="137" spans="1:21" hidden="1" x14ac:dyDescent="0.4">
      <c r="B137" s="1" t="s">
        <v>5519</v>
      </c>
      <c r="C137" s="46">
        <v>5400011</v>
      </c>
      <c r="D137" s="1" t="s">
        <v>4195</v>
      </c>
      <c r="E137" s="1" t="s">
        <v>4196</v>
      </c>
      <c r="F137" s="1" t="s">
        <v>4197</v>
      </c>
      <c r="G137" s="1">
        <v>107</v>
      </c>
      <c r="H137" s="1">
        <f t="shared" si="2"/>
        <v>112</v>
      </c>
      <c r="I137" s="1"/>
      <c r="J137" s="1"/>
      <c r="K137" s="1"/>
      <c r="L137" s="3"/>
      <c r="M137" s="3"/>
      <c r="N137" s="54"/>
    </row>
    <row r="138" spans="1:21" hidden="1" x14ac:dyDescent="0.4">
      <c r="B138" s="1" t="s">
        <v>17</v>
      </c>
      <c r="C138" s="1" t="s">
        <v>358</v>
      </c>
      <c r="D138" s="1" t="s">
        <v>365</v>
      </c>
      <c r="E138" s="1" t="s">
        <v>366</v>
      </c>
      <c r="F138" s="1" t="s">
        <v>367</v>
      </c>
      <c r="G138" s="1">
        <v>106</v>
      </c>
      <c r="H138" s="1">
        <f t="shared" si="2"/>
        <v>111</v>
      </c>
      <c r="I138" s="1"/>
      <c r="J138" s="1"/>
      <c r="K138" s="1"/>
      <c r="L138" s="1"/>
      <c r="M138" s="1"/>
      <c r="N138" s="54"/>
    </row>
    <row r="139" spans="1:21" hidden="1" x14ac:dyDescent="0.4">
      <c r="B139" s="2" t="s">
        <v>17</v>
      </c>
      <c r="C139" s="2" t="s">
        <v>470</v>
      </c>
      <c r="D139" s="2" t="s">
        <v>471</v>
      </c>
      <c r="E139" s="2" t="s">
        <v>472</v>
      </c>
      <c r="F139" s="2" t="s">
        <v>473</v>
      </c>
      <c r="G139" s="31">
        <v>106</v>
      </c>
      <c r="H139" s="1">
        <f t="shared" si="2"/>
        <v>111</v>
      </c>
      <c r="I139" s="53"/>
      <c r="J139" s="53"/>
      <c r="K139" s="53"/>
      <c r="L139" s="53"/>
      <c r="M139" s="53"/>
      <c r="N139" s="54"/>
    </row>
    <row r="140" spans="1:21" hidden="1" x14ac:dyDescent="0.4">
      <c r="B140" s="1" t="s">
        <v>225</v>
      </c>
      <c r="C140" s="1" t="s">
        <v>2323</v>
      </c>
      <c r="D140" s="1" t="s">
        <v>2324</v>
      </c>
      <c r="E140" s="1" t="s">
        <v>2325</v>
      </c>
      <c r="F140" s="1" t="s">
        <v>2326</v>
      </c>
      <c r="G140" s="1">
        <v>106</v>
      </c>
      <c r="H140" s="1">
        <f t="shared" si="2"/>
        <v>111</v>
      </c>
      <c r="I140" s="1"/>
      <c r="J140" s="1"/>
      <c r="K140" s="1"/>
      <c r="L140" s="1"/>
      <c r="M140" s="1"/>
      <c r="N140" s="54"/>
    </row>
    <row r="141" spans="1:21" hidden="1" x14ac:dyDescent="0.4">
      <c r="B141" s="1" t="s">
        <v>17</v>
      </c>
      <c r="C141" s="21" t="s">
        <v>47</v>
      </c>
      <c r="D141" s="21" t="s">
        <v>48</v>
      </c>
      <c r="E141" s="22" t="s">
        <v>49</v>
      </c>
      <c r="F141" s="21" t="s">
        <v>50</v>
      </c>
      <c r="G141" s="1">
        <v>105</v>
      </c>
      <c r="H141" s="1">
        <f t="shared" si="2"/>
        <v>110</v>
      </c>
      <c r="I141" s="1"/>
      <c r="J141" s="1"/>
      <c r="K141" s="1"/>
      <c r="L141" s="1"/>
      <c r="M141" s="1"/>
      <c r="N141" s="54"/>
      <c r="Q141" s="71" t="s">
        <v>6516</v>
      </c>
      <c r="R141" s="55">
        <f>COUNTA(E1146:E1147,E1149,E1151,E1153,E1155,E1156)</f>
        <v>7</v>
      </c>
      <c r="S141" s="55"/>
      <c r="T141" s="55">
        <f>SUM(J1146:J1147,J1149,J1151,J1153,J1155,J1156)</f>
        <v>899</v>
      </c>
      <c r="U141" s="55"/>
    </row>
    <row r="142" spans="1:21" hidden="1" x14ac:dyDescent="0.4">
      <c r="B142" s="1" t="s">
        <v>17</v>
      </c>
      <c r="C142" s="24" t="s">
        <v>221</v>
      </c>
      <c r="D142" s="1" t="s">
        <v>222</v>
      </c>
      <c r="E142" s="1" t="s">
        <v>223</v>
      </c>
      <c r="F142" s="1" t="s">
        <v>224</v>
      </c>
      <c r="G142" s="1">
        <v>105</v>
      </c>
      <c r="H142" s="1">
        <f t="shared" si="2"/>
        <v>110</v>
      </c>
      <c r="I142" s="1"/>
      <c r="J142" s="1"/>
      <c r="K142" s="1"/>
      <c r="L142" s="1"/>
      <c r="M142" s="1"/>
      <c r="N142" s="54"/>
    </row>
    <row r="143" spans="1:21" hidden="1" x14ac:dyDescent="0.4">
      <c r="B143" s="1" t="s">
        <v>17</v>
      </c>
      <c r="C143" s="1" t="s">
        <v>354</v>
      </c>
      <c r="D143" s="1" t="s">
        <v>355</v>
      </c>
      <c r="E143" s="1" t="s">
        <v>356</v>
      </c>
      <c r="F143" s="1" t="s">
        <v>357</v>
      </c>
      <c r="G143" s="1">
        <v>105</v>
      </c>
      <c r="H143" s="1">
        <f t="shared" si="2"/>
        <v>110</v>
      </c>
      <c r="I143" s="1"/>
      <c r="J143" s="1"/>
      <c r="K143" s="1"/>
      <c r="L143" s="1"/>
      <c r="M143" s="1"/>
      <c r="N143" s="54"/>
    </row>
    <row r="144" spans="1:21" hidden="1" x14ac:dyDescent="0.4">
      <c r="B144" s="1" t="s">
        <v>17</v>
      </c>
      <c r="C144" s="36" t="s">
        <v>780</v>
      </c>
      <c r="D144" s="1" t="s">
        <v>781</v>
      </c>
      <c r="E144" s="1" t="s">
        <v>782</v>
      </c>
      <c r="F144" s="1" t="s">
        <v>783</v>
      </c>
      <c r="G144" s="1">
        <v>105</v>
      </c>
      <c r="H144" s="1">
        <f t="shared" ref="H144:H207" si="3">G144+5</f>
        <v>110</v>
      </c>
      <c r="I144" s="1"/>
      <c r="J144" s="1"/>
      <c r="K144" s="1"/>
      <c r="L144" s="1"/>
      <c r="M144" s="1"/>
      <c r="N144" s="54"/>
    </row>
    <row r="145" spans="1:21" hidden="1" x14ac:dyDescent="0.4">
      <c r="B145" s="1" t="s">
        <v>17</v>
      </c>
      <c r="C145" s="1" t="s">
        <v>1554</v>
      </c>
      <c r="D145" s="1" t="s">
        <v>1555</v>
      </c>
      <c r="E145" s="1" t="s">
        <v>1556</v>
      </c>
      <c r="F145" s="1" t="s">
        <v>1557</v>
      </c>
      <c r="G145" s="1">
        <v>105</v>
      </c>
      <c r="H145" s="1">
        <f t="shared" si="3"/>
        <v>110</v>
      </c>
      <c r="I145" s="1"/>
      <c r="J145" s="1"/>
      <c r="K145" s="1"/>
      <c r="L145" s="1"/>
      <c r="M145" s="1"/>
      <c r="N145" s="54"/>
    </row>
    <row r="146" spans="1:21" hidden="1" x14ac:dyDescent="0.4">
      <c r="B146" s="1" t="s">
        <v>17</v>
      </c>
      <c r="C146" s="1" t="s">
        <v>1970</v>
      </c>
      <c r="D146" s="1" t="s">
        <v>1971</v>
      </c>
      <c r="E146" s="1" t="s">
        <v>1972</v>
      </c>
      <c r="F146" s="1" t="s">
        <v>1973</v>
      </c>
      <c r="G146" s="1">
        <v>105</v>
      </c>
      <c r="H146" s="1">
        <f t="shared" si="3"/>
        <v>110</v>
      </c>
      <c r="I146" s="1"/>
      <c r="J146" s="1"/>
      <c r="K146" s="1"/>
      <c r="L146" s="1"/>
      <c r="M146" s="1"/>
      <c r="N146" s="79"/>
    </row>
    <row r="147" spans="1:21" hidden="1" x14ac:dyDescent="0.4">
      <c r="B147" s="1" t="s">
        <v>17</v>
      </c>
      <c r="C147" s="1" t="s">
        <v>1986</v>
      </c>
      <c r="D147" s="1" t="s">
        <v>1987</v>
      </c>
      <c r="E147" s="1" t="s">
        <v>1988</v>
      </c>
      <c r="F147" s="1" t="s">
        <v>1989</v>
      </c>
      <c r="G147" s="1">
        <v>105</v>
      </c>
      <c r="H147" s="1">
        <f t="shared" si="3"/>
        <v>110</v>
      </c>
      <c r="I147" s="1"/>
      <c r="J147" s="1"/>
      <c r="K147" s="1"/>
      <c r="L147" s="1"/>
      <c r="M147" s="1"/>
      <c r="N147" s="54"/>
    </row>
    <row r="148" spans="1:21" x14ac:dyDescent="0.4">
      <c r="A148" s="1">
        <f>A136+1</f>
        <v>12</v>
      </c>
      <c r="B148" s="1" t="s">
        <v>225</v>
      </c>
      <c r="C148" s="1" t="s">
        <v>2331</v>
      </c>
      <c r="D148" s="1" t="s">
        <v>2332</v>
      </c>
      <c r="E148" s="1" t="s">
        <v>2333</v>
      </c>
      <c r="F148" s="1" t="s">
        <v>2334</v>
      </c>
      <c r="G148" s="1">
        <v>42</v>
      </c>
      <c r="H148" s="1">
        <f t="shared" si="3"/>
        <v>47</v>
      </c>
      <c r="I148" s="1"/>
      <c r="J148" s="1"/>
      <c r="K148" s="1"/>
      <c r="L148" s="1"/>
      <c r="M148" s="1"/>
      <c r="N148" s="54" t="s">
        <v>6525</v>
      </c>
    </row>
    <row r="149" spans="1:21" hidden="1" x14ac:dyDescent="0.4">
      <c r="B149" s="1" t="s">
        <v>19</v>
      </c>
      <c r="C149" s="1" t="s">
        <v>6473</v>
      </c>
      <c r="D149" s="1" t="s">
        <v>6474</v>
      </c>
      <c r="E149" s="1" t="s">
        <v>6475</v>
      </c>
      <c r="F149" s="1" t="s">
        <v>6476</v>
      </c>
      <c r="G149" s="1">
        <v>105</v>
      </c>
      <c r="H149" s="1">
        <f t="shared" si="3"/>
        <v>110</v>
      </c>
      <c r="I149" s="1"/>
      <c r="J149" s="1"/>
      <c r="K149" s="1"/>
      <c r="L149" s="1"/>
      <c r="M149" s="1"/>
      <c r="N149" s="54"/>
      <c r="Q149" s="71" t="s">
        <v>6511</v>
      </c>
      <c r="R149" s="55">
        <f>COUNTA(E149:E151)</f>
        <v>3</v>
      </c>
      <c r="S149" s="55">
        <f>SUM(H149:H151)</f>
        <v>328</v>
      </c>
      <c r="T149" s="55"/>
      <c r="U149" s="55"/>
    </row>
    <row r="150" spans="1:21" hidden="1" x14ac:dyDescent="0.4">
      <c r="B150" s="1" t="s">
        <v>17</v>
      </c>
      <c r="C150" s="1" t="s">
        <v>368</v>
      </c>
      <c r="D150" s="1" t="s">
        <v>369</v>
      </c>
      <c r="E150" s="1" t="s">
        <v>370</v>
      </c>
      <c r="F150" s="1" t="s">
        <v>371</v>
      </c>
      <c r="G150" s="1">
        <v>104</v>
      </c>
      <c r="H150" s="1">
        <f t="shared" si="3"/>
        <v>109</v>
      </c>
      <c r="I150" s="1"/>
      <c r="J150" s="1"/>
      <c r="K150" s="1"/>
      <c r="L150" s="1"/>
      <c r="M150" s="1"/>
      <c r="N150" s="54"/>
    </row>
    <row r="151" spans="1:21" hidden="1" x14ac:dyDescent="0.4">
      <c r="B151" s="1" t="s">
        <v>17</v>
      </c>
      <c r="C151" s="1" t="s">
        <v>1487</v>
      </c>
      <c r="D151" s="1" t="s">
        <v>1488</v>
      </c>
      <c r="E151" s="1" t="s">
        <v>1489</v>
      </c>
      <c r="F151" s="1" t="s">
        <v>1490</v>
      </c>
      <c r="G151" s="1">
        <v>104</v>
      </c>
      <c r="H151" s="1">
        <f t="shared" si="3"/>
        <v>109</v>
      </c>
      <c r="I151" s="1"/>
      <c r="J151" s="1"/>
      <c r="K151" s="1"/>
      <c r="L151" s="1"/>
      <c r="M151" s="1"/>
      <c r="N151" s="54"/>
    </row>
    <row r="152" spans="1:21" hidden="1" x14ac:dyDescent="0.4">
      <c r="B152" s="1" t="s">
        <v>5519</v>
      </c>
      <c r="C152" s="46">
        <v>5520001</v>
      </c>
      <c r="D152" s="1" t="s">
        <v>4252</v>
      </c>
      <c r="E152" s="1" t="s">
        <v>4253</v>
      </c>
      <c r="F152" s="1" t="s">
        <v>4254</v>
      </c>
      <c r="G152" s="1">
        <v>104</v>
      </c>
      <c r="H152" s="1">
        <f t="shared" si="3"/>
        <v>109</v>
      </c>
      <c r="I152" s="1"/>
      <c r="J152" s="1"/>
      <c r="K152" s="1"/>
      <c r="L152" s="1"/>
      <c r="M152" s="1"/>
      <c r="N152" s="54"/>
    </row>
    <row r="153" spans="1:21" hidden="1" x14ac:dyDescent="0.4">
      <c r="B153" s="1" t="s">
        <v>5519</v>
      </c>
      <c r="C153" s="46">
        <v>5380053</v>
      </c>
      <c r="D153" s="1" t="s">
        <v>4680</v>
      </c>
      <c r="E153" s="1" t="s">
        <v>4681</v>
      </c>
      <c r="F153" s="1" t="s">
        <v>4682</v>
      </c>
      <c r="G153" s="1">
        <v>104</v>
      </c>
      <c r="H153" s="1">
        <f t="shared" si="3"/>
        <v>109</v>
      </c>
      <c r="I153" s="1"/>
      <c r="J153" s="1"/>
      <c r="K153" s="1"/>
      <c r="L153" s="1"/>
      <c r="M153" s="1"/>
      <c r="N153" s="54"/>
    </row>
    <row r="154" spans="1:21" hidden="1" x14ac:dyDescent="0.4">
      <c r="B154" s="1" t="s">
        <v>17</v>
      </c>
      <c r="C154" s="1" t="s">
        <v>358</v>
      </c>
      <c r="D154" s="1" t="s">
        <v>362</v>
      </c>
      <c r="E154" s="1" t="s">
        <v>363</v>
      </c>
      <c r="F154" s="1" t="s">
        <v>364</v>
      </c>
      <c r="G154" s="1">
        <v>103</v>
      </c>
      <c r="H154" s="1">
        <f t="shared" si="3"/>
        <v>108</v>
      </c>
      <c r="I154" s="1"/>
      <c r="J154" s="1"/>
      <c r="K154" s="1"/>
      <c r="L154" s="1"/>
      <c r="M154" s="1"/>
      <c r="N154" s="54"/>
    </row>
    <row r="155" spans="1:21" hidden="1" x14ac:dyDescent="0.4">
      <c r="B155" s="1" t="s">
        <v>17</v>
      </c>
      <c r="C155" s="1" t="s">
        <v>1543</v>
      </c>
      <c r="D155" s="1" t="s">
        <v>1544</v>
      </c>
      <c r="E155" s="1" t="s">
        <v>1545</v>
      </c>
      <c r="F155" s="1" t="s">
        <v>1546</v>
      </c>
      <c r="G155" s="1">
        <v>103</v>
      </c>
      <c r="H155" s="1">
        <f t="shared" si="3"/>
        <v>108</v>
      </c>
      <c r="I155" s="1"/>
      <c r="J155" s="1"/>
      <c r="K155" s="1"/>
      <c r="L155" s="1"/>
      <c r="M155" s="1"/>
      <c r="N155" s="54"/>
    </row>
    <row r="156" spans="1:21" hidden="1" x14ac:dyDescent="0.4">
      <c r="B156" s="1" t="s">
        <v>5519</v>
      </c>
      <c r="C156" s="64">
        <v>5320036</v>
      </c>
      <c r="D156" s="3" t="s">
        <v>4395</v>
      </c>
      <c r="E156" s="3" t="s">
        <v>4396</v>
      </c>
      <c r="F156" s="3" t="s">
        <v>4397</v>
      </c>
      <c r="G156" s="1">
        <v>103</v>
      </c>
      <c r="H156" s="1">
        <f t="shared" si="3"/>
        <v>108</v>
      </c>
      <c r="I156" s="1"/>
      <c r="J156" s="1"/>
      <c r="K156" s="1"/>
      <c r="L156" s="1"/>
      <c r="M156" s="1"/>
      <c r="N156" s="54"/>
    </row>
    <row r="157" spans="1:21" hidden="1" x14ac:dyDescent="0.4">
      <c r="B157" s="1" t="s">
        <v>5519</v>
      </c>
      <c r="C157" s="59">
        <v>5320005</v>
      </c>
      <c r="D157" s="1" t="s">
        <v>4434</v>
      </c>
      <c r="E157" s="1" t="s">
        <v>4435</v>
      </c>
      <c r="F157" s="1" t="s">
        <v>4436</v>
      </c>
      <c r="G157" s="1">
        <v>103</v>
      </c>
      <c r="H157" s="1">
        <f t="shared" si="3"/>
        <v>108</v>
      </c>
      <c r="I157" s="1"/>
      <c r="J157" s="1"/>
      <c r="K157" s="1"/>
      <c r="L157" s="1"/>
      <c r="M157" s="1"/>
      <c r="N157" s="54"/>
    </row>
    <row r="158" spans="1:21" hidden="1" x14ac:dyDescent="0.4">
      <c r="B158" s="1" t="s">
        <v>5519</v>
      </c>
      <c r="C158" s="59">
        <v>5370013</v>
      </c>
      <c r="D158" s="1" t="s">
        <v>4506</v>
      </c>
      <c r="E158" s="1" t="s">
        <v>4507</v>
      </c>
      <c r="F158" s="1" t="s">
        <v>4508</v>
      </c>
      <c r="G158" s="1">
        <v>103</v>
      </c>
      <c r="H158" s="1">
        <f t="shared" si="3"/>
        <v>108</v>
      </c>
      <c r="I158" s="1"/>
      <c r="J158" s="1"/>
      <c r="K158" s="1"/>
      <c r="L158" s="1"/>
      <c r="M158" s="1"/>
      <c r="N158" s="79"/>
    </row>
    <row r="159" spans="1:21" hidden="1" x14ac:dyDescent="0.4">
      <c r="B159" s="1" t="s">
        <v>18</v>
      </c>
      <c r="C159" s="58" t="s">
        <v>6118</v>
      </c>
      <c r="D159" s="1" t="s">
        <v>6307</v>
      </c>
      <c r="E159" s="1" t="s">
        <v>6308</v>
      </c>
      <c r="F159" s="1" t="s">
        <v>6309</v>
      </c>
      <c r="G159" s="1">
        <v>103</v>
      </c>
      <c r="H159" s="1">
        <f t="shared" si="3"/>
        <v>108</v>
      </c>
      <c r="I159" s="1">
        <v>30</v>
      </c>
      <c r="J159" s="1">
        <f>I159+5</f>
        <v>35</v>
      </c>
      <c r="K159" s="1">
        <v>58</v>
      </c>
      <c r="L159" s="1">
        <f>K159+5</f>
        <v>63</v>
      </c>
      <c r="M159" s="1"/>
      <c r="N159" s="54"/>
    </row>
    <row r="160" spans="1:21" x14ac:dyDescent="0.4">
      <c r="A160" s="1">
        <f>A148+1</f>
        <v>13</v>
      </c>
      <c r="B160" s="1" t="s">
        <v>17</v>
      </c>
      <c r="C160" s="58" t="s">
        <v>406</v>
      </c>
      <c r="D160" s="1" t="s">
        <v>407</v>
      </c>
      <c r="E160" s="1" t="s">
        <v>408</v>
      </c>
      <c r="F160" s="1" t="s">
        <v>409</v>
      </c>
      <c r="G160" s="1">
        <v>150</v>
      </c>
      <c r="H160" s="1">
        <f t="shared" si="3"/>
        <v>155</v>
      </c>
      <c r="I160" s="1"/>
      <c r="J160" s="1"/>
      <c r="K160" s="1"/>
      <c r="L160" s="1"/>
      <c r="M160" s="1"/>
      <c r="N160" s="54" t="s">
        <v>6525</v>
      </c>
    </row>
    <row r="161" spans="1:21" hidden="1" x14ac:dyDescent="0.4">
      <c r="B161" s="1" t="s">
        <v>225</v>
      </c>
      <c r="C161" s="60" t="s">
        <v>226</v>
      </c>
      <c r="D161" s="1" t="s">
        <v>227</v>
      </c>
      <c r="E161" s="1" t="s">
        <v>228</v>
      </c>
      <c r="F161" s="1" t="s">
        <v>229</v>
      </c>
      <c r="G161" s="1">
        <v>102</v>
      </c>
      <c r="H161" s="1">
        <f t="shared" si="3"/>
        <v>107</v>
      </c>
      <c r="I161" s="1"/>
      <c r="J161" s="1"/>
      <c r="K161" s="1"/>
      <c r="L161" s="1"/>
      <c r="M161" s="1"/>
      <c r="N161" s="54"/>
    </row>
    <row r="162" spans="1:21" hidden="1" x14ac:dyDescent="0.4">
      <c r="B162" s="1" t="s">
        <v>17</v>
      </c>
      <c r="C162" s="58" t="s">
        <v>342</v>
      </c>
      <c r="D162" s="1" t="s">
        <v>343</v>
      </c>
      <c r="E162" s="1" t="s">
        <v>344</v>
      </c>
      <c r="F162" s="1" t="s">
        <v>345</v>
      </c>
      <c r="G162" s="1">
        <v>102</v>
      </c>
      <c r="H162" s="1">
        <f t="shared" si="3"/>
        <v>107</v>
      </c>
      <c r="I162" s="1"/>
      <c r="J162" s="1"/>
      <c r="K162" s="1"/>
      <c r="L162" s="1"/>
      <c r="M162" s="1"/>
      <c r="N162" s="54"/>
    </row>
    <row r="163" spans="1:21" hidden="1" x14ac:dyDescent="0.4">
      <c r="B163" s="1" t="s">
        <v>17</v>
      </c>
      <c r="C163" s="58" t="s">
        <v>1479</v>
      </c>
      <c r="D163" s="1" t="s">
        <v>1480</v>
      </c>
      <c r="E163" s="1" t="s">
        <v>1481</v>
      </c>
      <c r="F163" s="1" t="s">
        <v>1482</v>
      </c>
      <c r="G163" s="1">
        <v>102</v>
      </c>
      <c r="H163" s="1">
        <f t="shared" si="3"/>
        <v>107</v>
      </c>
      <c r="I163" s="1"/>
      <c r="J163" s="1"/>
      <c r="K163" s="1"/>
      <c r="L163" s="1"/>
      <c r="M163" s="1"/>
      <c r="N163" s="54"/>
    </row>
    <row r="164" spans="1:21" hidden="1" x14ac:dyDescent="0.4">
      <c r="B164" s="1" t="s">
        <v>17</v>
      </c>
      <c r="C164" s="58" t="s">
        <v>2021</v>
      </c>
      <c r="D164" s="1" t="s">
        <v>2022</v>
      </c>
      <c r="E164" s="1" t="s">
        <v>2023</v>
      </c>
      <c r="F164" s="1" t="s">
        <v>2024</v>
      </c>
      <c r="G164" s="1">
        <v>102</v>
      </c>
      <c r="H164" s="1">
        <f t="shared" si="3"/>
        <v>107</v>
      </c>
      <c r="I164" s="1"/>
      <c r="J164" s="1"/>
      <c r="K164" s="1"/>
      <c r="L164" s="1"/>
      <c r="M164" s="1"/>
      <c r="N164" s="54"/>
    </row>
    <row r="165" spans="1:21" hidden="1" x14ac:dyDescent="0.4">
      <c r="B165" s="1" t="s">
        <v>17</v>
      </c>
      <c r="C165" s="58" t="s">
        <v>2206</v>
      </c>
      <c r="D165" s="1" t="s">
        <v>2207</v>
      </c>
      <c r="E165" s="1" t="s">
        <v>2208</v>
      </c>
      <c r="F165" s="1" t="s">
        <v>2209</v>
      </c>
      <c r="G165" s="1">
        <v>102</v>
      </c>
      <c r="H165" s="1">
        <f t="shared" si="3"/>
        <v>107</v>
      </c>
      <c r="I165" s="1"/>
      <c r="J165" s="1"/>
      <c r="K165" s="1"/>
      <c r="L165" s="1"/>
      <c r="M165" s="1"/>
      <c r="N165" s="54"/>
    </row>
    <row r="166" spans="1:21" hidden="1" x14ac:dyDescent="0.4">
      <c r="B166" s="1" t="s">
        <v>17</v>
      </c>
      <c r="C166" s="62" t="s">
        <v>59</v>
      </c>
      <c r="D166" s="21" t="s">
        <v>60</v>
      </c>
      <c r="E166" s="22" t="s">
        <v>61</v>
      </c>
      <c r="F166" s="21" t="s">
        <v>62</v>
      </c>
      <c r="G166" s="1">
        <v>101</v>
      </c>
      <c r="H166" s="1">
        <f t="shared" si="3"/>
        <v>106</v>
      </c>
      <c r="I166" s="1"/>
      <c r="J166" s="1"/>
      <c r="K166" s="1"/>
      <c r="L166" s="1"/>
      <c r="M166" s="1"/>
      <c r="N166" s="54"/>
      <c r="Q166" s="71" t="s">
        <v>6519</v>
      </c>
      <c r="R166" s="55"/>
      <c r="S166" s="55"/>
      <c r="T166" s="55"/>
      <c r="U166" s="55"/>
    </row>
    <row r="167" spans="1:21" hidden="1" x14ac:dyDescent="0.4">
      <c r="B167" s="2" t="s">
        <v>17</v>
      </c>
      <c r="C167" s="63" t="s">
        <v>514</v>
      </c>
      <c r="D167" s="2" t="s">
        <v>515</v>
      </c>
      <c r="E167" s="2" t="s">
        <v>516</v>
      </c>
      <c r="F167" s="2" t="s">
        <v>517</v>
      </c>
      <c r="G167" s="31">
        <v>101</v>
      </c>
      <c r="H167" s="1">
        <f t="shared" si="3"/>
        <v>106</v>
      </c>
      <c r="I167" s="53"/>
      <c r="J167" s="53"/>
      <c r="K167" s="53"/>
      <c r="L167" s="53"/>
      <c r="M167" s="53"/>
      <c r="N167" s="54"/>
    </row>
    <row r="168" spans="1:21" hidden="1" x14ac:dyDescent="0.4">
      <c r="B168" s="1" t="s">
        <v>17</v>
      </c>
      <c r="C168" s="63" t="s">
        <v>1318</v>
      </c>
      <c r="D168" s="1" t="s">
        <v>1319</v>
      </c>
      <c r="E168" s="1" t="s">
        <v>1320</v>
      </c>
      <c r="F168" s="1" t="s">
        <v>1321</v>
      </c>
      <c r="G168" s="1">
        <v>101</v>
      </c>
      <c r="H168" s="1">
        <f t="shared" si="3"/>
        <v>106</v>
      </c>
      <c r="I168" s="1"/>
      <c r="J168" s="1"/>
      <c r="K168" s="1"/>
      <c r="L168" s="1"/>
      <c r="M168" s="1"/>
      <c r="N168" s="54"/>
    </row>
    <row r="169" spans="1:21" hidden="1" x14ac:dyDescent="0.4">
      <c r="B169" s="1" t="s">
        <v>17</v>
      </c>
      <c r="C169" s="58" t="s">
        <v>1483</v>
      </c>
      <c r="D169" s="1" t="s">
        <v>1484</v>
      </c>
      <c r="E169" s="1" t="s">
        <v>1485</v>
      </c>
      <c r="F169" s="1" t="s">
        <v>1486</v>
      </c>
      <c r="G169" s="1">
        <v>101</v>
      </c>
      <c r="H169" s="1">
        <f t="shared" si="3"/>
        <v>106</v>
      </c>
      <c r="I169" s="1"/>
      <c r="J169" s="1"/>
      <c r="K169" s="1"/>
      <c r="L169" s="1"/>
      <c r="M169" s="1"/>
      <c r="N169" s="54"/>
    </row>
    <row r="170" spans="1:21" hidden="1" x14ac:dyDescent="0.4">
      <c r="B170" s="1" t="s">
        <v>17</v>
      </c>
      <c r="C170" s="61" t="s">
        <v>2159</v>
      </c>
      <c r="D170" s="36" t="s">
        <v>2160</v>
      </c>
      <c r="E170" s="36" t="s">
        <v>2161</v>
      </c>
      <c r="F170" s="36" t="s">
        <v>2162</v>
      </c>
      <c r="G170" s="1">
        <v>101</v>
      </c>
      <c r="H170" s="1">
        <f t="shared" si="3"/>
        <v>106</v>
      </c>
      <c r="I170" s="1"/>
      <c r="J170" s="1"/>
      <c r="K170" s="1"/>
      <c r="L170" s="1"/>
      <c r="M170" s="1"/>
      <c r="N170" s="79"/>
    </row>
    <row r="171" spans="1:21" hidden="1" x14ac:dyDescent="0.4">
      <c r="B171" s="1" t="s">
        <v>5519</v>
      </c>
      <c r="C171" s="59">
        <v>5310076</v>
      </c>
      <c r="D171" s="1" t="s">
        <v>4098</v>
      </c>
      <c r="E171" s="1" t="s">
        <v>4099</v>
      </c>
      <c r="F171" s="1" t="s">
        <v>4100</v>
      </c>
      <c r="G171" s="1">
        <v>101</v>
      </c>
      <c r="H171" s="1">
        <f t="shared" si="3"/>
        <v>106</v>
      </c>
      <c r="I171" s="1"/>
      <c r="J171" s="1"/>
      <c r="K171" s="1"/>
      <c r="L171" s="1"/>
      <c r="M171" s="1"/>
      <c r="N171" s="54"/>
      <c r="Q171" s="71" t="s">
        <v>6518</v>
      </c>
      <c r="R171" s="55"/>
      <c r="S171" s="55"/>
      <c r="T171" s="55"/>
      <c r="U171" s="55"/>
    </row>
    <row r="172" spans="1:21" x14ac:dyDescent="0.4">
      <c r="A172" s="1">
        <f>A160+1</f>
        <v>14</v>
      </c>
      <c r="B172" s="1" t="s">
        <v>17</v>
      </c>
      <c r="C172" s="58" t="s">
        <v>380</v>
      </c>
      <c r="D172" s="1" t="s">
        <v>381</v>
      </c>
      <c r="E172" s="1" t="s">
        <v>382</v>
      </c>
      <c r="F172" s="1" t="s">
        <v>383</v>
      </c>
      <c r="G172" s="1">
        <v>97</v>
      </c>
      <c r="H172" s="1">
        <f t="shared" si="3"/>
        <v>102</v>
      </c>
      <c r="I172" s="1"/>
      <c r="J172" s="1"/>
      <c r="K172" s="1"/>
      <c r="L172" s="1"/>
      <c r="M172" s="1"/>
      <c r="N172" s="54" t="s">
        <v>6525</v>
      </c>
    </row>
    <row r="173" spans="1:21" hidden="1" x14ac:dyDescent="0.4">
      <c r="B173" s="1" t="s">
        <v>5519</v>
      </c>
      <c r="C173" s="59">
        <v>5460031</v>
      </c>
      <c r="D173" s="1" t="s">
        <v>4810</v>
      </c>
      <c r="E173" s="1" t="s">
        <v>4811</v>
      </c>
      <c r="F173" s="1" t="s">
        <v>4812</v>
      </c>
      <c r="G173" s="1">
        <v>101</v>
      </c>
      <c r="H173" s="1">
        <f t="shared" si="3"/>
        <v>106</v>
      </c>
      <c r="I173" s="1"/>
      <c r="J173" s="1"/>
      <c r="K173" s="1"/>
      <c r="L173" s="1"/>
      <c r="M173" s="1"/>
      <c r="N173" s="54"/>
    </row>
    <row r="174" spans="1:21" hidden="1" x14ac:dyDescent="0.4">
      <c r="B174" s="1" t="s">
        <v>17</v>
      </c>
      <c r="C174" s="58" t="s">
        <v>1023</v>
      </c>
      <c r="D174" s="1" t="s">
        <v>1024</v>
      </c>
      <c r="E174" s="1" t="s">
        <v>1025</v>
      </c>
      <c r="F174" s="1" t="s">
        <v>1026</v>
      </c>
      <c r="G174" s="1">
        <v>100</v>
      </c>
      <c r="H174" s="1">
        <f t="shared" si="3"/>
        <v>105</v>
      </c>
      <c r="I174" s="1"/>
      <c r="J174" s="1"/>
      <c r="K174" s="1"/>
      <c r="L174" s="1"/>
      <c r="M174" s="1"/>
      <c r="N174" s="54"/>
    </row>
    <row r="175" spans="1:21" hidden="1" x14ac:dyDescent="0.4">
      <c r="B175" s="1" t="s">
        <v>17</v>
      </c>
      <c r="C175" s="58" t="s">
        <v>1994</v>
      </c>
      <c r="D175" s="1" t="s">
        <v>1995</v>
      </c>
      <c r="E175" s="1" t="s">
        <v>1996</v>
      </c>
      <c r="F175" s="1" t="s">
        <v>1997</v>
      </c>
      <c r="G175" s="1">
        <v>100</v>
      </c>
      <c r="H175" s="1">
        <f t="shared" si="3"/>
        <v>105</v>
      </c>
      <c r="I175" s="1"/>
      <c r="J175" s="1"/>
      <c r="K175" s="1"/>
      <c r="L175" s="1"/>
      <c r="M175" s="1"/>
      <c r="N175" s="54"/>
    </row>
    <row r="176" spans="1:21" hidden="1" x14ac:dyDescent="0.4">
      <c r="B176" s="1" t="s">
        <v>17</v>
      </c>
      <c r="C176" s="58" t="s">
        <v>2249</v>
      </c>
      <c r="D176" s="1" t="s">
        <v>2250</v>
      </c>
      <c r="E176" s="1" t="s">
        <v>2251</v>
      </c>
      <c r="F176" s="1" t="s">
        <v>2252</v>
      </c>
      <c r="G176" s="1">
        <v>100</v>
      </c>
      <c r="H176" s="1">
        <f t="shared" si="3"/>
        <v>105</v>
      </c>
      <c r="I176" s="1"/>
      <c r="J176" s="1"/>
      <c r="K176" s="1"/>
      <c r="L176" s="1"/>
      <c r="M176" s="1"/>
      <c r="N176" s="54"/>
    </row>
    <row r="177" spans="1:21" hidden="1" x14ac:dyDescent="0.4">
      <c r="B177" s="1" t="s">
        <v>17</v>
      </c>
      <c r="C177" s="58" t="s">
        <v>2343</v>
      </c>
      <c r="D177" s="1" t="s">
        <v>2344</v>
      </c>
      <c r="E177" s="1" t="s">
        <v>2345</v>
      </c>
      <c r="F177" s="1" t="s">
        <v>2346</v>
      </c>
      <c r="G177" s="1">
        <v>100</v>
      </c>
      <c r="H177" s="1">
        <f t="shared" si="3"/>
        <v>105</v>
      </c>
      <c r="I177" s="1"/>
      <c r="J177" s="1"/>
      <c r="K177" s="1"/>
      <c r="L177" s="1"/>
      <c r="M177" s="1"/>
      <c r="N177" s="54"/>
    </row>
    <row r="178" spans="1:21" hidden="1" x14ac:dyDescent="0.4">
      <c r="B178" s="1" t="s">
        <v>5519</v>
      </c>
      <c r="C178" s="59">
        <v>5380035</v>
      </c>
      <c r="D178" s="1" t="s">
        <v>4659</v>
      </c>
      <c r="E178" s="1" t="s">
        <v>4660</v>
      </c>
      <c r="F178" s="1" t="s">
        <v>4661</v>
      </c>
      <c r="G178" s="1">
        <v>100</v>
      </c>
      <c r="H178" s="1">
        <f t="shared" si="3"/>
        <v>105</v>
      </c>
      <c r="I178" s="1"/>
      <c r="J178" s="1"/>
      <c r="K178" s="1"/>
      <c r="L178" s="1"/>
      <c r="M178" s="1"/>
      <c r="N178" s="54"/>
    </row>
    <row r="179" spans="1:21" hidden="1" x14ac:dyDescent="0.4">
      <c r="B179" s="1" t="s">
        <v>5519</v>
      </c>
      <c r="C179" s="59">
        <v>5380042</v>
      </c>
      <c r="D179" s="1" t="s">
        <v>4665</v>
      </c>
      <c r="E179" s="1" t="s">
        <v>4666</v>
      </c>
      <c r="F179" s="1" t="s">
        <v>4667</v>
      </c>
      <c r="G179" s="1">
        <v>100</v>
      </c>
      <c r="H179" s="1">
        <f t="shared" si="3"/>
        <v>105</v>
      </c>
      <c r="I179" s="1"/>
      <c r="J179" s="1"/>
      <c r="K179" s="1"/>
      <c r="L179" s="1"/>
      <c r="M179" s="1"/>
      <c r="N179" s="54"/>
    </row>
    <row r="180" spans="1:21" hidden="1" x14ac:dyDescent="0.4">
      <c r="B180" s="1" t="s">
        <v>5519</v>
      </c>
      <c r="C180" s="59">
        <v>5450032</v>
      </c>
      <c r="D180" s="1" t="s">
        <v>4702</v>
      </c>
      <c r="E180" s="1" t="s">
        <v>4703</v>
      </c>
      <c r="F180" s="1" t="s">
        <v>4704</v>
      </c>
      <c r="G180" s="1">
        <v>100</v>
      </c>
      <c r="H180" s="1">
        <f t="shared" si="3"/>
        <v>105</v>
      </c>
      <c r="I180" s="1"/>
      <c r="J180" s="1"/>
      <c r="K180" s="1"/>
      <c r="L180" s="1"/>
      <c r="M180" s="1"/>
      <c r="N180" s="54"/>
    </row>
    <row r="181" spans="1:21" hidden="1" x14ac:dyDescent="0.4">
      <c r="B181" s="1" t="s">
        <v>5519</v>
      </c>
      <c r="C181" s="59">
        <v>5590033</v>
      </c>
      <c r="D181" s="1" t="s">
        <v>4753</v>
      </c>
      <c r="E181" s="1" t="s">
        <v>4754</v>
      </c>
      <c r="F181" s="1" t="s">
        <v>4755</v>
      </c>
      <c r="G181" s="1">
        <v>100</v>
      </c>
      <c r="H181" s="1">
        <f t="shared" si="3"/>
        <v>105</v>
      </c>
      <c r="I181" s="1"/>
      <c r="J181" s="1"/>
      <c r="K181" s="1"/>
      <c r="L181" s="1"/>
      <c r="M181" s="1"/>
      <c r="N181" s="54"/>
    </row>
    <row r="182" spans="1:21" hidden="1" x14ac:dyDescent="0.4">
      <c r="B182" s="1" t="s">
        <v>5519</v>
      </c>
      <c r="C182" s="59">
        <v>5460002</v>
      </c>
      <c r="D182" s="1" t="s">
        <v>4822</v>
      </c>
      <c r="E182" s="1" t="s">
        <v>4823</v>
      </c>
      <c r="F182" s="1" t="s">
        <v>4824</v>
      </c>
      <c r="G182" s="1">
        <v>100</v>
      </c>
      <c r="H182" s="1">
        <f t="shared" si="3"/>
        <v>105</v>
      </c>
      <c r="I182" s="1"/>
      <c r="J182" s="1"/>
      <c r="K182" s="1"/>
      <c r="L182" s="1"/>
      <c r="M182" s="1"/>
      <c r="N182" s="79"/>
    </row>
    <row r="183" spans="1:21" hidden="1" x14ac:dyDescent="0.4">
      <c r="B183" s="1" t="s">
        <v>5525</v>
      </c>
      <c r="C183" s="58" t="s">
        <v>5862</v>
      </c>
      <c r="D183" s="1" t="s">
        <v>5863</v>
      </c>
      <c r="E183" s="1" t="s">
        <v>5864</v>
      </c>
      <c r="F183" s="1" t="s">
        <v>5865</v>
      </c>
      <c r="G183" s="37">
        <v>100</v>
      </c>
      <c r="H183" s="1">
        <f t="shared" si="3"/>
        <v>105</v>
      </c>
      <c r="I183" s="1"/>
      <c r="J183" s="1"/>
      <c r="K183" s="1"/>
      <c r="L183" s="1"/>
      <c r="M183" s="1"/>
      <c r="N183" s="54"/>
    </row>
    <row r="184" spans="1:21" x14ac:dyDescent="0.4">
      <c r="A184" s="1">
        <f>A172+1</f>
        <v>15</v>
      </c>
      <c r="B184" s="1" t="s">
        <v>17</v>
      </c>
      <c r="C184" s="58" t="s">
        <v>338</v>
      </c>
      <c r="D184" s="1" t="s">
        <v>339</v>
      </c>
      <c r="E184" s="1" t="s">
        <v>340</v>
      </c>
      <c r="F184" s="1" t="s">
        <v>341</v>
      </c>
      <c r="G184" s="1">
        <v>162</v>
      </c>
      <c r="H184" s="1">
        <f t="shared" si="3"/>
        <v>167</v>
      </c>
      <c r="I184" s="1"/>
      <c r="J184" s="1"/>
      <c r="K184" s="1"/>
      <c r="L184" s="1"/>
      <c r="M184" s="1"/>
      <c r="N184" s="54" t="s">
        <v>6525</v>
      </c>
    </row>
    <row r="185" spans="1:21" hidden="1" x14ac:dyDescent="0.4">
      <c r="B185" s="2" t="s">
        <v>17</v>
      </c>
      <c r="C185" s="63" t="s">
        <v>566</v>
      </c>
      <c r="D185" s="2" t="s">
        <v>567</v>
      </c>
      <c r="E185" s="2" t="s">
        <v>568</v>
      </c>
      <c r="F185" s="2" t="s">
        <v>569</v>
      </c>
      <c r="G185" s="31">
        <v>99</v>
      </c>
      <c r="H185" s="1">
        <f t="shared" si="3"/>
        <v>104</v>
      </c>
      <c r="I185" s="1"/>
      <c r="J185" s="1"/>
      <c r="K185" s="1"/>
      <c r="L185" s="1"/>
      <c r="M185" s="1"/>
      <c r="N185" s="54"/>
    </row>
    <row r="186" spans="1:21" hidden="1" x14ac:dyDescent="0.4">
      <c r="B186" s="24" t="s">
        <v>17</v>
      </c>
      <c r="C186" s="32" t="s">
        <v>654</v>
      </c>
      <c r="D186" s="33" t="s">
        <v>655</v>
      </c>
      <c r="E186" s="34" t="s">
        <v>656</v>
      </c>
      <c r="F186" s="34" t="s">
        <v>657</v>
      </c>
      <c r="G186" s="24">
        <v>99</v>
      </c>
      <c r="H186" s="1">
        <f t="shared" si="3"/>
        <v>104</v>
      </c>
      <c r="I186" s="24"/>
      <c r="J186" s="24"/>
      <c r="K186" s="24"/>
      <c r="L186" s="24"/>
      <c r="M186" s="24"/>
      <c r="N186" s="54"/>
    </row>
    <row r="187" spans="1:21" hidden="1" x14ac:dyDescent="0.4">
      <c r="B187" s="1" t="s">
        <v>17</v>
      </c>
      <c r="C187" s="58" t="s">
        <v>1954</v>
      </c>
      <c r="D187" s="1" t="s">
        <v>1955</v>
      </c>
      <c r="E187" s="1" t="s">
        <v>1956</v>
      </c>
      <c r="F187" s="1" t="s">
        <v>1957</v>
      </c>
      <c r="G187" s="1">
        <v>99</v>
      </c>
      <c r="H187" s="1">
        <f t="shared" si="3"/>
        <v>104</v>
      </c>
      <c r="I187" s="1"/>
      <c r="J187" s="1"/>
      <c r="K187" s="1"/>
      <c r="L187" s="1"/>
      <c r="M187" s="1"/>
      <c r="N187" s="54"/>
    </row>
    <row r="188" spans="1:21" hidden="1" x14ac:dyDescent="0.4">
      <c r="B188" s="1" t="s">
        <v>17</v>
      </c>
      <c r="C188" s="1" t="s">
        <v>2052</v>
      </c>
      <c r="D188" s="1" t="s">
        <v>2053</v>
      </c>
      <c r="E188" s="1" t="s">
        <v>2054</v>
      </c>
      <c r="F188" s="1" t="s">
        <v>2055</v>
      </c>
      <c r="G188" s="1">
        <v>99</v>
      </c>
      <c r="H188" s="1">
        <f t="shared" si="3"/>
        <v>104</v>
      </c>
      <c r="I188" s="1"/>
      <c r="J188" s="1"/>
      <c r="K188" s="1"/>
      <c r="L188" s="1"/>
      <c r="M188" s="1"/>
      <c r="N188" s="54"/>
    </row>
    <row r="189" spans="1:21" hidden="1" x14ac:dyDescent="0.4">
      <c r="B189" s="1" t="s">
        <v>17</v>
      </c>
      <c r="C189" s="21" t="s">
        <v>51</v>
      </c>
      <c r="D189" s="21" t="s">
        <v>52</v>
      </c>
      <c r="E189" s="22" t="s">
        <v>53</v>
      </c>
      <c r="F189" s="21" t="s">
        <v>54</v>
      </c>
      <c r="G189" s="1">
        <v>98</v>
      </c>
      <c r="H189" s="1">
        <f t="shared" si="3"/>
        <v>103</v>
      </c>
      <c r="I189" s="1"/>
      <c r="J189" s="1"/>
      <c r="K189" s="1"/>
      <c r="L189" s="1"/>
      <c r="M189" s="1"/>
      <c r="N189" s="54"/>
      <c r="Q189" s="71" t="s">
        <v>6517</v>
      </c>
      <c r="R189" s="55">
        <f>COUNTA(E1205:E1207,E1209:E1218,E1220:E1228,E1234:E1240,E1242:E1249)</f>
        <v>37</v>
      </c>
      <c r="S189" s="55">
        <f>SUM(H1205:H1207,H1209:H1218,H1220:H1228,H1234:H1240,H1242:H1249)</f>
        <v>0</v>
      </c>
      <c r="T189" s="55"/>
      <c r="U189" s="55"/>
    </row>
    <row r="190" spans="1:21" hidden="1" x14ac:dyDescent="0.4">
      <c r="B190" s="1" t="s">
        <v>225</v>
      </c>
      <c r="C190" s="24" t="s">
        <v>266</v>
      </c>
      <c r="D190" s="1" t="s">
        <v>267</v>
      </c>
      <c r="E190" s="1" t="s">
        <v>268</v>
      </c>
      <c r="F190" s="1" t="s">
        <v>269</v>
      </c>
      <c r="G190" s="1">
        <v>98</v>
      </c>
      <c r="H190" s="1">
        <f t="shared" si="3"/>
        <v>103</v>
      </c>
      <c r="I190" s="1"/>
      <c r="J190" s="1"/>
      <c r="K190" s="1"/>
      <c r="L190" s="1"/>
      <c r="M190" s="1"/>
      <c r="N190" s="54"/>
    </row>
    <row r="191" spans="1:21" hidden="1" x14ac:dyDescent="0.4">
      <c r="B191" s="2" t="s">
        <v>17</v>
      </c>
      <c r="C191" s="2" t="s">
        <v>534</v>
      </c>
      <c r="D191" s="2" t="s">
        <v>535</v>
      </c>
      <c r="E191" s="2" t="s">
        <v>536</v>
      </c>
      <c r="F191" s="2" t="s">
        <v>537</v>
      </c>
      <c r="G191" s="31">
        <v>98</v>
      </c>
      <c r="H191" s="1">
        <f t="shared" si="3"/>
        <v>103</v>
      </c>
      <c r="I191" s="1"/>
      <c r="J191" s="1"/>
      <c r="K191" s="1"/>
      <c r="L191" s="1"/>
      <c r="M191" s="1"/>
      <c r="N191" s="54"/>
    </row>
    <row r="192" spans="1:21" hidden="1" x14ac:dyDescent="0.4">
      <c r="B192" s="1" t="s">
        <v>17</v>
      </c>
      <c r="C192" s="1" t="s">
        <v>1515</v>
      </c>
      <c r="D192" s="1" t="s">
        <v>1516</v>
      </c>
      <c r="E192" s="1" t="s">
        <v>1517</v>
      </c>
      <c r="F192" s="1" t="s">
        <v>1518</v>
      </c>
      <c r="G192" s="1">
        <v>98</v>
      </c>
      <c r="H192" s="1">
        <f t="shared" si="3"/>
        <v>103</v>
      </c>
      <c r="I192" s="1"/>
      <c r="J192" s="1"/>
      <c r="K192" s="1"/>
      <c r="L192" s="1"/>
      <c r="M192" s="1"/>
      <c r="N192" s="54"/>
    </row>
    <row r="193" spans="1:21" hidden="1" x14ac:dyDescent="0.4">
      <c r="B193" s="1" t="s">
        <v>5519</v>
      </c>
      <c r="C193" s="46">
        <v>5330013</v>
      </c>
      <c r="D193" s="1" t="s">
        <v>4452</v>
      </c>
      <c r="E193" s="1" t="s">
        <v>4453</v>
      </c>
      <c r="F193" s="1" t="s">
        <v>4454</v>
      </c>
      <c r="G193" s="1">
        <v>98</v>
      </c>
      <c r="H193" s="1">
        <f t="shared" si="3"/>
        <v>103</v>
      </c>
      <c r="I193" s="1"/>
      <c r="J193" s="1"/>
      <c r="K193" s="1"/>
      <c r="L193" s="1"/>
      <c r="M193" s="1"/>
      <c r="N193" s="54"/>
    </row>
    <row r="194" spans="1:21" hidden="1" x14ac:dyDescent="0.4">
      <c r="B194" s="1" t="s">
        <v>5519</v>
      </c>
      <c r="C194" s="46">
        <v>5580014</v>
      </c>
      <c r="D194" s="1" t="s">
        <v>4771</v>
      </c>
      <c r="E194" s="1" t="s">
        <v>4772</v>
      </c>
      <c r="F194" s="1" t="s">
        <v>4773</v>
      </c>
      <c r="G194" s="1">
        <v>98</v>
      </c>
      <c r="H194" s="1">
        <f t="shared" si="3"/>
        <v>103</v>
      </c>
      <c r="I194" s="1"/>
      <c r="J194" s="1"/>
      <c r="K194" s="1"/>
      <c r="L194" s="1"/>
      <c r="M194" s="1"/>
      <c r="N194" s="79"/>
    </row>
    <row r="195" spans="1:21" hidden="1" x14ac:dyDescent="0.4">
      <c r="B195" s="1" t="s">
        <v>17</v>
      </c>
      <c r="C195" s="21" t="s">
        <v>79</v>
      </c>
      <c r="D195" s="21" t="s">
        <v>186</v>
      </c>
      <c r="E195" s="23" t="s">
        <v>187</v>
      </c>
      <c r="F195" s="21" t="s">
        <v>188</v>
      </c>
      <c r="G195" s="1">
        <v>97</v>
      </c>
      <c r="H195" s="1">
        <f t="shared" si="3"/>
        <v>102</v>
      </c>
      <c r="I195" s="1"/>
      <c r="J195" s="1"/>
      <c r="K195" s="1"/>
      <c r="L195" s="1"/>
      <c r="M195" s="1"/>
      <c r="N195" s="54"/>
    </row>
    <row r="196" spans="1:21" x14ac:dyDescent="0.4">
      <c r="A196" s="1">
        <f>A184+1</f>
        <v>16</v>
      </c>
      <c r="B196" s="2" t="s">
        <v>17</v>
      </c>
      <c r="C196" s="2" t="s">
        <v>462</v>
      </c>
      <c r="D196" s="2" t="s">
        <v>463</v>
      </c>
      <c r="E196" s="2" t="s">
        <v>464</v>
      </c>
      <c r="F196" s="2" t="s">
        <v>465</v>
      </c>
      <c r="G196" s="31">
        <v>93</v>
      </c>
      <c r="H196" s="1">
        <f t="shared" si="3"/>
        <v>98</v>
      </c>
      <c r="I196" s="91"/>
      <c r="J196" s="91"/>
      <c r="K196" s="91"/>
      <c r="L196" s="91"/>
      <c r="M196" s="91"/>
      <c r="N196" s="54" t="s">
        <v>6525</v>
      </c>
    </row>
    <row r="197" spans="1:21" hidden="1" x14ac:dyDescent="0.4">
      <c r="B197" s="1" t="s">
        <v>225</v>
      </c>
      <c r="C197" s="1" t="s">
        <v>823</v>
      </c>
      <c r="D197" s="1" t="s">
        <v>824</v>
      </c>
      <c r="E197" s="2" t="s">
        <v>825</v>
      </c>
      <c r="F197" s="2" t="s">
        <v>826</v>
      </c>
      <c r="G197" s="1">
        <v>97</v>
      </c>
      <c r="H197" s="1">
        <f t="shared" si="3"/>
        <v>102</v>
      </c>
      <c r="I197" s="1"/>
      <c r="J197" s="1"/>
      <c r="K197" s="1"/>
      <c r="L197" s="1"/>
      <c r="M197" s="1"/>
      <c r="N197" s="54"/>
    </row>
    <row r="198" spans="1:21" hidden="1" x14ac:dyDescent="0.4">
      <c r="B198" s="1" t="s">
        <v>17</v>
      </c>
      <c r="C198" s="1" t="s">
        <v>1118</v>
      </c>
      <c r="D198" s="1" t="s">
        <v>1119</v>
      </c>
      <c r="E198" s="1" t="s">
        <v>1120</v>
      </c>
      <c r="F198" s="1" t="s">
        <v>1121</v>
      </c>
      <c r="G198" s="1">
        <v>97</v>
      </c>
      <c r="H198" s="1">
        <f t="shared" si="3"/>
        <v>102</v>
      </c>
      <c r="I198" s="1"/>
      <c r="J198" s="1"/>
      <c r="K198" s="1"/>
      <c r="L198" s="1"/>
      <c r="M198" s="1"/>
      <c r="N198" s="54"/>
    </row>
    <row r="199" spans="1:21" hidden="1" x14ac:dyDescent="0.4">
      <c r="B199" s="1" t="s">
        <v>5519</v>
      </c>
      <c r="C199" s="46">
        <v>5550025</v>
      </c>
      <c r="D199" s="1" t="s">
        <v>4349</v>
      </c>
      <c r="E199" s="1" t="s">
        <v>4350</v>
      </c>
      <c r="F199" s="1" t="s">
        <v>4351</v>
      </c>
      <c r="G199" s="1">
        <v>97</v>
      </c>
      <c r="H199" s="1">
        <f t="shared" si="3"/>
        <v>102</v>
      </c>
      <c r="I199" s="1"/>
      <c r="J199" s="1"/>
      <c r="K199" s="1"/>
      <c r="L199" s="1"/>
      <c r="M199" s="1"/>
      <c r="N199" s="54"/>
    </row>
    <row r="200" spans="1:21" hidden="1" x14ac:dyDescent="0.4">
      <c r="B200" s="1" t="s">
        <v>5519</v>
      </c>
      <c r="C200" s="46">
        <v>5380052</v>
      </c>
      <c r="D200" s="1" t="s">
        <v>4674</v>
      </c>
      <c r="E200" s="1" t="s">
        <v>4675</v>
      </c>
      <c r="F200" s="1" t="s">
        <v>4676</v>
      </c>
      <c r="G200" s="1">
        <v>97</v>
      </c>
      <c r="H200" s="1">
        <f t="shared" si="3"/>
        <v>102</v>
      </c>
      <c r="I200" s="1"/>
      <c r="J200" s="1"/>
      <c r="K200" s="1"/>
      <c r="L200" s="1"/>
      <c r="M200" s="1"/>
      <c r="N200" s="54"/>
    </row>
    <row r="201" spans="1:21" hidden="1" x14ac:dyDescent="0.4">
      <c r="B201" s="1" t="s">
        <v>5519</v>
      </c>
      <c r="C201" s="46">
        <v>5450021</v>
      </c>
      <c r="D201" s="1" t="s">
        <v>4714</v>
      </c>
      <c r="E201" s="1" t="s">
        <v>4715</v>
      </c>
      <c r="F201" s="1" t="s">
        <v>4716</v>
      </c>
      <c r="G201" s="1">
        <v>97</v>
      </c>
      <c r="H201" s="1">
        <f t="shared" si="3"/>
        <v>102</v>
      </c>
      <c r="I201" s="1"/>
      <c r="J201" s="1"/>
      <c r="K201" s="1"/>
      <c r="L201" s="1"/>
      <c r="M201" s="1"/>
      <c r="N201" s="54"/>
    </row>
    <row r="202" spans="1:21" hidden="1" x14ac:dyDescent="0.4">
      <c r="B202" s="1" t="s">
        <v>5519</v>
      </c>
      <c r="C202" s="46">
        <v>5580043</v>
      </c>
      <c r="D202" s="1" t="s">
        <v>4774</v>
      </c>
      <c r="E202" s="1" t="s">
        <v>4775</v>
      </c>
      <c r="F202" s="1" t="s">
        <v>4776</v>
      </c>
      <c r="G202" s="1">
        <v>97</v>
      </c>
      <c r="H202" s="1">
        <f t="shared" si="3"/>
        <v>102</v>
      </c>
      <c r="I202" s="1"/>
      <c r="J202" s="1"/>
      <c r="K202" s="1"/>
      <c r="L202" s="1"/>
      <c r="M202" s="1"/>
      <c r="N202" s="54"/>
    </row>
    <row r="203" spans="1:21" hidden="1" x14ac:dyDescent="0.4">
      <c r="B203" s="1" t="s">
        <v>17</v>
      </c>
      <c r="C203" s="19" t="s">
        <v>31</v>
      </c>
      <c r="D203" s="19" t="s">
        <v>32</v>
      </c>
      <c r="E203" s="20" t="s">
        <v>33</v>
      </c>
      <c r="F203" s="19" t="s">
        <v>34</v>
      </c>
      <c r="G203" s="1">
        <v>96</v>
      </c>
      <c r="H203" s="1">
        <f t="shared" si="3"/>
        <v>101</v>
      </c>
      <c r="I203" s="1"/>
      <c r="J203" s="1"/>
      <c r="K203" s="1"/>
      <c r="L203" s="1"/>
      <c r="M203" s="1"/>
      <c r="N203" s="54"/>
      <c r="Q203" s="71" t="s">
        <v>6512</v>
      </c>
      <c r="R203" s="55">
        <f>COUNTA(E794:E1075)</f>
        <v>282</v>
      </c>
      <c r="S203" s="55"/>
      <c r="T203" s="55">
        <f>SUM(J794:J1075)</f>
        <v>20013</v>
      </c>
      <c r="U203" s="55"/>
    </row>
    <row r="204" spans="1:21" hidden="1" x14ac:dyDescent="0.4">
      <c r="B204" s="1" t="s">
        <v>17</v>
      </c>
      <c r="C204" s="21" t="s">
        <v>162</v>
      </c>
      <c r="D204" s="21" t="s">
        <v>163</v>
      </c>
      <c r="E204" s="23" t="s">
        <v>164</v>
      </c>
      <c r="F204" s="21" t="s">
        <v>165</v>
      </c>
      <c r="G204" s="1">
        <v>96</v>
      </c>
      <c r="H204" s="1">
        <f t="shared" si="3"/>
        <v>101</v>
      </c>
      <c r="I204" s="1"/>
      <c r="J204" s="1"/>
      <c r="K204" s="1"/>
      <c r="L204" s="1"/>
      <c r="M204" s="1"/>
      <c r="N204" s="54"/>
    </row>
    <row r="205" spans="1:21" hidden="1" x14ac:dyDescent="0.4">
      <c r="B205" s="1" t="s">
        <v>17</v>
      </c>
      <c r="C205" s="21" t="s">
        <v>166</v>
      </c>
      <c r="D205" s="21" t="s">
        <v>167</v>
      </c>
      <c r="E205" s="23" t="s">
        <v>168</v>
      </c>
      <c r="F205" s="21" t="s">
        <v>169</v>
      </c>
      <c r="G205" s="1">
        <v>96</v>
      </c>
      <c r="H205" s="1">
        <f t="shared" si="3"/>
        <v>101</v>
      </c>
      <c r="I205" s="1"/>
      <c r="J205" s="1"/>
      <c r="K205" s="1"/>
      <c r="L205" s="1"/>
      <c r="M205" s="1"/>
      <c r="N205" s="54"/>
    </row>
    <row r="206" spans="1:21" hidden="1" x14ac:dyDescent="0.4">
      <c r="B206" s="1" t="s">
        <v>17</v>
      </c>
      <c r="C206" s="21" t="s">
        <v>178</v>
      </c>
      <c r="D206" s="21" t="s">
        <v>179</v>
      </c>
      <c r="E206" s="23" t="s">
        <v>180</v>
      </c>
      <c r="F206" s="21" t="s">
        <v>181</v>
      </c>
      <c r="G206" s="1">
        <v>96</v>
      </c>
      <c r="H206" s="1">
        <f t="shared" si="3"/>
        <v>101</v>
      </c>
      <c r="I206" s="1"/>
      <c r="J206" s="1"/>
      <c r="K206" s="1"/>
      <c r="L206" s="1"/>
      <c r="M206" s="1"/>
      <c r="N206" s="79"/>
    </row>
    <row r="207" spans="1:21" hidden="1" x14ac:dyDescent="0.4">
      <c r="B207" s="1" t="s">
        <v>17</v>
      </c>
      <c r="C207" s="1" t="s">
        <v>205</v>
      </c>
      <c r="D207" s="1" t="s">
        <v>206</v>
      </c>
      <c r="E207" s="1" t="s">
        <v>207</v>
      </c>
      <c r="F207" s="1" t="s">
        <v>208</v>
      </c>
      <c r="G207" s="1">
        <v>96</v>
      </c>
      <c r="H207" s="1">
        <f t="shared" si="3"/>
        <v>101</v>
      </c>
      <c r="I207" s="1"/>
      <c r="J207" s="1"/>
      <c r="K207" s="1"/>
      <c r="L207" s="1"/>
      <c r="M207" s="1"/>
      <c r="N207" s="54"/>
    </row>
    <row r="208" spans="1:21" x14ac:dyDescent="0.4">
      <c r="A208" s="1">
        <f>A196+1</f>
        <v>17</v>
      </c>
      <c r="B208" s="1" t="s">
        <v>1616</v>
      </c>
      <c r="C208" s="1" t="s">
        <v>1629</v>
      </c>
      <c r="D208" s="1" t="s">
        <v>1630</v>
      </c>
      <c r="E208" s="1" t="s">
        <v>1631</v>
      </c>
      <c r="F208" s="1" t="s">
        <v>1632</v>
      </c>
      <c r="G208" s="1">
        <v>66</v>
      </c>
      <c r="H208" s="1">
        <f t="shared" ref="H208:H271" si="4">G208+5</f>
        <v>71</v>
      </c>
      <c r="I208" s="1"/>
      <c r="J208" s="1"/>
      <c r="K208" s="1"/>
      <c r="L208" s="1"/>
      <c r="M208" s="1"/>
      <c r="N208" s="54" t="s">
        <v>6525</v>
      </c>
    </row>
    <row r="209" spans="1:21" hidden="1" x14ac:dyDescent="0.4">
      <c r="B209" s="1" t="s">
        <v>17</v>
      </c>
      <c r="C209" s="2" t="s">
        <v>1381</v>
      </c>
      <c r="D209" s="1" t="s">
        <v>1382</v>
      </c>
      <c r="E209" s="1" t="s">
        <v>1383</v>
      </c>
      <c r="F209" s="1" t="s">
        <v>1384</v>
      </c>
      <c r="G209" s="1">
        <v>96</v>
      </c>
      <c r="H209" s="1">
        <f t="shared" si="4"/>
        <v>101</v>
      </c>
      <c r="I209" s="1"/>
      <c r="J209" s="1"/>
      <c r="K209" s="1"/>
      <c r="L209" s="1"/>
      <c r="M209" s="1"/>
      <c r="N209" s="54"/>
    </row>
    <row r="210" spans="1:21" hidden="1" x14ac:dyDescent="0.4">
      <c r="B210" s="1" t="s">
        <v>17</v>
      </c>
      <c r="C210" s="1" t="s">
        <v>2084</v>
      </c>
      <c r="D210" s="1" t="s">
        <v>2085</v>
      </c>
      <c r="E210" s="1" t="s">
        <v>2086</v>
      </c>
      <c r="F210" s="1" t="s">
        <v>2087</v>
      </c>
      <c r="G210" s="1">
        <v>96</v>
      </c>
      <c r="H210" s="1">
        <f t="shared" si="4"/>
        <v>101</v>
      </c>
      <c r="I210" s="1"/>
      <c r="J210" s="1"/>
      <c r="K210" s="1"/>
      <c r="L210" s="1"/>
      <c r="M210" s="1"/>
      <c r="N210" s="54"/>
    </row>
    <row r="211" spans="1:21" hidden="1" x14ac:dyDescent="0.4">
      <c r="B211" s="1" t="s">
        <v>17</v>
      </c>
      <c r="C211" s="1" t="s">
        <v>3885</v>
      </c>
      <c r="D211" s="1" t="s">
        <v>3886</v>
      </c>
      <c r="E211" s="41" t="s">
        <v>3887</v>
      </c>
      <c r="F211" s="1" t="s">
        <v>3888</v>
      </c>
      <c r="G211" s="1">
        <v>96</v>
      </c>
      <c r="H211" s="1">
        <f t="shared" si="4"/>
        <v>101</v>
      </c>
      <c r="I211" s="1"/>
      <c r="J211" s="1"/>
      <c r="K211" s="1"/>
      <c r="L211" s="1"/>
      <c r="M211" s="1"/>
      <c r="N211" s="54"/>
    </row>
    <row r="212" spans="1:21" hidden="1" x14ac:dyDescent="0.4">
      <c r="B212" s="1" t="s">
        <v>5519</v>
      </c>
      <c r="C212" s="46">
        <v>5580001</v>
      </c>
      <c r="D212" s="1" t="s">
        <v>4786</v>
      </c>
      <c r="E212" s="1" t="s">
        <v>4787</v>
      </c>
      <c r="F212" s="1" t="s">
        <v>4788</v>
      </c>
      <c r="G212" s="1">
        <v>96</v>
      </c>
      <c r="H212" s="1">
        <f t="shared" si="4"/>
        <v>101</v>
      </c>
      <c r="I212" s="1"/>
      <c r="J212" s="1"/>
      <c r="K212" s="1"/>
      <c r="L212" s="1"/>
      <c r="M212" s="1"/>
      <c r="N212" s="54"/>
    </row>
    <row r="213" spans="1:21" hidden="1" x14ac:dyDescent="0.4">
      <c r="B213" s="1" t="s">
        <v>5519</v>
      </c>
      <c r="C213" s="46">
        <v>5470034</v>
      </c>
      <c r="D213" s="1" t="s">
        <v>4849</v>
      </c>
      <c r="E213" s="1" t="s">
        <v>4850</v>
      </c>
      <c r="F213" s="1" t="s">
        <v>4851</v>
      </c>
      <c r="G213" s="1">
        <v>96</v>
      </c>
      <c r="H213" s="1">
        <f t="shared" si="4"/>
        <v>101</v>
      </c>
      <c r="I213" s="1"/>
      <c r="J213" s="1"/>
      <c r="K213" s="1"/>
      <c r="L213" s="1"/>
      <c r="M213" s="1"/>
      <c r="N213" s="54"/>
    </row>
    <row r="214" spans="1:21" hidden="1" x14ac:dyDescent="0.4">
      <c r="B214" s="1" t="s">
        <v>18</v>
      </c>
      <c r="C214" s="1" t="s">
        <v>3840</v>
      </c>
      <c r="D214" s="1" t="s">
        <v>6187</v>
      </c>
      <c r="E214" s="1" t="s">
        <v>6188</v>
      </c>
      <c r="F214" s="1" t="s">
        <v>6189</v>
      </c>
      <c r="G214" s="1">
        <v>96</v>
      </c>
      <c r="H214" s="1">
        <f t="shared" si="4"/>
        <v>101</v>
      </c>
      <c r="I214" s="1"/>
      <c r="J214" s="1"/>
      <c r="K214" s="1"/>
      <c r="L214" s="1"/>
      <c r="M214" s="1"/>
      <c r="N214" s="54"/>
    </row>
    <row r="215" spans="1:21" hidden="1" x14ac:dyDescent="0.4">
      <c r="B215" s="1" t="s">
        <v>17</v>
      </c>
      <c r="C215" s="1" t="s">
        <v>346</v>
      </c>
      <c r="D215" s="1" t="s">
        <v>347</v>
      </c>
      <c r="E215" s="1" t="s">
        <v>348</v>
      </c>
      <c r="F215" s="1" t="s">
        <v>349</v>
      </c>
      <c r="G215" s="1">
        <v>95</v>
      </c>
      <c r="H215" s="1">
        <f t="shared" si="4"/>
        <v>100</v>
      </c>
      <c r="I215" s="1"/>
      <c r="J215" s="1"/>
      <c r="K215" s="1"/>
      <c r="L215" s="1"/>
      <c r="M215" s="1"/>
      <c r="N215" s="54"/>
    </row>
    <row r="216" spans="1:21" hidden="1" x14ac:dyDescent="0.4">
      <c r="B216" s="24" t="s">
        <v>17</v>
      </c>
      <c r="C216" s="57" t="s">
        <v>669</v>
      </c>
      <c r="D216" s="33" t="s">
        <v>670</v>
      </c>
      <c r="E216" s="34" t="s">
        <v>671</v>
      </c>
      <c r="F216" s="34" t="s">
        <v>672</v>
      </c>
      <c r="G216" s="24">
        <v>95</v>
      </c>
      <c r="H216" s="1">
        <f t="shared" si="4"/>
        <v>100</v>
      </c>
      <c r="I216" s="24"/>
      <c r="J216" s="24"/>
      <c r="K216" s="24"/>
      <c r="L216" s="24"/>
      <c r="M216" s="24"/>
      <c r="N216" s="54"/>
    </row>
    <row r="217" spans="1:21" hidden="1" x14ac:dyDescent="0.4">
      <c r="B217" s="24" t="s">
        <v>17</v>
      </c>
      <c r="C217" s="57" t="s">
        <v>701</v>
      </c>
      <c r="D217" s="33" t="s">
        <v>702</v>
      </c>
      <c r="E217" s="34" t="s">
        <v>703</v>
      </c>
      <c r="F217" s="34" t="s">
        <v>704</v>
      </c>
      <c r="G217" s="24">
        <v>95</v>
      </c>
      <c r="H217" s="1">
        <f t="shared" si="4"/>
        <v>100</v>
      </c>
      <c r="I217" s="24"/>
      <c r="J217" s="24"/>
      <c r="K217" s="24"/>
      <c r="L217" s="24"/>
      <c r="M217" s="24"/>
      <c r="N217" s="54"/>
    </row>
    <row r="218" spans="1:21" hidden="1" x14ac:dyDescent="0.4">
      <c r="B218" s="1" t="s">
        <v>17</v>
      </c>
      <c r="C218" s="1" t="s">
        <v>772</v>
      </c>
      <c r="D218" s="1" t="s">
        <v>773</v>
      </c>
      <c r="E218" s="1" t="s">
        <v>774</v>
      </c>
      <c r="F218" s="1" t="s">
        <v>775</v>
      </c>
      <c r="G218" s="1">
        <v>95</v>
      </c>
      <c r="H218" s="1">
        <f t="shared" si="4"/>
        <v>100</v>
      </c>
      <c r="I218" s="1"/>
      <c r="J218" s="1"/>
      <c r="K218" s="1"/>
      <c r="L218" s="1"/>
      <c r="M218" s="1"/>
      <c r="N218" s="79"/>
    </row>
    <row r="219" spans="1:21" hidden="1" x14ac:dyDescent="0.4">
      <c r="B219" s="1" t="s">
        <v>17</v>
      </c>
      <c r="C219" s="1" t="s">
        <v>971</v>
      </c>
      <c r="D219" s="1" t="s">
        <v>972</v>
      </c>
      <c r="E219" s="1" t="s">
        <v>973</v>
      </c>
      <c r="F219" s="1" t="s">
        <v>974</v>
      </c>
      <c r="G219" s="1">
        <v>95</v>
      </c>
      <c r="H219" s="1">
        <f t="shared" si="4"/>
        <v>100</v>
      </c>
      <c r="I219" s="1"/>
      <c r="J219" s="1"/>
      <c r="K219" s="1"/>
      <c r="L219" s="1"/>
      <c r="M219" s="1"/>
      <c r="N219" s="54"/>
    </row>
    <row r="220" spans="1:21" x14ac:dyDescent="0.4">
      <c r="A220" s="1">
        <f>A208+1</f>
        <v>18</v>
      </c>
      <c r="B220" s="1" t="s">
        <v>17</v>
      </c>
      <c r="C220" s="2" t="s">
        <v>1463</v>
      </c>
      <c r="D220" s="1" t="s">
        <v>1464</v>
      </c>
      <c r="E220" s="1" t="s">
        <v>1465</v>
      </c>
      <c r="F220" s="1" t="s">
        <v>1466</v>
      </c>
      <c r="G220" s="1">
        <v>65</v>
      </c>
      <c r="H220" s="1">
        <f t="shared" si="4"/>
        <v>70</v>
      </c>
      <c r="I220" s="1"/>
      <c r="J220" s="1"/>
      <c r="K220" s="1"/>
      <c r="L220" s="1"/>
      <c r="M220" s="1"/>
      <c r="N220" s="54" t="s">
        <v>6525</v>
      </c>
    </row>
    <row r="221" spans="1:21" hidden="1" x14ac:dyDescent="0.4">
      <c r="B221" s="1" t="s">
        <v>17</v>
      </c>
      <c r="C221" s="36" t="s">
        <v>2171</v>
      </c>
      <c r="D221" s="36" t="s">
        <v>2172</v>
      </c>
      <c r="E221" s="36" t="s">
        <v>2173</v>
      </c>
      <c r="F221" s="36" t="s">
        <v>2174</v>
      </c>
      <c r="G221" s="1">
        <v>95</v>
      </c>
      <c r="H221" s="1">
        <f t="shared" si="4"/>
        <v>100</v>
      </c>
      <c r="I221" s="1"/>
      <c r="J221" s="1"/>
      <c r="K221" s="1"/>
      <c r="L221" s="1"/>
      <c r="M221" s="1"/>
      <c r="N221" s="54"/>
    </row>
    <row r="222" spans="1:21" hidden="1" x14ac:dyDescent="0.4">
      <c r="B222" s="1" t="s">
        <v>17</v>
      </c>
      <c r="C222" s="21" t="s">
        <v>43</v>
      </c>
      <c r="D222" s="21" t="s">
        <v>44</v>
      </c>
      <c r="E222" s="22" t="s">
        <v>45</v>
      </c>
      <c r="F222" s="21" t="s">
        <v>46</v>
      </c>
      <c r="G222" s="1">
        <v>94</v>
      </c>
      <c r="H222" s="1">
        <f t="shared" si="4"/>
        <v>99</v>
      </c>
      <c r="I222" s="1"/>
      <c r="J222" s="1"/>
      <c r="K222" s="1"/>
      <c r="L222" s="1"/>
      <c r="M222" s="1"/>
      <c r="N222" s="54"/>
      <c r="Q222" s="71" t="s">
        <v>6515</v>
      </c>
      <c r="R222" s="55">
        <f>COUNTA(E1228:E1230,E1232,E1234,E1236,E1238)</f>
        <v>7</v>
      </c>
      <c r="S222" s="55">
        <f>SUM(H1228:H1230,H1232,H1234,H1236,H1238)</f>
        <v>0</v>
      </c>
      <c r="T222" s="55"/>
      <c r="U222" s="55"/>
    </row>
    <row r="223" spans="1:21" hidden="1" x14ac:dyDescent="0.4">
      <c r="B223" s="1" t="s">
        <v>17</v>
      </c>
      <c r="C223" s="1" t="s">
        <v>422</v>
      </c>
      <c r="D223" s="1" t="s">
        <v>423</v>
      </c>
      <c r="E223" s="1" t="s">
        <v>424</v>
      </c>
      <c r="F223" s="1" t="s">
        <v>425</v>
      </c>
      <c r="G223" s="1">
        <v>94</v>
      </c>
      <c r="H223" s="1">
        <f t="shared" si="4"/>
        <v>99</v>
      </c>
      <c r="I223" s="1"/>
      <c r="J223" s="1"/>
      <c r="K223" s="1"/>
      <c r="L223" s="1"/>
      <c r="M223" s="1"/>
      <c r="N223" s="54"/>
    </row>
    <row r="224" spans="1:21" hidden="1" x14ac:dyDescent="0.4">
      <c r="B224" s="1" t="s">
        <v>225</v>
      </c>
      <c r="C224" s="1" t="s">
        <v>796</v>
      </c>
      <c r="D224" s="1" t="s">
        <v>797</v>
      </c>
      <c r="E224" s="2" t="s">
        <v>798</v>
      </c>
      <c r="F224" s="2" t="s">
        <v>799</v>
      </c>
      <c r="G224" s="1">
        <v>94</v>
      </c>
      <c r="H224" s="1">
        <f t="shared" si="4"/>
        <v>99</v>
      </c>
      <c r="I224" s="1"/>
      <c r="J224" s="1"/>
      <c r="K224" s="1"/>
      <c r="L224" s="1"/>
      <c r="M224" s="1"/>
      <c r="N224" s="54"/>
    </row>
    <row r="225" spans="1:14" hidden="1" x14ac:dyDescent="0.4">
      <c r="B225" s="1" t="s">
        <v>17</v>
      </c>
      <c r="C225" s="1" t="s">
        <v>1887</v>
      </c>
      <c r="D225" s="41" t="s">
        <v>1888</v>
      </c>
      <c r="E225" s="1" t="s">
        <v>1889</v>
      </c>
      <c r="F225" s="1" t="s">
        <v>1890</v>
      </c>
      <c r="G225" s="1">
        <v>94</v>
      </c>
      <c r="H225" s="1">
        <f t="shared" si="4"/>
        <v>99</v>
      </c>
      <c r="I225" s="1"/>
      <c r="J225" s="1"/>
      <c r="K225" s="1"/>
      <c r="L225" s="1"/>
      <c r="M225" s="1"/>
      <c r="N225" s="54"/>
    </row>
    <row r="226" spans="1:14" hidden="1" x14ac:dyDescent="0.4">
      <c r="B226" s="1" t="s">
        <v>17</v>
      </c>
      <c r="C226" s="1" t="s">
        <v>2116</v>
      </c>
      <c r="D226" s="1" t="s">
        <v>2120</v>
      </c>
      <c r="E226" s="1" t="s">
        <v>2121</v>
      </c>
      <c r="F226" s="1" t="s">
        <v>2122</v>
      </c>
      <c r="G226" s="1">
        <v>94</v>
      </c>
      <c r="H226" s="1">
        <f t="shared" si="4"/>
        <v>99</v>
      </c>
      <c r="I226" s="1"/>
      <c r="J226" s="1"/>
      <c r="K226" s="1"/>
      <c r="L226" s="1"/>
      <c r="M226" s="1"/>
      <c r="N226" s="54"/>
    </row>
    <row r="227" spans="1:14" hidden="1" x14ac:dyDescent="0.4">
      <c r="B227" s="1" t="s">
        <v>17</v>
      </c>
      <c r="C227" s="1" t="s">
        <v>2280</v>
      </c>
      <c r="D227" s="1" t="s">
        <v>2281</v>
      </c>
      <c r="E227" s="1" t="s">
        <v>2282</v>
      </c>
      <c r="F227" s="1" t="s">
        <v>2283</v>
      </c>
      <c r="G227" s="1">
        <v>94</v>
      </c>
      <c r="H227" s="1">
        <f t="shared" si="4"/>
        <v>99</v>
      </c>
      <c r="I227" s="1"/>
      <c r="J227" s="1"/>
      <c r="K227" s="1"/>
      <c r="L227" s="1"/>
      <c r="M227" s="1"/>
      <c r="N227" s="54"/>
    </row>
    <row r="228" spans="1:14" hidden="1" x14ac:dyDescent="0.4">
      <c r="B228" s="1" t="s">
        <v>5519</v>
      </c>
      <c r="C228" s="46">
        <v>5540012</v>
      </c>
      <c r="D228" s="1" t="s">
        <v>4168</v>
      </c>
      <c r="E228" s="1" t="s">
        <v>4169</v>
      </c>
      <c r="F228" s="1" t="s">
        <v>4170</v>
      </c>
      <c r="G228" s="1">
        <v>94</v>
      </c>
      <c r="H228" s="1">
        <f t="shared" si="4"/>
        <v>99</v>
      </c>
      <c r="I228" s="1"/>
      <c r="J228" s="1"/>
      <c r="K228" s="1"/>
      <c r="L228" s="1"/>
      <c r="M228" s="1"/>
      <c r="N228" s="54"/>
    </row>
    <row r="229" spans="1:14" hidden="1" x14ac:dyDescent="0.4">
      <c r="B229" s="1" t="s">
        <v>5519</v>
      </c>
      <c r="C229" s="46">
        <v>5360023</v>
      </c>
      <c r="D229" s="1" t="s">
        <v>4638</v>
      </c>
      <c r="E229" s="1" t="s">
        <v>4639</v>
      </c>
      <c r="F229" s="1" t="s">
        <v>4640</v>
      </c>
      <c r="G229" s="1">
        <v>94</v>
      </c>
      <c r="H229" s="1">
        <f t="shared" si="4"/>
        <v>99</v>
      </c>
      <c r="I229" s="1"/>
      <c r="J229" s="1"/>
      <c r="K229" s="1"/>
      <c r="L229" s="1"/>
      <c r="M229" s="1"/>
      <c r="N229" s="54"/>
    </row>
    <row r="230" spans="1:14" hidden="1" x14ac:dyDescent="0.4">
      <c r="B230" s="1" t="s">
        <v>5519</v>
      </c>
      <c r="C230" s="46">
        <v>5580011</v>
      </c>
      <c r="D230" s="1" t="s">
        <v>4789</v>
      </c>
      <c r="E230" s="1" t="s">
        <v>4790</v>
      </c>
      <c r="F230" s="1" t="s">
        <v>4791</v>
      </c>
      <c r="G230" s="1">
        <v>94</v>
      </c>
      <c r="H230" s="1">
        <f t="shared" si="4"/>
        <v>99</v>
      </c>
      <c r="I230" s="1"/>
      <c r="J230" s="1"/>
      <c r="K230" s="1"/>
      <c r="L230" s="1"/>
      <c r="M230" s="1"/>
      <c r="N230" s="79"/>
    </row>
    <row r="231" spans="1:14" hidden="1" x14ac:dyDescent="0.4">
      <c r="B231" s="1" t="s">
        <v>17</v>
      </c>
      <c r="C231" s="1" t="s">
        <v>402</v>
      </c>
      <c r="D231" s="1" t="s">
        <v>403</v>
      </c>
      <c r="E231" s="1" t="s">
        <v>404</v>
      </c>
      <c r="F231" s="1" t="s">
        <v>405</v>
      </c>
      <c r="G231" s="1">
        <v>93</v>
      </c>
      <c r="H231" s="1">
        <f t="shared" si="4"/>
        <v>98</v>
      </c>
      <c r="I231" s="1"/>
      <c r="J231" s="1"/>
      <c r="K231" s="1"/>
      <c r="L231" s="1"/>
      <c r="M231" s="1"/>
      <c r="N231" s="54"/>
    </row>
    <row r="232" spans="1:14" x14ac:dyDescent="0.4">
      <c r="A232" s="1">
        <f>A220+1</f>
        <v>19</v>
      </c>
      <c r="B232" s="1" t="s">
        <v>17</v>
      </c>
      <c r="C232" s="2" t="s">
        <v>1295</v>
      </c>
      <c r="D232" s="1" t="s">
        <v>1296</v>
      </c>
      <c r="E232" s="1" t="s">
        <v>1297</v>
      </c>
      <c r="F232" s="1" t="s">
        <v>1298</v>
      </c>
      <c r="G232" s="1">
        <v>73</v>
      </c>
      <c r="H232" s="1">
        <f t="shared" si="4"/>
        <v>78</v>
      </c>
      <c r="I232" s="1"/>
      <c r="J232" s="1"/>
      <c r="K232" s="1"/>
      <c r="L232" s="1"/>
      <c r="M232" s="1"/>
      <c r="N232" s="54" t="s">
        <v>6525</v>
      </c>
    </row>
    <row r="233" spans="1:14" hidden="1" x14ac:dyDescent="0.4">
      <c r="B233" s="2" t="s">
        <v>17</v>
      </c>
      <c r="C233" s="2" t="s">
        <v>550</v>
      </c>
      <c r="D233" s="2" t="s">
        <v>551</v>
      </c>
      <c r="E233" s="2" t="s">
        <v>552</v>
      </c>
      <c r="F233" s="2" t="s">
        <v>553</v>
      </c>
      <c r="G233" s="31">
        <v>93</v>
      </c>
      <c r="H233" s="1">
        <f t="shared" si="4"/>
        <v>98</v>
      </c>
      <c r="I233" s="1"/>
      <c r="J233" s="1"/>
      <c r="K233" s="1"/>
      <c r="L233" s="1"/>
      <c r="M233" s="1"/>
      <c r="N233" s="54"/>
    </row>
    <row r="234" spans="1:14" hidden="1" x14ac:dyDescent="0.4">
      <c r="B234" s="2" t="s">
        <v>17</v>
      </c>
      <c r="C234" s="2" t="s">
        <v>510</v>
      </c>
      <c r="D234" s="2" t="s">
        <v>581</v>
      </c>
      <c r="E234" s="2" t="s">
        <v>582</v>
      </c>
      <c r="F234" s="2" t="s">
        <v>583</v>
      </c>
      <c r="G234" s="31">
        <v>93</v>
      </c>
      <c r="H234" s="1">
        <f t="shared" si="4"/>
        <v>98</v>
      </c>
      <c r="I234" s="1"/>
      <c r="J234" s="1"/>
      <c r="K234" s="1"/>
      <c r="L234" s="1"/>
      <c r="M234" s="1"/>
      <c r="N234" s="54"/>
    </row>
    <row r="235" spans="1:14" hidden="1" x14ac:dyDescent="0.4">
      <c r="B235" s="1" t="s">
        <v>17</v>
      </c>
      <c r="C235" s="2" t="s">
        <v>1338</v>
      </c>
      <c r="D235" s="1" t="s">
        <v>1339</v>
      </c>
      <c r="E235" s="1" t="s">
        <v>1340</v>
      </c>
      <c r="F235" s="1" t="s">
        <v>1341</v>
      </c>
      <c r="G235" s="1">
        <v>93</v>
      </c>
      <c r="H235" s="1">
        <f t="shared" si="4"/>
        <v>98</v>
      </c>
      <c r="I235" s="1"/>
      <c r="J235" s="1"/>
      <c r="K235" s="1"/>
      <c r="L235" s="1"/>
      <c r="M235" s="1"/>
      <c r="N235" s="54"/>
    </row>
    <row r="236" spans="1:14" hidden="1" x14ac:dyDescent="0.4">
      <c r="B236" s="24" t="s">
        <v>17</v>
      </c>
      <c r="C236" s="21" t="s">
        <v>1856</v>
      </c>
      <c r="D236" s="39" t="s">
        <v>1857</v>
      </c>
      <c r="E236" s="40" t="s">
        <v>1858</v>
      </c>
      <c r="F236" s="21" t="s">
        <v>1859</v>
      </c>
      <c r="G236" s="24">
        <v>93</v>
      </c>
      <c r="H236" s="1">
        <f t="shared" si="4"/>
        <v>98</v>
      </c>
      <c r="I236" s="24"/>
      <c r="J236" s="24"/>
      <c r="K236" s="24"/>
      <c r="L236" s="24"/>
      <c r="M236" s="24"/>
      <c r="N236" s="54"/>
    </row>
    <row r="237" spans="1:14" hidden="1" x14ac:dyDescent="0.4">
      <c r="B237" s="1" t="s">
        <v>225</v>
      </c>
      <c r="C237" s="1" t="s">
        <v>2335</v>
      </c>
      <c r="D237" s="1" t="s">
        <v>2336</v>
      </c>
      <c r="E237" s="1" t="s">
        <v>2337</v>
      </c>
      <c r="F237" s="1" t="s">
        <v>2338</v>
      </c>
      <c r="G237" s="1">
        <v>93</v>
      </c>
      <c r="H237" s="1">
        <f t="shared" si="4"/>
        <v>98</v>
      </c>
      <c r="I237" s="1"/>
      <c r="J237" s="1"/>
      <c r="K237" s="1"/>
      <c r="L237" s="1"/>
      <c r="M237" s="1"/>
      <c r="N237" s="54"/>
    </row>
    <row r="238" spans="1:14" hidden="1" x14ac:dyDescent="0.4">
      <c r="B238" s="1" t="s">
        <v>17</v>
      </c>
      <c r="C238" s="21" t="s">
        <v>139</v>
      </c>
      <c r="D238" s="21" t="s">
        <v>140</v>
      </c>
      <c r="E238" s="23" t="s">
        <v>141</v>
      </c>
      <c r="F238" s="21" t="s">
        <v>142</v>
      </c>
      <c r="G238" s="1">
        <v>92</v>
      </c>
      <c r="H238" s="1">
        <f t="shared" si="4"/>
        <v>97</v>
      </c>
      <c r="I238" s="1"/>
      <c r="J238" s="1"/>
      <c r="K238" s="1"/>
      <c r="L238" s="1"/>
      <c r="M238" s="1"/>
      <c r="N238" s="54"/>
    </row>
    <row r="239" spans="1:14" hidden="1" x14ac:dyDescent="0.4">
      <c r="B239" s="1" t="s">
        <v>17</v>
      </c>
      <c r="C239" s="1" t="s">
        <v>1209</v>
      </c>
      <c r="D239" s="1" t="s">
        <v>1210</v>
      </c>
      <c r="E239" s="1" t="s">
        <v>1211</v>
      </c>
      <c r="F239" s="1" t="s">
        <v>1212</v>
      </c>
      <c r="G239" s="1">
        <v>92</v>
      </c>
      <c r="H239" s="1">
        <f t="shared" si="4"/>
        <v>97</v>
      </c>
      <c r="I239" s="1"/>
      <c r="J239" s="1"/>
      <c r="K239" s="1"/>
      <c r="L239" s="1"/>
      <c r="M239" s="1"/>
      <c r="N239" s="54"/>
    </row>
    <row r="240" spans="1:14" hidden="1" x14ac:dyDescent="0.4">
      <c r="B240" s="1" t="s">
        <v>17</v>
      </c>
      <c r="C240" s="1" t="s">
        <v>1471</v>
      </c>
      <c r="D240" s="1" t="s">
        <v>1472</v>
      </c>
      <c r="E240" s="1" t="s">
        <v>1473</v>
      </c>
      <c r="F240" s="1" t="s">
        <v>1474</v>
      </c>
      <c r="G240" s="1">
        <v>92</v>
      </c>
      <c r="H240" s="1">
        <f t="shared" si="4"/>
        <v>97</v>
      </c>
      <c r="I240" s="1"/>
      <c r="J240" s="1"/>
      <c r="K240" s="1"/>
      <c r="L240" s="1"/>
      <c r="M240" s="1"/>
      <c r="N240" s="54"/>
    </row>
    <row r="241" spans="1:21" hidden="1" x14ac:dyDescent="0.4">
      <c r="B241" s="1" t="s">
        <v>5519</v>
      </c>
      <c r="C241" s="46">
        <v>5590016</v>
      </c>
      <c r="D241" s="1" t="s">
        <v>4732</v>
      </c>
      <c r="E241" s="1" t="s">
        <v>4733</v>
      </c>
      <c r="F241" s="1" t="s">
        <v>4734</v>
      </c>
      <c r="G241" s="1">
        <v>92</v>
      </c>
      <c r="H241" s="1">
        <f t="shared" si="4"/>
        <v>97</v>
      </c>
      <c r="I241" s="1"/>
      <c r="J241" s="1"/>
      <c r="K241" s="1"/>
      <c r="L241" s="1"/>
      <c r="M241" s="1"/>
      <c r="N241" s="54"/>
    </row>
    <row r="242" spans="1:21" hidden="1" x14ac:dyDescent="0.4">
      <c r="B242" s="2" t="s">
        <v>17</v>
      </c>
      <c r="C242" s="2" t="s">
        <v>494</v>
      </c>
      <c r="D242" s="2" t="s">
        <v>495</v>
      </c>
      <c r="E242" s="2" t="s">
        <v>496</v>
      </c>
      <c r="F242" s="2" t="s">
        <v>497</v>
      </c>
      <c r="G242" s="31">
        <v>91</v>
      </c>
      <c r="H242" s="1">
        <f t="shared" si="4"/>
        <v>96</v>
      </c>
      <c r="I242" s="53"/>
      <c r="J242" s="53"/>
      <c r="K242" s="53"/>
      <c r="L242" s="53"/>
      <c r="M242" s="53"/>
      <c r="N242" s="79"/>
    </row>
    <row r="243" spans="1:21" hidden="1" x14ac:dyDescent="0.4">
      <c r="B243" s="1" t="s">
        <v>17</v>
      </c>
      <c r="C243" s="1" t="s">
        <v>1245</v>
      </c>
      <c r="D243" s="1" t="s">
        <v>1246</v>
      </c>
      <c r="E243" s="1" t="s">
        <v>1247</v>
      </c>
      <c r="F243" s="1" t="s">
        <v>1248</v>
      </c>
      <c r="G243" s="1">
        <v>91</v>
      </c>
      <c r="H243" s="1">
        <f t="shared" si="4"/>
        <v>96</v>
      </c>
      <c r="I243" s="1"/>
      <c r="J243" s="1"/>
      <c r="K243" s="1"/>
      <c r="L243" s="1"/>
      <c r="M243" s="1"/>
      <c r="N243" s="54"/>
    </row>
    <row r="244" spans="1:21" x14ac:dyDescent="0.4">
      <c r="A244" s="1">
        <f>A232+1</f>
        <v>20</v>
      </c>
      <c r="B244" s="1" t="s">
        <v>17</v>
      </c>
      <c r="C244" s="2" t="s">
        <v>1440</v>
      </c>
      <c r="D244" s="1" t="s">
        <v>1441</v>
      </c>
      <c r="E244" s="1" t="s">
        <v>1442</v>
      </c>
      <c r="F244" s="1" t="s">
        <v>1443</v>
      </c>
      <c r="G244" s="1">
        <v>91</v>
      </c>
      <c r="H244" s="1">
        <f t="shared" si="4"/>
        <v>96</v>
      </c>
      <c r="I244" s="1"/>
      <c r="J244" s="1"/>
      <c r="K244" s="1"/>
      <c r="L244" s="1"/>
      <c r="M244" s="1"/>
      <c r="N244" s="54" t="s">
        <v>6525</v>
      </c>
    </row>
    <row r="245" spans="1:21" hidden="1" x14ac:dyDescent="0.4">
      <c r="B245" s="1" t="s">
        <v>17</v>
      </c>
      <c r="C245" s="1" t="s">
        <v>1475</v>
      </c>
      <c r="D245" s="1" t="s">
        <v>1476</v>
      </c>
      <c r="E245" s="1" t="s">
        <v>1477</v>
      </c>
      <c r="F245" s="1" t="s">
        <v>1478</v>
      </c>
      <c r="G245" s="1">
        <v>91</v>
      </c>
      <c r="H245" s="1">
        <f t="shared" si="4"/>
        <v>96</v>
      </c>
      <c r="I245" s="1"/>
      <c r="J245" s="1"/>
      <c r="K245" s="1"/>
      <c r="L245" s="1"/>
      <c r="M245" s="1"/>
      <c r="N245" s="54"/>
    </row>
    <row r="246" spans="1:21" hidden="1" x14ac:dyDescent="0.4">
      <c r="B246" s="1" t="s">
        <v>5519</v>
      </c>
      <c r="C246" s="46">
        <v>5320006</v>
      </c>
      <c r="D246" s="1" t="s">
        <v>4428</v>
      </c>
      <c r="E246" s="1" t="s">
        <v>4429</v>
      </c>
      <c r="F246" s="1" t="s">
        <v>4430</v>
      </c>
      <c r="G246" s="1">
        <v>91</v>
      </c>
      <c r="H246" s="1">
        <f t="shared" si="4"/>
        <v>96</v>
      </c>
      <c r="I246" s="1"/>
      <c r="J246" s="1"/>
      <c r="K246" s="1"/>
      <c r="L246" s="1"/>
      <c r="M246" s="1"/>
      <c r="N246" s="54"/>
    </row>
    <row r="247" spans="1:21" hidden="1" x14ac:dyDescent="0.4">
      <c r="B247" s="1" t="s">
        <v>5519</v>
      </c>
      <c r="C247" s="46">
        <v>5450001</v>
      </c>
      <c r="D247" s="1" t="s">
        <v>4690</v>
      </c>
      <c r="E247" s="1" t="s">
        <v>4691</v>
      </c>
      <c r="F247" s="1" t="s">
        <v>4692</v>
      </c>
      <c r="G247" s="1">
        <v>91</v>
      </c>
      <c r="H247" s="1">
        <f t="shared" si="4"/>
        <v>96</v>
      </c>
      <c r="I247" s="1"/>
      <c r="J247" s="1"/>
      <c r="K247" s="1"/>
      <c r="L247" s="1"/>
      <c r="M247" s="1"/>
      <c r="N247" s="54"/>
    </row>
    <row r="248" spans="1:21" hidden="1" x14ac:dyDescent="0.4">
      <c r="B248" s="1" t="s">
        <v>5525</v>
      </c>
      <c r="C248" s="1" t="s">
        <v>5562</v>
      </c>
      <c r="D248" s="1" t="s">
        <v>5563</v>
      </c>
      <c r="E248" s="1" t="s">
        <v>5564</v>
      </c>
      <c r="F248" s="1" t="s">
        <v>5565</v>
      </c>
      <c r="G248" s="1">
        <v>91</v>
      </c>
      <c r="H248" s="1">
        <f t="shared" si="4"/>
        <v>96</v>
      </c>
      <c r="I248" s="1"/>
      <c r="J248" s="1"/>
      <c r="K248" s="1"/>
      <c r="L248" s="1"/>
      <c r="M248" s="1"/>
      <c r="N248" s="54"/>
    </row>
    <row r="249" spans="1:21" hidden="1" x14ac:dyDescent="0.4">
      <c r="B249" s="24" t="s">
        <v>17</v>
      </c>
      <c r="C249" s="57" t="s">
        <v>622</v>
      </c>
      <c r="D249" s="33" t="s">
        <v>623</v>
      </c>
      <c r="E249" s="34" t="s">
        <v>624</v>
      </c>
      <c r="F249" s="34" t="s">
        <v>625</v>
      </c>
      <c r="G249" s="24">
        <v>90</v>
      </c>
      <c r="H249" s="1">
        <f t="shared" si="4"/>
        <v>95</v>
      </c>
      <c r="I249" s="24"/>
      <c r="J249" s="24"/>
      <c r="K249" s="24"/>
      <c r="L249" s="24"/>
      <c r="M249" s="24"/>
      <c r="N249" s="54"/>
    </row>
    <row r="250" spans="1:21" hidden="1" x14ac:dyDescent="0.4">
      <c r="B250" s="1" t="s">
        <v>17</v>
      </c>
      <c r="C250" s="1" t="s">
        <v>733</v>
      </c>
      <c r="D250" s="1" t="s">
        <v>734</v>
      </c>
      <c r="E250" s="1" t="s">
        <v>735</v>
      </c>
      <c r="F250" s="1" t="s">
        <v>736</v>
      </c>
      <c r="G250" s="1">
        <v>90</v>
      </c>
      <c r="H250" s="1">
        <f t="shared" si="4"/>
        <v>95</v>
      </c>
      <c r="I250" s="1"/>
      <c r="J250" s="1"/>
      <c r="K250" s="1"/>
      <c r="L250" s="1"/>
      <c r="M250" s="1"/>
      <c r="N250" s="54"/>
    </row>
    <row r="251" spans="1:21" hidden="1" x14ac:dyDescent="0.4">
      <c r="B251" s="1" t="s">
        <v>17</v>
      </c>
      <c r="C251" s="1" t="s">
        <v>748</v>
      </c>
      <c r="D251" s="1" t="s">
        <v>749</v>
      </c>
      <c r="E251" s="1" t="s">
        <v>750</v>
      </c>
      <c r="F251" s="1" t="s">
        <v>751</v>
      </c>
      <c r="G251" s="1">
        <v>90</v>
      </c>
      <c r="H251" s="1">
        <f t="shared" si="4"/>
        <v>95</v>
      </c>
      <c r="I251" s="1"/>
      <c r="J251" s="1"/>
      <c r="K251" s="1"/>
      <c r="L251" s="1"/>
      <c r="M251" s="1"/>
      <c r="N251" s="54"/>
    </row>
    <row r="252" spans="1:21" hidden="1" x14ac:dyDescent="0.4">
      <c r="B252" s="1" t="s">
        <v>17</v>
      </c>
      <c r="C252" s="1" t="s">
        <v>2076</v>
      </c>
      <c r="D252" s="1" t="s">
        <v>2077</v>
      </c>
      <c r="E252" s="1" t="s">
        <v>2078</v>
      </c>
      <c r="F252" s="1" t="s">
        <v>2079</v>
      </c>
      <c r="G252" s="1">
        <v>90</v>
      </c>
      <c r="H252" s="1">
        <f t="shared" si="4"/>
        <v>95</v>
      </c>
      <c r="I252" s="1"/>
      <c r="J252" s="1"/>
      <c r="K252" s="1"/>
      <c r="L252" s="1"/>
      <c r="M252" s="1"/>
      <c r="N252" s="54"/>
    </row>
    <row r="253" spans="1:21" hidden="1" x14ac:dyDescent="0.4">
      <c r="B253" s="1" t="s">
        <v>5519</v>
      </c>
      <c r="C253" s="46">
        <v>5550001</v>
      </c>
      <c r="D253" s="1" t="s">
        <v>4376</v>
      </c>
      <c r="E253" s="1" t="s">
        <v>4377</v>
      </c>
      <c r="F253" s="1" t="s">
        <v>4378</v>
      </c>
      <c r="G253" s="1">
        <v>90</v>
      </c>
      <c r="H253" s="1">
        <f t="shared" si="4"/>
        <v>95</v>
      </c>
      <c r="I253" s="1"/>
      <c r="J253" s="1"/>
      <c r="K253" s="1"/>
      <c r="L253" s="1"/>
      <c r="M253" s="1"/>
      <c r="N253" s="54"/>
    </row>
    <row r="254" spans="1:21" hidden="1" x14ac:dyDescent="0.4">
      <c r="B254" s="1" t="s">
        <v>5519</v>
      </c>
      <c r="C254" s="46">
        <v>5330031</v>
      </c>
      <c r="D254" s="1" t="s">
        <v>4440</v>
      </c>
      <c r="E254" s="1" t="s">
        <v>4441</v>
      </c>
      <c r="F254" s="1" t="s">
        <v>4442</v>
      </c>
      <c r="G254" s="1">
        <v>90</v>
      </c>
      <c r="H254" s="1">
        <f t="shared" si="4"/>
        <v>95</v>
      </c>
      <c r="I254" s="1"/>
      <c r="J254" s="1"/>
      <c r="K254" s="1"/>
      <c r="L254" s="1"/>
      <c r="M254" s="1"/>
      <c r="N254" s="79"/>
    </row>
    <row r="255" spans="1:21" hidden="1" x14ac:dyDescent="0.4">
      <c r="B255" s="1" t="s">
        <v>18</v>
      </c>
      <c r="C255" s="1" t="s">
        <v>6272</v>
      </c>
      <c r="D255" s="1" t="s">
        <v>6273</v>
      </c>
      <c r="E255" s="1" t="s">
        <v>6274</v>
      </c>
      <c r="F255" s="1" t="s">
        <v>6275</v>
      </c>
      <c r="G255" s="1">
        <v>90</v>
      </c>
      <c r="H255" s="1">
        <f t="shared" si="4"/>
        <v>95</v>
      </c>
      <c r="I255" s="1"/>
      <c r="J255" s="1"/>
      <c r="K255" s="1"/>
      <c r="L255" s="1"/>
      <c r="M255" s="1"/>
      <c r="N255" s="54"/>
    </row>
    <row r="256" spans="1:21" x14ac:dyDescent="0.4">
      <c r="A256" s="1">
        <f>A244+1</f>
        <v>21</v>
      </c>
      <c r="B256" s="1" t="s">
        <v>225</v>
      </c>
      <c r="C256" s="24" t="s">
        <v>278</v>
      </c>
      <c r="D256" s="1" t="s">
        <v>279</v>
      </c>
      <c r="E256" s="1" t="s">
        <v>280</v>
      </c>
      <c r="F256" s="1" t="s">
        <v>281</v>
      </c>
      <c r="G256" s="1">
        <v>192</v>
      </c>
      <c r="H256" s="1">
        <f t="shared" si="4"/>
        <v>197</v>
      </c>
      <c r="I256" s="1"/>
      <c r="J256" s="1"/>
      <c r="K256" s="1"/>
      <c r="L256" s="1"/>
      <c r="M256" s="1"/>
      <c r="N256" s="54" t="s">
        <v>6525</v>
      </c>
      <c r="O256">
        <f>COUNTA(N16:N1204)</f>
        <v>80</v>
      </c>
      <c r="Q256" s="55"/>
      <c r="R256" s="55"/>
      <c r="S256" s="55"/>
      <c r="T256" s="55"/>
      <c r="U256" s="55"/>
    </row>
    <row r="257" spans="1:14" hidden="1" x14ac:dyDescent="0.4">
      <c r="B257" s="24" t="s">
        <v>17</v>
      </c>
      <c r="C257" s="57" t="s">
        <v>705</v>
      </c>
      <c r="D257" s="33" t="s">
        <v>706</v>
      </c>
      <c r="E257" s="34" t="s">
        <v>707</v>
      </c>
      <c r="F257" s="34" t="s">
        <v>708</v>
      </c>
      <c r="G257" s="24">
        <v>89</v>
      </c>
      <c r="H257" s="1">
        <f t="shared" si="4"/>
        <v>94</v>
      </c>
      <c r="I257" s="24"/>
      <c r="J257" s="24"/>
      <c r="K257" s="24"/>
      <c r="L257" s="24"/>
      <c r="M257" s="24"/>
      <c r="N257" s="54"/>
    </row>
    <row r="258" spans="1:14" hidden="1" x14ac:dyDescent="0.4">
      <c r="B258" s="1" t="s">
        <v>17</v>
      </c>
      <c r="C258" s="1" t="s">
        <v>1830</v>
      </c>
      <c r="D258" s="1" t="s">
        <v>1831</v>
      </c>
      <c r="E258" s="1" t="s">
        <v>1832</v>
      </c>
      <c r="F258" s="1" t="s">
        <v>1833</v>
      </c>
      <c r="G258" s="1">
        <v>89</v>
      </c>
      <c r="H258" s="1">
        <f t="shared" si="4"/>
        <v>94</v>
      </c>
      <c r="I258" s="1"/>
      <c r="J258" s="1"/>
      <c r="K258" s="1"/>
      <c r="L258" s="1"/>
      <c r="M258" s="1"/>
      <c r="N258" s="54"/>
    </row>
    <row r="259" spans="1:14" hidden="1" x14ac:dyDescent="0.4">
      <c r="B259" s="1" t="s">
        <v>17</v>
      </c>
      <c r="C259" s="1" t="s">
        <v>1943</v>
      </c>
      <c r="D259" s="1" t="s">
        <v>1944</v>
      </c>
      <c r="E259" s="1" t="s">
        <v>1945</v>
      </c>
      <c r="F259" s="1" t="s">
        <v>1946</v>
      </c>
      <c r="G259" s="1">
        <v>89</v>
      </c>
      <c r="H259" s="1">
        <f t="shared" si="4"/>
        <v>94</v>
      </c>
      <c r="I259" s="1"/>
      <c r="J259" s="1"/>
      <c r="K259" s="1"/>
      <c r="L259" s="1"/>
      <c r="M259" s="1"/>
      <c r="N259" s="54"/>
    </row>
    <row r="260" spans="1:14" hidden="1" x14ac:dyDescent="0.4">
      <c r="B260" s="1" t="s">
        <v>17</v>
      </c>
      <c r="C260" s="1" t="s">
        <v>2060</v>
      </c>
      <c r="D260" s="1" t="s">
        <v>2061</v>
      </c>
      <c r="E260" s="1" t="s">
        <v>2062</v>
      </c>
      <c r="F260" s="1" t="s">
        <v>2063</v>
      </c>
      <c r="G260" s="1">
        <v>89</v>
      </c>
      <c r="H260" s="1">
        <f t="shared" si="4"/>
        <v>94</v>
      </c>
      <c r="I260" s="1"/>
      <c r="J260" s="1"/>
      <c r="K260" s="1"/>
      <c r="L260" s="1"/>
      <c r="M260" s="1"/>
      <c r="N260" s="54"/>
    </row>
    <row r="261" spans="1:14" hidden="1" x14ac:dyDescent="0.4">
      <c r="B261" s="1" t="s">
        <v>17</v>
      </c>
      <c r="C261" s="1" t="s">
        <v>2112</v>
      </c>
      <c r="D261" s="1" t="s">
        <v>2113</v>
      </c>
      <c r="E261" s="1" t="s">
        <v>2114</v>
      </c>
      <c r="F261" s="1" t="s">
        <v>2115</v>
      </c>
      <c r="G261" s="1">
        <v>89</v>
      </c>
      <c r="H261" s="1">
        <f t="shared" si="4"/>
        <v>94</v>
      </c>
      <c r="I261" s="1"/>
      <c r="J261" s="1"/>
      <c r="K261" s="1"/>
      <c r="L261" s="1"/>
      <c r="M261" s="1"/>
      <c r="N261" s="54"/>
    </row>
    <row r="262" spans="1:14" hidden="1" x14ac:dyDescent="0.4">
      <c r="B262" s="1" t="s">
        <v>5519</v>
      </c>
      <c r="C262" s="46">
        <v>5370003</v>
      </c>
      <c r="D262" s="1" t="s">
        <v>4515</v>
      </c>
      <c r="E262" s="1" t="s">
        <v>4516</v>
      </c>
      <c r="F262" s="1" t="s">
        <v>4517</v>
      </c>
      <c r="G262" s="1">
        <v>89</v>
      </c>
      <c r="H262" s="1">
        <f t="shared" si="4"/>
        <v>94</v>
      </c>
      <c r="I262" s="1"/>
      <c r="J262" s="1"/>
      <c r="K262" s="1"/>
      <c r="L262" s="1"/>
      <c r="M262" s="1"/>
      <c r="N262" s="54"/>
    </row>
    <row r="263" spans="1:14" hidden="1" x14ac:dyDescent="0.4">
      <c r="B263" s="1" t="s">
        <v>5519</v>
      </c>
      <c r="C263" s="46">
        <v>5470006</v>
      </c>
      <c r="D263" s="1" t="s">
        <v>4861</v>
      </c>
      <c r="E263" s="1" t="s">
        <v>4862</v>
      </c>
      <c r="F263" s="1" t="s">
        <v>4863</v>
      </c>
      <c r="G263" s="1">
        <v>89</v>
      </c>
      <c r="H263" s="1">
        <f t="shared" si="4"/>
        <v>94</v>
      </c>
      <c r="I263" s="1"/>
      <c r="J263" s="1"/>
      <c r="K263" s="1"/>
      <c r="L263" s="1"/>
      <c r="M263" s="1"/>
      <c r="N263" s="54"/>
    </row>
    <row r="264" spans="1:14" hidden="1" x14ac:dyDescent="0.4">
      <c r="B264" s="24" t="s">
        <v>17</v>
      </c>
      <c r="C264" s="57" t="s">
        <v>622</v>
      </c>
      <c r="D264" s="33" t="s">
        <v>662</v>
      </c>
      <c r="E264" s="34" t="s">
        <v>663</v>
      </c>
      <c r="F264" s="34" t="s">
        <v>664</v>
      </c>
      <c r="G264" s="24">
        <v>88</v>
      </c>
      <c r="H264" s="1">
        <f t="shared" si="4"/>
        <v>93</v>
      </c>
      <c r="I264" s="24"/>
      <c r="J264" s="24"/>
      <c r="K264" s="24"/>
      <c r="L264" s="24"/>
      <c r="M264" s="24"/>
      <c r="N264" s="54"/>
    </row>
    <row r="265" spans="1:14" hidden="1" x14ac:dyDescent="0.4">
      <c r="B265" s="1" t="s">
        <v>17</v>
      </c>
      <c r="C265" s="2" t="s">
        <v>1401</v>
      </c>
      <c r="D265" s="1" t="s">
        <v>1402</v>
      </c>
      <c r="E265" s="1" t="s">
        <v>1403</v>
      </c>
      <c r="F265" s="1" t="s">
        <v>1404</v>
      </c>
      <c r="G265" s="1">
        <v>88</v>
      </c>
      <c r="H265" s="1">
        <f t="shared" si="4"/>
        <v>93</v>
      </c>
      <c r="I265" s="1"/>
      <c r="J265" s="1"/>
      <c r="K265" s="1"/>
      <c r="L265" s="1"/>
      <c r="M265" s="1"/>
      <c r="N265" s="54"/>
    </row>
    <row r="266" spans="1:14" hidden="1" x14ac:dyDescent="0.4">
      <c r="B266" s="1" t="s">
        <v>17</v>
      </c>
      <c r="C266" s="1" t="s">
        <v>1958</v>
      </c>
      <c r="D266" s="1" t="s">
        <v>1959</v>
      </c>
      <c r="E266" s="1" t="s">
        <v>1960</v>
      </c>
      <c r="F266" s="1" t="s">
        <v>1961</v>
      </c>
      <c r="G266" s="1">
        <v>88</v>
      </c>
      <c r="H266" s="1">
        <f t="shared" si="4"/>
        <v>93</v>
      </c>
      <c r="I266" s="1"/>
      <c r="J266" s="1"/>
      <c r="K266" s="1"/>
      <c r="L266" s="1"/>
      <c r="M266" s="1"/>
      <c r="N266" s="79"/>
    </row>
    <row r="267" spans="1:14" hidden="1" x14ac:dyDescent="0.4">
      <c r="B267" s="1" t="s">
        <v>17</v>
      </c>
      <c r="C267" s="1" t="s">
        <v>2257</v>
      </c>
      <c r="D267" s="1" t="s">
        <v>2258</v>
      </c>
      <c r="E267" s="1" t="s">
        <v>2259</v>
      </c>
      <c r="F267" s="1" t="s">
        <v>2260</v>
      </c>
      <c r="G267" s="1">
        <v>88</v>
      </c>
      <c r="H267" s="1">
        <f t="shared" si="4"/>
        <v>93</v>
      </c>
      <c r="I267" s="1"/>
      <c r="J267" s="1"/>
      <c r="K267" s="1"/>
      <c r="L267" s="1"/>
      <c r="M267" s="1"/>
      <c r="N267" s="54"/>
    </row>
    <row r="268" spans="1:14" x14ac:dyDescent="0.4">
      <c r="A268" s="1">
        <f>A256+1</f>
        <v>22</v>
      </c>
      <c r="B268" s="1" t="s">
        <v>225</v>
      </c>
      <c r="C268" s="1" t="s">
        <v>800</v>
      </c>
      <c r="D268" s="1" t="s">
        <v>801</v>
      </c>
      <c r="E268" s="2" t="s">
        <v>802</v>
      </c>
      <c r="F268" s="2" t="s">
        <v>803</v>
      </c>
      <c r="G268" s="1">
        <v>67</v>
      </c>
      <c r="H268" s="1">
        <f t="shared" si="4"/>
        <v>72</v>
      </c>
      <c r="I268" s="1"/>
      <c r="J268" s="1"/>
      <c r="K268" s="1"/>
      <c r="L268" s="1"/>
      <c r="M268" s="1"/>
      <c r="N268" s="54" t="s">
        <v>6525</v>
      </c>
    </row>
    <row r="269" spans="1:14" hidden="1" x14ac:dyDescent="0.4">
      <c r="B269" s="1" t="s">
        <v>5519</v>
      </c>
      <c r="C269" s="46">
        <v>5350031</v>
      </c>
      <c r="D269" s="1" t="s">
        <v>4584</v>
      </c>
      <c r="E269" s="1" t="s">
        <v>4585</v>
      </c>
      <c r="F269" s="1" t="s">
        <v>4586</v>
      </c>
      <c r="G269" s="1">
        <v>88</v>
      </c>
      <c r="H269" s="1">
        <f t="shared" si="4"/>
        <v>93</v>
      </c>
      <c r="I269" s="1"/>
      <c r="J269" s="1"/>
      <c r="K269" s="1"/>
      <c r="L269" s="1"/>
      <c r="M269" s="1"/>
      <c r="N269" s="54"/>
    </row>
    <row r="270" spans="1:14" hidden="1" x14ac:dyDescent="0.4">
      <c r="B270" s="1" t="s">
        <v>5519</v>
      </c>
      <c r="C270" s="46">
        <v>5360001</v>
      </c>
      <c r="D270" s="1" t="s">
        <v>4635</v>
      </c>
      <c r="E270" s="1" t="s">
        <v>4636</v>
      </c>
      <c r="F270" s="1" t="s">
        <v>4637</v>
      </c>
      <c r="G270" s="1">
        <v>88</v>
      </c>
      <c r="H270" s="1">
        <f t="shared" si="4"/>
        <v>93</v>
      </c>
      <c r="I270" s="1"/>
      <c r="J270" s="1"/>
      <c r="K270" s="1"/>
      <c r="L270" s="1"/>
      <c r="M270" s="1"/>
      <c r="N270" s="54"/>
    </row>
    <row r="271" spans="1:14" hidden="1" x14ac:dyDescent="0.4">
      <c r="B271" s="1" t="s">
        <v>18</v>
      </c>
      <c r="C271" s="1" t="s">
        <v>6249</v>
      </c>
      <c r="D271" s="1" t="s">
        <v>6250</v>
      </c>
      <c r="E271" s="1" t="s">
        <v>6251</v>
      </c>
      <c r="F271" s="1" t="s">
        <v>6252</v>
      </c>
      <c r="G271" s="1">
        <v>88</v>
      </c>
      <c r="H271" s="1">
        <f t="shared" si="4"/>
        <v>93</v>
      </c>
      <c r="I271" s="1"/>
      <c r="J271" s="1"/>
      <c r="K271" s="1"/>
      <c r="L271" s="1"/>
      <c r="M271" s="1"/>
      <c r="N271" s="54"/>
    </row>
    <row r="272" spans="1:14" hidden="1" x14ac:dyDescent="0.4">
      <c r="B272" s="1" t="s">
        <v>17</v>
      </c>
      <c r="C272" s="1" t="s">
        <v>376</v>
      </c>
      <c r="D272" s="1" t="s">
        <v>377</v>
      </c>
      <c r="E272" s="1" t="s">
        <v>378</v>
      </c>
      <c r="F272" s="1" t="s">
        <v>379</v>
      </c>
      <c r="G272" s="1">
        <v>87</v>
      </c>
      <c r="H272" s="1">
        <f t="shared" ref="H272:H335" si="5">G272+5</f>
        <v>92</v>
      </c>
      <c r="I272" s="1"/>
      <c r="J272" s="1"/>
      <c r="K272" s="1"/>
      <c r="L272" s="1"/>
      <c r="M272" s="1"/>
      <c r="N272" s="54"/>
    </row>
    <row r="273" spans="1:14" hidden="1" x14ac:dyDescent="0.4">
      <c r="B273" s="24" t="s">
        <v>17</v>
      </c>
      <c r="C273" s="57" t="s">
        <v>607</v>
      </c>
      <c r="D273" s="33" t="s">
        <v>611</v>
      </c>
      <c r="E273" s="35" t="s">
        <v>612</v>
      </c>
      <c r="F273" s="34" t="s">
        <v>613</v>
      </c>
      <c r="G273" s="24">
        <v>87</v>
      </c>
      <c r="H273" s="1">
        <f t="shared" si="5"/>
        <v>92</v>
      </c>
      <c r="I273" s="24"/>
      <c r="J273" s="24"/>
      <c r="K273" s="24"/>
      <c r="L273" s="24"/>
      <c r="M273" s="24"/>
      <c r="N273" s="54"/>
    </row>
    <row r="274" spans="1:14" hidden="1" x14ac:dyDescent="0.4">
      <c r="B274" s="1" t="s">
        <v>17</v>
      </c>
      <c r="C274" s="1" t="s">
        <v>1741</v>
      </c>
      <c r="D274" s="1" t="s">
        <v>1742</v>
      </c>
      <c r="E274" s="1" t="s">
        <v>1743</v>
      </c>
      <c r="F274" s="1" t="s">
        <v>1744</v>
      </c>
      <c r="G274" s="1">
        <v>87</v>
      </c>
      <c r="H274" s="1">
        <f t="shared" si="5"/>
        <v>92</v>
      </c>
      <c r="I274" s="1"/>
      <c r="J274" s="1"/>
      <c r="K274" s="1"/>
      <c r="L274" s="1"/>
      <c r="M274" s="1"/>
      <c r="N274" s="54"/>
    </row>
    <row r="275" spans="1:14" hidden="1" x14ac:dyDescent="0.4">
      <c r="B275" s="1" t="s">
        <v>17</v>
      </c>
      <c r="C275" s="1" t="s">
        <v>1966</v>
      </c>
      <c r="D275" s="1" t="s">
        <v>1967</v>
      </c>
      <c r="E275" s="1" t="s">
        <v>1968</v>
      </c>
      <c r="F275" s="1" t="s">
        <v>1969</v>
      </c>
      <c r="G275" s="1">
        <v>87</v>
      </c>
      <c r="H275" s="1">
        <f t="shared" si="5"/>
        <v>92</v>
      </c>
      <c r="I275" s="1"/>
      <c r="J275" s="1"/>
      <c r="K275" s="1"/>
      <c r="L275" s="1"/>
      <c r="M275" s="1"/>
      <c r="N275" s="54"/>
    </row>
    <row r="276" spans="1:14" hidden="1" x14ac:dyDescent="0.4">
      <c r="B276" s="1" t="s">
        <v>17</v>
      </c>
      <c r="C276" s="1" t="s">
        <v>2116</v>
      </c>
      <c r="D276" s="1" t="s">
        <v>2117</v>
      </c>
      <c r="E276" s="1" t="s">
        <v>2118</v>
      </c>
      <c r="F276" s="1" t="s">
        <v>2119</v>
      </c>
      <c r="G276" s="1">
        <v>87</v>
      </c>
      <c r="H276" s="1">
        <f t="shared" si="5"/>
        <v>92</v>
      </c>
      <c r="I276" s="1"/>
      <c r="J276" s="1"/>
      <c r="K276" s="1"/>
      <c r="L276" s="1"/>
      <c r="M276" s="1"/>
      <c r="N276" s="54"/>
    </row>
    <row r="277" spans="1:14" hidden="1" x14ac:dyDescent="0.4">
      <c r="B277" s="1" t="s">
        <v>5519</v>
      </c>
      <c r="C277" s="46">
        <v>5320003</v>
      </c>
      <c r="D277" s="1" t="s">
        <v>4413</v>
      </c>
      <c r="E277" s="1" t="s">
        <v>4414</v>
      </c>
      <c r="F277" s="1" t="s">
        <v>4415</v>
      </c>
      <c r="G277" s="1">
        <v>87</v>
      </c>
      <c r="H277" s="1">
        <f t="shared" si="5"/>
        <v>92</v>
      </c>
      <c r="I277" s="1"/>
      <c r="J277" s="1"/>
      <c r="K277" s="1"/>
      <c r="L277" s="1"/>
      <c r="M277" s="1"/>
      <c r="N277" s="54"/>
    </row>
    <row r="278" spans="1:14" hidden="1" x14ac:dyDescent="0.4">
      <c r="B278" s="1" t="s">
        <v>5519</v>
      </c>
      <c r="C278" s="46">
        <v>5330014</v>
      </c>
      <c r="D278" s="1" t="s">
        <v>4470</v>
      </c>
      <c r="E278" s="1" t="s">
        <v>4471</v>
      </c>
      <c r="F278" s="1" t="s">
        <v>4472</v>
      </c>
      <c r="G278" s="1">
        <v>87</v>
      </c>
      <c r="H278" s="1">
        <f t="shared" si="5"/>
        <v>92</v>
      </c>
      <c r="I278" s="1"/>
      <c r="J278" s="1"/>
      <c r="K278" s="1"/>
      <c r="L278" s="1"/>
      <c r="M278" s="1"/>
      <c r="N278" s="79"/>
    </row>
    <row r="279" spans="1:14" hidden="1" x14ac:dyDescent="0.4">
      <c r="B279" s="1" t="s">
        <v>5519</v>
      </c>
      <c r="C279" s="46">
        <v>5370012</v>
      </c>
      <c r="D279" s="1" t="s">
        <v>4509</v>
      </c>
      <c r="E279" s="1" t="s">
        <v>4510</v>
      </c>
      <c r="F279" s="1" t="s">
        <v>4511</v>
      </c>
      <c r="G279" s="1">
        <v>87</v>
      </c>
      <c r="H279" s="1">
        <f t="shared" si="5"/>
        <v>92</v>
      </c>
      <c r="I279" s="1"/>
      <c r="J279" s="1"/>
      <c r="K279" s="1"/>
      <c r="L279" s="1"/>
      <c r="M279" s="1"/>
      <c r="N279" s="54"/>
    </row>
    <row r="280" spans="1:14" x14ac:dyDescent="0.4">
      <c r="A280" s="1">
        <f>A268+1</f>
        <v>23</v>
      </c>
      <c r="B280" s="1" t="s">
        <v>225</v>
      </c>
      <c r="C280" s="1" t="s">
        <v>831</v>
      </c>
      <c r="D280" s="1" t="s">
        <v>832</v>
      </c>
      <c r="E280" s="2" t="s">
        <v>833</v>
      </c>
      <c r="F280" s="2" t="s">
        <v>834</v>
      </c>
      <c r="G280" s="1">
        <v>85</v>
      </c>
      <c r="H280" s="1">
        <f t="shared" si="5"/>
        <v>90</v>
      </c>
      <c r="I280" s="1"/>
      <c r="J280" s="1"/>
      <c r="K280" s="1"/>
      <c r="L280" s="1"/>
      <c r="M280" s="1"/>
      <c r="N280" s="54" t="s">
        <v>6525</v>
      </c>
    </row>
    <row r="281" spans="1:14" hidden="1" x14ac:dyDescent="0.4">
      <c r="B281" s="2" t="s">
        <v>17</v>
      </c>
      <c r="C281" s="2" t="s">
        <v>454</v>
      </c>
      <c r="D281" s="2" t="s">
        <v>455</v>
      </c>
      <c r="E281" s="2" t="s">
        <v>456</v>
      </c>
      <c r="F281" s="2" t="s">
        <v>457</v>
      </c>
      <c r="G281" s="31">
        <v>86</v>
      </c>
      <c r="H281" s="1">
        <f t="shared" si="5"/>
        <v>91</v>
      </c>
      <c r="I281" s="53"/>
      <c r="J281" s="53"/>
      <c r="K281" s="53"/>
      <c r="L281" s="53"/>
      <c r="M281" s="53"/>
      <c r="N281" s="54"/>
    </row>
    <row r="282" spans="1:14" hidden="1" x14ac:dyDescent="0.4">
      <c r="B282" s="2" t="s">
        <v>17</v>
      </c>
      <c r="C282" s="2" t="s">
        <v>502</v>
      </c>
      <c r="D282" s="2" t="s">
        <v>503</v>
      </c>
      <c r="E282" s="2" t="s">
        <v>504</v>
      </c>
      <c r="F282" s="2" t="s">
        <v>505</v>
      </c>
      <c r="G282" s="31">
        <v>86</v>
      </c>
      <c r="H282" s="1">
        <f t="shared" si="5"/>
        <v>91</v>
      </c>
      <c r="I282" s="53"/>
      <c r="J282" s="53"/>
      <c r="K282" s="53"/>
      <c r="L282" s="53"/>
      <c r="M282" s="53"/>
      <c r="N282" s="54"/>
    </row>
    <row r="283" spans="1:14" hidden="1" x14ac:dyDescent="0.4">
      <c r="B283" s="1" t="s">
        <v>17</v>
      </c>
      <c r="C283" s="1" t="s">
        <v>857</v>
      </c>
      <c r="D283" s="1" t="s">
        <v>858</v>
      </c>
      <c r="E283" s="1" t="s">
        <v>859</v>
      </c>
      <c r="F283" s="1" t="s">
        <v>860</v>
      </c>
      <c r="G283" s="1">
        <v>86</v>
      </c>
      <c r="H283" s="1">
        <f t="shared" si="5"/>
        <v>91</v>
      </c>
      <c r="I283" s="1"/>
      <c r="J283" s="1"/>
      <c r="K283" s="1"/>
      <c r="L283" s="1"/>
      <c r="M283" s="1"/>
      <c r="N283" s="54"/>
    </row>
    <row r="284" spans="1:14" hidden="1" x14ac:dyDescent="0.4">
      <c r="B284" s="1" t="s">
        <v>17</v>
      </c>
      <c r="C284" s="1" t="s">
        <v>1570</v>
      </c>
      <c r="D284" s="1" t="s">
        <v>1571</v>
      </c>
      <c r="E284" s="1" t="s">
        <v>1572</v>
      </c>
      <c r="F284" s="1" t="s">
        <v>1573</v>
      </c>
      <c r="G284" s="1">
        <v>86</v>
      </c>
      <c r="H284" s="1">
        <f t="shared" si="5"/>
        <v>91</v>
      </c>
      <c r="I284" s="1"/>
      <c r="J284" s="1"/>
      <c r="K284" s="1"/>
      <c r="L284" s="1"/>
      <c r="M284" s="1"/>
      <c r="N284" s="54"/>
    </row>
    <row r="285" spans="1:14" hidden="1" x14ac:dyDescent="0.4">
      <c r="B285" s="1" t="s">
        <v>17</v>
      </c>
      <c r="C285" s="1" t="s">
        <v>1681</v>
      </c>
      <c r="D285" s="1" t="s">
        <v>1682</v>
      </c>
      <c r="E285" s="1" t="s">
        <v>1683</v>
      </c>
      <c r="F285" s="1" t="s">
        <v>1684</v>
      </c>
      <c r="G285" s="1">
        <v>86</v>
      </c>
      <c r="H285" s="1">
        <f t="shared" si="5"/>
        <v>91</v>
      </c>
      <c r="I285" s="1"/>
      <c r="J285" s="1"/>
      <c r="K285" s="1"/>
      <c r="L285" s="1"/>
      <c r="M285" s="1"/>
      <c r="N285" s="54"/>
    </row>
    <row r="286" spans="1:14" hidden="1" x14ac:dyDescent="0.4">
      <c r="B286" s="1" t="s">
        <v>17</v>
      </c>
      <c r="C286" s="36" t="s">
        <v>2179</v>
      </c>
      <c r="D286" s="36" t="s">
        <v>2180</v>
      </c>
      <c r="E286" s="36" t="s">
        <v>2181</v>
      </c>
      <c r="F286" s="36" t="s">
        <v>2182</v>
      </c>
      <c r="G286" s="1">
        <v>86</v>
      </c>
      <c r="H286" s="1">
        <f t="shared" si="5"/>
        <v>91</v>
      </c>
      <c r="I286" s="1"/>
      <c r="J286" s="1"/>
      <c r="K286" s="1"/>
      <c r="L286" s="1"/>
      <c r="M286" s="1"/>
      <c r="N286" s="54"/>
    </row>
    <row r="287" spans="1:14" hidden="1" x14ac:dyDescent="0.4">
      <c r="B287" s="1" t="s">
        <v>5519</v>
      </c>
      <c r="C287" s="46">
        <v>5360014</v>
      </c>
      <c r="D287" s="1" t="s">
        <v>4620</v>
      </c>
      <c r="E287" s="1" t="s">
        <v>4621</v>
      </c>
      <c r="F287" s="1" t="s">
        <v>4622</v>
      </c>
      <c r="G287" s="1">
        <v>86</v>
      </c>
      <c r="H287" s="1">
        <f t="shared" si="5"/>
        <v>91</v>
      </c>
      <c r="I287" s="1"/>
      <c r="J287" s="1"/>
      <c r="K287" s="1"/>
      <c r="L287" s="1"/>
      <c r="M287" s="1"/>
      <c r="N287" s="54"/>
    </row>
    <row r="288" spans="1:14" hidden="1" x14ac:dyDescent="0.4">
      <c r="B288" s="1" t="s">
        <v>18</v>
      </c>
      <c r="C288" s="1" t="s">
        <v>3470</v>
      </c>
      <c r="D288" s="1" t="s">
        <v>6421</v>
      </c>
      <c r="E288" s="1" t="s">
        <v>6422</v>
      </c>
      <c r="F288" s="1" t="s">
        <v>6423</v>
      </c>
      <c r="G288" s="1">
        <v>86</v>
      </c>
      <c r="H288" s="1">
        <f t="shared" si="5"/>
        <v>91</v>
      </c>
      <c r="I288" s="1"/>
      <c r="J288" s="1"/>
      <c r="K288" s="1"/>
      <c r="L288" s="1"/>
      <c r="M288" s="1"/>
      <c r="N288" s="54"/>
    </row>
    <row r="289" spans="1:14" hidden="1" x14ac:dyDescent="0.4">
      <c r="B289" s="1" t="s">
        <v>17</v>
      </c>
      <c r="C289" s="1" t="s">
        <v>384</v>
      </c>
      <c r="D289" s="1" t="s">
        <v>399</v>
      </c>
      <c r="E289" s="1" t="s">
        <v>400</v>
      </c>
      <c r="F289" s="1" t="s">
        <v>401</v>
      </c>
      <c r="G289" s="1">
        <v>85</v>
      </c>
      <c r="H289" s="1">
        <f t="shared" si="5"/>
        <v>90</v>
      </c>
      <c r="I289" s="1"/>
      <c r="J289" s="1"/>
      <c r="K289" s="1"/>
      <c r="L289" s="1"/>
      <c r="M289" s="1"/>
      <c r="N289" s="54"/>
    </row>
    <row r="290" spans="1:14" hidden="1" x14ac:dyDescent="0.4">
      <c r="B290" s="2" t="s">
        <v>17</v>
      </c>
      <c r="C290" s="2" t="s">
        <v>514</v>
      </c>
      <c r="D290" s="2" t="s">
        <v>596</v>
      </c>
      <c r="E290" s="2" t="s">
        <v>597</v>
      </c>
      <c r="F290" s="2" t="s">
        <v>598</v>
      </c>
      <c r="G290" s="31">
        <v>85</v>
      </c>
      <c r="H290" s="1">
        <f t="shared" si="5"/>
        <v>90</v>
      </c>
      <c r="I290" s="1"/>
      <c r="J290" s="1"/>
      <c r="K290" s="1"/>
      <c r="L290" s="1"/>
      <c r="M290" s="1"/>
      <c r="N290" s="79"/>
    </row>
    <row r="291" spans="1:14" hidden="1" x14ac:dyDescent="0.4">
      <c r="B291" s="1" t="s">
        <v>17</v>
      </c>
      <c r="C291" s="1" t="s">
        <v>752</v>
      </c>
      <c r="D291" s="1" t="s">
        <v>753</v>
      </c>
      <c r="E291" s="1" t="s">
        <v>754</v>
      </c>
      <c r="F291" s="1" t="s">
        <v>755</v>
      </c>
      <c r="G291" s="1">
        <v>85</v>
      </c>
      <c r="H291" s="1">
        <f t="shared" si="5"/>
        <v>90</v>
      </c>
      <c r="I291" s="1"/>
      <c r="J291" s="1"/>
      <c r="K291" s="1"/>
      <c r="L291" s="1"/>
      <c r="M291" s="1"/>
      <c r="N291" s="54"/>
    </row>
    <row r="292" spans="1:14" x14ac:dyDescent="0.4">
      <c r="A292" s="1">
        <f>A280+1</f>
        <v>24</v>
      </c>
      <c r="B292" s="1" t="s">
        <v>17</v>
      </c>
      <c r="C292" s="1" t="s">
        <v>3906</v>
      </c>
      <c r="D292" s="1" t="s">
        <v>3907</v>
      </c>
      <c r="E292" s="41" t="s">
        <v>3908</v>
      </c>
      <c r="F292" s="1" t="s">
        <v>3909</v>
      </c>
      <c r="G292" s="1">
        <v>45</v>
      </c>
      <c r="H292" s="1">
        <f t="shared" si="5"/>
        <v>50</v>
      </c>
      <c r="I292" s="1"/>
      <c r="J292" s="1"/>
      <c r="K292" s="1"/>
      <c r="L292" s="1"/>
      <c r="M292" s="1"/>
      <c r="N292" s="54" t="s">
        <v>6525</v>
      </c>
    </row>
    <row r="293" spans="1:14" hidden="1" x14ac:dyDescent="0.4">
      <c r="B293" s="1" t="s">
        <v>17</v>
      </c>
      <c r="C293" s="1" t="s">
        <v>1054</v>
      </c>
      <c r="D293" s="1" t="s">
        <v>1055</v>
      </c>
      <c r="E293" s="1" t="s">
        <v>1056</v>
      </c>
      <c r="F293" s="1" t="s">
        <v>1057</v>
      </c>
      <c r="G293" s="1">
        <v>85</v>
      </c>
      <c r="H293" s="1">
        <f t="shared" si="5"/>
        <v>90</v>
      </c>
      <c r="I293" s="1"/>
      <c r="J293" s="1"/>
      <c r="K293" s="1"/>
      <c r="L293" s="1"/>
      <c r="M293" s="1"/>
      <c r="N293" s="54"/>
    </row>
    <row r="294" spans="1:14" hidden="1" x14ac:dyDescent="0.4">
      <c r="B294" s="1" t="s">
        <v>17</v>
      </c>
      <c r="C294" s="1" t="s">
        <v>1146</v>
      </c>
      <c r="D294" s="1" t="s">
        <v>1147</v>
      </c>
      <c r="E294" s="1" t="s">
        <v>1148</v>
      </c>
      <c r="F294" s="1" t="s">
        <v>1149</v>
      </c>
      <c r="G294" s="1">
        <v>85</v>
      </c>
      <c r="H294" s="1">
        <f t="shared" si="5"/>
        <v>90</v>
      </c>
      <c r="I294" s="1"/>
      <c r="J294" s="1"/>
      <c r="K294" s="1"/>
      <c r="L294" s="1"/>
      <c r="M294" s="1"/>
      <c r="N294" s="54"/>
    </row>
    <row r="295" spans="1:14" hidden="1" x14ac:dyDescent="0.4">
      <c r="B295" s="1" t="s">
        <v>17</v>
      </c>
      <c r="C295" s="2" t="s">
        <v>1310</v>
      </c>
      <c r="D295" s="1" t="s">
        <v>1311</v>
      </c>
      <c r="E295" s="1" t="s">
        <v>1312</v>
      </c>
      <c r="F295" s="1" t="s">
        <v>1313</v>
      </c>
      <c r="G295" s="1">
        <v>85</v>
      </c>
      <c r="H295" s="1">
        <f t="shared" si="5"/>
        <v>90</v>
      </c>
      <c r="I295" s="1"/>
      <c r="J295" s="1"/>
      <c r="K295" s="1"/>
      <c r="L295" s="1"/>
      <c r="M295" s="1"/>
      <c r="N295" s="54"/>
    </row>
    <row r="296" spans="1:14" ht="19.5" hidden="1" customHeight="1" x14ac:dyDescent="0.4">
      <c r="B296" s="1" t="s">
        <v>5519</v>
      </c>
      <c r="C296" s="46" t="s">
        <v>4333</v>
      </c>
      <c r="D296" s="67" t="s">
        <v>4334</v>
      </c>
      <c r="E296" s="1" t="s">
        <v>4335</v>
      </c>
      <c r="F296" s="1" t="s">
        <v>4336</v>
      </c>
      <c r="G296" s="1">
        <v>85</v>
      </c>
      <c r="H296" s="1">
        <f t="shared" si="5"/>
        <v>90</v>
      </c>
      <c r="I296" s="1"/>
      <c r="J296" s="1"/>
      <c r="K296" s="1"/>
      <c r="L296" s="1"/>
      <c r="M296" s="1"/>
      <c r="N296" s="54"/>
    </row>
    <row r="297" spans="1:14" hidden="1" x14ac:dyDescent="0.4">
      <c r="B297" s="1" t="s">
        <v>5519</v>
      </c>
      <c r="C297" s="46">
        <v>5580023</v>
      </c>
      <c r="D297" s="66" t="s">
        <v>4792</v>
      </c>
      <c r="E297" s="1" t="s">
        <v>4793</v>
      </c>
      <c r="F297" s="1" t="s">
        <v>4794</v>
      </c>
      <c r="G297" s="1">
        <v>85</v>
      </c>
      <c r="H297" s="1">
        <f t="shared" si="5"/>
        <v>90</v>
      </c>
      <c r="I297" s="1"/>
      <c r="J297" s="1"/>
      <c r="K297" s="1"/>
      <c r="L297" s="1"/>
      <c r="M297" s="1"/>
      <c r="N297" s="54"/>
    </row>
    <row r="298" spans="1:14" hidden="1" x14ac:dyDescent="0.4">
      <c r="B298" s="1" t="s">
        <v>17</v>
      </c>
      <c r="C298" s="1" t="s">
        <v>847</v>
      </c>
      <c r="D298" s="66" t="s">
        <v>854</v>
      </c>
      <c r="E298" s="1" t="s">
        <v>855</v>
      </c>
      <c r="F298" s="1" t="s">
        <v>856</v>
      </c>
      <c r="G298" s="1">
        <v>84</v>
      </c>
      <c r="H298" s="1">
        <f t="shared" si="5"/>
        <v>89</v>
      </c>
      <c r="I298" s="1"/>
      <c r="J298" s="1"/>
      <c r="K298" s="1"/>
      <c r="L298" s="1"/>
      <c r="M298" s="1"/>
      <c r="N298" s="54"/>
    </row>
    <row r="299" spans="1:14" hidden="1" x14ac:dyDescent="0.4">
      <c r="B299" s="1" t="s">
        <v>17</v>
      </c>
      <c r="C299" s="1" t="s">
        <v>932</v>
      </c>
      <c r="D299" s="66" t="s">
        <v>933</v>
      </c>
      <c r="E299" s="1" t="s">
        <v>934</v>
      </c>
      <c r="F299" s="1" t="s">
        <v>935</v>
      </c>
      <c r="G299" s="1">
        <v>84</v>
      </c>
      <c r="H299" s="1">
        <f t="shared" si="5"/>
        <v>89</v>
      </c>
      <c r="I299" s="1"/>
      <c r="J299" s="1"/>
      <c r="K299" s="1"/>
      <c r="L299" s="1"/>
      <c r="M299" s="1"/>
      <c r="N299" s="54"/>
    </row>
    <row r="300" spans="1:14" hidden="1" x14ac:dyDescent="0.4">
      <c r="B300" s="1" t="s">
        <v>17</v>
      </c>
      <c r="C300" s="1" t="s">
        <v>991</v>
      </c>
      <c r="D300" s="66" t="s">
        <v>992</v>
      </c>
      <c r="E300" s="1" t="s">
        <v>993</v>
      </c>
      <c r="F300" s="1" t="s">
        <v>994</v>
      </c>
      <c r="G300" s="1">
        <v>84</v>
      </c>
      <c r="H300" s="1">
        <f t="shared" si="5"/>
        <v>89</v>
      </c>
      <c r="I300" s="1"/>
      <c r="J300" s="1"/>
      <c r="K300" s="1"/>
      <c r="L300" s="1"/>
      <c r="M300" s="1"/>
      <c r="N300" s="54"/>
    </row>
    <row r="301" spans="1:14" hidden="1" x14ac:dyDescent="0.4">
      <c r="B301" s="1" t="s">
        <v>17</v>
      </c>
      <c r="C301" s="2" t="s">
        <v>1358</v>
      </c>
      <c r="D301" s="66" t="s">
        <v>1359</v>
      </c>
      <c r="E301" s="1" t="s">
        <v>1360</v>
      </c>
      <c r="F301" s="1" t="s">
        <v>1361</v>
      </c>
      <c r="G301" s="1">
        <v>84</v>
      </c>
      <c r="H301" s="1">
        <f t="shared" si="5"/>
        <v>89</v>
      </c>
      <c r="I301" s="1"/>
      <c r="J301" s="1"/>
      <c r="K301" s="1"/>
      <c r="L301" s="1"/>
      <c r="M301" s="1"/>
      <c r="N301" s="54"/>
    </row>
    <row r="302" spans="1:14" hidden="1" x14ac:dyDescent="0.4">
      <c r="B302" s="1" t="s">
        <v>17</v>
      </c>
      <c r="C302" s="1" t="s">
        <v>1590</v>
      </c>
      <c r="D302" s="66" t="s">
        <v>1591</v>
      </c>
      <c r="E302" s="1" t="s">
        <v>1592</v>
      </c>
      <c r="F302" s="1" t="s">
        <v>1593</v>
      </c>
      <c r="G302" s="1">
        <v>84</v>
      </c>
      <c r="H302" s="1">
        <f t="shared" si="5"/>
        <v>89</v>
      </c>
      <c r="I302" s="1"/>
      <c r="J302" s="1"/>
      <c r="K302" s="1"/>
      <c r="L302" s="1"/>
      <c r="M302" s="1"/>
      <c r="N302" s="79"/>
    </row>
    <row r="303" spans="1:14" hidden="1" x14ac:dyDescent="0.4">
      <c r="B303" s="1" t="s">
        <v>5519</v>
      </c>
      <c r="C303" s="46">
        <v>5540001</v>
      </c>
      <c r="D303" s="66" t="s">
        <v>4183</v>
      </c>
      <c r="E303" s="1" t="s">
        <v>4184</v>
      </c>
      <c r="F303" s="1" t="s">
        <v>4185</v>
      </c>
      <c r="G303" s="1">
        <v>84</v>
      </c>
      <c r="H303" s="1">
        <f t="shared" si="5"/>
        <v>89</v>
      </c>
      <c r="I303" s="1"/>
      <c r="J303" s="1"/>
      <c r="K303" s="1"/>
      <c r="L303" s="1"/>
      <c r="M303" s="1"/>
      <c r="N303" s="54"/>
    </row>
    <row r="304" spans="1:14" x14ac:dyDescent="0.4">
      <c r="A304" s="1">
        <f>A292+1</f>
        <v>25</v>
      </c>
      <c r="B304" s="2" t="s">
        <v>17</v>
      </c>
      <c r="C304" s="2" t="s">
        <v>584</v>
      </c>
      <c r="D304" s="89" t="s">
        <v>585</v>
      </c>
      <c r="E304" s="2" t="s">
        <v>586</v>
      </c>
      <c r="F304" s="2" t="s">
        <v>587</v>
      </c>
      <c r="G304" s="31">
        <v>96</v>
      </c>
      <c r="H304" s="1">
        <f t="shared" si="5"/>
        <v>101</v>
      </c>
      <c r="I304" s="1"/>
      <c r="J304" s="1"/>
      <c r="K304" s="1"/>
      <c r="L304" s="1"/>
      <c r="M304" s="1"/>
      <c r="N304" s="54" t="s">
        <v>6525</v>
      </c>
    </row>
    <row r="305" spans="1:14" hidden="1" x14ac:dyDescent="0.4">
      <c r="B305" s="1" t="s">
        <v>17</v>
      </c>
      <c r="C305" s="2" t="s">
        <v>1377</v>
      </c>
      <c r="D305" s="66" t="s">
        <v>1378</v>
      </c>
      <c r="E305" s="1" t="s">
        <v>1379</v>
      </c>
      <c r="F305" s="1" t="s">
        <v>1380</v>
      </c>
      <c r="G305" s="1">
        <v>83</v>
      </c>
      <c r="H305" s="1">
        <f t="shared" si="5"/>
        <v>88</v>
      </c>
      <c r="I305" s="1"/>
      <c r="J305" s="1"/>
      <c r="K305" s="1"/>
      <c r="L305" s="1"/>
      <c r="M305" s="1"/>
      <c r="N305" s="54"/>
    </row>
    <row r="306" spans="1:14" hidden="1" x14ac:dyDescent="0.4">
      <c r="B306" s="1" t="s">
        <v>1616</v>
      </c>
      <c r="C306" s="1" t="s">
        <v>1657</v>
      </c>
      <c r="D306" s="66" t="s">
        <v>1658</v>
      </c>
      <c r="E306" s="1" t="s">
        <v>1659</v>
      </c>
      <c r="F306" s="1" t="s">
        <v>1660</v>
      </c>
      <c r="G306" s="1">
        <v>83</v>
      </c>
      <c r="H306" s="1">
        <f t="shared" si="5"/>
        <v>88</v>
      </c>
      <c r="I306" s="1"/>
      <c r="J306" s="1"/>
      <c r="K306" s="1"/>
      <c r="L306" s="1"/>
      <c r="M306" s="1"/>
      <c r="N306" s="54"/>
    </row>
    <row r="307" spans="1:14" hidden="1" x14ac:dyDescent="0.4">
      <c r="B307" s="1" t="s">
        <v>5519</v>
      </c>
      <c r="C307" s="46">
        <v>5450042</v>
      </c>
      <c r="D307" s="66" t="s">
        <v>4699</v>
      </c>
      <c r="E307" s="1" t="s">
        <v>4700</v>
      </c>
      <c r="F307" s="1" t="s">
        <v>4701</v>
      </c>
      <c r="G307" s="1">
        <v>83</v>
      </c>
      <c r="H307" s="1">
        <f t="shared" si="5"/>
        <v>88</v>
      </c>
      <c r="I307" s="1"/>
      <c r="J307" s="1"/>
      <c r="K307" s="1"/>
      <c r="L307" s="1"/>
      <c r="M307" s="1"/>
      <c r="N307" s="54"/>
    </row>
    <row r="308" spans="1:14" hidden="1" x14ac:dyDescent="0.4">
      <c r="B308" s="1" t="s">
        <v>17</v>
      </c>
      <c r="C308" s="1" t="s">
        <v>310</v>
      </c>
      <c r="D308" s="66" t="s">
        <v>311</v>
      </c>
      <c r="E308" s="1" t="s">
        <v>312</v>
      </c>
      <c r="F308" s="1" t="s">
        <v>313</v>
      </c>
      <c r="G308" s="1">
        <v>82</v>
      </c>
      <c r="H308" s="1">
        <f t="shared" si="5"/>
        <v>87</v>
      </c>
      <c r="I308" s="1"/>
      <c r="J308" s="1"/>
      <c r="K308" s="1"/>
      <c r="L308" s="1"/>
      <c r="M308" s="1"/>
      <c r="N308" s="54"/>
    </row>
    <row r="309" spans="1:14" hidden="1" x14ac:dyDescent="0.4">
      <c r="B309" s="1" t="s">
        <v>17</v>
      </c>
      <c r="C309" s="1" t="s">
        <v>861</v>
      </c>
      <c r="D309" s="66" t="s">
        <v>862</v>
      </c>
      <c r="E309" s="1" t="s">
        <v>863</v>
      </c>
      <c r="F309" s="1" t="s">
        <v>864</v>
      </c>
      <c r="G309" s="1">
        <v>82</v>
      </c>
      <c r="H309" s="1">
        <f t="shared" si="5"/>
        <v>87</v>
      </c>
      <c r="I309" s="1"/>
      <c r="J309" s="1"/>
      <c r="K309" s="1"/>
      <c r="L309" s="1"/>
      <c r="M309" s="1"/>
      <c r="N309" s="54"/>
    </row>
    <row r="310" spans="1:14" hidden="1" x14ac:dyDescent="0.4">
      <c r="B310" s="1" t="s">
        <v>17</v>
      </c>
      <c r="C310" s="1" t="s">
        <v>901</v>
      </c>
      <c r="D310" s="1" t="s">
        <v>902</v>
      </c>
      <c r="E310" s="1" t="s">
        <v>903</v>
      </c>
      <c r="F310" s="1" t="s">
        <v>904</v>
      </c>
      <c r="G310" s="1">
        <v>82</v>
      </c>
      <c r="H310" s="1">
        <f t="shared" si="5"/>
        <v>87</v>
      </c>
      <c r="I310" s="1"/>
      <c r="J310" s="1"/>
      <c r="K310" s="1"/>
      <c r="L310" s="1"/>
      <c r="M310" s="1"/>
      <c r="N310" s="54"/>
    </row>
    <row r="311" spans="1:14" hidden="1" x14ac:dyDescent="0.4">
      <c r="B311" s="1" t="s">
        <v>17</v>
      </c>
      <c r="C311" s="1" t="s">
        <v>1062</v>
      </c>
      <c r="D311" s="1" t="s">
        <v>1063</v>
      </c>
      <c r="E311" s="1" t="s">
        <v>1064</v>
      </c>
      <c r="F311" s="1" t="s">
        <v>1065</v>
      </c>
      <c r="G311" s="1">
        <v>82</v>
      </c>
      <c r="H311" s="1">
        <f t="shared" si="5"/>
        <v>87</v>
      </c>
      <c r="I311" s="1"/>
      <c r="J311" s="1"/>
      <c r="K311" s="1"/>
      <c r="L311" s="1"/>
      <c r="M311" s="1"/>
      <c r="N311" s="54"/>
    </row>
    <row r="312" spans="1:14" hidden="1" x14ac:dyDescent="0.4">
      <c r="B312" s="1" t="s">
        <v>17</v>
      </c>
      <c r="C312" s="1" t="s">
        <v>1574</v>
      </c>
      <c r="D312" s="1" t="s">
        <v>1575</v>
      </c>
      <c r="E312" s="1" t="s">
        <v>1576</v>
      </c>
      <c r="F312" s="1" t="s">
        <v>1577</v>
      </c>
      <c r="G312" s="1">
        <v>82</v>
      </c>
      <c r="H312" s="1">
        <f t="shared" si="5"/>
        <v>87</v>
      </c>
      <c r="I312" s="1"/>
      <c r="J312" s="1"/>
      <c r="K312" s="1"/>
      <c r="L312" s="1"/>
      <c r="M312" s="1"/>
      <c r="N312" s="54"/>
    </row>
    <row r="313" spans="1:14" hidden="1" x14ac:dyDescent="0.4">
      <c r="B313" s="1" t="s">
        <v>17</v>
      </c>
      <c r="C313" s="1" t="s">
        <v>1819</v>
      </c>
      <c r="D313" s="1" t="s">
        <v>1820</v>
      </c>
      <c r="E313" s="1" t="s">
        <v>1821</v>
      </c>
      <c r="F313" s="1" t="s">
        <v>1822</v>
      </c>
      <c r="G313" s="1">
        <v>82</v>
      </c>
      <c r="H313" s="1">
        <f t="shared" si="5"/>
        <v>87</v>
      </c>
      <c r="I313" s="1"/>
      <c r="J313" s="1"/>
      <c r="K313" s="1"/>
      <c r="L313" s="1"/>
      <c r="M313" s="1"/>
      <c r="N313" s="54"/>
    </row>
    <row r="314" spans="1:14" hidden="1" x14ac:dyDescent="0.4">
      <c r="B314" s="1" t="s">
        <v>17</v>
      </c>
      <c r="C314" s="1" t="s">
        <v>2131</v>
      </c>
      <c r="D314" s="1" t="s">
        <v>2132</v>
      </c>
      <c r="E314" s="1" t="s">
        <v>2133</v>
      </c>
      <c r="F314" s="1" t="s">
        <v>2134</v>
      </c>
      <c r="G314" s="1">
        <v>82</v>
      </c>
      <c r="H314" s="1">
        <f t="shared" si="5"/>
        <v>87</v>
      </c>
      <c r="I314" s="1"/>
      <c r="J314" s="1"/>
      <c r="K314" s="1"/>
      <c r="L314" s="1"/>
      <c r="M314" s="1"/>
      <c r="N314" s="79"/>
    </row>
    <row r="315" spans="1:14" hidden="1" x14ac:dyDescent="0.4">
      <c r="B315" s="1" t="s">
        <v>5519</v>
      </c>
      <c r="C315" s="46">
        <v>5320012</v>
      </c>
      <c r="D315" s="1" t="s">
        <v>4407</v>
      </c>
      <c r="E315" s="1" t="s">
        <v>4408</v>
      </c>
      <c r="F315" s="1" t="s">
        <v>4409</v>
      </c>
      <c r="G315" s="1">
        <v>82</v>
      </c>
      <c r="H315" s="1">
        <f t="shared" si="5"/>
        <v>87</v>
      </c>
      <c r="I315" s="1"/>
      <c r="J315" s="1"/>
      <c r="K315" s="1"/>
      <c r="L315" s="1"/>
      <c r="M315" s="1"/>
      <c r="N315" s="54"/>
    </row>
    <row r="316" spans="1:14" x14ac:dyDescent="0.4">
      <c r="A316" s="1">
        <f>A304+1</f>
        <v>26</v>
      </c>
      <c r="B316" s="2" t="s">
        <v>17</v>
      </c>
      <c r="C316" s="2" t="s">
        <v>554</v>
      </c>
      <c r="D316" s="2" t="s">
        <v>555</v>
      </c>
      <c r="E316" s="2" t="s">
        <v>556</v>
      </c>
      <c r="F316" s="2" t="s">
        <v>557</v>
      </c>
      <c r="G316" s="31">
        <v>51</v>
      </c>
      <c r="H316" s="1">
        <f t="shared" si="5"/>
        <v>56</v>
      </c>
      <c r="I316" s="1"/>
      <c r="J316" s="1"/>
      <c r="K316" s="1"/>
      <c r="L316" s="1"/>
      <c r="M316" s="1"/>
      <c r="N316" s="54" t="s">
        <v>6525</v>
      </c>
    </row>
    <row r="317" spans="1:14" hidden="1" x14ac:dyDescent="0.4">
      <c r="B317" s="1" t="s">
        <v>17</v>
      </c>
      <c r="C317" s="1" t="s">
        <v>217</v>
      </c>
      <c r="D317" s="1" t="s">
        <v>218</v>
      </c>
      <c r="E317" s="1" t="s">
        <v>219</v>
      </c>
      <c r="F317" s="1" t="s">
        <v>220</v>
      </c>
      <c r="G317" s="1">
        <v>81</v>
      </c>
      <c r="H317" s="1">
        <f t="shared" si="5"/>
        <v>86</v>
      </c>
      <c r="I317" s="1"/>
      <c r="J317" s="1"/>
      <c r="K317" s="1"/>
      <c r="L317" s="1"/>
      <c r="M317" s="1"/>
      <c r="N317" s="54"/>
    </row>
    <row r="318" spans="1:14" hidden="1" x14ac:dyDescent="0.4">
      <c r="B318" s="2" t="s">
        <v>17</v>
      </c>
      <c r="C318" s="2" t="s">
        <v>599</v>
      </c>
      <c r="D318" s="2" t="s">
        <v>600</v>
      </c>
      <c r="E318" s="2" t="s">
        <v>601</v>
      </c>
      <c r="F318" s="2" t="s">
        <v>602</v>
      </c>
      <c r="G318" s="31">
        <v>81</v>
      </c>
      <c r="H318" s="1">
        <f t="shared" si="5"/>
        <v>86</v>
      </c>
      <c r="I318" s="1"/>
      <c r="J318" s="1"/>
      <c r="K318" s="1"/>
      <c r="L318" s="1"/>
      <c r="M318" s="1"/>
      <c r="N318" s="54"/>
    </row>
    <row r="319" spans="1:14" hidden="1" x14ac:dyDescent="0.4">
      <c r="B319" s="1" t="s">
        <v>17</v>
      </c>
      <c r="C319" s="2" t="s">
        <v>1350</v>
      </c>
      <c r="D319" s="1" t="s">
        <v>1351</v>
      </c>
      <c r="E319" s="1" t="s">
        <v>1352</v>
      </c>
      <c r="F319" s="1" t="s">
        <v>1353</v>
      </c>
      <c r="G319" s="1">
        <v>81</v>
      </c>
      <c r="H319" s="1">
        <f t="shared" si="5"/>
        <v>86</v>
      </c>
      <c r="I319" s="1"/>
      <c r="J319" s="1"/>
      <c r="K319" s="1"/>
      <c r="L319" s="1"/>
      <c r="M319" s="1"/>
      <c r="N319" s="54"/>
    </row>
    <row r="320" spans="1:14" hidden="1" x14ac:dyDescent="0.4">
      <c r="B320" s="1" t="s">
        <v>17</v>
      </c>
      <c r="C320" s="2" t="s">
        <v>1354</v>
      </c>
      <c r="D320" s="1" t="s">
        <v>1355</v>
      </c>
      <c r="E320" s="1" t="s">
        <v>1356</v>
      </c>
      <c r="F320" s="1" t="s">
        <v>1357</v>
      </c>
      <c r="G320" s="1">
        <v>81</v>
      </c>
      <c r="H320" s="1">
        <f t="shared" si="5"/>
        <v>86</v>
      </c>
      <c r="I320" s="1"/>
      <c r="J320" s="1"/>
      <c r="K320" s="1"/>
      <c r="L320" s="1"/>
      <c r="M320" s="1"/>
      <c r="N320" s="54"/>
    </row>
    <row r="321" spans="1:21" hidden="1" x14ac:dyDescent="0.4">
      <c r="B321" s="1" t="s">
        <v>17</v>
      </c>
      <c r="C321" s="1" t="s">
        <v>2044</v>
      </c>
      <c r="D321" s="1" t="s">
        <v>2045</v>
      </c>
      <c r="E321" s="1" t="s">
        <v>2046</v>
      </c>
      <c r="F321" s="1" t="s">
        <v>2047</v>
      </c>
      <c r="G321" s="1">
        <v>81</v>
      </c>
      <c r="H321" s="1">
        <f t="shared" si="5"/>
        <v>86</v>
      </c>
      <c r="I321" s="1"/>
      <c r="J321" s="1"/>
      <c r="K321" s="1"/>
      <c r="L321" s="1"/>
      <c r="M321" s="1"/>
      <c r="N321" s="54"/>
    </row>
    <row r="322" spans="1:21" hidden="1" x14ac:dyDescent="0.4">
      <c r="B322" s="1" t="s">
        <v>17</v>
      </c>
      <c r="C322" s="1" t="s">
        <v>2123</v>
      </c>
      <c r="D322" s="1" t="s">
        <v>2124</v>
      </c>
      <c r="E322" s="1" t="s">
        <v>2125</v>
      </c>
      <c r="F322" s="1" t="s">
        <v>2126</v>
      </c>
      <c r="G322" s="1">
        <v>81</v>
      </c>
      <c r="H322" s="1">
        <f t="shared" si="5"/>
        <v>86</v>
      </c>
      <c r="I322" s="1"/>
      <c r="J322" s="1"/>
      <c r="K322" s="1"/>
      <c r="L322" s="1"/>
      <c r="M322" s="1"/>
      <c r="N322" s="54"/>
    </row>
    <row r="323" spans="1:21" hidden="1" x14ac:dyDescent="0.4">
      <c r="B323" s="1" t="s">
        <v>225</v>
      </c>
      <c r="C323" s="25" t="s">
        <v>242</v>
      </c>
      <c r="D323" s="1" t="s">
        <v>243</v>
      </c>
      <c r="E323" s="1" t="s">
        <v>244</v>
      </c>
      <c r="F323" s="1" t="s">
        <v>245</v>
      </c>
      <c r="G323" s="1">
        <v>80</v>
      </c>
      <c r="H323" s="1">
        <f t="shared" si="5"/>
        <v>85</v>
      </c>
      <c r="I323" s="1"/>
      <c r="J323" s="1"/>
      <c r="K323" s="1"/>
      <c r="L323" s="1"/>
      <c r="M323" s="1"/>
      <c r="N323" s="54"/>
    </row>
    <row r="324" spans="1:21" hidden="1" x14ac:dyDescent="0.4">
      <c r="B324" s="1" t="s">
        <v>17</v>
      </c>
      <c r="C324" s="1" t="s">
        <v>920</v>
      </c>
      <c r="D324" s="1" t="s">
        <v>921</v>
      </c>
      <c r="E324" s="1" t="s">
        <v>922</v>
      </c>
      <c r="F324" s="1" t="s">
        <v>923</v>
      </c>
      <c r="G324" s="1">
        <v>80</v>
      </c>
      <c r="H324" s="1">
        <f t="shared" si="5"/>
        <v>85</v>
      </c>
      <c r="I324" s="1"/>
      <c r="J324" s="1"/>
      <c r="K324" s="1"/>
      <c r="L324" s="1"/>
      <c r="M324" s="1"/>
      <c r="N324" s="54"/>
    </row>
    <row r="325" spans="1:21" hidden="1" x14ac:dyDescent="0.4">
      <c r="B325" s="1" t="s">
        <v>17</v>
      </c>
      <c r="C325" s="1" t="s">
        <v>1880</v>
      </c>
      <c r="D325" s="41" t="s">
        <v>1881</v>
      </c>
      <c r="E325" s="1" t="s">
        <v>1882</v>
      </c>
      <c r="F325" s="1" t="s">
        <v>1883</v>
      </c>
      <c r="G325" s="1">
        <v>80</v>
      </c>
      <c r="H325" s="1">
        <f t="shared" si="5"/>
        <v>85</v>
      </c>
      <c r="I325" s="1"/>
      <c r="J325" s="1"/>
      <c r="K325" s="1"/>
      <c r="L325" s="1"/>
      <c r="M325" s="1"/>
      <c r="N325" s="54"/>
    </row>
    <row r="326" spans="1:21" hidden="1" x14ac:dyDescent="0.4">
      <c r="B326" s="1" t="s">
        <v>5519</v>
      </c>
      <c r="C326" s="46">
        <v>5310061</v>
      </c>
      <c r="D326" s="1" t="s">
        <v>4101</v>
      </c>
      <c r="E326" s="1" t="s">
        <v>4102</v>
      </c>
      <c r="F326" s="1" t="s">
        <v>4103</v>
      </c>
      <c r="G326" s="1">
        <v>80</v>
      </c>
      <c r="H326" s="1">
        <f t="shared" si="5"/>
        <v>85</v>
      </c>
      <c r="I326" s="1"/>
      <c r="J326" s="1"/>
      <c r="K326" s="1"/>
      <c r="L326" s="1"/>
      <c r="M326" s="1"/>
      <c r="N326" s="79"/>
      <c r="Q326" s="71" t="s">
        <v>6519</v>
      </c>
      <c r="R326" s="55"/>
      <c r="S326" s="55"/>
      <c r="T326" s="55"/>
      <c r="U326" s="55"/>
    </row>
    <row r="327" spans="1:21" hidden="1" x14ac:dyDescent="0.4">
      <c r="B327" s="1" t="s">
        <v>5519</v>
      </c>
      <c r="C327" s="46">
        <v>5430033</v>
      </c>
      <c r="D327" s="1" t="s">
        <v>4306</v>
      </c>
      <c r="E327" s="1" t="s">
        <v>4307</v>
      </c>
      <c r="F327" s="1" t="s">
        <v>4308</v>
      </c>
      <c r="G327" s="1">
        <v>80</v>
      </c>
      <c r="H327" s="1">
        <f t="shared" si="5"/>
        <v>85</v>
      </c>
      <c r="I327" s="1"/>
      <c r="J327" s="1"/>
      <c r="K327" s="1"/>
      <c r="L327" s="1"/>
      <c r="M327" s="1"/>
      <c r="N327" s="54"/>
    </row>
    <row r="328" spans="1:21" x14ac:dyDescent="0.4">
      <c r="A328" s="1">
        <f>A316+1</f>
        <v>27</v>
      </c>
      <c r="B328" s="1" t="s">
        <v>17</v>
      </c>
      <c r="C328" s="1" t="s">
        <v>1213</v>
      </c>
      <c r="D328" s="1" t="s">
        <v>1214</v>
      </c>
      <c r="E328" s="1" t="s">
        <v>1215</v>
      </c>
      <c r="F328" s="1" t="s">
        <v>1216</v>
      </c>
      <c r="G328" s="1">
        <v>77</v>
      </c>
      <c r="H328" s="1">
        <f t="shared" si="5"/>
        <v>82</v>
      </c>
      <c r="I328" s="1"/>
      <c r="J328" s="1"/>
      <c r="K328" s="1"/>
      <c r="L328" s="1"/>
      <c r="M328" s="1"/>
      <c r="N328" s="54" t="s">
        <v>6525</v>
      </c>
    </row>
    <row r="329" spans="1:21" hidden="1" x14ac:dyDescent="0.4">
      <c r="B329" s="1" t="s">
        <v>5519</v>
      </c>
      <c r="C329" s="46" t="s">
        <v>4382</v>
      </c>
      <c r="D329" s="1" t="s">
        <v>4383</v>
      </c>
      <c r="E329" s="1" t="s">
        <v>4384</v>
      </c>
      <c r="F329" s="1" t="s">
        <v>4385</v>
      </c>
      <c r="G329" s="1">
        <v>80</v>
      </c>
      <c r="H329" s="1">
        <f t="shared" si="5"/>
        <v>85</v>
      </c>
      <c r="I329" s="1"/>
      <c r="J329" s="1"/>
      <c r="K329" s="1"/>
      <c r="L329" s="1"/>
      <c r="M329" s="1"/>
      <c r="N329" s="54"/>
    </row>
    <row r="330" spans="1:21" hidden="1" x14ac:dyDescent="0.4">
      <c r="B330" s="1" t="s">
        <v>5519</v>
      </c>
      <c r="C330" s="46">
        <v>5360002</v>
      </c>
      <c r="D330" s="1" t="s">
        <v>4650</v>
      </c>
      <c r="E330" s="1" t="s">
        <v>4651</v>
      </c>
      <c r="F330" s="1" t="s">
        <v>4652</v>
      </c>
      <c r="G330" s="1">
        <v>80</v>
      </c>
      <c r="H330" s="1">
        <f t="shared" si="5"/>
        <v>85</v>
      </c>
      <c r="I330" s="1"/>
      <c r="J330" s="1"/>
      <c r="K330" s="1"/>
      <c r="L330" s="1"/>
      <c r="M330" s="1"/>
      <c r="N330" s="54"/>
    </row>
    <row r="331" spans="1:21" hidden="1" x14ac:dyDescent="0.4">
      <c r="B331" s="1" t="s">
        <v>18</v>
      </c>
      <c r="C331" s="1" t="s">
        <v>6050</v>
      </c>
      <c r="D331" s="1" t="s">
        <v>6051</v>
      </c>
      <c r="E331" s="1" t="s">
        <v>6052</v>
      </c>
      <c r="F331" s="1" t="s">
        <v>6053</v>
      </c>
      <c r="G331" s="1">
        <v>80</v>
      </c>
      <c r="H331" s="1">
        <f t="shared" si="5"/>
        <v>85</v>
      </c>
      <c r="I331" s="1">
        <v>70</v>
      </c>
      <c r="J331" s="1">
        <f>I331+5</f>
        <v>75</v>
      </c>
      <c r="K331" s="1">
        <v>120</v>
      </c>
      <c r="L331" s="1">
        <f>K331+5</f>
        <v>125</v>
      </c>
      <c r="M331" s="1"/>
      <c r="N331" s="54"/>
      <c r="Q331" s="71" t="s">
        <v>6512</v>
      </c>
      <c r="R331" s="55">
        <f>COUNTA(E354,E362,E372:E373,E394)</f>
        <v>5</v>
      </c>
      <c r="S331" s="55"/>
      <c r="T331" s="55">
        <f>SUM(J354,J362,J372:J373,J394)</f>
        <v>0</v>
      </c>
      <c r="U331" s="55"/>
    </row>
    <row r="332" spans="1:21" hidden="1" x14ac:dyDescent="0.4">
      <c r="B332" s="1" t="s">
        <v>17</v>
      </c>
      <c r="C332" s="1" t="s">
        <v>839</v>
      </c>
      <c r="D332" s="1" t="s">
        <v>840</v>
      </c>
      <c r="E332" s="1" t="s">
        <v>841</v>
      </c>
      <c r="F332" s="1" t="s">
        <v>842</v>
      </c>
      <c r="G332" s="1">
        <v>79</v>
      </c>
      <c r="H332" s="1">
        <f t="shared" si="5"/>
        <v>84</v>
      </c>
      <c r="I332" s="1"/>
      <c r="J332" s="1"/>
      <c r="K332" s="1"/>
      <c r="L332" s="1"/>
      <c r="M332" s="1"/>
      <c r="N332" s="54"/>
    </row>
    <row r="333" spans="1:21" hidden="1" x14ac:dyDescent="0.4">
      <c r="B333" s="1" t="s">
        <v>17</v>
      </c>
      <c r="C333" s="1" t="s">
        <v>847</v>
      </c>
      <c r="D333" s="1" t="s">
        <v>851</v>
      </c>
      <c r="E333" s="1" t="s">
        <v>852</v>
      </c>
      <c r="F333" s="1" t="s">
        <v>853</v>
      </c>
      <c r="G333" s="1">
        <v>79</v>
      </c>
      <c r="H333" s="1">
        <f t="shared" si="5"/>
        <v>84</v>
      </c>
      <c r="I333" s="1"/>
      <c r="J333" s="1"/>
      <c r="K333" s="1"/>
      <c r="L333" s="1"/>
      <c r="M333" s="1"/>
      <c r="N333" s="54"/>
    </row>
    <row r="334" spans="1:21" hidden="1" x14ac:dyDescent="0.4">
      <c r="B334" s="1" t="s">
        <v>17</v>
      </c>
      <c r="C334" s="1" t="s">
        <v>885</v>
      </c>
      <c r="D334" s="1" t="s">
        <v>886</v>
      </c>
      <c r="E334" s="1" t="s">
        <v>887</v>
      </c>
      <c r="F334" s="1" t="s">
        <v>888</v>
      </c>
      <c r="G334" s="1">
        <v>79</v>
      </c>
      <c r="H334" s="1">
        <f t="shared" si="5"/>
        <v>84</v>
      </c>
      <c r="I334" s="1"/>
      <c r="J334" s="1"/>
      <c r="K334" s="1"/>
      <c r="L334" s="1"/>
      <c r="M334" s="1"/>
      <c r="N334" s="54"/>
    </row>
    <row r="335" spans="1:21" hidden="1" x14ac:dyDescent="0.4">
      <c r="B335" s="1" t="s">
        <v>17</v>
      </c>
      <c r="C335" s="2" t="s">
        <v>1397</v>
      </c>
      <c r="D335" s="1" t="s">
        <v>1448</v>
      </c>
      <c r="E335" s="1" t="s">
        <v>1449</v>
      </c>
      <c r="F335" s="1" t="s">
        <v>1450</v>
      </c>
      <c r="G335" s="1">
        <v>79</v>
      </c>
      <c r="H335" s="1">
        <f t="shared" si="5"/>
        <v>84</v>
      </c>
      <c r="I335" s="1"/>
      <c r="J335" s="1"/>
      <c r="K335" s="1"/>
      <c r="L335" s="1"/>
      <c r="M335" s="1"/>
      <c r="N335" s="54"/>
    </row>
    <row r="336" spans="1:21" hidden="1" x14ac:dyDescent="0.4">
      <c r="B336" s="1" t="s">
        <v>225</v>
      </c>
      <c r="C336" s="1" t="s">
        <v>2327</v>
      </c>
      <c r="D336" s="1" t="s">
        <v>2328</v>
      </c>
      <c r="E336" s="1" t="s">
        <v>2329</v>
      </c>
      <c r="F336" s="1" t="s">
        <v>2330</v>
      </c>
      <c r="G336" s="1">
        <v>79</v>
      </c>
      <c r="H336" s="1">
        <f t="shared" ref="H336:H399" si="6">G336+5</f>
        <v>84</v>
      </c>
      <c r="I336" s="1"/>
      <c r="J336" s="1"/>
      <c r="K336" s="1"/>
      <c r="L336" s="1"/>
      <c r="M336" s="1"/>
      <c r="N336" s="54"/>
    </row>
    <row r="337" spans="1:14" hidden="1" x14ac:dyDescent="0.4">
      <c r="B337" s="1" t="s">
        <v>5519</v>
      </c>
      <c r="C337" s="46">
        <v>5370021</v>
      </c>
      <c r="D337" s="1" t="s">
        <v>4500</v>
      </c>
      <c r="E337" s="1" t="s">
        <v>4501</v>
      </c>
      <c r="F337" s="1" t="s">
        <v>4502</v>
      </c>
      <c r="G337" s="1">
        <v>79</v>
      </c>
      <c r="H337" s="1">
        <f t="shared" si="6"/>
        <v>84</v>
      </c>
      <c r="I337" s="1"/>
      <c r="J337" s="1"/>
      <c r="K337" s="1"/>
      <c r="L337" s="1"/>
      <c r="M337" s="1"/>
      <c r="N337" s="54"/>
    </row>
    <row r="338" spans="1:14" hidden="1" x14ac:dyDescent="0.4">
      <c r="B338" s="1" t="s">
        <v>5519</v>
      </c>
      <c r="C338" s="46">
        <v>5360008</v>
      </c>
      <c r="D338" s="1" t="s">
        <v>4608</v>
      </c>
      <c r="E338" s="1" t="s">
        <v>4609</v>
      </c>
      <c r="F338" s="1" t="s">
        <v>4610</v>
      </c>
      <c r="G338" s="1">
        <v>79</v>
      </c>
      <c r="H338" s="1">
        <f t="shared" si="6"/>
        <v>84</v>
      </c>
      <c r="I338" s="1"/>
      <c r="J338" s="1"/>
      <c r="K338" s="1"/>
      <c r="L338" s="1"/>
      <c r="M338" s="1"/>
      <c r="N338" s="79"/>
    </row>
    <row r="339" spans="1:14" hidden="1" x14ac:dyDescent="0.4">
      <c r="B339" s="1" t="s">
        <v>5519</v>
      </c>
      <c r="C339" s="46">
        <v>5590014</v>
      </c>
      <c r="D339" s="1" t="s">
        <v>4726</v>
      </c>
      <c r="E339" s="1" t="s">
        <v>4727</v>
      </c>
      <c r="F339" s="1" t="s">
        <v>4728</v>
      </c>
      <c r="G339" s="1">
        <v>79</v>
      </c>
      <c r="H339" s="1">
        <f t="shared" si="6"/>
        <v>84</v>
      </c>
      <c r="I339" s="1"/>
      <c r="J339" s="1"/>
      <c r="K339" s="1"/>
      <c r="L339" s="1"/>
      <c r="M339" s="1"/>
      <c r="N339" s="54"/>
    </row>
    <row r="340" spans="1:14" x14ac:dyDescent="0.4">
      <c r="A340" s="1">
        <f>A328+1</f>
        <v>28</v>
      </c>
      <c r="B340" s="1" t="s">
        <v>17</v>
      </c>
      <c r="C340" s="1" t="s">
        <v>764</v>
      </c>
      <c r="D340" s="1" t="s">
        <v>765</v>
      </c>
      <c r="E340" s="1" t="s">
        <v>766</v>
      </c>
      <c r="F340" s="1" t="s">
        <v>767</v>
      </c>
      <c r="G340" s="1">
        <v>40</v>
      </c>
      <c r="H340" s="1">
        <f t="shared" si="6"/>
        <v>45</v>
      </c>
      <c r="I340" s="1"/>
      <c r="J340" s="1"/>
      <c r="K340" s="1"/>
      <c r="L340" s="1"/>
      <c r="M340" s="1"/>
      <c r="N340" s="54" t="s">
        <v>6525</v>
      </c>
    </row>
    <row r="341" spans="1:14" hidden="1" x14ac:dyDescent="0.4">
      <c r="B341" s="1" t="s">
        <v>17</v>
      </c>
      <c r="C341" s="1" t="s">
        <v>889</v>
      </c>
      <c r="D341" s="1" t="s">
        <v>890</v>
      </c>
      <c r="E341" s="1" t="s">
        <v>891</v>
      </c>
      <c r="F341" s="1" t="s">
        <v>892</v>
      </c>
      <c r="G341" s="1">
        <v>78</v>
      </c>
      <c r="H341" s="1">
        <f t="shared" si="6"/>
        <v>83</v>
      </c>
      <c r="I341" s="1"/>
      <c r="J341" s="1"/>
      <c r="K341" s="1"/>
      <c r="L341" s="1"/>
      <c r="M341" s="1"/>
      <c r="N341" s="54"/>
    </row>
    <row r="342" spans="1:14" hidden="1" x14ac:dyDescent="0.4">
      <c r="B342" s="1" t="s">
        <v>17</v>
      </c>
      <c r="C342" s="1" t="s">
        <v>944</v>
      </c>
      <c r="D342" s="1" t="s">
        <v>945</v>
      </c>
      <c r="E342" s="1" t="s">
        <v>946</v>
      </c>
      <c r="F342" s="1" t="s">
        <v>947</v>
      </c>
      <c r="G342" s="1">
        <v>78</v>
      </c>
      <c r="H342" s="1">
        <f t="shared" si="6"/>
        <v>83</v>
      </c>
      <c r="I342" s="1"/>
      <c r="J342" s="1"/>
      <c r="K342" s="1"/>
      <c r="L342" s="1"/>
      <c r="M342" s="1"/>
      <c r="N342" s="54"/>
    </row>
    <row r="343" spans="1:14" hidden="1" x14ac:dyDescent="0.4">
      <c r="B343" s="1" t="s">
        <v>17</v>
      </c>
      <c r="C343" s="1" t="s">
        <v>1039</v>
      </c>
      <c r="D343" s="1" t="s">
        <v>1040</v>
      </c>
      <c r="E343" s="1" t="s">
        <v>1041</v>
      </c>
      <c r="F343" s="1" t="s">
        <v>1042</v>
      </c>
      <c r="G343" s="1">
        <v>78</v>
      </c>
      <c r="H343" s="1">
        <f t="shared" si="6"/>
        <v>83</v>
      </c>
      <c r="I343" s="1"/>
      <c r="J343" s="1"/>
      <c r="K343" s="1"/>
      <c r="L343" s="1"/>
      <c r="M343" s="1"/>
      <c r="N343" s="54"/>
    </row>
    <row r="344" spans="1:14" hidden="1" x14ac:dyDescent="0.4">
      <c r="B344" s="1" t="s">
        <v>17</v>
      </c>
      <c r="C344" s="2" t="s">
        <v>1326</v>
      </c>
      <c r="D344" s="1" t="s">
        <v>1327</v>
      </c>
      <c r="E344" s="1" t="s">
        <v>1328</v>
      </c>
      <c r="F344" s="1" t="s">
        <v>1329</v>
      </c>
      <c r="G344" s="1">
        <v>78</v>
      </c>
      <c r="H344" s="1">
        <f t="shared" si="6"/>
        <v>83</v>
      </c>
      <c r="I344" s="1"/>
      <c r="J344" s="1"/>
      <c r="K344" s="1"/>
      <c r="L344" s="1"/>
      <c r="M344" s="1"/>
      <c r="N344" s="54"/>
    </row>
    <row r="345" spans="1:14" hidden="1" x14ac:dyDescent="0.4">
      <c r="B345" s="1" t="s">
        <v>17</v>
      </c>
      <c r="C345" s="2" t="s">
        <v>1389</v>
      </c>
      <c r="D345" s="1" t="s">
        <v>1390</v>
      </c>
      <c r="E345" s="1" t="s">
        <v>1391</v>
      </c>
      <c r="F345" s="1" t="s">
        <v>1392</v>
      </c>
      <c r="G345" s="1">
        <v>78</v>
      </c>
      <c r="H345" s="1">
        <f t="shared" si="6"/>
        <v>83</v>
      </c>
      <c r="I345" s="1"/>
      <c r="J345" s="1"/>
      <c r="K345" s="1"/>
      <c r="L345" s="1"/>
      <c r="M345" s="1"/>
      <c r="N345" s="54"/>
    </row>
    <row r="346" spans="1:14" hidden="1" x14ac:dyDescent="0.4">
      <c r="B346" s="1" t="s">
        <v>17</v>
      </c>
      <c r="C346" s="1" t="s">
        <v>1927</v>
      </c>
      <c r="D346" s="1" t="s">
        <v>1947</v>
      </c>
      <c r="E346" s="1" t="s">
        <v>1948</v>
      </c>
      <c r="F346" s="1" t="s">
        <v>1949</v>
      </c>
      <c r="G346" s="1">
        <v>78</v>
      </c>
      <c r="H346" s="1">
        <f t="shared" si="6"/>
        <v>83</v>
      </c>
      <c r="I346" s="1"/>
      <c r="J346" s="1"/>
      <c r="K346" s="1"/>
      <c r="L346" s="1"/>
      <c r="M346" s="1"/>
      <c r="N346" s="54"/>
    </row>
    <row r="347" spans="1:14" hidden="1" x14ac:dyDescent="0.4">
      <c r="B347" s="1" t="s">
        <v>5519</v>
      </c>
      <c r="C347" s="46">
        <v>5520007</v>
      </c>
      <c r="D347" s="1" t="s">
        <v>4264</v>
      </c>
      <c r="E347" s="1" t="s">
        <v>4265</v>
      </c>
      <c r="F347" s="1" t="s">
        <v>4266</v>
      </c>
      <c r="G347" s="1">
        <v>78</v>
      </c>
      <c r="H347" s="1">
        <f t="shared" si="6"/>
        <v>83</v>
      </c>
      <c r="I347" s="1"/>
      <c r="J347" s="1"/>
      <c r="K347" s="1"/>
      <c r="L347" s="1"/>
      <c r="M347" s="1"/>
      <c r="N347" s="54"/>
    </row>
    <row r="348" spans="1:14" hidden="1" x14ac:dyDescent="0.4">
      <c r="B348" s="1" t="s">
        <v>5519</v>
      </c>
      <c r="C348" s="46">
        <v>5320026</v>
      </c>
      <c r="D348" s="1" t="s">
        <v>4419</v>
      </c>
      <c r="E348" s="1" t="s">
        <v>4420</v>
      </c>
      <c r="F348" s="1" t="s">
        <v>4421</v>
      </c>
      <c r="G348" s="1">
        <v>78</v>
      </c>
      <c r="H348" s="1">
        <f t="shared" si="6"/>
        <v>83</v>
      </c>
      <c r="I348" s="1"/>
      <c r="J348" s="1"/>
      <c r="K348" s="1"/>
      <c r="L348" s="1"/>
      <c r="M348" s="1"/>
      <c r="N348" s="54"/>
    </row>
    <row r="349" spans="1:14" hidden="1" x14ac:dyDescent="0.4">
      <c r="B349" s="1" t="s">
        <v>5519</v>
      </c>
      <c r="C349" s="46">
        <v>5350022</v>
      </c>
      <c r="D349" s="1" t="s">
        <v>4596</v>
      </c>
      <c r="E349" s="1" t="s">
        <v>4597</v>
      </c>
      <c r="F349" s="1" t="s">
        <v>4598</v>
      </c>
      <c r="G349" s="1">
        <v>78</v>
      </c>
      <c r="H349" s="1">
        <f t="shared" si="6"/>
        <v>83</v>
      </c>
      <c r="I349" s="1"/>
      <c r="J349" s="1"/>
      <c r="K349" s="1"/>
      <c r="L349" s="1"/>
      <c r="M349" s="1"/>
      <c r="N349" s="54"/>
    </row>
    <row r="350" spans="1:14" hidden="1" x14ac:dyDescent="0.4">
      <c r="B350" s="24" t="s">
        <v>17</v>
      </c>
      <c r="C350" s="57" t="s">
        <v>685</v>
      </c>
      <c r="D350" s="33" t="s">
        <v>686</v>
      </c>
      <c r="E350" s="34" t="s">
        <v>687</v>
      </c>
      <c r="F350" s="34" t="s">
        <v>688</v>
      </c>
      <c r="G350" s="24">
        <v>77</v>
      </c>
      <c r="H350" s="1">
        <f t="shared" si="6"/>
        <v>82</v>
      </c>
      <c r="I350" s="24"/>
      <c r="J350" s="24"/>
      <c r="K350" s="24"/>
      <c r="L350" s="24"/>
      <c r="M350" s="24"/>
      <c r="N350" s="79"/>
    </row>
    <row r="351" spans="1:14" hidden="1" x14ac:dyDescent="0.4">
      <c r="B351" s="1" t="s">
        <v>17</v>
      </c>
      <c r="C351" s="1" t="s">
        <v>924</v>
      </c>
      <c r="D351" s="1" t="s">
        <v>925</v>
      </c>
      <c r="E351" s="1" t="s">
        <v>926</v>
      </c>
      <c r="F351" s="1" t="s">
        <v>927</v>
      </c>
      <c r="G351" s="1">
        <v>77</v>
      </c>
      <c r="H351" s="1">
        <f t="shared" si="6"/>
        <v>82</v>
      </c>
      <c r="I351" s="1"/>
      <c r="J351" s="1"/>
      <c r="K351" s="1"/>
      <c r="L351" s="1"/>
      <c r="M351" s="1"/>
      <c r="N351" s="54"/>
    </row>
    <row r="352" spans="1:14" x14ac:dyDescent="0.4">
      <c r="A352" s="1">
        <f>A340+1</f>
        <v>29</v>
      </c>
      <c r="B352" s="1" t="s">
        <v>17</v>
      </c>
      <c r="C352" s="1" t="s">
        <v>2280</v>
      </c>
      <c r="D352" s="1" t="s">
        <v>2288</v>
      </c>
      <c r="E352" s="1" t="s">
        <v>2289</v>
      </c>
      <c r="F352" s="1" t="s">
        <v>2290</v>
      </c>
      <c r="G352" s="1">
        <v>34</v>
      </c>
      <c r="H352" s="1">
        <f t="shared" si="6"/>
        <v>39</v>
      </c>
      <c r="I352" s="1"/>
      <c r="J352" s="1"/>
      <c r="K352" s="1"/>
      <c r="L352" s="1"/>
      <c r="M352" s="1"/>
      <c r="N352" s="54" t="s">
        <v>6525</v>
      </c>
    </row>
    <row r="353" spans="1:21" hidden="1" x14ac:dyDescent="0.4">
      <c r="B353" s="1" t="s">
        <v>17</v>
      </c>
      <c r="C353" s="1" t="s">
        <v>1229</v>
      </c>
      <c r="D353" s="1" t="s">
        <v>1230</v>
      </c>
      <c r="E353" s="1" t="s">
        <v>1231</v>
      </c>
      <c r="F353" s="1" t="s">
        <v>1232</v>
      </c>
      <c r="G353" s="1">
        <v>77</v>
      </c>
      <c r="H353" s="1">
        <f t="shared" si="6"/>
        <v>82</v>
      </c>
      <c r="I353" s="1"/>
      <c r="J353" s="1"/>
      <c r="K353" s="1"/>
      <c r="L353" s="1"/>
      <c r="M353" s="1"/>
      <c r="N353" s="54"/>
    </row>
    <row r="354" spans="1:21" hidden="1" x14ac:dyDescent="0.4">
      <c r="B354" s="1" t="s">
        <v>17</v>
      </c>
      <c r="C354" s="2" t="s">
        <v>1432</v>
      </c>
      <c r="D354" s="1" t="s">
        <v>1433</v>
      </c>
      <c r="E354" s="1" t="s">
        <v>1434</v>
      </c>
      <c r="F354" s="1" t="s">
        <v>1435</v>
      </c>
      <c r="G354" s="1">
        <v>77</v>
      </c>
      <c r="H354" s="1">
        <f t="shared" si="6"/>
        <v>82</v>
      </c>
      <c r="I354" s="1"/>
      <c r="J354" s="1"/>
      <c r="K354" s="1"/>
      <c r="L354" s="1"/>
      <c r="M354" s="1"/>
      <c r="N354" s="54"/>
    </row>
    <row r="355" spans="1:21" hidden="1" x14ac:dyDescent="0.4">
      <c r="B355" s="1" t="s">
        <v>225</v>
      </c>
      <c r="C355" s="1" t="s">
        <v>2339</v>
      </c>
      <c r="D355" s="1" t="s">
        <v>2340</v>
      </c>
      <c r="E355" s="1" t="s">
        <v>2341</v>
      </c>
      <c r="F355" s="1" t="s">
        <v>2342</v>
      </c>
      <c r="G355" s="1">
        <v>77</v>
      </c>
      <c r="H355" s="1">
        <f t="shared" si="6"/>
        <v>82</v>
      </c>
      <c r="I355" s="1"/>
      <c r="J355" s="1"/>
      <c r="K355" s="1"/>
      <c r="L355" s="1"/>
      <c r="M355" s="1"/>
      <c r="N355" s="54"/>
    </row>
    <row r="356" spans="1:21" hidden="1" x14ac:dyDescent="0.4">
      <c r="B356" s="1" t="s">
        <v>5519</v>
      </c>
      <c r="C356" s="46">
        <v>5430051</v>
      </c>
      <c r="D356" s="1" t="s">
        <v>4315</v>
      </c>
      <c r="E356" s="1" t="s">
        <v>4316</v>
      </c>
      <c r="F356" s="1" t="s">
        <v>4317</v>
      </c>
      <c r="G356" s="1">
        <v>77</v>
      </c>
      <c r="H356" s="1">
        <f t="shared" si="6"/>
        <v>82</v>
      </c>
      <c r="I356" s="1"/>
      <c r="J356" s="1"/>
      <c r="K356" s="1"/>
      <c r="L356" s="1"/>
      <c r="M356" s="1"/>
      <c r="N356" s="54"/>
    </row>
    <row r="357" spans="1:21" hidden="1" x14ac:dyDescent="0.4">
      <c r="B357" s="1" t="s">
        <v>5519</v>
      </c>
      <c r="C357" s="46">
        <v>5320031</v>
      </c>
      <c r="D357" s="1" t="s">
        <v>4392</v>
      </c>
      <c r="E357" s="1" t="s">
        <v>4393</v>
      </c>
      <c r="F357" s="1" t="s">
        <v>4394</v>
      </c>
      <c r="G357" s="1">
        <v>77</v>
      </c>
      <c r="H357" s="1">
        <f t="shared" si="6"/>
        <v>82</v>
      </c>
      <c r="I357" s="1"/>
      <c r="J357" s="1"/>
      <c r="K357" s="1"/>
      <c r="L357" s="1"/>
      <c r="M357" s="1"/>
      <c r="N357" s="54"/>
    </row>
    <row r="358" spans="1:21" hidden="1" x14ac:dyDescent="0.4">
      <c r="B358" s="1" t="s">
        <v>5519</v>
      </c>
      <c r="C358" s="46">
        <v>5380051</v>
      </c>
      <c r="D358" s="1" t="s">
        <v>4656</v>
      </c>
      <c r="E358" s="1" t="s">
        <v>4657</v>
      </c>
      <c r="F358" s="1" t="s">
        <v>4658</v>
      </c>
      <c r="G358" s="1">
        <v>77</v>
      </c>
      <c r="H358" s="1">
        <f t="shared" si="6"/>
        <v>82</v>
      </c>
      <c r="I358" s="1"/>
      <c r="J358" s="1"/>
      <c r="K358" s="1"/>
      <c r="L358" s="1"/>
      <c r="M358" s="1"/>
      <c r="N358" s="54"/>
    </row>
    <row r="359" spans="1:21" hidden="1" x14ac:dyDescent="0.4">
      <c r="B359" s="1" t="s">
        <v>5519</v>
      </c>
      <c r="C359" s="46">
        <v>5460013</v>
      </c>
      <c r="D359" s="1" t="s">
        <v>4819</v>
      </c>
      <c r="E359" s="1" t="s">
        <v>4820</v>
      </c>
      <c r="F359" s="1" t="s">
        <v>4821</v>
      </c>
      <c r="G359" s="1">
        <v>77</v>
      </c>
      <c r="H359" s="1">
        <f t="shared" si="6"/>
        <v>82</v>
      </c>
      <c r="I359" s="1"/>
      <c r="J359" s="1"/>
      <c r="K359" s="1"/>
      <c r="L359" s="1"/>
      <c r="M359" s="1"/>
      <c r="N359" s="54"/>
    </row>
    <row r="360" spans="1:21" hidden="1" x14ac:dyDescent="0.4">
      <c r="B360" s="1" t="s">
        <v>5519</v>
      </c>
      <c r="C360" s="46">
        <v>5460003</v>
      </c>
      <c r="D360" s="1" t="s">
        <v>4828</v>
      </c>
      <c r="E360" s="1" t="s">
        <v>4829</v>
      </c>
      <c r="F360" s="1" t="s">
        <v>4830</v>
      </c>
      <c r="G360" s="1">
        <v>77</v>
      </c>
      <c r="H360" s="1">
        <f t="shared" si="6"/>
        <v>82</v>
      </c>
      <c r="I360" s="1"/>
      <c r="J360" s="1"/>
      <c r="K360" s="1"/>
      <c r="L360" s="1"/>
      <c r="M360" s="1"/>
      <c r="N360" s="54"/>
    </row>
    <row r="361" spans="1:21" hidden="1" x14ac:dyDescent="0.4">
      <c r="B361" s="1" t="s">
        <v>17</v>
      </c>
      <c r="C361" s="21" t="s">
        <v>55</v>
      </c>
      <c r="D361" s="21" t="s">
        <v>56</v>
      </c>
      <c r="E361" s="22" t="s">
        <v>57</v>
      </c>
      <c r="F361" s="21" t="s">
        <v>58</v>
      </c>
      <c r="G361" s="1">
        <v>76</v>
      </c>
      <c r="H361" s="1">
        <f t="shared" si="6"/>
        <v>81</v>
      </c>
      <c r="I361" s="1"/>
      <c r="J361" s="1"/>
      <c r="K361" s="1"/>
      <c r="L361" s="1"/>
      <c r="M361" s="1"/>
      <c r="N361" s="54"/>
      <c r="Q361" s="71" t="s">
        <v>6518</v>
      </c>
      <c r="R361" s="55">
        <f>COUNTA(E1375:E1420)</f>
        <v>46</v>
      </c>
      <c r="S361" s="55"/>
      <c r="T361" s="55">
        <f>SUM(J1375:J1420)</f>
        <v>3643</v>
      </c>
      <c r="U361" s="55">
        <f>SUM(L1375:L1420)</f>
        <v>2575</v>
      </c>
    </row>
    <row r="362" spans="1:21" hidden="1" x14ac:dyDescent="0.4">
      <c r="B362" s="1" t="s">
        <v>225</v>
      </c>
      <c r="C362" s="1" t="s">
        <v>812</v>
      </c>
      <c r="D362" s="1" t="s">
        <v>813</v>
      </c>
      <c r="E362" s="2" t="s">
        <v>814</v>
      </c>
      <c r="F362" s="2" t="s">
        <v>815</v>
      </c>
      <c r="G362" s="1">
        <v>76</v>
      </c>
      <c r="H362" s="1">
        <f t="shared" si="6"/>
        <v>81</v>
      </c>
      <c r="I362" s="1"/>
      <c r="J362" s="1"/>
      <c r="K362" s="1"/>
      <c r="L362" s="1"/>
      <c r="M362" s="1"/>
      <c r="N362" s="79"/>
    </row>
    <row r="363" spans="1:21" hidden="1" x14ac:dyDescent="0.4">
      <c r="B363" s="1" t="s">
        <v>17</v>
      </c>
      <c r="C363" s="1" t="s">
        <v>877</v>
      </c>
      <c r="D363" s="1" t="s">
        <v>878</v>
      </c>
      <c r="E363" s="1" t="s">
        <v>879</v>
      </c>
      <c r="F363" s="1" t="s">
        <v>880</v>
      </c>
      <c r="G363" s="1">
        <v>76</v>
      </c>
      <c r="H363" s="1">
        <f t="shared" si="6"/>
        <v>81</v>
      </c>
      <c r="I363" s="1"/>
      <c r="J363" s="1"/>
      <c r="K363" s="1"/>
      <c r="L363" s="1"/>
      <c r="M363" s="1"/>
      <c r="N363" s="54"/>
    </row>
    <row r="364" spans="1:21" x14ac:dyDescent="0.4">
      <c r="A364" s="1">
        <f>A352+1</f>
        <v>30</v>
      </c>
      <c r="B364" s="24" t="s">
        <v>17</v>
      </c>
      <c r="C364" s="21" t="s">
        <v>1845</v>
      </c>
      <c r="D364" s="39" t="s">
        <v>1846</v>
      </c>
      <c r="E364" s="40" t="s">
        <v>1847</v>
      </c>
      <c r="F364" s="21" t="s">
        <v>1848</v>
      </c>
      <c r="G364" s="24">
        <v>72</v>
      </c>
      <c r="H364" s="1">
        <f t="shared" si="6"/>
        <v>77</v>
      </c>
      <c r="I364" s="24"/>
      <c r="J364" s="24"/>
      <c r="K364" s="24"/>
      <c r="L364" s="24"/>
      <c r="M364" s="24"/>
      <c r="N364" s="54" t="s">
        <v>6525</v>
      </c>
    </row>
    <row r="365" spans="1:21" hidden="1" x14ac:dyDescent="0.4">
      <c r="B365" s="1" t="s">
        <v>17</v>
      </c>
      <c r="C365" s="1" t="s">
        <v>1791</v>
      </c>
      <c r="D365" s="1" t="s">
        <v>1792</v>
      </c>
      <c r="E365" s="1" t="s">
        <v>1793</v>
      </c>
      <c r="F365" s="1" t="s">
        <v>1794</v>
      </c>
      <c r="G365" s="1">
        <v>76</v>
      </c>
      <c r="H365" s="1">
        <f t="shared" si="6"/>
        <v>81</v>
      </c>
      <c r="I365" s="1"/>
      <c r="J365" s="1"/>
      <c r="K365" s="1"/>
      <c r="L365" s="1"/>
      <c r="M365" s="1"/>
      <c r="N365" s="54"/>
    </row>
    <row r="366" spans="1:21" hidden="1" x14ac:dyDescent="0.4">
      <c r="B366" s="1" t="s">
        <v>17</v>
      </c>
      <c r="C366" s="1" t="s">
        <v>1939</v>
      </c>
      <c r="D366" s="1" t="s">
        <v>1940</v>
      </c>
      <c r="E366" s="1" t="s">
        <v>1941</v>
      </c>
      <c r="F366" s="1" t="s">
        <v>1942</v>
      </c>
      <c r="G366" s="1">
        <v>76</v>
      </c>
      <c r="H366" s="1">
        <f t="shared" si="6"/>
        <v>81</v>
      </c>
      <c r="I366" s="1"/>
      <c r="J366" s="1"/>
      <c r="K366" s="1"/>
      <c r="L366" s="1"/>
      <c r="M366" s="1"/>
      <c r="N366" s="54"/>
    </row>
    <row r="367" spans="1:21" hidden="1" x14ac:dyDescent="0.4">
      <c r="B367" s="1" t="s">
        <v>17</v>
      </c>
      <c r="C367" s="1" t="s">
        <v>2080</v>
      </c>
      <c r="D367" s="1" t="s">
        <v>2081</v>
      </c>
      <c r="E367" s="1" t="s">
        <v>2082</v>
      </c>
      <c r="F367" s="1" t="s">
        <v>2083</v>
      </c>
      <c r="G367" s="1">
        <v>76</v>
      </c>
      <c r="H367" s="1">
        <f t="shared" si="6"/>
        <v>81</v>
      </c>
      <c r="I367" s="1"/>
      <c r="J367" s="1"/>
      <c r="K367" s="1"/>
      <c r="L367" s="1"/>
      <c r="M367" s="1"/>
      <c r="N367" s="54"/>
    </row>
    <row r="368" spans="1:21" hidden="1" x14ac:dyDescent="0.4">
      <c r="B368" s="1" t="s">
        <v>17</v>
      </c>
      <c r="C368" s="1" t="s">
        <v>2303</v>
      </c>
      <c r="D368" s="1" t="s">
        <v>2304</v>
      </c>
      <c r="E368" s="1" t="s">
        <v>2305</v>
      </c>
      <c r="F368" s="1" t="s">
        <v>2306</v>
      </c>
      <c r="G368" s="1">
        <v>76</v>
      </c>
      <c r="H368" s="1">
        <f t="shared" si="6"/>
        <v>81</v>
      </c>
      <c r="I368" s="1"/>
      <c r="J368" s="1"/>
      <c r="K368" s="1"/>
      <c r="L368" s="1"/>
      <c r="M368" s="1"/>
      <c r="N368" s="54"/>
    </row>
    <row r="369" spans="1:14" hidden="1" x14ac:dyDescent="0.4">
      <c r="B369" s="1" t="s">
        <v>5519</v>
      </c>
      <c r="C369" s="46">
        <v>5360006</v>
      </c>
      <c r="D369" s="1" t="s">
        <v>4605</v>
      </c>
      <c r="E369" s="1" t="s">
        <v>4606</v>
      </c>
      <c r="F369" s="1" t="s">
        <v>4607</v>
      </c>
      <c r="G369" s="1">
        <v>76</v>
      </c>
      <c r="H369" s="1">
        <f t="shared" si="6"/>
        <v>81</v>
      </c>
      <c r="I369" s="1"/>
      <c r="J369" s="1"/>
      <c r="K369" s="1"/>
      <c r="L369" s="1"/>
      <c r="M369" s="1"/>
      <c r="N369" s="54"/>
    </row>
    <row r="370" spans="1:14" hidden="1" x14ac:dyDescent="0.4">
      <c r="B370" s="1" t="s">
        <v>5519</v>
      </c>
      <c r="C370" s="46">
        <v>5580011</v>
      </c>
      <c r="D370" s="1" t="s">
        <v>4798</v>
      </c>
      <c r="E370" s="1" t="s">
        <v>4799</v>
      </c>
      <c r="F370" s="1" t="s">
        <v>4800</v>
      </c>
      <c r="G370" s="1">
        <v>76</v>
      </c>
      <c r="H370" s="1">
        <f t="shared" si="6"/>
        <v>81</v>
      </c>
      <c r="I370" s="1"/>
      <c r="J370" s="1"/>
      <c r="K370" s="1"/>
      <c r="L370" s="1"/>
      <c r="M370" s="1"/>
      <c r="N370" s="54"/>
    </row>
    <row r="371" spans="1:14" hidden="1" x14ac:dyDescent="0.4">
      <c r="B371" s="1" t="s">
        <v>17</v>
      </c>
      <c r="C371" s="21" t="s">
        <v>111</v>
      </c>
      <c r="D371" s="21" t="s">
        <v>112</v>
      </c>
      <c r="E371" s="23" t="s">
        <v>113</v>
      </c>
      <c r="F371" s="21" t="s">
        <v>114</v>
      </c>
      <c r="G371" s="1">
        <v>75</v>
      </c>
      <c r="H371" s="1">
        <f t="shared" si="6"/>
        <v>80</v>
      </c>
      <c r="I371" s="1"/>
      <c r="J371" s="1"/>
      <c r="K371" s="1"/>
      <c r="L371" s="1"/>
      <c r="M371" s="1"/>
      <c r="N371" s="54"/>
    </row>
    <row r="372" spans="1:14" hidden="1" x14ac:dyDescent="0.4">
      <c r="B372" s="1" t="s">
        <v>225</v>
      </c>
      <c r="C372" s="24" t="s">
        <v>262</v>
      </c>
      <c r="D372" s="1" t="s">
        <v>263</v>
      </c>
      <c r="E372" s="1" t="s">
        <v>264</v>
      </c>
      <c r="F372" s="1" t="s">
        <v>265</v>
      </c>
      <c r="G372" s="1">
        <v>75</v>
      </c>
      <c r="H372" s="1">
        <f t="shared" si="6"/>
        <v>80</v>
      </c>
      <c r="I372" s="1"/>
      <c r="J372" s="1"/>
      <c r="K372" s="1"/>
      <c r="L372" s="1"/>
      <c r="M372" s="1"/>
      <c r="N372" s="54"/>
    </row>
    <row r="373" spans="1:14" hidden="1" x14ac:dyDescent="0.4">
      <c r="B373" s="1" t="s">
        <v>17</v>
      </c>
      <c r="C373" s="1" t="s">
        <v>843</v>
      </c>
      <c r="D373" s="1" t="s">
        <v>844</v>
      </c>
      <c r="E373" s="1" t="s">
        <v>845</v>
      </c>
      <c r="F373" s="1" t="s">
        <v>846</v>
      </c>
      <c r="G373" s="1">
        <v>75</v>
      </c>
      <c r="H373" s="1">
        <f t="shared" si="6"/>
        <v>80</v>
      </c>
      <c r="I373" s="1"/>
      <c r="J373" s="1"/>
      <c r="K373" s="1"/>
      <c r="L373" s="1"/>
      <c r="M373" s="1"/>
      <c r="N373" s="54"/>
    </row>
    <row r="374" spans="1:14" hidden="1" x14ac:dyDescent="0.4">
      <c r="B374" s="1" t="s">
        <v>17</v>
      </c>
      <c r="C374" s="1" t="s">
        <v>847</v>
      </c>
      <c r="D374" s="1" t="s">
        <v>913</v>
      </c>
      <c r="E374" s="1" t="s">
        <v>914</v>
      </c>
      <c r="F374" s="1" t="s">
        <v>915</v>
      </c>
      <c r="G374" s="1">
        <v>75</v>
      </c>
      <c r="H374" s="1">
        <f t="shared" si="6"/>
        <v>80</v>
      </c>
      <c r="I374" s="1"/>
      <c r="J374" s="1"/>
      <c r="K374" s="1"/>
      <c r="L374" s="1"/>
      <c r="M374" s="1"/>
      <c r="N374" s="79"/>
    </row>
    <row r="375" spans="1:14" hidden="1" x14ac:dyDescent="0.4">
      <c r="B375" s="1" t="s">
        <v>17</v>
      </c>
      <c r="C375" s="1" t="s">
        <v>1003</v>
      </c>
      <c r="D375" s="1" t="s">
        <v>1004</v>
      </c>
      <c r="E375" s="1" t="s">
        <v>1005</v>
      </c>
      <c r="F375" s="1" t="s">
        <v>1006</v>
      </c>
      <c r="G375" s="1">
        <v>75</v>
      </c>
      <c r="H375" s="1">
        <f t="shared" si="6"/>
        <v>80</v>
      </c>
      <c r="I375" s="1"/>
      <c r="J375" s="1"/>
      <c r="K375" s="1"/>
      <c r="L375" s="1"/>
      <c r="M375" s="1"/>
      <c r="N375" s="54"/>
    </row>
    <row r="376" spans="1:14" x14ac:dyDescent="0.4">
      <c r="A376" s="1">
        <f>A364+1</f>
        <v>31</v>
      </c>
      <c r="B376" s="1" t="s">
        <v>17</v>
      </c>
      <c r="C376" s="1" t="s">
        <v>1491</v>
      </c>
      <c r="D376" s="1" t="s">
        <v>1492</v>
      </c>
      <c r="E376" s="1" t="s">
        <v>1493</v>
      </c>
      <c r="F376" s="1" t="s">
        <v>1494</v>
      </c>
      <c r="G376" s="1">
        <v>19</v>
      </c>
      <c r="H376" s="1">
        <f t="shared" si="6"/>
        <v>24</v>
      </c>
      <c r="I376" s="1"/>
      <c r="J376" s="1"/>
      <c r="K376" s="1"/>
      <c r="L376" s="1"/>
      <c r="M376" s="1"/>
      <c r="N376" s="54" t="s">
        <v>6525</v>
      </c>
    </row>
    <row r="377" spans="1:14" hidden="1" x14ac:dyDescent="0.4">
      <c r="B377" s="1" t="s">
        <v>17</v>
      </c>
      <c r="C377" s="2" t="s">
        <v>1322</v>
      </c>
      <c r="D377" s="1" t="s">
        <v>1323</v>
      </c>
      <c r="E377" s="1" t="s">
        <v>1324</v>
      </c>
      <c r="F377" s="1" t="s">
        <v>1325</v>
      </c>
      <c r="G377" s="1">
        <v>75</v>
      </c>
      <c r="H377" s="1">
        <f t="shared" si="6"/>
        <v>80</v>
      </c>
      <c r="I377" s="1"/>
      <c r="J377" s="1"/>
      <c r="K377" s="1"/>
      <c r="L377" s="1"/>
      <c r="M377" s="1"/>
      <c r="N377" s="54"/>
    </row>
    <row r="378" spans="1:14" hidden="1" x14ac:dyDescent="0.4">
      <c r="B378" s="1" t="s">
        <v>17</v>
      </c>
      <c r="C378" s="2" t="s">
        <v>1459</v>
      </c>
      <c r="D378" s="1" t="s">
        <v>1460</v>
      </c>
      <c r="E378" s="1" t="s">
        <v>1461</v>
      </c>
      <c r="F378" s="1" t="s">
        <v>1462</v>
      </c>
      <c r="G378" s="1">
        <v>75</v>
      </c>
      <c r="H378" s="1">
        <f t="shared" si="6"/>
        <v>80</v>
      </c>
      <c r="I378" s="1"/>
      <c r="J378" s="1"/>
      <c r="K378" s="1"/>
      <c r="L378" s="1"/>
      <c r="M378" s="1"/>
      <c r="N378" s="54"/>
    </row>
    <row r="379" spans="1:14" hidden="1" x14ac:dyDescent="0.4">
      <c r="B379" s="1" t="s">
        <v>17</v>
      </c>
      <c r="C379" s="1" t="s">
        <v>1527</v>
      </c>
      <c r="D379" s="1" t="s">
        <v>1528</v>
      </c>
      <c r="E379" s="1" t="s">
        <v>1529</v>
      </c>
      <c r="F379" s="1" t="s">
        <v>1530</v>
      </c>
      <c r="G379" s="1">
        <v>75</v>
      </c>
      <c r="H379" s="1">
        <f t="shared" si="6"/>
        <v>80</v>
      </c>
      <c r="I379" s="1"/>
      <c r="J379" s="1"/>
      <c r="K379" s="1"/>
      <c r="L379" s="1"/>
      <c r="M379" s="1"/>
      <c r="N379" s="54"/>
    </row>
    <row r="380" spans="1:14" hidden="1" x14ac:dyDescent="0.4">
      <c r="B380" s="1" t="s">
        <v>17</v>
      </c>
      <c r="C380" s="1" t="s">
        <v>1737</v>
      </c>
      <c r="D380" s="1" t="s">
        <v>1738</v>
      </c>
      <c r="E380" s="1" t="s">
        <v>1739</v>
      </c>
      <c r="F380" s="1" t="s">
        <v>1740</v>
      </c>
      <c r="G380" s="1">
        <v>75</v>
      </c>
      <c r="H380" s="1">
        <f t="shared" si="6"/>
        <v>80</v>
      </c>
      <c r="I380" s="1"/>
      <c r="J380" s="1"/>
      <c r="K380" s="1"/>
      <c r="L380" s="1"/>
      <c r="M380" s="1"/>
      <c r="N380" s="54"/>
    </row>
    <row r="381" spans="1:14" hidden="1" x14ac:dyDescent="0.4">
      <c r="B381" s="1" t="s">
        <v>17</v>
      </c>
      <c r="C381" s="1" t="s">
        <v>1931</v>
      </c>
      <c r="D381" s="1" t="s">
        <v>1932</v>
      </c>
      <c r="E381" s="1" t="s">
        <v>1933</v>
      </c>
      <c r="F381" s="1" t="s">
        <v>1934</v>
      </c>
      <c r="G381" s="1">
        <v>75</v>
      </c>
      <c r="H381" s="1">
        <f t="shared" si="6"/>
        <v>80</v>
      </c>
      <c r="I381" s="1"/>
      <c r="J381" s="1"/>
      <c r="K381" s="1"/>
      <c r="L381" s="1"/>
      <c r="M381" s="1"/>
      <c r="N381" s="54"/>
    </row>
    <row r="382" spans="1:14" hidden="1" x14ac:dyDescent="0.4">
      <c r="B382" s="1" t="s">
        <v>17</v>
      </c>
      <c r="C382" s="1" t="s">
        <v>2269</v>
      </c>
      <c r="D382" s="1" t="s">
        <v>2270</v>
      </c>
      <c r="E382" s="1" t="s">
        <v>2271</v>
      </c>
      <c r="F382" s="1" t="s">
        <v>2272</v>
      </c>
      <c r="G382" s="1">
        <v>75</v>
      </c>
      <c r="H382" s="1">
        <f t="shared" si="6"/>
        <v>80</v>
      </c>
      <c r="I382" s="1"/>
      <c r="J382" s="1"/>
      <c r="K382" s="1"/>
      <c r="L382" s="1"/>
      <c r="M382" s="1"/>
      <c r="N382" s="54"/>
    </row>
    <row r="383" spans="1:14" hidden="1" x14ac:dyDescent="0.4">
      <c r="B383" s="1" t="s">
        <v>17</v>
      </c>
      <c r="C383" s="36" t="s">
        <v>768</v>
      </c>
      <c r="D383" s="1" t="s">
        <v>769</v>
      </c>
      <c r="E383" s="1" t="s">
        <v>770</v>
      </c>
      <c r="F383" s="1" t="s">
        <v>771</v>
      </c>
      <c r="G383" s="1">
        <v>74</v>
      </c>
      <c r="H383" s="1">
        <f t="shared" si="6"/>
        <v>79</v>
      </c>
      <c r="I383" s="1"/>
      <c r="J383" s="1"/>
      <c r="K383" s="1"/>
      <c r="L383" s="1"/>
      <c r="M383" s="1"/>
      <c r="N383" s="54"/>
    </row>
    <row r="384" spans="1:14" hidden="1" x14ac:dyDescent="0.4">
      <c r="B384" s="1" t="s">
        <v>17</v>
      </c>
      <c r="C384" s="1" t="s">
        <v>1198</v>
      </c>
      <c r="D384" s="65" t="s">
        <v>1199</v>
      </c>
      <c r="E384" s="1" t="s">
        <v>1200</v>
      </c>
      <c r="F384" s="1" t="s">
        <v>1201</v>
      </c>
      <c r="G384" s="1">
        <v>74</v>
      </c>
      <c r="H384" s="1">
        <f t="shared" si="6"/>
        <v>79</v>
      </c>
      <c r="I384" s="1"/>
      <c r="J384" s="1"/>
      <c r="K384" s="1"/>
      <c r="L384" s="1"/>
      <c r="M384" s="1"/>
      <c r="N384" s="54"/>
    </row>
    <row r="385" spans="1:14" hidden="1" x14ac:dyDescent="0.4">
      <c r="B385" s="1" t="s">
        <v>5519</v>
      </c>
      <c r="C385" s="46">
        <v>5530006</v>
      </c>
      <c r="D385" s="1" t="s">
        <v>4150</v>
      </c>
      <c r="E385" s="1" t="s">
        <v>4151</v>
      </c>
      <c r="F385" s="1" t="s">
        <v>4152</v>
      </c>
      <c r="G385" s="1">
        <v>74</v>
      </c>
      <c r="H385" s="1">
        <f t="shared" si="6"/>
        <v>79</v>
      </c>
      <c r="I385" s="1"/>
      <c r="J385" s="1"/>
      <c r="K385" s="1"/>
      <c r="L385" s="1"/>
      <c r="M385" s="1"/>
      <c r="N385" s="54"/>
    </row>
    <row r="386" spans="1:14" hidden="1" x14ac:dyDescent="0.4">
      <c r="B386" s="1" t="s">
        <v>5519</v>
      </c>
      <c r="C386" s="46">
        <v>5520016</v>
      </c>
      <c r="D386" s="1" t="s">
        <v>4243</v>
      </c>
      <c r="E386" s="1" t="s">
        <v>4244</v>
      </c>
      <c r="F386" s="1" t="s">
        <v>4245</v>
      </c>
      <c r="G386" s="1">
        <v>74</v>
      </c>
      <c r="H386" s="1">
        <f t="shared" si="6"/>
        <v>79</v>
      </c>
      <c r="I386" s="1"/>
      <c r="J386" s="1"/>
      <c r="K386" s="1"/>
      <c r="L386" s="1"/>
      <c r="M386" s="1"/>
      <c r="N386" s="79"/>
    </row>
    <row r="387" spans="1:14" hidden="1" x14ac:dyDescent="0.4">
      <c r="B387" s="1" t="s">
        <v>5519</v>
      </c>
      <c r="C387" s="46">
        <v>5430045</v>
      </c>
      <c r="D387" s="1" t="s">
        <v>4312</v>
      </c>
      <c r="E387" s="1" t="s">
        <v>4313</v>
      </c>
      <c r="F387" s="1" t="s">
        <v>4314</v>
      </c>
      <c r="G387" s="1">
        <v>74</v>
      </c>
      <c r="H387" s="1">
        <f t="shared" si="6"/>
        <v>79</v>
      </c>
      <c r="I387" s="1"/>
      <c r="J387" s="1"/>
      <c r="K387" s="1"/>
      <c r="L387" s="1"/>
      <c r="M387" s="1"/>
      <c r="N387" s="54"/>
    </row>
    <row r="388" spans="1:14" x14ac:dyDescent="0.4">
      <c r="A388" s="1">
        <f>A376+1</f>
        <v>32</v>
      </c>
      <c r="B388" s="1" t="s">
        <v>17</v>
      </c>
      <c r="C388" s="1" t="s">
        <v>1507</v>
      </c>
      <c r="D388" s="1" t="s">
        <v>1508</v>
      </c>
      <c r="E388" s="1" t="s">
        <v>1509</v>
      </c>
      <c r="F388" s="1" t="s">
        <v>1510</v>
      </c>
      <c r="G388" s="1">
        <v>56</v>
      </c>
      <c r="H388" s="1">
        <f t="shared" si="6"/>
        <v>61</v>
      </c>
      <c r="I388" s="1"/>
      <c r="J388" s="1"/>
      <c r="K388" s="1"/>
      <c r="L388" s="1"/>
      <c r="M388" s="1"/>
      <c r="N388" s="54" t="s">
        <v>6525</v>
      </c>
    </row>
    <row r="389" spans="1:14" hidden="1" x14ac:dyDescent="0.4">
      <c r="B389" s="1" t="s">
        <v>5519</v>
      </c>
      <c r="C389" s="46">
        <v>5440013</v>
      </c>
      <c r="D389" s="1" t="s">
        <v>4560</v>
      </c>
      <c r="E389" s="1" t="s">
        <v>4561</v>
      </c>
      <c r="F389" s="1" t="s">
        <v>4562</v>
      </c>
      <c r="G389" s="1">
        <v>74</v>
      </c>
      <c r="H389" s="1">
        <f t="shared" si="6"/>
        <v>79</v>
      </c>
      <c r="I389" s="1"/>
      <c r="J389" s="1"/>
      <c r="K389" s="1"/>
      <c r="L389" s="1"/>
      <c r="M389" s="1"/>
      <c r="N389" s="54"/>
    </row>
    <row r="390" spans="1:14" hidden="1" x14ac:dyDescent="0.4">
      <c r="B390" s="1" t="s">
        <v>5519</v>
      </c>
      <c r="C390" s="46">
        <v>5350002</v>
      </c>
      <c r="D390" s="1" t="s">
        <v>4581</v>
      </c>
      <c r="E390" s="1" t="s">
        <v>4582</v>
      </c>
      <c r="F390" s="1" t="s">
        <v>4583</v>
      </c>
      <c r="G390" s="1">
        <v>74</v>
      </c>
      <c r="H390" s="1">
        <f t="shared" si="6"/>
        <v>79</v>
      </c>
      <c r="I390" s="1"/>
      <c r="J390" s="1"/>
      <c r="K390" s="1"/>
      <c r="L390" s="1"/>
      <c r="M390" s="1"/>
      <c r="N390" s="54"/>
    </row>
    <row r="391" spans="1:14" hidden="1" x14ac:dyDescent="0.4">
      <c r="B391" s="1" t="s">
        <v>5519</v>
      </c>
      <c r="C391" s="46">
        <v>5470016</v>
      </c>
      <c r="D391" s="1" t="s">
        <v>4855</v>
      </c>
      <c r="E391" s="1" t="s">
        <v>4856</v>
      </c>
      <c r="F391" s="1" t="s">
        <v>4857</v>
      </c>
      <c r="G391" s="1">
        <v>74</v>
      </c>
      <c r="H391" s="1">
        <f t="shared" si="6"/>
        <v>79</v>
      </c>
      <c r="I391" s="1"/>
      <c r="J391" s="1"/>
      <c r="K391" s="1"/>
      <c r="L391" s="1"/>
      <c r="M391" s="1"/>
      <c r="N391" s="54"/>
    </row>
    <row r="392" spans="1:14" hidden="1" x14ac:dyDescent="0.4">
      <c r="B392" s="1" t="s">
        <v>5519</v>
      </c>
      <c r="C392" s="46">
        <v>5470026</v>
      </c>
      <c r="D392" s="1" t="s">
        <v>4873</v>
      </c>
      <c r="E392" s="1" t="s">
        <v>4874</v>
      </c>
      <c r="F392" s="1" t="s">
        <v>4875</v>
      </c>
      <c r="G392" s="1">
        <v>74</v>
      </c>
      <c r="H392" s="1">
        <f t="shared" si="6"/>
        <v>79</v>
      </c>
      <c r="I392" s="1"/>
      <c r="J392" s="1"/>
      <c r="K392" s="1"/>
      <c r="L392" s="1"/>
      <c r="M392" s="1"/>
      <c r="N392" s="54"/>
    </row>
    <row r="393" spans="1:14" hidden="1" x14ac:dyDescent="0.4">
      <c r="B393" s="1" t="s">
        <v>17</v>
      </c>
      <c r="C393" s="1" t="s">
        <v>438</v>
      </c>
      <c r="D393" s="1" t="s">
        <v>439</v>
      </c>
      <c r="E393" s="1" t="s">
        <v>440</v>
      </c>
      <c r="F393" s="1" t="s">
        <v>441</v>
      </c>
      <c r="G393" s="1">
        <v>73</v>
      </c>
      <c r="H393" s="1">
        <f t="shared" si="6"/>
        <v>78</v>
      </c>
      <c r="I393" s="1"/>
      <c r="J393" s="1"/>
      <c r="K393" s="1"/>
      <c r="L393" s="1"/>
      <c r="M393" s="1"/>
      <c r="N393" s="54"/>
    </row>
    <row r="394" spans="1:14" hidden="1" x14ac:dyDescent="0.4">
      <c r="B394" s="2" t="s">
        <v>17</v>
      </c>
      <c r="C394" s="2" t="s">
        <v>588</v>
      </c>
      <c r="D394" s="2" t="s">
        <v>589</v>
      </c>
      <c r="E394" s="2" t="s">
        <v>590</v>
      </c>
      <c r="F394" s="2" t="s">
        <v>591</v>
      </c>
      <c r="G394" s="31">
        <v>73</v>
      </c>
      <c r="H394" s="1">
        <f t="shared" si="6"/>
        <v>78</v>
      </c>
      <c r="I394" s="1"/>
      <c r="J394" s="1"/>
      <c r="K394" s="1"/>
      <c r="L394" s="1"/>
      <c r="M394" s="1"/>
      <c r="N394" s="54"/>
    </row>
    <row r="395" spans="1:14" hidden="1" x14ac:dyDescent="0.4">
      <c r="B395" s="1" t="s">
        <v>17</v>
      </c>
      <c r="C395" s="1" t="s">
        <v>1106</v>
      </c>
      <c r="D395" s="1" t="s">
        <v>1107</v>
      </c>
      <c r="E395" s="1" t="s">
        <v>1108</v>
      </c>
      <c r="F395" s="1" t="s">
        <v>1109</v>
      </c>
      <c r="G395" s="1">
        <v>73</v>
      </c>
      <c r="H395" s="1">
        <f t="shared" si="6"/>
        <v>78</v>
      </c>
      <c r="I395" s="1"/>
      <c r="J395" s="1"/>
      <c r="K395" s="1"/>
      <c r="L395" s="1"/>
      <c r="M395" s="1"/>
      <c r="N395" s="54"/>
    </row>
    <row r="396" spans="1:14" hidden="1" x14ac:dyDescent="0.4">
      <c r="B396" s="1" t="s">
        <v>17</v>
      </c>
      <c r="C396" s="1" t="s">
        <v>1150</v>
      </c>
      <c r="D396" s="1" t="s">
        <v>1151</v>
      </c>
      <c r="E396" s="1" t="s">
        <v>1152</v>
      </c>
      <c r="F396" s="1" t="s">
        <v>1153</v>
      </c>
      <c r="G396" s="1">
        <v>73</v>
      </c>
      <c r="H396" s="1">
        <f t="shared" si="6"/>
        <v>78</v>
      </c>
      <c r="I396" s="1"/>
      <c r="J396" s="1"/>
      <c r="K396" s="1"/>
      <c r="L396" s="1"/>
      <c r="M396" s="1"/>
      <c r="N396" s="54"/>
    </row>
    <row r="397" spans="1:14" hidden="1" x14ac:dyDescent="0.4">
      <c r="B397" s="1" t="s">
        <v>17</v>
      </c>
      <c r="C397" s="1" t="s">
        <v>1166</v>
      </c>
      <c r="D397" s="65" t="s">
        <v>1167</v>
      </c>
      <c r="E397" s="1" t="s">
        <v>1168</v>
      </c>
      <c r="F397" s="1" t="s">
        <v>1169</v>
      </c>
      <c r="G397" s="1">
        <v>73</v>
      </c>
      <c r="H397" s="1">
        <f t="shared" si="6"/>
        <v>78</v>
      </c>
      <c r="I397" s="1"/>
      <c r="J397" s="1"/>
      <c r="K397" s="1"/>
      <c r="L397" s="1"/>
      <c r="M397" s="1"/>
      <c r="N397" s="54"/>
    </row>
    <row r="398" spans="1:14" hidden="1" x14ac:dyDescent="0.4">
      <c r="B398" s="1" t="s">
        <v>17</v>
      </c>
      <c r="C398" s="1" t="s">
        <v>1221</v>
      </c>
      <c r="D398" s="1" t="s">
        <v>1222</v>
      </c>
      <c r="E398" s="1" t="s">
        <v>1223</v>
      </c>
      <c r="F398" s="1" t="s">
        <v>1224</v>
      </c>
      <c r="G398" s="1">
        <v>73</v>
      </c>
      <c r="H398" s="1">
        <f t="shared" si="6"/>
        <v>78</v>
      </c>
      <c r="I398" s="1"/>
      <c r="J398" s="1"/>
      <c r="K398" s="1"/>
      <c r="L398" s="1"/>
      <c r="M398" s="1"/>
      <c r="N398" s="79"/>
    </row>
    <row r="399" spans="1:14" hidden="1" x14ac:dyDescent="0.4">
      <c r="B399" s="1" t="s">
        <v>17</v>
      </c>
      <c r="C399" s="1" t="s">
        <v>1257</v>
      </c>
      <c r="D399" s="1" t="s">
        <v>1258</v>
      </c>
      <c r="E399" s="1" t="s">
        <v>1259</v>
      </c>
      <c r="F399" s="1" t="s">
        <v>1260</v>
      </c>
      <c r="G399" s="1">
        <v>73</v>
      </c>
      <c r="H399" s="1">
        <f t="shared" si="6"/>
        <v>78</v>
      </c>
      <c r="I399" s="1"/>
      <c r="J399" s="1"/>
      <c r="K399" s="1"/>
      <c r="L399" s="1"/>
      <c r="M399" s="1"/>
      <c r="N399" s="54"/>
    </row>
    <row r="400" spans="1:14" x14ac:dyDescent="0.4">
      <c r="A400" s="1">
        <f>A388+1</f>
        <v>33</v>
      </c>
      <c r="B400" s="1" t="s">
        <v>17</v>
      </c>
      <c r="C400" s="1" t="s">
        <v>1511</v>
      </c>
      <c r="D400" s="1" t="s">
        <v>1512</v>
      </c>
      <c r="E400" s="1" t="s">
        <v>1513</v>
      </c>
      <c r="F400" s="1" t="s">
        <v>1514</v>
      </c>
      <c r="G400" s="1">
        <v>17</v>
      </c>
      <c r="H400" s="1">
        <f t="shared" ref="H400:H463" si="7">G400+5</f>
        <v>22</v>
      </c>
      <c r="I400" s="1"/>
      <c r="J400" s="1"/>
      <c r="K400" s="1"/>
      <c r="L400" s="1"/>
      <c r="M400" s="1"/>
      <c r="N400" s="54" t="s">
        <v>6525</v>
      </c>
    </row>
    <row r="401" spans="1:14" hidden="1" x14ac:dyDescent="0.4">
      <c r="B401" s="1" t="s">
        <v>17</v>
      </c>
      <c r="C401" s="1" t="s">
        <v>1923</v>
      </c>
      <c r="D401" s="1" t="s">
        <v>1924</v>
      </c>
      <c r="E401" s="1" t="s">
        <v>1925</v>
      </c>
      <c r="F401" s="1" t="s">
        <v>1926</v>
      </c>
      <c r="G401" s="1">
        <v>73</v>
      </c>
      <c r="H401" s="1">
        <f t="shared" si="7"/>
        <v>78</v>
      </c>
      <c r="I401" s="1"/>
      <c r="J401" s="1"/>
      <c r="K401" s="1"/>
      <c r="L401" s="1"/>
      <c r="M401" s="1"/>
      <c r="N401" s="54"/>
    </row>
    <row r="402" spans="1:14" hidden="1" x14ac:dyDescent="0.4">
      <c r="B402" s="1" t="s">
        <v>17</v>
      </c>
      <c r="C402" s="1" t="s">
        <v>1927</v>
      </c>
      <c r="D402" s="1" t="s">
        <v>1928</v>
      </c>
      <c r="E402" s="1" t="s">
        <v>1929</v>
      </c>
      <c r="F402" s="1" t="s">
        <v>1930</v>
      </c>
      <c r="G402" s="1">
        <v>73</v>
      </c>
      <c r="H402" s="1">
        <f t="shared" si="7"/>
        <v>78</v>
      </c>
      <c r="I402" s="1"/>
      <c r="J402" s="1"/>
      <c r="K402" s="1"/>
      <c r="L402" s="1"/>
      <c r="M402" s="1"/>
      <c r="N402" s="54"/>
    </row>
    <row r="403" spans="1:14" hidden="1" x14ac:dyDescent="0.4">
      <c r="B403" s="1" t="s">
        <v>17</v>
      </c>
      <c r="C403" s="1" t="s">
        <v>2108</v>
      </c>
      <c r="D403" s="1" t="s">
        <v>2109</v>
      </c>
      <c r="E403" s="1" t="s">
        <v>2110</v>
      </c>
      <c r="F403" s="1" t="s">
        <v>2111</v>
      </c>
      <c r="G403" s="1">
        <v>73</v>
      </c>
      <c r="H403" s="1">
        <f t="shared" si="7"/>
        <v>78</v>
      </c>
      <c r="I403" s="1"/>
      <c r="J403" s="1"/>
      <c r="K403" s="1"/>
      <c r="L403" s="1"/>
      <c r="M403" s="1"/>
      <c r="N403" s="54"/>
    </row>
    <row r="404" spans="1:14" hidden="1" x14ac:dyDescent="0.4">
      <c r="B404" s="1" t="s">
        <v>17</v>
      </c>
      <c r="C404" s="1" t="s">
        <v>2127</v>
      </c>
      <c r="D404" s="1" t="s">
        <v>2128</v>
      </c>
      <c r="E404" s="1" t="s">
        <v>2129</v>
      </c>
      <c r="F404" s="1" t="s">
        <v>2130</v>
      </c>
      <c r="G404" s="1">
        <v>73</v>
      </c>
      <c r="H404" s="1">
        <f t="shared" si="7"/>
        <v>78</v>
      </c>
      <c r="I404" s="1"/>
      <c r="J404" s="1"/>
      <c r="K404" s="1"/>
      <c r="L404" s="1"/>
      <c r="M404" s="1"/>
      <c r="N404" s="54"/>
    </row>
    <row r="405" spans="1:14" hidden="1" x14ac:dyDescent="0.4">
      <c r="B405" s="1" t="s">
        <v>5519</v>
      </c>
      <c r="C405" s="46">
        <v>5340021</v>
      </c>
      <c r="D405" s="1" t="s">
        <v>4132</v>
      </c>
      <c r="E405" s="1" t="s">
        <v>4133</v>
      </c>
      <c r="F405" s="1" t="s">
        <v>4134</v>
      </c>
      <c r="G405" s="1">
        <v>73</v>
      </c>
      <c r="H405" s="1">
        <f t="shared" si="7"/>
        <v>78</v>
      </c>
      <c r="I405" s="1"/>
      <c r="J405" s="1"/>
      <c r="K405" s="1"/>
      <c r="L405" s="1"/>
      <c r="M405" s="1"/>
      <c r="N405" s="54"/>
    </row>
    <row r="406" spans="1:14" hidden="1" x14ac:dyDescent="0.4">
      <c r="B406" s="1" t="s">
        <v>5519</v>
      </c>
      <c r="C406" s="46">
        <v>5450021</v>
      </c>
      <c r="D406" s="1" t="s">
        <v>4705</v>
      </c>
      <c r="E406" s="1" t="s">
        <v>4706</v>
      </c>
      <c r="F406" s="1" t="s">
        <v>4707</v>
      </c>
      <c r="G406" s="1">
        <v>73</v>
      </c>
      <c r="H406" s="1">
        <f t="shared" si="7"/>
        <v>78</v>
      </c>
      <c r="I406" s="1"/>
      <c r="J406" s="1"/>
      <c r="K406" s="1"/>
      <c r="L406" s="1"/>
      <c r="M406" s="1"/>
      <c r="N406" s="54"/>
    </row>
    <row r="407" spans="1:14" hidden="1" x14ac:dyDescent="0.4">
      <c r="B407" s="1" t="s">
        <v>5519</v>
      </c>
      <c r="C407" s="46">
        <v>5470031</v>
      </c>
      <c r="D407" s="1" t="s">
        <v>4867</v>
      </c>
      <c r="E407" s="1" t="s">
        <v>4868</v>
      </c>
      <c r="F407" s="1" t="s">
        <v>4869</v>
      </c>
      <c r="G407" s="1">
        <v>73</v>
      </c>
      <c r="H407" s="1">
        <f t="shared" si="7"/>
        <v>78</v>
      </c>
      <c r="I407" s="1"/>
      <c r="J407" s="1"/>
      <c r="K407" s="1"/>
      <c r="L407" s="1"/>
      <c r="M407" s="1"/>
      <c r="N407" s="54"/>
    </row>
    <row r="408" spans="1:14" hidden="1" x14ac:dyDescent="0.4">
      <c r="B408" s="2" t="s">
        <v>17</v>
      </c>
      <c r="C408" s="2" t="s">
        <v>442</v>
      </c>
      <c r="D408" s="2" t="s">
        <v>443</v>
      </c>
      <c r="E408" s="2" t="s">
        <v>444</v>
      </c>
      <c r="F408" s="2" t="s">
        <v>445</v>
      </c>
      <c r="G408" s="31">
        <v>72</v>
      </c>
      <c r="H408" s="1">
        <f t="shared" si="7"/>
        <v>77</v>
      </c>
      <c r="I408" s="53"/>
      <c r="J408" s="53"/>
      <c r="K408" s="53"/>
      <c r="L408" s="53"/>
      <c r="M408" s="53"/>
      <c r="N408" s="54"/>
    </row>
    <row r="409" spans="1:14" hidden="1" x14ac:dyDescent="0.4">
      <c r="B409" s="1" t="s">
        <v>17</v>
      </c>
      <c r="C409" s="1" t="s">
        <v>1182</v>
      </c>
      <c r="D409" s="65" t="s">
        <v>1183</v>
      </c>
      <c r="E409" s="1" t="s">
        <v>1184</v>
      </c>
      <c r="F409" s="1" t="s">
        <v>1185</v>
      </c>
      <c r="G409" s="1">
        <v>72</v>
      </c>
      <c r="H409" s="1">
        <f t="shared" si="7"/>
        <v>77</v>
      </c>
      <c r="I409" s="1"/>
      <c r="J409" s="1"/>
      <c r="K409" s="1"/>
      <c r="L409" s="1"/>
      <c r="M409" s="1"/>
      <c r="N409" s="54"/>
    </row>
    <row r="410" spans="1:14" hidden="1" x14ac:dyDescent="0.4">
      <c r="B410" s="1" t="s">
        <v>17</v>
      </c>
      <c r="C410" s="2" t="s">
        <v>1346</v>
      </c>
      <c r="D410" s="1" t="s">
        <v>1347</v>
      </c>
      <c r="E410" s="1" t="s">
        <v>1348</v>
      </c>
      <c r="F410" s="1" t="s">
        <v>1349</v>
      </c>
      <c r="G410" s="1">
        <v>72</v>
      </c>
      <c r="H410" s="1">
        <f t="shared" si="7"/>
        <v>77</v>
      </c>
      <c r="I410" s="1"/>
      <c r="J410" s="1"/>
      <c r="K410" s="1"/>
      <c r="L410" s="1"/>
      <c r="M410" s="1"/>
      <c r="N410" s="79"/>
    </row>
    <row r="411" spans="1:14" hidden="1" x14ac:dyDescent="0.4">
      <c r="B411" s="1" t="s">
        <v>17</v>
      </c>
      <c r="C411" s="1" t="s">
        <v>1765</v>
      </c>
      <c r="D411" s="1" t="s">
        <v>1766</v>
      </c>
      <c r="E411" s="1" t="s">
        <v>1767</v>
      </c>
      <c r="F411" s="1" t="s">
        <v>1768</v>
      </c>
      <c r="G411" s="1">
        <v>72</v>
      </c>
      <c r="H411" s="1">
        <f t="shared" si="7"/>
        <v>77</v>
      </c>
      <c r="I411" s="1"/>
      <c r="J411" s="1"/>
      <c r="K411" s="1"/>
      <c r="L411" s="1"/>
      <c r="M411" s="1"/>
      <c r="N411" s="54"/>
    </row>
    <row r="412" spans="1:14" x14ac:dyDescent="0.4">
      <c r="A412" s="1">
        <f>A400+1</f>
        <v>34</v>
      </c>
      <c r="B412" s="1" t="s">
        <v>17</v>
      </c>
      <c r="C412" s="21" t="s">
        <v>131</v>
      </c>
      <c r="D412" s="21" t="s">
        <v>132</v>
      </c>
      <c r="E412" s="23" t="s">
        <v>133</v>
      </c>
      <c r="F412" s="21" t="s">
        <v>134</v>
      </c>
      <c r="G412" s="1">
        <v>113</v>
      </c>
      <c r="H412" s="1">
        <f t="shared" si="7"/>
        <v>118</v>
      </c>
      <c r="I412" s="1"/>
      <c r="J412" s="1"/>
      <c r="K412" s="1"/>
      <c r="L412" s="1"/>
      <c r="M412" s="1"/>
      <c r="N412" s="54" t="s">
        <v>6525</v>
      </c>
    </row>
    <row r="413" spans="1:14" hidden="1" x14ac:dyDescent="0.4">
      <c r="B413" s="1" t="s">
        <v>17</v>
      </c>
      <c r="C413" s="1" t="s">
        <v>2032</v>
      </c>
      <c r="D413" s="1" t="s">
        <v>2033</v>
      </c>
      <c r="E413" s="1" t="s">
        <v>2034</v>
      </c>
      <c r="F413" s="1" t="s">
        <v>2035</v>
      </c>
      <c r="G413" s="1">
        <v>72</v>
      </c>
      <c r="H413" s="1">
        <f t="shared" si="7"/>
        <v>77</v>
      </c>
      <c r="I413" s="1"/>
      <c r="J413" s="1"/>
      <c r="K413" s="1"/>
      <c r="L413" s="1"/>
      <c r="M413" s="1"/>
      <c r="N413" s="54"/>
    </row>
    <row r="414" spans="1:14" hidden="1" x14ac:dyDescent="0.4">
      <c r="B414" s="1" t="s">
        <v>5519</v>
      </c>
      <c r="C414" s="46">
        <v>5530004</v>
      </c>
      <c r="D414" s="1" t="s">
        <v>4144</v>
      </c>
      <c r="E414" s="1" t="s">
        <v>4145</v>
      </c>
      <c r="F414" s="1" t="s">
        <v>4146</v>
      </c>
      <c r="G414" s="1">
        <v>72</v>
      </c>
      <c r="H414" s="1">
        <f t="shared" si="7"/>
        <v>77</v>
      </c>
      <c r="I414" s="1"/>
      <c r="J414" s="1"/>
      <c r="K414" s="1"/>
      <c r="L414" s="1"/>
      <c r="M414" s="1"/>
      <c r="N414" s="54"/>
    </row>
    <row r="415" spans="1:14" hidden="1" x14ac:dyDescent="0.4">
      <c r="B415" s="1" t="s">
        <v>5519</v>
      </c>
      <c r="C415" s="46">
        <v>5530005</v>
      </c>
      <c r="D415" s="1" t="s">
        <v>4147</v>
      </c>
      <c r="E415" s="1" t="s">
        <v>4148</v>
      </c>
      <c r="F415" s="1" t="s">
        <v>4149</v>
      </c>
      <c r="G415" s="1">
        <v>72</v>
      </c>
      <c r="H415" s="1">
        <f t="shared" si="7"/>
        <v>77</v>
      </c>
      <c r="I415" s="1"/>
      <c r="J415" s="1"/>
      <c r="K415" s="1"/>
      <c r="L415" s="1"/>
      <c r="M415" s="1"/>
      <c r="N415" s="54"/>
    </row>
    <row r="416" spans="1:14" hidden="1" x14ac:dyDescent="0.4">
      <c r="B416" s="1" t="s">
        <v>17</v>
      </c>
      <c r="C416" s="1" t="s">
        <v>1078</v>
      </c>
      <c r="D416" s="1" t="s">
        <v>1079</v>
      </c>
      <c r="E416" s="1" t="s">
        <v>1080</v>
      </c>
      <c r="F416" s="1" t="s">
        <v>1081</v>
      </c>
      <c r="G416" s="1">
        <v>71</v>
      </c>
      <c r="H416" s="1">
        <f t="shared" si="7"/>
        <v>76</v>
      </c>
      <c r="I416" s="1"/>
      <c r="J416" s="1"/>
      <c r="K416" s="1"/>
      <c r="L416" s="1"/>
      <c r="M416" s="1"/>
      <c r="N416" s="54"/>
    </row>
    <row r="417" spans="1:21" hidden="1" x14ac:dyDescent="0.4">
      <c r="B417" s="1" t="s">
        <v>1616</v>
      </c>
      <c r="C417" s="1" t="s">
        <v>1617</v>
      </c>
      <c r="D417" s="1" t="s">
        <v>1618</v>
      </c>
      <c r="E417" s="1" t="s">
        <v>1619</v>
      </c>
      <c r="F417" s="1" t="s">
        <v>1620</v>
      </c>
      <c r="G417" s="1">
        <v>71</v>
      </c>
      <c r="H417" s="1">
        <f t="shared" si="7"/>
        <v>76</v>
      </c>
      <c r="I417" s="1"/>
      <c r="J417" s="1"/>
      <c r="K417" s="1"/>
      <c r="L417" s="1"/>
      <c r="M417" s="1"/>
      <c r="N417" s="54"/>
    </row>
    <row r="418" spans="1:21" hidden="1" x14ac:dyDescent="0.4">
      <c r="B418" s="1" t="s">
        <v>1616</v>
      </c>
      <c r="C418" s="1" t="s">
        <v>1673</v>
      </c>
      <c r="D418" s="1" t="s">
        <v>1674</v>
      </c>
      <c r="E418" s="1" t="s">
        <v>1675</v>
      </c>
      <c r="F418" s="1" t="s">
        <v>1676</v>
      </c>
      <c r="G418" s="1">
        <v>71</v>
      </c>
      <c r="H418" s="1">
        <f t="shared" si="7"/>
        <v>76</v>
      </c>
      <c r="I418" s="1"/>
      <c r="J418" s="1"/>
      <c r="K418" s="1"/>
      <c r="L418" s="1"/>
      <c r="M418" s="1"/>
      <c r="N418" s="54"/>
    </row>
    <row r="419" spans="1:21" hidden="1" x14ac:dyDescent="0.4">
      <c r="B419" s="1" t="s">
        <v>17</v>
      </c>
      <c r="C419" s="1" t="s">
        <v>2104</v>
      </c>
      <c r="D419" s="1" t="s">
        <v>2105</v>
      </c>
      <c r="E419" s="1" t="s">
        <v>2106</v>
      </c>
      <c r="F419" s="1" t="s">
        <v>2107</v>
      </c>
      <c r="G419" s="1">
        <v>71</v>
      </c>
      <c r="H419" s="1">
        <f t="shared" si="7"/>
        <v>76</v>
      </c>
      <c r="I419" s="1"/>
      <c r="J419" s="1"/>
      <c r="K419" s="1"/>
      <c r="L419" s="1"/>
      <c r="M419" s="1"/>
      <c r="N419" s="54"/>
    </row>
    <row r="420" spans="1:21" hidden="1" x14ac:dyDescent="0.4">
      <c r="B420" s="1" t="s">
        <v>5519</v>
      </c>
      <c r="C420" s="46">
        <v>5510002</v>
      </c>
      <c r="D420" s="1" t="s">
        <v>4294</v>
      </c>
      <c r="E420" s="1" t="s">
        <v>4295</v>
      </c>
      <c r="F420" s="1" t="s">
        <v>4296</v>
      </c>
      <c r="G420" s="1">
        <v>71</v>
      </c>
      <c r="H420" s="1">
        <f t="shared" si="7"/>
        <v>76</v>
      </c>
      <c r="I420" s="1"/>
      <c r="J420" s="1"/>
      <c r="K420" s="1"/>
      <c r="L420" s="1"/>
      <c r="M420" s="1"/>
      <c r="N420" s="54"/>
    </row>
    <row r="421" spans="1:21" hidden="1" x14ac:dyDescent="0.4">
      <c r="B421" s="1" t="s">
        <v>5519</v>
      </c>
      <c r="C421" s="46">
        <v>5590033</v>
      </c>
      <c r="D421" s="1" t="s">
        <v>4759</v>
      </c>
      <c r="E421" s="1" t="s">
        <v>4760</v>
      </c>
      <c r="F421" s="1" t="s">
        <v>4761</v>
      </c>
      <c r="G421" s="1">
        <v>71</v>
      </c>
      <c r="H421" s="1">
        <f t="shared" si="7"/>
        <v>76</v>
      </c>
      <c r="I421" s="1"/>
      <c r="J421" s="1"/>
      <c r="K421" s="1"/>
      <c r="L421" s="1"/>
      <c r="M421" s="1"/>
      <c r="N421" s="54"/>
    </row>
    <row r="422" spans="1:21" hidden="1" x14ac:dyDescent="0.4">
      <c r="B422" s="1" t="s">
        <v>17</v>
      </c>
      <c r="C422" s="19" t="s">
        <v>27</v>
      </c>
      <c r="D422" s="19" t="s">
        <v>28</v>
      </c>
      <c r="E422" s="20" t="s">
        <v>29</v>
      </c>
      <c r="F422" s="19" t="s">
        <v>30</v>
      </c>
      <c r="G422" s="1">
        <v>70</v>
      </c>
      <c r="H422" s="1">
        <f t="shared" si="7"/>
        <v>75</v>
      </c>
      <c r="I422" s="1"/>
      <c r="J422" s="1"/>
      <c r="K422" s="1"/>
      <c r="L422" s="1"/>
      <c r="M422" s="1"/>
      <c r="N422" s="79"/>
      <c r="Q422" s="71" t="s">
        <v>6511</v>
      </c>
      <c r="R422" s="55">
        <f>COUNTA(E422:E1013)</f>
        <v>592</v>
      </c>
      <c r="S422" s="55">
        <f>SUM(H422:H1013)</f>
        <v>26553</v>
      </c>
      <c r="T422" s="55"/>
      <c r="U422" s="55"/>
    </row>
    <row r="423" spans="1:21" hidden="1" x14ac:dyDescent="0.4">
      <c r="B423" s="1" t="s">
        <v>17</v>
      </c>
      <c r="C423" s="21" t="s">
        <v>107</v>
      </c>
      <c r="D423" s="21" t="s">
        <v>108</v>
      </c>
      <c r="E423" s="23" t="s">
        <v>109</v>
      </c>
      <c r="F423" s="21" t="s">
        <v>110</v>
      </c>
      <c r="G423" s="1">
        <v>70</v>
      </c>
      <c r="H423" s="1">
        <f t="shared" si="7"/>
        <v>75</v>
      </c>
      <c r="I423" s="1"/>
      <c r="J423" s="1"/>
      <c r="K423" s="1"/>
      <c r="L423" s="1"/>
      <c r="M423" s="1"/>
      <c r="N423" s="54"/>
    </row>
    <row r="424" spans="1:21" x14ac:dyDescent="0.4">
      <c r="A424" s="1">
        <f>A412+1</f>
        <v>35</v>
      </c>
      <c r="B424" s="1" t="s">
        <v>17</v>
      </c>
      <c r="C424" s="21" t="s">
        <v>115</v>
      </c>
      <c r="D424" s="21" t="s">
        <v>116</v>
      </c>
      <c r="E424" s="23" t="s">
        <v>117</v>
      </c>
      <c r="F424" s="21" t="s">
        <v>118</v>
      </c>
      <c r="G424" s="1">
        <v>83</v>
      </c>
      <c r="H424" s="1">
        <f t="shared" si="7"/>
        <v>88</v>
      </c>
      <c r="I424" s="1"/>
      <c r="J424" s="1"/>
      <c r="K424" s="1"/>
      <c r="L424" s="1"/>
      <c r="M424" s="1"/>
      <c r="N424" s="54" t="s">
        <v>6525</v>
      </c>
    </row>
    <row r="425" spans="1:21" hidden="1" x14ac:dyDescent="0.4">
      <c r="B425" s="1" t="s">
        <v>17</v>
      </c>
      <c r="C425" s="1" t="s">
        <v>987</v>
      </c>
      <c r="D425" s="1" t="s">
        <v>988</v>
      </c>
      <c r="E425" s="1" t="s">
        <v>989</v>
      </c>
      <c r="F425" s="1" t="s">
        <v>990</v>
      </c>
      <c r="G425" s="1">
        <v>70</v>
      </c>
      <c r="H425" s="1">
        <f t="shared" si="7"/>
        <v>75</v>
      </c>
      <c r="I425" s="1"/>
      <c r="J425" s="1"/>
      <c r="K425" s="1"/>
      <c r="L425" s="1"/>
      <c r="M425" s="1"/>
      <c r="N425" s="54"/>
    </row>
    <row r="426" spans="1:21" hidden="1" x14ac:dyDescent="0.4">
      <c r="B426" s="1" t="s">
        <v>17</v>
      </c>
      <c r="C426" s="1" t="s">
        <v>1019</v>
      </c>
      <c r="D426" s="1" t="s">
        <v>1020</v>
      </c>
      <c r="E426" s="1" t="s">
        <v>1021</v>
      </c>
      <c r="F426" s="1" t="s">
        <v>1022</v>
      </c>
      <c r="G426" s="1">
        <v>70</v>
      </c>
      <c r="H426" s="1">
        <f t="shared" si="7"/>
        <v>75</v>
      </c>
      <c r="I426" s="1"/>
      <c r="J426" s="1"/>
      <c r="K426" s="1"/>
      <c r="L426" s="1"/>
      <c r="M426" s="1"/>
      <c r="N426" s="54"/>
    </row>
    <row r="427" spans="1:21" hidden="1" x14ac:dyDescent="0.4">
      <c r="B427" s="1" t="s">
        <v>5519</v>
      </c>
      <c r="C427" s="46">
        <v>5340027</v>
      </c>
      <c r="D427" s="1" t="s">
        <v>4117</v>
      </c>
      <c r="E427" s="1" t="s">
        <v>4118</v>
      </c>
      <c r="F427" s="1" t="s">
        <v>4119</v>
      </c>
      <c r="G427" s="1">
        <v>70</v>
      </c>
      <c r="H427" s="1">
        <f t="shared" si="7"/>
        <v>75</v>
      </c>
      <c r="I427" s="1"/>
      <c r="J427" s="1"/>
      <c r="K427" s="1"/>
      <c r="L427" s="1"/>
      <c r="M427" s="1"/>
      <c r="N427" s="54"/>
    </row>
    <row r="428" spans="1:21" hidden="1" x14ac:dyDescent="0.4">
      <c r="B428" s="1" t="s">
        <v>5519</v>
      </c>
      <c r="C428" s="46">
        <v>5530003</v>
      </c>
      <c r="D428" s="1" t="s">
        <v>4141</v>
      </c>
      <c r="E428" s="1" t="s">
        <v>4142</v>
      </c>
      <c r="F428" s="1" t="s">
        <v>4143</v>
      </c>
      <c r="G428" s="1">
        <v>70</v>
      </c>
      <c r="H428" s="1">
        <f t="shared" si="7"/>
        <v>75</v>
      </c>
      <c r="I428" s="1"/>
      <c r="J428" s="1"/>
      <c r="K428" s="1"/>
      <c r="L428" s="1"/>
      <c r="M428" s="1"/>
      <c r="N428" s="54"/>
    </row>
    <row r="429" spans="1:21" hidden="1" x14ac:dyDescent="0.4">
      <c r="B429" s="1" t="s">
        <v>5519</v>
      </c>
      <c r="C429" s="46">
        <v>5350001</v>
      </c>
      <c r="D429" s="1" t="s">
        <v>4599</v>
      </c>
      <c r="E429" s="1" t="s">
        <v>4600</v>
      </c>
      <c r="F429" s="1" t="s">
        <v>4601</v>
      </c>
      <c r="G429" s="1">
        <v>70</v>
      </c>
      <c r="H429" s="1">
        <f t="shared" si="7"/>
        <v>75</v>
      </c>
      <c r="I429" s="1"/>
      <c r="J429" s="1"/>
      <c r="K429" s="1"/>
      <c r="L429" s="1"/>
      <c r="M429" s="1"/>
      <c r="N429" s="54"/>
    </row>
    <row r="430" spans="1:21" hidden="1" x14ac:dyDescent="0.4">
      <c r="B430" s="1" t="s">
        <v>5519</v>
      </c>
      <c r="C430" s="46">
        <v>5590024</v>
      </c>
      <c r="D430" s="1" t="s">
        <v>4747</v>
      </c>
      <c r="E430" s="1" t="s">
        <v>4748</v>
      </c>
      <c r="F430" s="1" t="s">
        <v>4749</v>
      </c>
      <c r="G430" s="1">
        <v>70</v>
      </c>
      <c r="H430" s="1">
        <f t="shared" si="7"/>
        <v>75</v>
      </c>
      <c r="I430" s="1"/>
      <c r="J430" s="1"/>
      <c r="K430" s="1"/>
      <c r="L430" s="1"/>
      <c r="M430" s="1"/>
      <c r="N430" s="54"/>
    </row>
    <row r="431" spans="1:21" hidden="1" x14ac:dyDescent="0.4">
      <c r="B431" s="1" t="s">
        <v>5519</v>
      </c>
      <c r="C431" s="46">
        <v>5570063</v>
      </c>
      <c r="D431" s="1" t="s">
        <v>4940</v>
      </c>
      <c r="E431" s="1" t="s">
        <v>4941</v>
      </c>
      <c r="F431" s="1" t="s">
        <v>4942</v>
      </c>
      <c r="G431" s="1">
        <v>70</v>
      </c>
      <c r="H431" s="1">
        <f t="shared" si="7"/>
        <v>75</v>
      </c>
      <c r="I431" s="1"/>
      <c r="J431" s="1"/>
      <c r="K431" s="1"/>
      <c r="L431" s="1"/>
      <c r="M431" s="1"/>
      <c r="N431" s="54"/>
    </row>
    <row r="432" spans="1:21" hidden="1" x14ac:dyDescent="0.4">
      <c r="B432" s="1" t="s">
        <v>17</v>
      </c>
      <c r="C432" s="1" t="s">
        <v>1094</v>
      </c>
      <c r="D432" s="1" t="s">
        <v>1095</v>
      </c>
      <c r="E432" s="1" t="s">
        <v>1096</v>
      </c>
      <c r="F432" s="1" t="s">
        <v>1097</v>
      </c>
      <c r="G432" s="1">
        <v>69</v>
      </c>
      <c r="H432" s="1">
        <f t="shared" si="7"/>
        <v>74</v>
      </c>
      <c r="I432" s="1"/>
      <c r="J432" s="1"/>
      <c r="K432" s="1"/>
      <c r="L432" s="1"/>
      <c r="M432" s="1"/>
      <c r="N432" s="54"/>
    </row>
    <row r="433" spans="1:14" hidden="1" x14ac:dyDescent="0.4">
      <c r="B433" s="1" t="s">
        <v>17</v>
      </c>
      <c r="C433" s="1" t="s">
        <v>1122</v>
      </c>
      <c r="D433" s="1" t="s">
        <v>1123</v>
      </c>
      <c r="E433" s="1" t="s">
        <v>1124</v>
      </c>
      <c r="F433" s="1" t="s">
        <v>1125</v>
      </c>
      <c r="G433" s="1">
        <v>69</v>
      </c>
      <c r="H433" s="1">
        <f t="shared" si="7"/>
        <v>74</v>
      </c>
      <c r="I433" s="1"/>
      <c r="J433" s="1"/>
      <c r="K433" s="1"/>
      <c r="L433" s="1"/>
      <c r="M433" s="1"/>
      <c r="N433" s="54"/>
    </row>
    <row r="434" spans="1:14" hidden="1" x14ac:dyDescent="0.4">
      <c r="B434" s="1" t="s">
        <v>17</v>
      </c>
      <c r="C434" s="1" t="s">
        <v>1162</v>
      </c>
      <c r="D434" s="65" t="s">
        <v>1163</v>
      </c>
      <c r="E434" s="1" t="s">
        <v>1164</v>
      </c>
      <c r="F434" s="1" t="s">
        <v>1165</v>
      </c>
      <c r="G434" s="1">
        <v>69</v>
      </c>
      <c r="H434" s="1">
        <f t="shared" si="7"/>
        <v>74</v>
      </c>
      <c r="I434" s="1"/>
      <c r="J434" s="1"/>
      <c r="K434" s="1"/>
      <c r="L434" s="1"/>
      <c r="M434" s="1"/>
      <c r="N434" s="79"/>
    </row>
    <row r="435" spans="1:14" hidden="1" x14ac:dyDescent="0.4">
      <c r="B435" s="1" t="s">
        <v>17</v>
      </c>
      <c r="C435" s="1" t="s">
        <v>1495</v>
      </c>
      <c r="D435" s="1" t="s">
        <v>1496</v>
      </c>
      <c r="E435" s="1" t="s">
        <v>1497</v>
      </c>
      <c r="F435" s="1" t="s">
        <v>1498</v>
      </c>
      <c r="G435" s="1">
        <v>69</v>
      </c>
      <c r="H435" s="1">
        <f t="shared" si="7"/>
        <v>74</v>
      </c>
      <c r="I435" s="1"/>
      <c r="J435" s="1"/>
      <c r="K435" s="1"/>
      <c r="L435" s="1"/>
      <c r="M435" s="1"/>
      <c r="N435" s="54"/>
    </row>
    <row r="436" spans="1:14" x14ac:dyDescent="0.4">
      <c r="A436" s="1">
        <f>A424+1</f>
        <v>36</v>
      </c>
      <c r="B436" s="1" t="s">
        <v>17</v>
      </c>
      <c r="C436" s="1" t="s">
        <v>294</v>
      </c>
      <c r="D436" s="29" t="s">
        <v>295</v>
      </c>
      <c r="E436" s="1" t="s">
        <v>296</v>
      </c>
      <c r="F436" s="30" t="s">
        <v>297</v>
      </c>
      <c r="G436" s="1">
        <v>32</v>
      </c>
      <c r="H436" s="1">
        <f t="shared" si="7"/>
        <v>37</v>
      </c>
      <c r="I436" s="1"/>
      <c r="J436" s="1"/>
      <c r="K436" s="1"/>
      <c r="L436" s="1"/>
      <c r="M436" s="1"/>
      <c r="N436" s="54" t="s">
        <v>6525</v>
      </c>
    </row>
    <row r="437" spans="1:14" hidden="1" x14ac:dyDescent="0.4">
      <c r="B437" s="1" t="s">
        <v>5519</v>
      </c>
      <c r="C437" s="46">
        <v>5330013</v>
      </c>
      <c r="D437" s="1" t="s">
        <v>4479</v>
      </c>
      <c r="E437" s="1" t="s">
        <v>4480</v>
      </c>
      <c r="F437" s="1" t="s">
        <v>4481</v>
      </c>
      <c r="G437" s="1">
        <v>69</v>
      </c>
      <c r="H437" s="1">
        <f t="shared" si="7"/>
        <v>74</v>
      </c>
      <c r="I437" s="1"/>
      <c r="J437" s="1"/>
      <c r="K437" s="1"/>
      <c r="L437" s="1"/>
      <c r="M437" s="1"/>
      <c r="N437" s="54"/>
    </row>
    <row r="438" spans="1:14" hidden="1" x14ac:dyDescent="0.4">
      <c r="B438" s="1" t="s">
        <v>5519</v>
      </c>
      <c r="C438" s="46">
        <v>5590001</v>
      </c>
      <c r="D438" s="1" t="s">
        <v>4720</v>
      </c>
      <c r="E438" s="1" t="s">
        <v>4721</v>
      </c>
      <c r="F438" s="1" t="s">
        <v>4722</v>
      </c>
      <c r="G438" s="1">
        <v>69</v>
      </c>
      <c r="H438" s="1">
        <f t="shared" si="7"/>
        <v>74</v>
      </c>
      <c r="I438" s="1"/>
      <c r="J438" s="1"/>
      <c r="K438" s="1"/>
      <c r="L438" s="1"/>
      <c r="M438" s="1"/>
      <c r="N438" s="54"/>
    </row>
    <row r="439" spans="1:14" hidden="1" x14ac:dyDescent="0.4">
      <c r="B439" s="2" t="s">
        <v>17</v>
      </c>
      <c r="C439" s="2" t="s">
        <v>450</v>
      </c>
      <c r="D439" s="2" t="s">
        <v>451</v>
      </c>
      <c r="E439" s="2" t="s">
        <v>452</v>
      </c>
      <c r="F439" s="2" t="s">
        <v>453</v>
      </c>
      <c r="G439" s="31">
        <v>68</v>
      </c>
      <c r="H439" s="1">
        <f t="shared" si="7"/>
        <v>73</v>
      </c>
      <c r="I439" s="53"/>
      <c r="J439" s="53"/>
      <c r="K439" s="53"/>
      <c r="L439" s="53"/>
      <c r="M439" s="53"/>
      <c r="N439" s="54"/>
    </row>
    <row r="440" spans="1:14" hidden="1" x14ac:dyDescent="0.4">
      <c r="B440" s="1" t="s">
        <v>17</v>
      </c>
      <c r="C440" s="1" t="s">
        <v>928</v>
      </c>
      <c r="D440" s="1" t="s">
        <v>929</v>
      </c>
      <c r="E440" s="1" t="s">
        <v>930</v>
      </c>
      <c r="F440" s="1" t="s">
        <v>931</v>
      </c>
      <c r="G440" s="1">
        <v>68</v>
      </c>
      <c r="H440" s="1">
        <f t="shared" si="7"/>
        <v>73</v>
      </c>
      <c r="I440" s="1"/>
      <c r="J440" s="1"/>
      <c r="K440" s="1"/>
      <c r="L440" s="1"/>
      <c r="M440" s="1"/>
      <c r="N440" s="54"/>
    </row>
    <row r="441" spans="1:14" hidden="1" x14ac:dyDescent="0.4">
      <c r="B441" s="1" t="s">
        <v>17</v>
      </c>
      <c r="C441" s="1" t="s">
        <v>1126</v>
      </c>
      <c r="D441" s="1" t="s">
        <v>1127</v>
      </c>
      <c r="E441" s="1" t="s">
        <v>1128</v>
      </c>
      <c r="F441" s="1" t="s">
        <v>1129</v>
      </c>
      <c r="G441" s="1">
        <v>68</v>
      </c>
      <c r="H441" s="1">
        <f t="shared" si="7"/>
        <v>73</v>
      </c>
      <c r="I441" s="1"/>
      <c r="J441" s="1"/>
      <c r="K441" s="1"/>
      <c r="L441" s="1"/>
      <c r="M441" s="1"/>
      <c r="N441" s="54"/>
    </row>
    <row r="442" spans="1:14" hidden="1" x14ac:dyDescent="0.4">
      <c r="B442" s="1" t="s">
        <v>17</v>
      </c>
      <c r="C442" s="2" t="s">
        <v>1283</v>
      </c>
      <c r="D442" s="1" t="s">
        <v>1284</v>
      </c>
      <c r="E442" s="1" t="s">
        <v>1285</v>
      </c>
      <c r="F442" s="1" t="s">
        <v>1286</v>
      </c>
      <c r="G442" s="1">
        <v>68</v>
      </c>
      <c r="H442" s="1">
        <f t="shared" si="7"/>
        <v>73</v>
      </c>
      <c r="I442" s="1"/>
      <c r="J442" s="1"/>
      <c r="K442" s="1"/>
      <c r="L442" s="1"/>
      <c r="M442" s="1"/>
      <c r="N442" s="54"/>
    </row>
    <row r="443" spans="1:14" hidden="1" x14ac:dyDescent="0.4">
      <c r="B443" s="1" t="s">
        <v>5519</v>
      </c>
      <c r="C443" s="46">
        <v>5470001</v>
      </c>
      <c r="D443" s="1" t="s">
        <v>4891</v>
      </c>
      <c r="E443" s="1" t="s">
        <v>4892</v>
      </c>
      <c r="F443" s="1" t="s">
        <v>4893</v>
      </c>
      <c r="G443" s="1">
        <v>68</v>
      </c>
      <c r="H443" s="1">
        <f t="shared" si="7"/>
        <v>73</v>
      </c>
      <c r="I443" s="1"/>
      <c r="J443" s="1"/>
      <c r="K443" s="1"/>
      <c r="L443" s="1"/>
      <c r="M443" s="1"/>
      <c r="N443" s="54"/>
    </row>
    <row r="444" spans="1:14" hidden="1" x14ac:dyDescent="0.4">
      <c r="B444" s="1" t="s">
        <v>17</v>
      </c>
      <c r="C444" s="1" t="s">
        <v>306</v>
      </c>
      <c r="D444" s="1" t="s">
        <v>307</v>
      </c>
      <c r="E444" s="1" t="s">
        <v>308</v>
      </c>
      <c r="F444" s="1" t="s">
        <v>309</v>
      </c>
      <c r="G444" s="1">
        <v>67</v>
      </c>
      <c r="H444" s="1">
        <f t="shared" si="7"/>
        <v>72</v>
      </c>
      <c r="I444" s="1"/>
      <c r="J444" s="1"/>
      <c r="K444" s="1"/>
      <c r="L444" s="1"/>
      <c r="M444" s="1"/>
      <c r="N444" s="54"/>
    </row>
    <row r="445" spans="1:14" hidden="1" x14ac:dyDescent="0.4">
      <c r="B445" s="2" t="s">
        <v>17</v>
      </c>
      <c r="C445" s="2" t="s">
        <v>562</v>
      </c>
      <c r="D445" s="2" t="s">
        <v>563</v>
      </c>
      <c r="E445" s="2" t="s">
        <v>564</v>
      </c>
      <c r="F445" s="2" t="s">
        <v>565</v>
      </c>
      <c r="G445" s="31">
        <v>67</v>
      </c>
      <c r="H445" s="1">
        <f t="shared" si="7"/>
        <v>72</v>
      </c>
      <c r="I445" s="1"/>
      <c r="J445" s="1"/>
      <c r="K445" s="1"/>
      <c r="L445" s="1"/>
      <c r="M445" s="1"/>
      <c r="N445" s="54"/>
    </row>
    <row r="446" spans="1:14" hidden="1" x14ac:dyDescent="0.4">
      <c r="B446" s="2" t="s">
        <v>17</v>
      </c>
      <c r="C446" s="2" t="s">
        <v>573</v>
      </c>
      <c r="D446" s="2" t="s">
        <v>574</v>
      </c>
      <c r="E446" s="2" t="s">
        <v>575</v>
      </c>
      <c r="F446" s="2" t="s">
        <v>576</v>
      </c>
      <c r="G446" s="31">
        <v>67</v>
      </c>
      <c r="H446" s="1">
        <f t="shared" si="7"/>
        <v>72</v>
      </c>
      <c r="I446" s="1"/>
      <c r="J446" s="1"/>
      <c r="K446" s="1"/>
      <c r="L446" s="1"/>
      <c r="M446" s="1"/>
      <c r="N446" s="79"/>
    </row>
    <row r="447" spans="1:14" hidden="1" x14ac:dyDescent="0.4">
      <c r="B447" s="24" t="s">
        <v>17</v>
      </c>
      <c r="C447" s="57" t="s">
        <v>709</v>
      </c>
      <c r="D447" s="33" t="s">
        <v>710</v>
      </c>
      <c r="E447" s="34" t="s">
        <v>711</v>
      </c>
      <c r="F447" s="34" t="s">
        <v>712</v>
      </c>
      <c r="G447" s="24">
        <v>67</v>
      </c>
      <c r="H447" s="1">
        <f t="shared" si="7"/>
        <v>72</v>
      </c>
      <c r="I447" s="24"/>
      <c r="J447" s="24"/>
      <c r="K447" s="24"/>
      <c r="L447" s="24"/>
      <c r="M447" s="24"/>
      <c r="N447" s="54"/>
    </row>
    <row r="448" spans="1:14" x14ac:dyDescent="0.4">
      <c r="A448" s="1">
        <f>A436+1</f>
        <v>37</v>
      </c>
      <c r="B448" s="1" t="s">
        <v>17</v>
      </c>
      <c r="C448" s="1" t="s">
        <v>298</v>
      </c>
      <c r="D448" s="29" t="s">
        <v>299</v>
      </c>
      <c r="E448" s="1" t="s">
        <v>300</v>
      </c>
      <c r="F448" s="30" t="s">
        <v>301</v>
      </c>
      <c r="G448" s="1">
        <v>14</v>
      </c>
      <c r="H448" s="1">
        <f t="shared" si="7"/>
        <v>19</v>
      </c>
      <c r="I448" s="1"/>
      <c r="J448" s="1"/>
      <c r="K448" s="1"/>
      <c r="L448" s="1"/>
      <c r="M448" s="1"/>
      <c r="N448" s="54" t="s">
        <v>6525</v>
      </c>
    </row>
    <row r="449" spans="1:14" hidden="1" x14ac:dyDescent="0.4">
      <c r="B449" s="1" t="s">
        <v>17</v>
      </c>
      <c r="C449" s="1" t="s">
        <v>1070</v>
      </c>
      <c r="D449" s="1" t="s">
        <v>1071</v>
      </c>
      <c r="E449" s="1" t="s">
        <v>1072</v>
      </c>
      <c r="F449" s="1" t="s">
        <v>1073</v>
      </c>
      <c r="G449" s="1">
        <v>67</v>
      </c>
      <c r="H449" s="1">
        <f t="shared" si="7"/>
        <v>72</v>
      </c>
      <c r="I449" s="1"/>
      <c r="J449" s="1"/>
      <c r="K449" s="1"/>
      <c r="L449" s="1"/>
      <c r="M449" s="1"/>
      <c r="N449" s="54"/>
    </row>
    <row r="450" spans="1:14" hidden="1" x14ac:dyDescent="0.4">
      <c r="B450" s="1" t="s">
        <v>17</v>
      </c>
      <c r="C450" s="1" t="s">
        <v>1233</v>
      </c>
      <c r="D450" s="1" t="s">
        <v>1234</v>
      </c>
      <c r="E450" s="1" t="s">
        <v>1235</v>
      </c>
      <c r="F450" s="1" t="s">
        <v>1236</v>
      </c>
      <c r="G450" s="1">
        <v>67</v>
      </c>
      <c r="H450" s="1">
        <f t="shared" si="7"/>
        <v>72</v>
      </c>
      <c r="I450" s="1"/>
      <c r="J450" s="1"/>
      <c r="K450" s="1"/>
      <c r="L450" s="1"/>
      <c r="M450" s="1"/>
      <c r="N450" s="54"/>
    </row>
    <row r="451" spans="1:14" hidden="1" x14ac:dyDescent="0.4">
      <c r="B451" s="1" t="s">
        <v>5519</v>
      </c>
      <c r="C451" s="46">
        <v>5330001</v>
      </c>
      <c r="D451" s="1" t="s">
        <v>4464</v>
      </c>
      <c r="E451" s="1" t="s">
        <v>4465</v>
      </c>
      <c r="F451" s="1" t="s">
        <v>4466</v>
      </c>
      <c r="G451" s="1">
        <v>67</v>
      </c>
      <c r="H451" s="1">
        <f t="shared" si="7"/>
        <v>72</v>
      </c>
      <c r="I451" s="1"/>
      <c r="J451" s="1"/>
      <c r="K451" s="1"/>
      <c r="L451" s="1"/>
      <c r="M451" s="1"/>
      <c r="N451" s="54"/>
    </row>
    <row r="452" spans="1:14" hidden="1" x14ac:dyDescent="0.4">
      <c r="B452" s="1" t="s">
        <v>5519</v>
      </c>
      <c r="C452" s="46">
        <v>5350021</v>
      </c>
      <c r="D452" s="1" t="s">
        <v>4575</v>
      </c>
      <c r="E452" s="1" t="s">
        <v>4576</v>
      </c>
      <c r="F452" s="1" t="s">
        <v>4577</v>
      </c>
      <c r="G452" s="1">
        <v>67</v>
      </c>
      <c r="H452" s="1">
        <f t="shared" si="7"/>
        <v>72</v>
      </c>
      <c r="I452" s="1"/>
      <c r="J452" s="1"/>
      <c r="K452" s="1"/>
      <c r="L452" s="1"/>
      <c r="M452" s="1"/>
      <c r="N452" s="54"/>
    </row>
    <row r="453" spans="1:14" hidden="1" x14ac:dyDescent="0.4">
      <c r="B453" s="1" t="s">
        <v>5519</v>
      </c>
      <c r="C453" s="46">
        <v>5450013</v>
      </c>
      <c r="D453" s="1" t="s">
        <v>4711</v>
      </c>
      <c r="E453" s="1" t="s">
        <v>4712</v>
      </c>
      <c r="F453" s="1" t="s">
        <v>4713</v>
      </c>
      <c r="G453" s="1">
        <v>67</v>
      </c>
      <c r="H453" s="1">
        <f t="shared" si="7"/>
        <v>72</v>
      </c>
      <c r="I453" s="1"/>
      <c r="J453" s="1"/>
      <c r="K453" s="1"/>
      <c r="L453" s="1"/>
      <c r="M453" s="1"/>
      <c r="N453" s="54"/>
    </row>
    <row r="454" spans="1:14" hidden="1" x14ac:dyDescent="0.4">
      <c r="B454" s="1" t="s">
        <v>5519</v>
      </c>
      <c r="C454" s="46">
        <v>5590012</v>
      </c>
      <c r="D454" s="1" t="s">
        <v>4744</v>
      </c>
      <c r="E454" s="1" t="s">
        <v>4745</v>
      </c>
      <c r="F454" s="1" t="s">
        <v>4746</v>
      </c>
      <c r="G454" s="1">
        <v>67</v>
      </c>
      <c r="H454" s="1">
        <f t="shared" si="7"/>
        <v>72</v>
      </c>
      <c r="I454" s="1"/>
      <c r="J454" s="1"/>
      <c r="K454" s="1"/>
      <c r="L454" s="1"/>
      <c r="M454" s="1"/>
      <c r="N454" s="54"/>
    </row>
    <row r="455" spans="1:14" hidden="1" x14ac:dyDescent="0.4">
      <c r="B455" s="1" t="s">
        <v>225</v>
      </c>
      <c r="C455" s="1" t="s">
        <v>804</v>
      </c>
      <c r="D455" s="1" t="s">
        <v>805</v>
      </c>
      <c r="E455" s="2" t="s">
        <v>806</v>
      </c>
      <c r="F455" s="2" t="s">
        <v>807</v>
      </c>
      <c r="G455" s="1">
        <v>66</v>
      </c>
      <c r="H455" s="1">
        <f t="shared" si="7"/>
        <v>71</v>
      </c>
      <c r="I455" s="1"/>
      <c r="J455" s="1"/>
      <c r="K455" s="1"/>
      <c r="L455" s="1"/>
      <c r="M455" s="1"/>
      <c r="N455" s="54"/>
    </row>
    <row r="456" spans="1:14" hidden="1" x14ac:dyDescent="0.4">
      <c r="B456" s="1" t="s">
        <v>225</v>
      </c>
      <c r="C456" s="1" t="s">
        <v>827</v>
      </c>
      <c r="D456" s="1" t="s">
        <v>828</v>
      </c>
      <c r="E456" s="2" t="s">
        <v>829</v>
      </c>
      <c r="F456" s="2" t="s">
        <v>830</v>
      </c>
      <c r="G456" s="1">
        <v>66</v>
      </c>
      <c r="H456" s="1">
        <f t="shared" si="7"/>
        <v>71</v>
      </c>
      <c r="I456" s="1"/>
      <c r="J456" s="1"/>
      <c r="K456" s="1"/>
      <c r="L456" s="1"/>
      <c r="M456" s="1"/>
      <c r="N456" s="54"/>
    </row>
    <row r="457" spans="1:14" hidden="1" x14ac:dyDescent="0.4">
      <c r="B457" s="1" t="s">
        <v>17</v>
      </c>
      <c r="C457" s="1" t="s">
        <v>873</v>
      </c>
      <c r="D457" s="1" t="s">
        <v>874</v>
      </c>
      <c r="E457" s="1" t="s">
        <v>875</v>
      </c>
      <c r="F457" s="1" t="s">
        <v>876</v>
      </c>
      <c r="G457" s="1">
        <v>66</v>
      </c>
      <c r="H457" s="1">
        <f t="shared" si="7"/>
        <v>71</v>
      </c>
      <c r="I457" s="1"/>
      <c r="J457" s="1"/>
      <c r="K457" s="1"/>
      <c r="L457" s="1"/>
      <c r="M457" s="1"/>
      <c r="N457" s="54"/>
    </row>
    <row r="458" spans="1:14" hidden="1" x14ac:dyDescent="0.4">
      <c r="B458" s="1" t="s">
        <v>17</v>
      </c>
      <c r="C458" s="1" t="s">
        <v>1594</v>
      </c>
      <c r="D458" s="1" t="s">
        <v>1595</v>
      </c>
      <c r="E458" s="1" t="s">
        <v>1596</v>
      </c>
      <c r="F458" s="1" t="s">
        <v>1597</v>
      </c>
      <c r="G458" s="1">
        <v>66</v>
      </c>
      <c r="H458" s="1">
        <f t="shared" si="7"/>
        <v>71</v>
      </c>
      <c r="I458" s="1"/>
      <c r="J458" s="1"/>
      <c r="K458" s="1"/>
      <c r="L458" s="1"/>
      <c r="M458" s="1"/>
      <c r="N458" s="79"/>
    </row>
    <row r="459" spans="1:14" hidden="1" x14ac:dyDescent="0.4">
      <c r="B459" s="1" t="s">
        <v>1616</v>
      </c>
      <c r="C459" s="1" t="s">
        <v>1625</v>
      </c>
      <c r="D459" s="1" t="s">
        <v>1626</v>
      </c>
      <c r="E459" s="1" t="s">
        <v>1627</v>
      </c>
      <c r="F459" s="1" t="s">
        <v>1628</v>
      </c>
      <c r="G459" s="1">
        <v>66</v>
      </c>
      <c r="H459" s="1">
        <f t="shared" si="7"/>
        <v>71</v>
      </c>
      <c r="I459" s="1"/>
      <c r="J459" s="1"/>
      <c r="K459" s="1"/>
      <c r="L459" s="1"/>
      <c r="M459" s="1"/>
      <c r="N459" s="54"/>
    </row>
    <row r="460" spans="1:14" x14ac:dyDescent="0.4">
      <c r="A460" s="1">
        <f>A448+1</f>
        <v>38</v>
      </c>
      <c r="B460" s="1" t="s">
        <v>17</v>
      </c>
      <c r="C460" s="1" t="s">
        <v>936</v>
      </c>
      <c r="D460" s="1" t="s">
        <v>937</v>
      </c>
      <c r="E460" s="1" t="s">
        <v>938</v>
      </c>
      <c r="F460" s="1" t="s">
        <v>939</v>
      </c>
      <c r="G460" s="1">
        <v>76</v>
      </c>
      <c r="H460" s="1">
        <f t="shared" si="7"/>
        <v>81</v>
      </c>
      <c r="I460" s="1"/>
      <c r="J460" s="1"/>
      <c r="K460" s="1"/>
      <c r="L460" s="1"/>
      <c r="M460" s="1"/>
      <c r="N460" s="54" t="s">
        <v>6525</v>
      </c>
    </row>
    <row r="461" spans="1:14" hidden="1" x14ac:dyDescent="0.4">
      <c r="B461" s="1" t="s">
        <v>17</v>
      </c>
      <c r="C461" s="1" t="s">
        <v>1772</v>
      </c>
      <c r="D461" s="1" t="s">
        <v>1773</v>
      </c>
      <c r="E461" s="1" t="s">
        <v>1774</v>
      </c>
      <c r="F461" s="1" t="s">
        <v>1775</v>
      </c>
      <c r="G461" s="1">
        <v>66</v>
      </c>
      <c r="H461" s="1">
        <f t="shared" si="7"/>
        <v>71</v>
      </c>
      <c r="I461" s="1"/>
      <c r="J461" s="1"/>
      <c r="K461" s="1"/>
      <c r="L461" s="1"/>
      <c r="M461" s="1"/>
      <c r="N461" s="54"/>
    </row>
    <row r="462" spans="1:14" hidden="1" x14ac:dyDescent="0.4">
      <c r="B462" s="1" t="s">
        <v>17</v>
      </c>
      <c r="C462" s="1" t="s">
        <v>1895</v>
      </c>
      <c r="D462" s="1" t="s">
        <v>1896</v>
      </c>
      <c r="E462" s="1" t="s">
        <v>1897</v>
      </c>
      <c r="F462" s="1" t="s">
        <v>1898</v>
      </c>
      <c r="G462" s="1">
        <v>66</v>
      </c>
      <c r="H462" s="1">
        <f t="shared" si="7"/>
        <v>71</v>
      </c>
      <c r="I462" s="1"/>
      <c r="J462" s="1"/>
      <c r="K462" s="1"/>
      <c r="L462" s="1"/>
      <c r="M462" s="1"/>
      <c r="N462" s="54"/>
    </row>
    <row r="463" spans="1:14" hidden="1" x14ac:dyDescent="0.4">
      <c r="B463" s="1" t="s">
        <v>17</v>
      </c>
      <c r="C463" s="1" t="s">
        <v>1982</v>
      </c>
      <c r="D463" s="1" t="s">
        <v>1983</v>
      </c>
      <c r="E463" s="1" t="s">
        <v>1984</v>
      </c>
      <c r="F463" s="1" t="s">
        <v>1985</v>
      </c>
      <c r="G463" s="1">
        <v>66</v>
      </c>
      <c r="H463" s="1">
        <f t="shared" si="7"/>
        <v>71</v>
      </c>
      <c r="I463" s="1"/>
      <c r="J463" s="1"/>
      <c r="K463" s="1"/>
      <c r="L463" s="1"/>
      <c r="M463" s="1"/>
      <c r="N463" s="54"/>
    </row>
    <row r="464" spans="1:14" hidden="1" x14ac:dyDescent="0.4">
      <c r="B464" s="1" t="s">
        <v>5519</v>
      </c>
      <c r="C464" s="46">
        <v>5440014</v>
      </c>
      <c r="D464" s="1" t="s">
        <v>4572</v>
      </c>
      <c r="E464" s="1" t="s">
        <v>4573</v>
      </c>
      <c r="F464" s="1" t="s">
        <v>4574</v>
      </c>
      <c r="G464" s="1">
        <v>66</v>
      </c>
      <c r="H464" s="1">
        <f t="shared" ref="H464:H527" si="8">G464+5</f>
        <v>71</v>
      </c>
      <c r="I464" s="1"/>
      <c r="J464" s="1"/>
      <c r="K464" s="1"/>
      <c r="L464" s="1"/>
      <c r="M464" s="1"/>
      <c r="N464" s="54"/>
    </row>
    <row r="465" spans="1:14" hidden="1" x14ac:dyDescent="0.4">
      <c r="B465" s="1" t="s">
        <v>17</v>
      </c>
      <c r="C465" s="21" t="s">
        <v>119</v>
      </c>
      <c r="D465" s="21" t="s">
        <v>120</v>
      </c>
      <c r="E465" s="23" t="s">
        <v>121</v>
      </c>
      <c r="F465" s="21" t="s">
        <v>122</v>
      </c>
      <c r="G465" s="1">
        <v>65</v>
      </c>
      <c r="H465" s="1">
        <f t="shared" si="8"/>
        <v>70</v>
      </c>
      <c r="I465" s="1"/>
      <c r="J465" s="1"/>
      <c r="K465" s="1"/>
      <c r="L465" s="1"/>
      <c r="M465" s="1"/>
      <c r="N465" s="54"/>
    </row>
    <row r="466" spans="1:14" hidden="1" x14ac:dyDescent="0.4">
      <c r="B466" s="1" t="s">
        <v>225</v>
      </c>
      <c r="C466" s="25" t="s">
        <v>250</v>
      </c>
      <c r="D466" s="1" t="s">
        <v>251</v>
      </c>
      <c r="E466" s="1" t="s">
        <v>252</v>
      </c>
      <c r="F466" s="1" t="s">
        <v>253</v>
      </c>
      <c r="G466" s="1">
        <v>65</v>
      </c>
      <c r="H466" s="1">
        <f t="shared" si="8"/>
        <v>70</v>
      </c>
      <c r="I466" s="1"/>
      <c r="J466" s="1"/>
      <c r="K466" s="1"/>
      <c r="L466" s="1"/>
      <c r="M466" s="1"/>
      <c r="N466" s="54"/>
    </row>
    <row r="467" spans="1:14" hidden="1" x14ac:dyDescent="0.4">
      <c r="B467" s="1" t="s">
        <v>17</v>
      </c>
      <c r="C467" s="1" t="s">
        <v>737</v>
      </c>
      <c r="D467" s="1" t="s">
        <v>738</v>
      </c>
      <c r="E467" s="1" t="s">
        <v>739</v>
      </c>
      <c r="F467" s="1" t="s">
        <v>740</v>
      </c>
      <c r="G467" s="1">
        <v>65</v>
      </c>
      <c r="H467" s="1">
        <f t="shared" si="8"/>
        <v>70</v>
      </c>
      <c r="I467" s="1"/>
      <c r="J467" s="1"/>
      <c r="K467" s="1"/>
      <c r="L467" s="1"/>
      <c r="M467" s="1"/>
      <c r="N467" s="54"/>
    </row>
    <row r="468" spans="1:14" hidden="1" x14ac:dyDescent="0.4">
      <c r="B468" s="1" t="s">
        <v>17</v>
      </c>
      <c r="C468" s="1" t="s">
        <v>756</v>
      </c>
      <c r="D468" s="1" t="s">
        <v>757</v>
      </c>
      <c r="E468" s="1" t="s">
        <v>758</v>
      </c>
      <c r="F468" s="1" t="s">
        <v>759</v>
      </c>
      <c r="G468" s="1">
        <v>65</v>
      </c>
      <c r="H468" s="1">
        <f t="shared" si="8"/>
        <v>70</v>
      </c>
      <c r="I468" s="1"/>
      <c r="J468" s="1"/>
      <c r="K468" s="1"/>
      <c r="L468" s="1"/>
      <c r="M468" s="1"/>
      <c r="N468" s="54"/>
    </row>
    <row r="469" spans="1:14" hidden="1" x14ac:dyDescent="0.4">
      <c r="B469" s="1" t="s">
        <v>17</v>
      </c>
      <c r="C469" s="1" t="s">
        <v>760</v>
      </c>
      <c r="D469" s="1" t="s">
        <v>761</v>
      </c>
      <c r="E469" s="1" t="s">
        <v>762</v>
      </c>
      <c r="F469" s="1" t="s">
        <v>763</v>
      </c>
      <c r="G469" s="1">
        <v>65</v>
      </c>
      <c r="H469" s="1">
        <f t="shared" si="8"/>
        <v>70</v>
      </c>
      <c r="I469" s="1"/>
      <c r="J469" s="1"/>
      <c r="K469" s="1"/>
      <c r="L469" s="1"/>
      <c r="M469" s="1"/>
      <c r="N469" s="54"/>
    </row>
    <row r="470" spans="1:14" hidden="1" x14ac:dyDescent="0.4">
      <c r="B470" s="1" t="s">
        <v>17</v>
      </c>
      <c r="C470" s="1" t="s">
        <v>1114</v>
      </c>
      <c r="D470" s="1" t="s">
        <v>1115</v>
      </c>
      <c r="E470" s="1" t="s">
        <v>1116</v>
      </c>
      <c r="F470" s="1" t="s">
        <v>1117</v>
      </c>
      <c r="G470" s="1">
        <v>65</v>
      </c>
      <c r="H470" s="1">
        <f t="shared" si="8"/>
        <v>70</v>
      </c>
      <c r="I470" s="1"/>
      <c r="J470" s="1"/>
      <c r="K470" s="1"/>
      <c r="L470" s="1"/>
      <c r="M470" s="1"/>
      <c r="N470" s="79"/>
    </row>
    <row r="471" spans="1:14" hidden="1" x14ac:dyDescent="0.4">
      <c r="B471" s="1" t="s">
        <v>17</v>
      </c>
      <c r="C471" s="1" t="s">
        <v>1138</v>
      </c>
      <c r="D471" s="1" t="s">
        <v>1139</v>
      </c>
      <c r="E471" s="1" t="s">
        <v>1140</v>
      </c>
      <c r="F471" s="1" t="s">
        <v>1141</v>
      </c>
      <c r="G471" s="1">
        <v>65</v>
      </c>
      <c r="H471" s="1">
        <f t="shared" si="8"/>
        <v>70</v>
      </c>
      <c r="I471" s="1"/>
      <c r="J471" s="1"/>
      <c r="K471" s="1"/>
      <c r="L471" s="1"/>
      <c r="M471" s="1"/>
      <c r="N471" s="54"/>
    </row>
    <row r="472" spans="1:14" x14ac:dyDescent="0.4">
      <c r="A472" s="1">
        <f>A460+1</f>
        <v>39</v>
      </c>
      <c r="B472" s="1" t="s">
        <v>17</v>
      </c>
      <c r="C472" s="1" t="s">
        <v>909</v>
      </c>
      <c r="D472" s="1" t="s">
        <v>910</v>
      </c>
      <c r="E472" s="1" t="s">
        <v>911</v>
      </c>
      <c r="F472" s="1" t="s">
        <v>912</v>
      </c>
      <c r="G472" s="1">
        <v>70</v>
      </c>
      <c r="H472" s="1">
        <f t="shared" si="8"/>
        <v>75</v>
      </c>
      <c r="I472" s="1"/>
      <c r="J472" s="1"/>
      <c r="K472" s="1"/>
      <c r="L472" s="1"/>
      <c r="M472" s="1"/>
      <c r="N472" s="54" t="s">
        <v>6525</v>
      </c>
    </row>
    <row r="473" spans="1:14" hidden="1" x14ac:dyDescent="0.4">
      <c r="B473" s="1" t="s">
        <v>17</v>
      </c>
      <c r="C473" s="1" t="s">
        <v>1733</v>
      </c>
      <c r="D473" s="1" t="s">
        <v>1734</v>
      </c>
      <c r="E473" s="1" t="s">
        <v>1735</v>
      </c>
      <c r="F473" s="1" t="s">
        <v>1736</v>
      </c>
      <c r="G473" s="1">
        <v>65</v>
      </c>
      <c r="H473" s="1">
        <f t="shared" si="8"/>
        <v>70</v>
      </c>
      <c r="I473" s="1"/>
      <c r="J473" s="1"/>
      <c r="K473" s="1"/>
      <c r="L473" s="1"/>
      <c r="M473" s="1"/>
      <c r="N473" s="54"/>
    </row>
    <row r="474" spans="1:14" hidden="1" x14ac:dyDescent="0.4">
      <c r="B474" s="1" t="s">
        <v>17</v>
      </c>
      <c r="C474" s="1" t="s">
        <v>1799</v>
      </c>
      <c r="D474" s="1" t="s">
        <v>1800</v>
      </c>
      <c r="E474" s="68" t="s">
        <v>1801</v>
      </c>
      <c r="F474" s="1" t="s">
        <v>1802</v>
      </c>
      <c r="G474" s="1">
        <v>65</v>
      </c>
      <c r="H474" s="1">
        <f t="shared" si="8"/>
        <v>70</v>
      </c>
      <c r="I474" s="1"/>
      <c r="J474" s="1"/>
      <c r="K474" s="1"/>
      <c r="L474" s="1"/>
      <c r="M474" s="1"/>
      <c r="N474" s="54"/>
    </row>
    <row r="475" spans="1:14" hidden="1" x14ac:dyDescent="0.4">
      <c r="B475" s="1" t="s">
        <v>17</v>
      </c>
      <c r="C475" s="1" t="s">
        <v>1826</v>
      </c>
      <c r="D475" s="1" t="s">
        <v>1827</v>
      </c>
      <c r="E475" s="1" t="s">
        <v>1828</v>
      </c>
      <c r="F475" s="1" t="s">
        <v>1829</v>
      </c>
      <c r="G475" s="1">
        <v>65</v>
      </c>
      <c r="H475" s="1">
        <f t="shared" si="8"/>
        <v>70</v>
      </c>
      <c r="I475" s="1"/>
      <c r="J475" s="1"/>
      <c r="K475" s="1"/>
      <c r="L475" s="1"/>
      <c r="M475" s="1"/>
      <c r="N475" s="54"/>
    </row>
    <row r="476" spans="1:14" hidden="1" x14ac:dyDescent="0.4">
      <c r="B476" s="1" t="s">
        <v>17</v>
      </c>
      <c r="C476" s="1" t="s">
        <v>1891</v>
      </c>
      <c r="D476" s="41" t="s">
        <v>1892</v>
      </c>
      <c r="E476" s="1" t="s">
        <v>1893</v>
      </c>
      <c r="F476" s="1" t="s">
        <v>1894</v>
      </c>
      <c r="G476" s="1">
        <v>65</v>
      </c>
      <c r="H476" s="1">
        <f t="shared" si="8"/>
        <v>70</v>
      </c>
      <c r="I476" s="1"/>
      <c r="J476" s="1"/>
      <c r="K476" s="1"/>
      <c r="L476" s="1"/>
      <c r="M476" s="1"/>
      <c r="N476" s="54"/>
    </row>
    <row r="477" spans="1:14" hidden="1" x14ac:dyDescent="0.4">
      <c r="B477" s="1" t="s">
        <v>17</v>
      </c>
      <c r="C477" s="1" t="s">
        <v>2088</v>
      </c>
      <c r="D477" s="1" t="s">
        <v>2089</v>
      </c>
      <c r="E477" s="1" t="s">
        <v>2090</v>
      </c>
      <c r="F477" s="1" t="s">
        <v>2091</v>
      </c>
      <c r="G477" s="1">
        <v>65</v>
      </c>
      <c r="H477" s="1">
        <f t="shared" si="8"/>
        <v>70</v>
      </c>
      <c r="I477" s="1"/>
      <c r="J477" s="1"/>
      <c r="K477" s="1"/>
      <c r="L477" s="1"/>
      <c r="M477" s="1"/>
      <c r="N477" s="54"/>
    </row>
    <row r="478" spans="1:14" hidden="1" x14ac:dyDescent="0.4">
      <c r="B478" s="1" t="s">
        <v>5519</v>
      </c>
      <c r="C478" s="46">
        <v>5440015</v>
      </c>
      <c r="D478" s="1" t="s">
        <v>4569</v>
      </c>
      <c r="E478" s="1" t="s">
        <v>4570</v>
      </c>
      <c r="F478" s="1" t="s">
        <v>4571</v>
      </c>
      <c r="G478" s="1">
        <v>65</v>
      </c>
      <c r="H478" s="1">
        <f t="shared" si="8"/>
        <v>70</v>
      </c>
      <c r="I478" s="1"/>
      <c r="J478" s="1"/>
      <c r="K478" s="1"/>
      <c r="L478" s="1"/>
      <c r="M478" s="1"/>
      <c r="N478" s="54"/>
    </row>
    <row r="479" spans="1:14" hidden="1" x14ac:dyDescent="0.4">
      <c r="B479" s="1" t="s">
        <v>17</v>
      </c>
      <c r="C479" s="1" t="s">
        <v>1535</v>
      </c>
      <c r="D479" s="1" t="s">
        <v>1536</v>
      </c>
      <c r="E479" s="1" t="s">
        <v>1537</v>
      </c>
      <c r="F479" s="1" t="s">
        <v>1538</v>
      </c>
      <c r="G479" s="1">
        <v>64</v>
      </c>
      <c r="H479" s="1">
        <f t="shared" si="8"/>
        <v>69</v>
      </c>
      <c r="I479" s="1"/>
      <c r="J479" s="1"/>
      <c r="K479" s="1"/>
      <c r="L479" s="1"/>
      <c r="M479" s="1"/>
      <c r="N479" s="54"/>
    </row>
    <row r="480" spans="1:14" hidden="1" x14ac:dyDescent="0.4">
      <c r="B480" s="1" t="s">
        <v>17</v>
      </c>
      <c r="C480" s="1" t="s">
        <v>1566</v>
      </c>
      <c r="D480" s="38" t="s">
        <v>1567</v>
      </c>
      <c r="E480" s="1" t="s">
        <v>1568</v>
      </c>
      <c r="F480" s="1" t="s">
        <v>1569</v>
      </c>
      <c r="G480" s="1">
        <v>64</v>
      </c>
      <c r="H480" s="1">
        <f t="shared" si="8"/>
        <v>69</v>
      </c>
      <c r="I480" s="1"/>
      <c r="J480" s="1"/>
      <c r="K480" s="1"/>
      <c r="L480" s="1"/>
      <c r="M480" s="1"/>
      <c r="N480" s="54"/>
    </row>
    <row r="481" spans="1:14" hidden="1" x14ac:dyDescent="0.4">
      <c r="B481" s="1" t="s">
        <v>1616</v>
      </c>
      <c r="C481" s="1" t="s">
        <v>1669</v>
      </c>
      <c r="D481" s="1" t="s">
        <v>1670</v>
      </c>
      <c r="E481" s="1" t="s">
        <v>1671</v>
      </c>
      <c r="F481" s="1" t="s">
        <v>1672</v>
      </c>
      <c r="G481" s="1">
        <v>64</v>
      </c>
      <c r="H481" s="1">
        <f t="shared" si="8"/>
        <v>69</v>
      </c>
      <c r="I481" s="1"/>
      <c r="J481" s="1"/>
      <c r="K481" s="1"/>
      <c r="L481" s="1"/>
      <c r="M481" s="1"/>
      <c r="N481" s="54"/>
    </row>
    <row r="482" spans="1:14" hidden="1" x14ac:dyDescent="0.4">
      <c r="B482" s="1" t="s">
        <v>17</v>
      </c>
      <c r="C482" s="1" t="s">
        <v>1713</v>
      </c>
      <c r="D482" s="1" t="s">
        <v>1714</v>
      </c>
      <c r="E482" s="1" t="s">
        <v>1715</v>
      </c>
      <c r="F482" s="1" t="s">
        <v>1716</v>
      </c>
      <c r="G482" s="1">
        <v>64</v>
      </c>
      <c r="H482" s="1">
        <f t="shared" si="8"/>
        <v>69</v>
      </c>
      <c r="I482" s="1"/>
      <c r="J482" s="1"/>
      <c r="K482" s="1"/>
      <c r="L482" s="1"/>
      <c r="M482" s="1"/>
      <c r="N482" s="79"/>
    </row>
    <row r="483" spans="1:14" hidden="1" x14ac:dyDescent="0.4">
      <c r="B483" s="1" t="s">
        <v>17</v>
      </c>
      <c r="C483" s="1" t="s">
        <v>2319</v>
      </c>
      <c r="D483" s="1" t="s">
        <v>2320</v>
      </c>
      <c r="E483" s="1" t="s">
        <v>2321</v>
      </c>
      <c r="F483" s="1" t="s">
        <v>2322</v>
      </c>
      <c r="G483" s="1">
        <v>64</v>
      </c>
      <c r="H483" s="1">
        <f t="shared" si="8"/>
        <v>69</v>
      </c>
      <c r="I483" s="1"/>
      <c r="J483" s="1"/>
      <c r="K483" s="1"/>
      <c r="L483" s="1"/>
      <c r="M483" s="1"/>
      <c r="N483" s="54"/>
    </row>
    <row r="484" spans="1:14" x14ac:dyDescent="0.4">
      <c r="A484" s="1">
        <f>A472+1</f>
        <v>40</v>
      </c>
      <c r="B484" s="1" t="s">
        <v>17</v>
      </c>
      <c r="C484" s="1" t="s">
        <v>847</v>
      </c>
      <c r="D484" s="1" t="s">
        <v>848</v>
      </c>
      <c r="E484" s="1" t="s">
        <v>849</v>
      </c>
      <c r="F484" s="1" t="s">
        <v>850</v>
      </c>
      <c r="G484" s="1">
        <v>125</v>
      </c>
      <c r="H484" s="1">
        <f t="shared" si="8"/>
        <v>130</v>
      </c>
      <c r="I484" s="1"/>
      <c r="J484" s="1"/>
      <c r="K484" s="1"/>
      <c r="L484" s="1"/>
      <c r="M484" s="1"/>
      <c r="N484" s="54" t="s">
        <v>6525</v>
      </c>
    </row>
    <row r="485" spans="1:14" hidden="1" x14ac:dyDescent="0.4">
      <c r="B485" s="1" t="s">
        <v>5519</v>
      </c>
      <c r="C485" s="46">
        <v>5470003</v>
      </c>
      <c r="D485" s="1" t="s">
        <v>4864</v>
      </c>
      <c r="E485" s="1" t="s">
        <v>4865</v>
      </c>
      <c r="F485" s="1" t="s">
        <v>4866</v>
      </c>
      <c r="G485" s="1">
        <v>64</v>
      </c>
      <c r="H485" s="1">
        <f t="shared" si="8"/>
        <v>69</v>
      </c>
      <c r="I485" s="1"/>
      <c r="J485" s="1"/>
      <c r="K485" s="1"/>
      <c r="L485" s="1"/>
      <c r="M485" s="1"/>
      <c r="N485" s="54"/>
    </row>
    <row r="486" spans="1:14" hidden="1" x14ac:dyDescent="0.4">
      <c r="B486" s="2" t="s">
        <v>17</v>
      </c>
      <c r="C486" s="2" t="s">
        <v>592</v>
      </c>
      <c r="D486" s="2" t="s">
        <v>593</v>
      </c>
      <c r="E486" s="2" t="s">
        <v>594</v>
      </c>
      <c r="F486" s="2" t="s">
        <v>595</v>
      </c>
      <c r="G486" s="31">
        <v>63</v>
      </c>
      <c r="H486" s="1">
        <f t="shared" si="8"/>
        <v>68</v>
      </c>
      <c r="I486" s="1"/>
      <c r="J486" s="1"/>
      <c r="K486" s="1"/>
      <c r="L486" s="1"/>
      <c r="M486" s="1"/>
      <c r="N486" s="54"/>
    </row>
    <row r="487" spans="1:14" hidden="1" x14ac:dyDescent="0.4">
      <c r="B487" s="1" t="s">
        <v>17</v>
      </c>
      <c r="C487" s="2" t="s">
        <v>1303</v>
      </c>
      <c r="D487" s="1" t="s">
        <v>1304</v>
      </c>
      <c r="E487" s="1" t="s">
        <v>1305</v>
      </c>
      <c r="F487" s="1" t="s">
        <v>1306</v>
      </c>
      <c r="G487" s="1">
        <v>63</v>
      </c>
      <c r="H487" s="1">
        <f t="shared" si="8"/>
        <v>68</v>
      </c>
      <c r="I487" s="1"/>
      <c r="J487" s="1"/>
      <c r="K487" s="1"/>
      <c r="L487" s="1"/>
      <c r="M487" s="1"/>
      <c r="N487" s="54"/>
    </row>
    <row r="488" spans="1:14" hidden="1" x14ac:dyDescent="0.4">
      <c r="B488" s="1" t="s">
        <v>17</v>
      </c>
      <c r="C488" s="1" t="s">
        <v>1539</v>
      </c>
      <c r="D488" s="1" t="s">
        <v>1540</v>
      </c>
      <c r="E488" s="1" t="s">
        <v>1541</v>
      </c>
      <c r="F488" s="1" t="s">
        <v>1542</v>
      </c>
      <c r="G488" s="1">
        <v>63</v>
      </c>
      <c r="H488" s="1">
        <f t="shared" si="8"/>
        <v>68</v>
      </c>
      <c r="I488" s="1"/>
      <c r="J488" s="1"/>
      <c r="K488" s="1"/>
      <c r="L488" s="1"/>
      <c r="M488" s="1"/>
      <c r="N488" s="54"/>
    </row>
    <row r="489" spans="1:14" hidden="1" x14ac:dyDescent="0.4">
      <c r="B489" s="1" t="s">
        <v>17</v>
      </c>
      <c r="C489" s="1" t="s">
        <v>1761</v>
      </c>
      <c r="D489" s="1" t="s">
        <v>1762</v>
      </c>
      <c r="E489" s="1" t="s">
        <v>1763</v>
      </c>
      <c r="F489" s="1" t="s">
        <v>1764</v>
      </c>
      <c r="G489" s="1">
        <v>63</v>
      </c>
      <c r="H489" s="1">
        <f t="shared" si="8"/>
        <v>68</v>
      </c>
      <c r="I489" s="1"/>
      <c r="J489" s="1"/>
      <c r="K489" s="1"/>
      <c r="L489" s="1"/>
      <c r="M489" s="1"/>
      <c r="N489" s="54"/>
    </row>
    <row r="490" spans="1:14" hidden="1" x14ac:dyDescent="0.4">
      <c r="B490" s="1" t="s">
        <v>17</v>
      </c>
      <c r="C490" s="1" t="s">
        <v>1803</v>
      </c>
      <c r="D490" s="1" t="s">
        <v>1804</v>
      </c>
      <c r="E490" s="1" t="s">
        <v>1805</v>
      </c>
      <c r="F490" s="1" t="s">
        <v>1806</v>
      </c>
      <c r="G490" s="1">
        <v>63</v>
      </c>
      <c r="H490" s="1">
        <f t="shared" si="8"/>
        <v>68</v>
      </c>
      <c r="I490" s="1"/>
      <c r="J490" s="1"/>
      <c r="K490" s="1"/>
      <c r="L490" s="1"/>
      <c r="M490" s="1"/>
      <c r="N490" s="54"/>
    </row>
    <row r="491" spans="1:14" hidden="1" x14ac:dyDescent="0.4">
      <c r="B491" s="1" t="s">
        <v>225</v>
      </c>
      <c r="C491" s="1" t="s">
        <v>3877</v>
      </c>
      <c r="D491" s="1" t="s">
        <v>3878</v>
      </c>
      <c r="E491" s="44" t="s">
        <v>3879</v>
      </c>
      <c r="F491" s="2" t="s">
        <v>3880</v>
      </c>
      <c r="G491" s="1">
        <v>63</v>
      </c>
      <c r="H491" s="1">
        <f t="shared" si="8"/>
        <v>68</v>
      </c>
      <c r="I491" s="1">
        <v>95</v>
      </c>
      <c r="J491" s="1">
        <f>I491+5</f>
        <v>100</v>
      </c>
      <c r="K491" s="1"/>
      <c r="L491" s="1"/>
      <c r="M491" s="1">
        <f>J491+L491</f>
        <v>100</v>
      </c>
      <c r="N491" s="54"/>
    </row>
    <row r="492" spans="1:14" hidden="1" x14ac:dyDescent="0.4">
      <c r="B492" s="1" t="s">
        <v>5519</v>
      </c>
      <c r="C492" s="46">
        <v>5460044</v>
      </c>
      <c r="D492" s="1" t="s">
        <v>4807</v>
      </c>
      <c r="E492" s="1" t="s">
        <v>4808</v>
      </c>
      <c r="F492" s="1" t="s">
        <v>4809</v>
      </c>
      <c r="G492" s="1">
        <v>63</v>
      </c>
      <c r="H492" s="1">
        <f t="shared" si="8"/>
        <v>68</v>
      </c>
      <c r="I492" s="1"/>
      <c r="J492" s="1"/>
      <c r="K492" s="1"/>
      <c r="L492" s="1"/>
      <c r="M492" s="1"/>
      <c r="N492" s="54"/>
    </row>
    <row r="493" spans="1:14" hidden="1" x14ac:dyDescent="0.4">
      <c r="B493" s="1" t="s">
        <v>17</v>
      </c>
      <c r="C493" s="21" t="s">
        <v>182</v>
      </c>
      <c r="D493" s="21" t="s">
        <v>183</v>
      </c>
      <c r="E493" s="23" t="s">
        <v>184</v>
      </c>
      <c r="F493" s="21" t="s">
        <v>185</v>
      </c>
      <c r="G493" s="1">
        <v>62</v>
      </c>
      <c r="H493" s="1">
        <f t="shared" si="8"/>
        <v>67</v>
      </c>
      <c r="I493" s="1"/>
      <c r="J493" s="1"/>
      <c r="K493" s="1"/>
      <c r="L493" s="1"/>
      <c r="M493" s="1"/>
      <c r="N493" s="54"/>
    </row>
    <row r="494" spans="1:14" hidden="1" x14ac:dyDescent="0.4">
      <c r="B494" s="24" t="s">
        <v>17</v>
      </c>
      <c r="C494" s="57" t="s">
        <v>634</v>
      </c>
      <c r="D494" s="33" t="s">
        <v>635</v>
      </c>
      <c r="E494" s="34" t="s">
        <v>636</v>
      </c>
      <c r="F494" s="34" t="s">
        <v>637</v>
      </c>
      <c r="G494" s="24">
        <v>62</v>
      </c>
      <c r="H494" s="1">
        <f t="shared" si="8"/>
        <v>67</v>
      </c>
      <c r="I494" s="24"/>
      <c r="J494" s="24"/>
      <c r="K494" s="24"/>
      <c r="L494" s="24"/>
      <c r="M494" s="24"/>
      <c r="N494" s="79"/>
    </row>
    <row r="495" spans="1:14" hidden="1" x14ac:dyDescent="0.4">
      <c r="B495" s="1" t="s">
        <v>17</v>
      </c>
      <c r="C495" s="1" t="s">
        <v>940</v>
      </c>
      <c r="D495" s="1" t="s">
        <v>941</v>
      </c>
      <c r="E495" s="1" t="s">
        <v>942</v>
      </c>
      <c r="F495" s="1" t="s">
        <v>943</v>
      </c>
      <c r="G495" s="1">
        <v>62</v>
      </c>
      <c r="H495" s="1">
        <f t="shared" si="8"/>
        <v>67</v>
      </c>
      <c r="I495" s="1"/>
      <c r="J495" s="1"/>
      <c r="K495" s="1"/>
      <c r="L495" s="1"/>
      <c r="M495" s="1"/>
      <c r="N495" s="54"/>
    </row>
    <row r="496" spans="1:14" x14ac:dyDescent="0.4">
      <c r="A496" s="1">
        <f>A484+1</f>
        <v>41</v>
      </c>
      <c r="B496" s="1" t="s">
        <v>17</v>
      </c>
      <c r="C496" s="1" t="s">
        <v>960</v>
      </c>
      <c r="D496" s="1" t="s">
        <v>961</v>
      </c>
      <c r="E496" s="1" t="s">
        <v>962</v>
      </c>
      <c r="F496" s="1" t="s">
        <v>963</v>
      </c>
      <c r="G496" s="1">
        <v>58</v>
      </c>
      <c r="H496" s="1">
        <f t="shared" si="8"/>
        <v>63</v>
      </c>
      <c r="I496" s="1"/>
      <c r="J496" s="1"/>
      <c r="K496" s="1"/>
      <c r="L496" s="1"/>
      <c r="M496" s="1"/>
      <c r="N496" s="54" t="s">
        <v>6525</v>
      </c>
    </row>
    <row r="497" spans="1:21" hidden="1" x14ac:dyDescent="0.4">
      <c r="B497" s="1" t="s">
        <v>17</v>
      </c>
      <c r="C497" s="1" t="s">
        <v>1134</v>
      </c>
      <c r="D497" s="1" t="s">
        <v>1135</v>
      </c>
      <c r="E497" s="1" t="s">
        <v>1136</v>
      </c>
      <c r="F497" s="1" t="s">
        <v>1137</v>
      </c>
      <c r="G497" s="1">
        <v>62</v>
      </c>
      <c r="H497" s="1">
        <f t="shared" si="8"/>
        <v>67</v>
      </c>
      <c r="I497" s="1"/>
      <c r="J497" s="1"/>
      <c r="K497" s="1"/>
      <c r="L497" s="1"/>
      <c r="M497" s="1"/>
      <c r="N497" s="54"/>
    </row>
    <row r="498" spans="1:21" hidden="1" x14ac:dyDescent="0.4">
      <c r="B498" s="1" t="s">
        <v>17</v>
      </c>
      <c r="C498" s="1" t="s">
        <v>1753</v>
      </c>
      <c r="D498" s="1" t="s">
        <v>1754</v>
      </c>
      <c r="E498" s="1" t="s">
        <v>1755</v>
      </c>
      <c r="F498" s="1" t="s">
        <v>1756</v>
      </c>
      <c r="G498" s="1">
        <v>62</v>
      </c>
      <c r="H498" s="1">
        <f t="shared" si="8"/>
        <v>67</v>
      </c>
      <c r="I498" s="1"/>
      <c r="J498" s="1"/>
      <c r="K498" s="1"/>
      <c r="L498" s="1"/>
      <c r="M498" s="1"/>
      <c r="N498" s="54"/>
    </row>
    <row r="499" spans="1:21" hidden="1" x14ac:dyDescent="0.4">
      <c r="B499" s="1" t="s">
        <v>17</v>
      </c>
      <c r="C499" s="1" t="s">
        <v>2214</v>
      </c>
      <c r="D499" s="1" t="s">
        <v>2215</v>
      </c>
      <c r="E499" s="1" t="s">
        <v>2216</v>
      </c>
      <c r="F499" s="1" t="s">
        <v>2217</v>
      </c>
      <c r="G499" s="1">
        <v>62</v>
      </c>
      <c r="H499" s="1">
        <f t="shared" si="8"/>
        <v>67</v>
      </c>
      <c r="I499" s="1"/>
      <c r="J499" s="1"/>
      <c r="K499" s="1"/>
      <c r="L499" s="1"/>
      <c r="M499" s="1"/>
      <c r="N499" s="54"/>
    </row>
    <row r="500" spans="1:21" hidden="1" x14ac:dyDescent="0.4">
      <c r="B500" s="1" t="s">
        <v>17</v>
      </c>
      <c r="C500" s="1" t="s">
        <v>2237</v>
      </c>
      <c r="D500" s="1" t="s">
        <v>2238</v>
      </c>
      <c r="E500" s="1" t="s">
        <v>2239</v>
      </c>
      <c r="F500" s="1" t="s">
        <v>2240</v>
      </c>
      <c r="G500" s="1">
        <v>62</v>
      </c>
      <c r="H500" s="1">
        <f t="shared" si="8"/>
        <v>67</v>
      </c>
      <c r="I500" s="1"/>
      <c r="J500" s="1"/>
      <c r="K500" s="1"/>
      <c r="L500" s="1"/>
      <c r="M500" s="1"/>
      <c r="N500" s="54"/>
    </row>
    <row r="501" spans="1:21" hidden="1" x14ac:dyDescent="0.4">
      <c r="B501" s="1" t="s">
        <v>17</v>
      </c>
      <c r="C501" s="1" t="s">
        <v>2241</v>
      </c>
      <c r="D501" s="1" t="s">
        <v>2242</v>
      </c>
      <c r="E501" s="1" t="s">
        <v>2243</v>
      </c>
      <c r="F501" s="1" t="s">
        <v>2244</v>
      </c>
      <c r="G501" s="1">
        <v>62</v>
      </c>
      <c r="H501" s="1">
        <f t="shared" si="8"/>
        <v>67</v>
      </c>
      <c r="I501" s="1"/>
      <c r="J501" s="1"/>
      <c r="K501" s="1"/>
      <c r="L501" s="1"/>
      <c r="M501" s="1"/>
      <c r="N501" s="54"/>
    </row>
    <row r="502" spans="1:21" hidden="1" x14ac:dyDescent="0.4">
      <c r="B502" s="1" t="s">
        <v>5519</v>
      </c>
      <c r="C502" s="46">
        <v>5590013</v>
      </c>
      <c r="D502" s="1" t="s">
        <v>4756</v>
      </c>
      <c r="E502" s="1" t="s">
        <v>4757</v>
      </c>
      <c r="F502" s="1" t="s">
        <v>4758</v>
      </c>
      <c r="G502" s="1">
        <v>62</v>
      </c>
      <c r="H502" s="1">
        <f t="shared" si="8"/>
        <v>67</v>
      </c>
      <c r="I502" s="1"/>
      <c r="J502" s="1"/>
      <c r="K502" s="1"/>
      <c r="L502" s="1"/>
      <c r="M502" s="1"/>
      <c r="N502" s="54"/>
    </row>
    <row r="503" spans="1:21" hidden="1" x14ac:dyDescent="0.4">
      <c r="B503" s="24" t="s">
        <v>17</v>
      </c>
      <c r="C503" s="57" t="s">
        <v>713</v>
      </c>
      <c r="D503" s="33" t="s">
        <v>714</v>
      </c>
      <c r="E503" s="35" t="s">
        <v>715</v>
      </c>
      <c r="F503" s="34" t="s">
        <v>716</v>
      </c>
      <c r="G503" s="24">
        <v>61</v>
      </c>
      <c r="H503" s="1">
        <f t="shared" si="8"/>
        <v>66</v>
      </c>
      <c r="I503" s="24"/>
      <c r="J503" s="24"/>
      <c r="K503" s="24"/>
      <c r="L503" s="24"/>
      <c r="M503" s="24"/>
      <c r="N503" s="54"/>
    </row>
    <row r="504" spans="1:21" hidden="1" x14ac:dyDescent="0.4">
      <c r="B504" s="1" t="s">
        <v>17</v>
      </c>
      <c r="C504" s="1" t="s">
        <v>1186</v>
      </c>
      <c r="D504" s="65" t="s">
        <v>1187</v>
      </c>
      <c r="E504" s="1" t="s">
        <v>1188</v>
      </c>
      <c r="F504" s="1" t="s">
        <v>1189</v>
      </c>
      <c r="G504" s="1">
        <v>61</v>
      </c>
      <c r="H504" s="1">
        <f t="shared" si="8"/>
        <v>66</v>
      </c>
      <c r="I504" s="1"/>
      <c r="J504" s="1"/>
      <c r="K504" s="1"/>
      <c r="L504" s="1"/>
      <c r="M504" s="1"/>
      <c r="N504" s="54"/>
    </row>
    <row r="505" spans="1:21" hidden="1" x14ac:dyDescent="0.4">
      <c r="B505" s="1" t="s">
        <v>17</v>
      </c>
      <c r="C505" s="1" t="s">
        <v>1582</v>
      </c>
      <c r="D505" s="1" t="s">
        <v>1583</v>
      </c>
      <c r="E505" s="1" t="s">
        <v>1584</v>
      </c>
      <c r="F505" s="1" t="s">
        <v>1585</v>
      </c>
      <c r="G505" s="1">
        <v>61</v>
      </c>
      <c r="H505" s="1">
        <f t="shared" si="8"/>
        <v>66</v>
      </c>
      <c r="I505" s="1"/>
      <c r="J505" s="1"/>
      <c r="K505" s="1"/>
      <c r="L505" s="1"/>
      <c r="M505" s="1"/>
      <c r="N505" s="54"/>
    </row>
    <row r="506" spans="1:21" hidden="1" x14ac:dyDescent="0.4">
      <c r="B506" s="24" t="s">
        <v>17</v>
      </c>
      <c r="C506" s="21" t="s">
        <v>1852</v>
      </c>
      <c r="D506" s="39" t="s">
        <v>1853</v>
      </c>
      <c r="E506" s="40" t="s">
        <v>1854</v>
      </c>
      <c r="F506" s="21" t="s">
        <v>1855</v>
      </c>
      <c r="G506" s="24">
        <v>61</v>
      </c>
      <c r="H506" s="1">
        <f t="shared" si="8"/>
        <v>66</v>
      </c>
      <c r="I506" s="24"/>
      <c r="J506" s="24"/>
      <c r="K506" s="24"/>
      <c r="L506" s="24"/>
      <c r="M506" s="24"/>
      <c r="N506" s="79"/>
    </row>
    <row r="507" spans="1:21" hidden="1" x14ac:dyDescent="0.4">
      <c r="B507" s="1" t="s">
        <v>17</v>
      </c>
      <c r="C507" s="1" t="s">
        <v>1990</v>
      </c>
      <c r="D507" s="1" t="s">
        <v>3912</v>
      </c>
      <c r="E507" s="1" t="s">
        <v>3913</v>
      </c>
      <c r="F507" s="1" t="s">
        <v>3914</v>
      </c>
      <c r="G507" s="1">
        <v>61</v>
      </c>
      <c r="H507" s="1">
        <f t="shared" si="8"/>
        <v>66</v>
      </c>
      <c r="I507" s="1">
        <v>15</v>
      </c>
      <c r="J507" s="1">
        <f>I507+5</f>
        <v>20</v>
      </c>
      <c r="K507" s="1"/>
      <c r="L507" s="1"/>
      <c r="M507" s="1">
        <f>J507+L507</f>
        <v>20</v>
      </c>
      <c r="N507" s="54"/>
    </row>
    <row r="508" spans="1:21" x14ac:dyDescent="0.4">
      <c r="A508" s="1">
        <f>A496+1</f>
        <v>42</v>
      </c>
      <c r="B508" s="1" t="s">
        <v>17</v>
      </c>
      <c r="C508" s="1" t="s">
        <v>995</v>
      </c>
      <c r="D508" s="1" t="s">
        <v>996</v>
      </c>
      <c r="E508" s="1" t="s">
        <v>997</v>
      </c>
      <c r="F508" s="1" t="s">
        <v>998</v>
      </c>
      <c r="G508" s="1">
        <v>62</v>
      </c>
      <c r="H508" s="1">
        <f t="shared" si="8"/>
        <v>67</v>
      </c>
      <c r="I508" s="1"/>
      <c r="J508" s="1"/>
      <c r="K508" s="1"/>
      <c r="L508" s="1"/>
      <c r="M508" s="1"/>
      <c r="N508" s="54" t="s">
        <v>6525</v>
      </c>
    </row>
    <row r="509" spans="1:21" hidden="1" x14ac:dyDescent="0.4">
      <c r="B509" s="1" t="s">
        <v>5519</v>
      </c>
      <c r="C509" s="46">
        <v>5470011</v>
      </c>
      <c r="D509" s="1" t="s">
        <v>4894</v>
      </c>
      <c r="E509" s="1" t="s">
        <v>4895</v>
      </c>
      <c r="F509" s="1" t="s">
        <v>4896</v>
      </c>
      <c r="G509" s="1">
        <v>61</v>
      </c>
      <c r="H509" s="1">
        <f t="shared" si="8"/>
        <v>66</v>
      </c>
      <c r="I509" s="1"/>
      <c r="J509" s="1"/>
      <c r="K509" s="1"/>
      <c r="L509" s="1"/>
      <c r="M509" s="1"/>
      <c r="N509" s="54"/>
    </row>
    <row r="510" spans="1:21" hidden="1" x14ac:dyDescent="0.4">
      <c r="B510" s="1" t="s">
        <v>18</v>
      </c>
      <c r="C510" s="1" t="s">
        <v>6126</v>
      </c>
      <c r="D510" s="1" t="s">
        <v>6127</v>
      </c>
      <c r="E510" s="1" t="s">
        <v>6128</v>
      </c>
      <c r="F510" s="1" t="s">
        <v>6129</v>
      </c>
      <c r="G510" s="1">
        <v>61</v>
      </c>
      <c r="H510" s="1">
        <f t="shared" si="8"/>
        <v>66</v>
      </c>
      <c r="I510" s="1">
        <v>27</v>
      </c>
      <c r="J510" s="1">
        <f>I510+5</f>
        <v>32</v>
      </c>
      <c r="K510" s="1">
        <v>151</v>
      </c>
      <c r="L510" s="1">
        <f>K510+5</f>
        <v>156</v>
      </c>
      <c r="M510" s="1"/>
      <c r="N510" s="54"/>
    </row>
    <row r="511" spans="1:21" hidden="1" x14ac:dyDescent="0.4">
      <c r="B511" s="1" t="s">
        <v>17</v>
      </c>
      <c r="C511" s="19" t="s">
        <v>39</v>
      </c>
      <c r="D511" s="19" t="s">
        <v>40</v>
      </c>
      <c r="E511" s="20" t="s">
        <v>41</v>
      </c>
      <c r="F511" s="19" t="s">
        <v>42</v>
      </c>
      <c r="G511" s="1">
        <v>60</v>
      </c>
      <c r="H511" s="1">
        <f t="shared" si="8"/>
        <v>65</v>
      </c>
      <c r="I511" s="1"/>
      <c r="J511" s="1"/>
      <c r="K511" s="1"/>
      <c r="L511" s="1"/>
      <c r="M511" s="1"/>
      <c r="N511" s="54"/>
      <c r="Q511" s="71" t="s">
        <v>6514</v>
      </c>
      <c r="R511" s="55">
        <f>COUNTA(E1517)</f>
        <v>1</v>
      </c>
      <c r="S511" s="55"/>
      <c r="T511" s="55">
        <f>J1517</f>
        <v>184</v>
      </c>
      <c r="U511" s="55">
        <f>L1517</f>
        <v>0</v>
      </c>
    </row>
    <row r="512" spans="1:21" hidden="1" x14ac:dyDescent="0.4">
      <c r="B512" s="24" t="s">
        <v>17</v>
      </c>
      <c r="C512" s="57" t="s">
        <v>693</v>
      </c>
      <c r="D512" s="33" t="s">
        <v>694</v>
      </c>
      <c r="E512" s="34" t="s">
        <v>695</v>
      </c>
      <c r="F512" s="34" t="s">
        <v>696</v>
      </c>
      <c r="G512" s="24">
        <v>60</v>
      </c>
      <c r="H512" s="1">
        <f t="shared" si="8"/>
        <v>65</v>
      </c>
      <c r="I512" s="24"/>
      <c r="J512" s="24"/>
      <c r="K512" s="24"/>
      <c r="L512" s="24"/>
      <c r="M512" s="24"/>
      <c r="N512" s="54"/>
    </row>
    <row r="513" spans="1:21" hidden="1" x14ac:dyDescent="0.4">
      <c r="B513" s="1" t="s">
        <v>17</v>
      </c>
      <c r="C513" s="1" t="s">
        <v>999</v>
      </c>
      <c r="D513" s="1" t="s">
        <v>1000</v>
      </c>
      <c r="E513" s="1" t="s">
        <v>1001</v>
      </c>
      <c r="F513" s="1" t="s">
        <v>1002</v>
      </c>
      <c r="G513" s="1">
        <v>60</v>
      </c>
      <c r="H513" s="1">
        <f t="shared" si="8"/>
        <v>65</v>
      </c>
      <c r="I513" s="1"/>
      <c r="J513" s="1"/>
      <c r="K513" s="1"/>
      <c r="L513" s="1"/>
      <c r="M513" s="1"/>
      <c r="N513" s="54"/>
    </row>
    <row r="514" spans="1:21" hidden="1" x14ac:dyDescent="0.4">
      <c r="B514" s="1" t="s">
        <v>17</v>
      </c>
      <c r="C514" s="1" t="s">
        <v>1015</v>
      </c>
      <c r="D514" s="1" t="s">
        <v>1047</v>
      </c>
      <c r="E514" s="1" t="s">
        <v>1048</v>
      </c>
      <c r="F514" s="1" t="s">
        <v>1049</v>
      </c>
      <c r="G514" s="1">
        <v>60</v>
      </c>
      <c r="H514" s="1">
        <f t="shared" si="8"/>
        <v>65</v>
      </c>
      <c r="I514" s="1"/>
      <c r="J514" s="1"/>
      <c r="K514" s="1"/>
      <c r="L514" s="1"/>
      <c r="M514" s="1"/>
      <c r="N514" s="54"/>
    </row>
    <row r="515" spans="1:21" hidden="1" x14ac:dyDescent="0.4">
      <c r="B515" s="1" t="s">
        <v>17</v>
      </c>
      <c r="C515" s="2" t="s">
        <v>1330</v>
      </c>
      <c r="D515" s="1" t="s">
        <v>1331</v>
      </c>
      <c r="E515" s="1" t="s">
        <v>1332</v>
      </c>
      <c r="F515" s="1" t="s">
        <v>1333</v>
      </c>
      <c r="G515" s="1">
        <v>60</v>
      </c>
      <c r="H515" s="1">
        <f t="shared" si="8"/>
        <v>65</v>
      </c>
      <c r="I515" s="1"/>
      <c r="J515" s="1"/>
      <c r="K515" s="1"/>
      <c r="L515" s="1"/>
      <c r="M515" s="1"/>
      <c r="N515" s="54"/>
    </row>
    <row r="516" spans="1:21" hidden="1" x14ac:dyDescent="0.4">
      <c r="B516" s="1" t="s">
        <v>17</v>
      </c>
      <c r="C516" s="1" t="s">
        <v>1935</v>
      </c>
      <c r="D516" s="1" t="s">
        <v>1936</v>
      </c>
      <c r="E516" s="1" t="s">
        <v>1937</v>
      </c>
      <c r="F516" s="1" t="s">
        <v>1938</v>
      </c>
      <c r="G516" s="1">
        <v>60</v>
      </c>
      <c r="H516" s="1">
        <f t="shared" si="8"/>
        <v>65</v>
      </c>
      <c r="I516" s="1"/>
      <c r="J516" s="1"/>
      <c r="K516" s="1"/>
      <c r="L516" s="1"/>
      <c r="M516" s="1"/>
      <c r="N516" s="54"/>
    </row>
    <row r="517" spans="1:21" hidden="1" x14ac:dyDescent="0.4">
      <c r="B517" s="1" t="s">
        <v>17</v>
      </c>
      <c r="C517" s="1" t="s">
        <v>2010</v>
      </c>
      <c r="D517" s="1" t="s">
        <v>2011</v>
      </c>
      <c r="E517" s="1" t="s">
        <v>2012</v>
      </c>
      <c r="F517" s="1" t="s">
        <v>2013</v>
      </c>
      <c r="G517" s="1">
        <v>60</v>
      </c>
      <c r="H517" s="1">
        <f t="shared" si="8"/>
        <v>65</v>
      </c>
      <c r="I517" s="1"/>
      <c r="J517" s="1"/>
      <c r="K517" s="1"/>
      <c r="L517" s="1"/>
      <c r="M517" s="1"/>
      <c r="N517" s="54"/>
    </row>
    <row r="518" spans="1:21" hidden="1" x14ac:dyDescent="0.4">
      <c r="B518" s="1" t="s">
        <v>5519</v>
      </c>
      <c r="C518" s="46">
        <v>5530007</v>
      </c>
      <c r="D518" s="1" t="s">
        <v>4153</v>
      </c>
      <c r="E518" s="1" t="s">
        <v>4154</v>
      </c>
      <c r="F518" s="1" t="s">
        <v>4155</v>
      </c>
      <c r="G518" s="1">
        <v>60</v>
      </c>
      <c r="H518" s="1">
        <f t="shared" si="8"/>
        <v>65</v>
      </c>
      <c r="I518" s="1"/>
      <c r="J518" s="1"/>
      <c r="K518" s="1"/>
      <c r="L518" s="1"/>
      <c r="M518" s="1"/>
      <c r="N518" s="79"/>
    </row>
    <row r="519" spans="1:21" hidden="1" x14ac:dyDescent="0.4">
      <c r="B519" s="1" t="s">
        <v>5519</v>
      </c>
      <c r="C519" s="46">
        <v>5520003</v>
      </c>
      <c r="D519" s="1" t="s">
        <v>4240</v>
      </c>
      <c r="E519" s="1" t="s">
        <v>4241</v>
      </c>
      <c r="F519" s="1" t="s">
        <v>4242</v>
      </c>
      <c r="G519" s="1">
        <v>60</v>
      </c>
      <c r="H519" s="1">
        <f t="shared" si="8"/>
        <v>65</v>
      </c>
      <c r="I519" s="1"/>
      <c r="J519" s="1"/>
      <c r="K519" s="1"/>
      <c r="L519" s="1"/>
      <c r="M519" s="1"/>
      <c r="N519" s="54"/>
    </row>
    <row r="520" spans="1:21" x14ac:dyDescent="0.4">
      <c r="A520" s="1">
        <f>A508+1</f>
        <v>43</v>
      </c>
      <c r="B520" s="1" t="s">
        <v>17</v>
      </c>
      <c r="C520" s="1" t="s">
        <v>893</v>
      </c>
      <c r="D520" s="1" t="s">
        <v>894</v>
      </c>
      <c r="E520" s="1" t="s">
        <v>895</v>
      </c>
      <c r="F520" s="1" t="s">
        <v>896</v>
      </c>
      <c r="G520" s="1">
        <v>48</v>
      </c>
      <c r="H520" s="1">
        <f t="shared" si="8"/>
        <v>53</v>
      </c>
      <c r="I520" s="1"/>
      <c r="J520" s="1"/>
      <c r="K520" s="1"/>
      <c r="L520" s="1"/>
      <c r="M520" s="1"/>
      <c r="N520" s="54" t="s">
        <v>6525</v>
      </c>
    </row>
    <row r="521" spans="1:21" hidden="1" x14ac:dyDescent="0.4">
      <c r="B521" s="1" t="s">
        <v>5525</v>
      </c>
      <c r="C521" s="1" t="s">
        <v>5554</v>
      </c>
      <c r="D521" s="1" t="s">
        <v>5555</v>
      </c>
      <c r="E521" s="1" t="s">
        <v>5556</v>
      </c>
      <c r="F521" s="1" t="s">
        <v>5557</v>
      </c>
      <c r="G521" s="1">
        <v>60</v>
      </c>
      <c r="H521" s="1">
        <f t="shared" si="8"/>
        <v>65</v>
      </c>
      <c r="I521" s="1"/>
      <c r="J521" s="1"/>
      <c r="K521" s="1"/>
      <c r="L521" s="1"/>
      <c r="M521" s="1"/>
      <c r="N521" s="54"/>
      <c r="Q521" s="71" t="s">
        <v>6519</v>
      </c>
      <c r="R521" s="55"/>
      <c r="S521" s="55"/>
      <c r="T521" s="55"/>
      <c r="U521" s="55"/>
    </row>
    <row r="522" spans="1:21" hidden="1" x14ac:dyDescent="0.4">
      <c r="B522" s="2" t="s">
        <v>17</v>
      </c>
      <c r="C522" s="2" t="s">
        <v>466</v>
      </c>
      <c r="D522" s="2" t="s">
        <v>467</v>
      </c>
      <c r="E522" s="2" t="s">
        <v>468</v>
      </c>
      <c r="F522" s="2" t="s">
        <v>469</v>
      </c>
      <c r="G522" s="31">
        <v>59</v>
      </c>
      <c r="H522" s="1">
        <f t="shared" si="8"/>
        <v>64</v>
      </c>
      <c r="I522" s="53"/>
      <c r="J522" s="53"/>
      <c r="K522" s="53"/>
      <c r="L522" s="53"/>
      <c r="M522" s="53"/>
      <c r="N522" s="54"/>
    </row>
    <row r="523" spans="1:21" hidden="1" x14ac:dyDescent="0.4">
      <c r="B523" s="1" t="s">
        <v>17</v>
      </c>
      <c r="C523" s="1" t="s">
        <v>1035</v>
      </c>
      <c r="D523" s="1" t="s">
        <v>1036</v>
      </c>
      <c r="E523" s="1" t="s">
        <v>1037</v>
      </c>
      <c r="F523" s="1" t="s">
        <v>1038</v>
      </c>
      <c r="G523" s="1">
        <v>59</v>
      </c>
      <c r="H523" s="1">
        <f t="shared" si="8"/>
        <v>64</v>
      </c>
      <c r="I523" s="1"/>
      <c r="J523" s="1"/>
      <c r="K523" s="1"/>
      <c r="L523" s="1"/>
      <c r="M523" s="1"/>
      <c r="N523" s="54"/>
    </row>
    <row r="524" spans="1:21" hidden="1" x14ac:dyDescent="0.4">
      <c r="B524" s="1" t="s">
        <v>17</v>
      </c>
      <c r="C524" s="2" t="s">
        <v>1369</v>
      </c>
      <c r="D524" s="1" t="s">
        <v>1370</v>
      </c>
      <c r="E524" s="1" t="s">
        <v>1371</v>
      </c>
      <c r="F524" s="1" t="s">
        <v>1372</v>
      </c>
      <c r="G524" s="1">
        <v>59</v>
      </c>
      <c r="H524" s="1">
        <f t="shared" si="8"/>
        <v>64</v>
      </c>
      <c r="I524" s="1"/>
      <c r="J524" s="1"/>
      <c r="K524" s="1"/>
      <c r="L524" s="1"/>
      <c r="M524" s="1"/>
      <c r="N524" s="54"/>
    </row>
    <row r="525" spans="1:21" hidden="1" x14ac:dyDescent="0.4">
      <c r="B525" s="1" t="s">
        <v>17</v>
      </c>
      <c r="C525" s="1" t="s">
        <v>1907</v>
      </c>
      <c r="D525" s="41" t="s">
        <v>1908</v>
      </c>
      <c r="E525" s="1" t="s">
        <v>1909</v>
      </c>
      <c r="F525" s="1" t="s">
        <v>1910</v>
      </c>
      <c r="G525" s="1">
        <v>59</v>
      </c>
      <c r="H525" s="1">
        <f t="shared" si="8"/>
        <v>64</v>
      </c>
      <c r="I525" s="1"/>
      <c r="J525" s="1"/>
      <c r="K525" s="1"/>
      <c r="L525" s="1"/>
      <c r="M525" s="1"/>
      <c r="N525" s="54"/>
    </row>
    <row r="526" spans="1:21" hidden="1" x14ac:dyDescent="0.4">
      <c r="B526" s="1" t="s">
        <v>17</v>
      </c>
      <c r="C526" s="1" t="s">
        <v>2315</v>
      </c>
      <c r="D526" s="1" t="s">
        <v>2316</v>
      </c>
      <c r="E526" s="1" t="s">
        <v>2317</v>
      </c>
      <c r="F526" s="1" t="s">
        <v>2318</v>
      </c>
      <c r="G526" s="1">
        <v>59</v>
      </c>
      <c r="H526" s="1">
        <f t="shared" si="8"/>
        <v>64</v>
      </c>
      <c r="I526" s="1"/>
      <c r="J526" s="1"/>
      <c r="K526" s="1"/>
      <c r="L526" s="1"/>
      <c r="M526" s="1"/>
      <c r="N526" s="54"/>
    </row>
    <row r="527" spans="1:21" hidden="1" x14ac:dyDescent="0.4">
      <c r="B527" s="1" t="s">
        <v>5519</v>
      </c>
      <c r="C527" s="46">
        <v>5550024</v>
      </c>
      <c r="D527" s="1" t="s">
        <v>4346</v>
      </c>
      <c r="E527" s="1" t="s">
        <v>4347</v>
      </c>
      <c r="F527" s="1" t="s">
        <v>4348</v>
      </c>
      <c r="G527" s="1">
        <v>59</v>
      </c>
      <c r="H527" s="1">
        <f t="shared" si="8"/>
        <v>64</v>
      </c>
      <c r="I527" s="1"/>
      <c r="J527" s="1"/>
      <c r="K527" s="1"/>
      <c r="L527" s="1"/>
      <c r="M527" s="1"/>
      <c r="N527" s="54"/>
    </row>
    <row r="528" spans="1:21" hidden="1" x14ac:dyDescent="0.4">
      <c r="B528" s="1" t="s">
        <v>5519</v>
      </c>
      <c r="C528" s="46">
        <v>5330021</v>
      </c>
      <c r="D528" s="1" t="s">
        <v>4461</v>
      </c>
      <c r="E528" s="1" t="s">
        <v>4462</v>
      </c>
      <c r="F528" s="1" t="s">
        <v>4463</v>
      </c>
      <c r="G528" s="1">
        <v>59</v>
      </c>
      <c r="H528" s="1">
        <f t="shared" ref="H528:H591" si="9">G528+5</f>
        <v>64</v>
      </c>
      <c r="I528" s="1"/>
      <c r="J528" s="1"/>
      <c r="K528" s="1"/>
      <c r="L528" s="1"/>
      <c r="M528" s="1"/>
      <c r="N528" s="54"/>
    </row>
    <row r="529" spans="1:21" hidden="1" x14ac:dyDescent="0.4">
      <c r="B529" s="1" t="s">
        <v>5519</v>
      </c>
      <c r="C529" s="46">
        <v>5360013</v>
      </c>
      <c r="D529" s="1" t="s">
        <v>4626</v>
      </c>
      <c r="E529" s="1" t="s">
        <v>4627</v>
      </c>
      <c r="F529" s="1" t="s">
        <v>4628</v>
      </c>
      <c r="G529" s="1">
        <v>59</v>
      </c>
      <c r="H529" s="1">
        <f t="shared" si="9"/>
        <v>64</v>
      </c>
      <c r="I529" s="1"/>
      <c r="J529" s="1"/>
      <c r="K529" s="1"/>
      <c r="L529" s="1"/>
      <c r="M529" s="1"/>
      <c r="N529" s="54"/>
    </row>
    <row r="530" spans="1:21" hidden="1" x14ac:dyDescent="0.4">
      <c r="B530" s="1" t="s">
        <v>17</v>
      </c>
      <c r="C530" s="1" t="s">
        <v>322</v>
      </c>
      <c r="D530" s="1" t="s">
        <v>323</v>
      </c>
      <c r="E530" s="1" t="s">
        <v>324</v>
      </c>
      <c r="F530" s="1" t="s">
        <v>325</v>
      </c>
      <c r="G530" s="1">
        <v>58</v>
      </c>
      <c r="H530" s="1">
        <f t="shared" si="9"/>
        <v>63</v>
      </c>
      <c r="I530" s="1"/>
      <c r="J530" s="1"/>
      <c r="K530" s="1"/>
      <c r="L530" s="1"/>
      <c r="M530" s="1"/>
      <c r="N530" s="79"/>
    </row>
    <row r="531" spans="1:21" hidden="1" x14ac:dyDescent="0.4">
      <c r="B531" s="1" t="s">
        <v>17</v>
      </c>
      <c r="C531" s="1" t="s">
        <v>916</v>
      </c>
      <c r="D531" s="1" t="s">
        <v>917</v>
      </c>
      <c r="E531" s="1" t="s">
        <v>918</v>
      </c>
      <c r="F531" s="1" t="s">
        <v>919</v>
      </c>
      <c r="G531" s="1">
        <v>58</v>
      </c>
      <c r="H531" s="1">
        <f t="shared" si="9"/>
        <v>63</v>
      </c>
      <c r="I531" s="1"/>
      <c r="J531" s="1"/>
      <c r="K531" s="1"/>
      <c r="L531" s="1"/>
      <c r="M531" s="1"/>
      <c r="N531" s="54"/>
    </row>
    <row r="532" spans="1:21" x14ac:dyDescent="0.4">
      <c r="A532" s="1">
        <f>A520+1</f>
        <v>44</v>
      </c>
      <c r="B532" s="1" t="s">
        <v>17</v>
      </c>
      <c r="C532" s="1" t="s">
        <v>1205</v>
      </c>
      <c r="D532" s="65" t="s">
        <v>1206</v>
      </c>
      <c r="E532" s="1" t="s">
        <v>1207</v>
      </c>
      <c r="F532" s="1" t="s">
        <v>1208</v>
      </c>
      <c r="G532" s="1">
        <v>95</v>
      </c>
      <c r="H532" s="1">
        <f t="shared" si="9"/>
        <v>100</v>
      </c>
      <c r="I532" s="1"/>
      <c r="J532" s="1"/>
      <c r="K532" s="1"/>
      <c r="L532" s="1"/>
      <c r="M532" s="1"/>
      <c r="N532" s="54" t="s">
        <v>6525</v>
      </c>
    </row>
    <row r="533" spans="1:21" hidden="1" x14ac:dyDescent="0.4">
      <c r="B533" s="1" t="s">
        <v>17</v>
      </c>
      <c r="C533" s="1" t="s">
        <v>1174</v>
      </c>
      <c r="D533" s="65" t="s">
        <v>1175</v>
      </c>
      <c r="E533" s="1" t="s">
        <v>1176</v>
      </c>
      <c r="F533" s="1" t="s">
        <v>1177</v>
      </c>
      <c r="G533" s="1">
        <v>58</v>
      </c>
      <c r="H533" s="1">
        <f t="shared" si="9"/>
        <v>63</v>
      </c>
      <c r="I533" s="1"/>
      <c r="J533" s="1"/>
      <c r="K533" s="1"/>
      <c r="L533" s="1"/>
      <c r="M533" s="1"/>
      <c r="N533" s="54"/>
    </row>
    <row r="534" spans="1:21" hidden="1" x14ac:dyDescent="0.4">
      <c r="B534" s="1" t="s">
        <v>17</v>
      </c>
      <c r="C534" s="2" t="s">
        <v>1397</v>
      </c>
      <c r="D534" s="1" t="s">
        <v>1398</v>
      </c>
      <c r="E534" s="1" t="s">
        <v>1399</v>
      </c>
      <c r="F534" s="1" t="s">
        <v>1400</v>
      </c>
      <c r="G534" s="1">
        <v>58</v>
      </c>
      <c r="H534" s="1">
        <f t="shared" si="9"/>
        <v>63</v>
      </c>
      <c r="I534" s="1"/>
      <c r="J534" s="1"/>
      <c r="K534" s="1"/>
      <c r="L534" s="1"/>
      <c r="M534" s="1"/>
      <c r="N534" s="54"/>
    </row>
    <row r="535" spans="1:21" hidden="1" x14ac:dyDescent="0.4">
      <c r="B535" s="1" t="s">
        <v>17</v>
      </c>
      <c r="C535" s="2" t="s">
        <v>1417</v>
      </c>
      <c r="D535" s="1" t="s">
        <v>1418</v>
      </c>
      <c r="E535" s="1" t="s">
        <v>1419</v>
      </c>
      <c r="F535" s="1" t="s">
        <v>1420</v>
      </c>
      <c r="G535" s="1">
        <v>58</v>
      </c>
      <c r="H535" s="1">
        <f t="shared" si="9"/>
        <v>63</v>
      </c>
      <c r="I535" s="1"/>
      <c r="J535" s="1"/>
      <c r="K535" s="1"/>
      <c r="L535" s="1"/>
      <c r="M535" s="1"/>
      <c r="N535" s="54"/>
    </row>
    <row r="536" spans="1:21" hidden="1" x14ac:dyDescent="0.4">
      <c r="B536" s="1" t="s">
        <v>17</v>
      </c>
      <c r="C536" s="1" t="s">
        <v>1523</v>
      </c>
      <c r="D536" s="1" t="s">
        <v>1524</v>
      </c>
      <c r="E536" s="1" t="s">
        <v>1525</v>
      </c>
      <c r="F536" s="1" t="s">
        <v>1526</v>
      </c>
      <c r="G536" s="1">
        <v>58</v>
      </c>
      <c r="H536" s="1">
        <f t="shared" si="9"/>
        <v>63</v>
      </c>
      <c r="I536" s="1"/>
      <c r="J536" s="1"/>
      <c r="K536" s="1"/>
      <c r="L536" s="1"/>
      <c r="M536" s="1"/>
      <c r="N536" s="54"/>
    </row>
    <row r="537" spans="1:21" hidden="1" x14ac:dyDescent="0.4">
      <c r="B537" s="1" t="s">
        <v>17</v>
      </c>
      <c r="C537" s="1" t="s">
        <v>1745</v>
      </c>
      <c r="D537" s="1" t="s">
        <v>1746</v>
      </c>
      <c r="E537" s="1" t="s">
        <v>1747</v>
      </c>
      <c r="F537" s="1" t="s">
        <v>1748</v>
      </c>
      <c r="G537" s="1">
        <v>58</v>
      </c>
      <c r="H537" s="1">
        <f t="shared" si="9"/>
        <v>63</v>
      </c>
      <c r="I537" s="1"/>
      <c r="J537" s="1"/>
      <c r="K537" s="1"/>
      <c r="L537" s="1"/>
      <c r="M537" s="1"/>
      <c r="N537" s="54"/>
    </row>
    <row r="538" spans="1:21" hidden="1" x14ac:dyDescent="0.4">
      <c r="B538" s="1" t="s">
        <v>17</v>
      </c>
      <c r="C538" s="1" t="s">
        <v>2265</v>
      </c>
      <c r="D538" s="1" t="s">
        <v>2266</v>
      </c>
      <c r="E538" s="1" t="s">
        <v>2267</v>
      </c>
      <c r="F538" s="1" t="s">
        <v>2268</v>
      </c>
      <c r="G538" s="1">
        <v>58</v>
      </c>
      <c r="H538" s="1">
        <f t="shared" si="9"/>
        <v>63</v>
      </c>
      <c r="I538" s="1"/>
      <c r="J538" s="1"/>
      <c r="K538" s="1"/>
      <c r="L538" s="1"/>
      <c r="M538" s="1"/>
      <c r="N538" s="54"/>
    </row>
    <row r="539" spans="1:21" hidden="1" x14ac:dyDescent="0.4">
      <c r="B539" s="1" t="s">
        <v>5519</v>
      </c>
      <c r="C539" s="46">
        <v>5500011</v>
      </c>
      <c r="D539" s="1" t="s">
        <v>4234</v>
      </c>
      <c r="E539" s="1" t="s">
        <v>4235</v>
      </c>
      <c r="F539" s="1" t="s">
        <v>4236</v>
      </c>
      <c r="G539" s="1">
        <v>58</v>
      </c>
      <c r="H539" s="1">
        <f t="shared" si="9"/>
        <v>63</v>
      </c>
      <c r="I539" s="1"/>
      <c r="J539" s="1"/>
      <c r="K539" s="1"/>
      <c r="L539" s="1"/>
      <c r="M539" s="1"/>
      <c r="N539" s="54"/>
    </row>
    <row r="540" spans="1:21" hidden="1" x14ac:dyDescent="0.4">
      <c r="B540" s="1" t="s">
        <v>5519</v>
      </c>
      <c r="C540" s="46">
        <v>5520011</v>
      </c>
      <c r="D540" s="1" t="s">
        <v>4258</v>
      </c>
      <c r="E540" s="1" t="s">
        <v>4259</v>
      </c>
      <c r="F540" s="1" t="s">
        <v>4260</v>
      </c>
      <c r="G540" s="1">
        <v>58</v>
      </c>
      <c r="H540" s="1">
        <f t="shared" si="9"/>
        <v>63</v>
      </c>
      <c r="I540" s="1"/>
      <c r="J540" s="1"/>
      <c r="K540" s="1"/>
      <c r="L540" s="1"/>
      <c r="M540" s="1"/>
      <c r="N540" s="54"/>
    </row>
    <row r="541" spans="1:21" hidden="1" x14ac:dyDescent="0.4">
      <c r="B541" s="1" t="s">
        <v>5519</v>
      </c>
      <c r="C541" s="46">
        <v>5550041</v>
      </c>
      <c r="D541" s="1" t="s">
        <v>4361</v>
      </c>
      <c r="E541" s="1" t="s">
        <v>4362</v>
      </c>
      <c r="F541" s="1" t="s">
        <v>4363</v>
      </c>
      <c r="G541" s="1">
        <v>58</v>
      </c>
      <c r="H541" s="1">
        <f t="shared" si="9"/>
        <v>63</v>
      </c>
      <c r="I541" s="1"/>
      <c r="J541" s="1"/>
      <c r="K541" s="1"/>
      <c r="L541" s="1"/>
      <c r="M541" s="1"/>
      <c r="N541" s="54"/>
    </row>
    <row r="542" spans="1:21" hidden="1" x14ac:dyDescent="0.4">
      <c r="B542" s="1" t="s">
        <v>5519</v>
      </c>
      <c r="C542" s="46">
        <v>5330001</v>
      </c>
      <c r="D542" s="1" t="s">
        <v>4473</v>
      </c>
      <c r="E542" s="1" t="s">
        <v>4474</v>
      </c>
      <c r="F542" s="1" t="s">
        <v>4475</v>
      </c>
      <c r="G542" s="1">
        <v>58</v>
      </c>
      <c r="H542" s="1">
        <f t="shared" si="9"/>
        <v>63</v>
      </c>
      <c r="I542" s="1"/>
      <c r="J542" s="1"/>
      <c r="K542" s="1"/>
      <c r="L542" s="1"/>
      <c r="M542" s="1"/>
      <c r="N542" s="79"/>
    </row>
    <row r="543" spans="1:21" hidden="1" x14ac:dyDescent="0.4">
      <c r="B543" s="1" t="s">
        <v>5519</v>
      </c>
      <c r="C543" s="46" t="s">
        <v>4686</v>
      </c>
      <c r="D543" s="1" t="s">
        <v>4687</v>
      </c>
      <c r="E543" s="1" t="s">
        <v>4688</v>
      </c>
      <c r="F543" s="1" t="s">
        <v>4689</v>
      </c>
      <c r="G543" s="1">
        <v>58</v>
      </c>
      <c r="H543" s="1">
        <f t="shared" si="9"/>
        <v>63</v>
      </c>
      <c r="I543" s="1"/>
      <c r="J543" s="1"/>
      <c r="K543" s="1"/>
      <c r="L543" s="1"/>
      <c r="M543" s="1"/>
      <c r="N543" s="54"/>
    </row>
    <row r="544" spans="1:21" x14ac:dyDescent="0.4">
      <c r="A544" s="1">
        <f>A532+1</f>
        <v>45</v>
      </c>
      <c r="B544" s="1" t="s">
        <v>19</v>
      </c>
      <c r="C544" s="1" t="s">
        <v>6477</v>
      </c>
      <c r="D544" s="1" t="s">
        <v>6478</v>
      </c>
      <c r="E544" s="1" t="s">
        <v>6479</v>
      </c>
      <c r="F544" s="1" t="s">
        <v>6480</v>
      </c>
      <c r="G544" s="1">
        <v>100</v>
      </c>
      <c r="H544" s="1">
        <f t="shared" si="9"/>
        <v>105</v>
      </c>
      <c r="I544" s="1"/>
      <c r="J544" s="1"/>
      <c r="K544" s="1"/>
      <c r="L544" s="1"/>
      <c r="M544" s="1"/>
      <c r="N544" s="54" t="s">
        <v>6525</v>
      </c>
      <c r="Q544" s="71"/>
      <c r="R544" s="55"/>
      <c r="S544" s="55"/>
      <c r="T544" s="55"/>
      <c r="U544" s="55"/>
    </row>
    <row r="545" spans="1:21" hidden="1" x14ac:dyDescent="0.4">
      <c r="B545" s="2" t="s">
        <v>17</v>
      </c>
      <c r="C545" s="2" t="s">
        <v>506</v>
      </c>
      <c r="D545" s="2" t="s">
        <v>507</v>
      </c>
      <c r="E545" s="2" t="s">
        <v>508</v>
      </c>
      <c r="F545" s="2" t="s">
        <v>509</v>
      </c>
      <c r="G545" s="31">
        <v>57</v>
      </c>
      <c r="H545" s="1">
        <f t="shared" si="9"/>
        <v>62</v>
      </c>
      <c r="I545" s="53"/>
      <c r="J545" s="53"/>
      <c r="K545" s="53"/>
      <c r="L545" s="53"/>
      <c r="M545" s="53"/>
      <c r="N545" s="54"/>
    </row>
    <row r="546" spans="1:21" hidden="1" x14ac:dyDescent="0.4">
      <c r="B546" s="1" t="s">
        <v>17</v>
      </c>
      <c r="C546" s="1" t="s">
        <v>1098</v>
      </c>
      <c r="D546" s="1" t="s">
        <v>1099</v>
      </c>
      <c r="E546" s="1" t="s">
        <v>1100</v>
      </c>
      <c r="F546" s="1" t="s">
        <v>1101</v>
      </c>
      <c r="G546" s="1">
        <v>57</v>
      </c>
      <c r="H546" s="1">
        <f t="shared" si="9"/>
        <v>62</v>
      </c>
      <c r="I546" s="1"/>
      <c r="J546" s="1"/>
      <c r="K546" s="1"/>
      <c r="L546" s="1"/>
      <c r="M546" s="1"/>
      <c r="N546" s="54"/>
    </row>
    <row r="547" spans="1:21" hidden="1" x14ac:dyDescent="0.4">
      <c r="B547" s="24" t="s">
        <v>17</v>
      </c>
      <c r="C547" s="21" t="s">
        <v>1860</v>
      </c>
      <c r="D547" s="39" t="s">
        <v>1861</v>
      </c>
      <c r="E547" s="22" t="s">
        <v>1862</v>
      </c>
      <c r="F547" s="21" t="s">
        <v>1863</v>
      </c>
      <c r="G547" s="24">
        <v>57</v>
      </c>
      <c r="H547" s="1">
        <f t="shared" si="9"/>
        <v>62</v>
      </c>
      <c r="I547" s="24"/>
      <c r="J547" s="24"/>
      <c r="K547" s="24"/>
      <c r="L547" s="24"/>
      <c r="M547" s="24"/>
      <c r="N547" s="54"/>
    </row>
    <row r="548" spans="1:21" hidden="1" x14ac:dyDescent="0.4">
      <c r="B548" s="1" t="s">
        <v>17</v>
      </c>
      <c r="C548" s="1" t="s">
        <v>1872</v>
      </c>
      <c r="D548" s="41" t="s">
        <v>1873</v>
      </c>
      <c r="E548" s="1" t="s">
        <v>1874</v>
      </c>
      <c r="F548" s="1" t="s">
        <v>1875</v>
      </c>
      <c r="G548" s="1">
        <v>57</v>
      </c>
      <c r="H548" s="1">
        <f t="shared" si="9"/>
        <v>62</v>
      </c>
      <c r="I548" s="1"/>
      <c r="J548" s="1"/>
      <c r="K548" s="1"/>
      <c r="L548" s="1"/>
      <c r="M548" s="1"/>
      <c r="N548" s="54"/>
    </row>
    <row r="549" spans="1:21" hidden="1" x14ac:dyDescent="0.4">
      <c r="B549" s="1" t="s">
        <v>5519</v>
      </c>
      <c r="C549" s="46">
        <v>5510031</v>
      </c>
      <c r="D549" s="1" t="s">
        <v>4279</v>
      </c>
      <c r="E549" s="1" t="s">
        <v>4280</v>
      </c>
      <c r="F549" s="1" t="s">
        <v>4281</v>
      </c>
      <c r="G549" s="1">
        <v>57</v>
      </c>
      <c r="H549" s="1">
        <f t="shared" si="9"/>
        <v>62</v>
      </c>
      <c r="I549" s="1"/>
      <c r="J549" s="1"/>
      <c r="K549" s="1"/>
      <c r="L549" s="1"/>
      <c r="M549" s="1"/>
      <c r="N549" s="54"/>
    </row>
    <row r="550" spans="1:21" hidden="1" x14ac:dyDescent="0.4">
      <c r="B550" s="1" t="s">
        <v>5519</v>
      </c>
      <c r="C550" s="46">
        <v>5440004</v>
      </c>
      <c r="D550" s="1" t="s">
        <v>4563</v>
      </c>
      <c r="E550" s="1" t="s">
        <v>4564</v>
      </c>
      <c r="F550" s="1" t="s">
        <v>4565</v>
      </c>
      <c r="G550" s="1">
        <v>57</v>
      </c>
      <c r="H550" s="1">
        <f t="shared" si="9"/>
        <v>62</v>
      </c>
      <c r="I550" s="1"/>
      <c r="J550" s="1"/>
      <c r="K550" s="1"/>
      <c r="L550" s="1"/>
      <c r="M550" s="1"/>
      <c r="N550" s="54"/>
    </row>
    <row r="551" spans="1:21" hidden="1" x14ac:dyDescent="0.4">
      <c r="B551" s="1" t="s">
        <v>5519</v>
      </c>
      <c r="C551" s="46">
        <v>5470011</v>
      </c>
      <c r="D551" s="1" t="s">
        <v>4870</v>
      </c>
      <c r="E551" s="1" t="s">
        <v>4871</v>
      </c>
      <c r="F551" s="1" t="s">
        <v>4872</v>
      </c>
      <c r="G551" s="1">
        <v>57</v>
      </c>
      <c r="H551" s="1">
        <f t="shared" si="9"/>
        <v>62</v>
      </c>
      <c r="I551" s="1"/>
      <c r="J551" s="1"/>
      <c r="K551" s="1"/>
      <c r="L551" s="1"/>
      <c r="M551" s="1"/>
      <c r="N551" s="54"/>
    </row>
    <row r="552" spans="1:21" hidden="1" x14ac:dyDescent="0.4">
      <c r="B552" s="1" t="s">
        <v>5519</v>
      </c>
      <c r="C552" s="46">
        <v>5570054</v>
      </c>
      <c r="D552" s="1" t="s">
        <v>4915</v>
      </c>
      <c r="E552" s="1" t="s">
        <v>4916</v>
      </c>
      <c r="F552" s="1" t="s">
        <v>4917</v>
      </c>
      <c r="G552" s="1">
        <v>57</v>
      </c>
      <c r="H552" s="1">
        <f t="shared" si="9"/>
        <v>62</v>
      </c>
      <c r="I552" s="1"/>
      <c r="J552" s="1"/>
      <c r="K552" s="1"/>
      <c r="L552" s="1"/>
      <c r="M552" s="1"/>
      <c r="N552" s="54"/>
    </row>
    <row r="553" spans="1:21" hidden="1" x14ac:dyDescent="0.4">
      <c r="B553" s="1" t="s">
        <v>17</v>
      </c>
      <c r="C553" s="21" t="s">
        <v>127</v>
      </c>
      <c r="D553" s="21" t="s">
        <v>128</v>
      </c>
      <c r="E553" s="23" t="s">
        <v>129</v>
      </c>
      <c r="F553" s="21" t="s">
        <v>130</v>
      </c>
      <c r="G553" s="1">
        <v>56</v>
      </c>
      <c r="H553" s="1">
        <f t="shared" si="9"/>
        <v>61</v>
      </c>
      <c r="I553" s="1"/>
      <c r="J553" s="1"/>
      <c r="K553" s="1"/>
      <c r="L553" s="1"/>
      <c r="M553" s="1"/>
      <c r="N553" s="54"/>
    </row>
    <row r="554" spans="1:21" hidden="1" x14ac:dyDescent="0.4">
      <c r="B554" s="1" t="s">
        <v>17</v>
      </c>
      <c r="C554" s="1" t="s">
        <v>956</v>
      </c>
      <c r="D554" s="1" t="s">
        <v>957</v>
      </c>
      <c r="E554" s="1" t="s">
        <v>958</v>
      </c>
      <c r="F554" s="1" t="s">
        <v>959</v>
      </c>
      <c r="G554" s="1">
        <v>56</v>
      </c>
      <c r="H554" s="1">
        <f t="shared" si="9"/>
        <v>61</v>
      </c>
      <c r="I554" s="1"/>
      <c r="J554" s="1"/>
      <c r="K554" s="1"/>
      <c r="L554" s="1"/>
      <c r="M554" s="1"/>
      <c r="N554" s="79"/>
    </row>
    <row r="555" spans="1:21" hidden="1" x14ac:dyDescent="0.4">
      <c r="B555" s="1" t="s">
        <v>17</v>
      </c>
      <c r="C555" s="1" t="s">
        <v>1066</v>
      </c>
      <c r="D555" s="1" t="s">
        <v>1067</v>
      </c>
      <c r="E555" s="1" t="s">
        <v>1068</v>
      </c>
      <c r="F555" s="1" t="s">
        <v>1069</v>
      </c>
      <c r="G555" s="1">
        <v>56</v>
      </c>
      <c r="H555" s="1">
        <f t="shared" si="9"/>
        <v>61</v>
      </c>
      <c r="I555" s="1"/>
      <c r="J555" s="1"/>
      <c r="K555" s="1"/>
      <c r="L555" s="1"/>
      <c r="M555" s="1"/>
      <c r="N555" s="54"/>
    </row>
    <row r="556" spans="1:21" x14ac:dyDescent="0.4">
      <c r="A556" s="1">
        <f>A544+1</f>
        <v>46</v>
      </c>
      <c r="B556" s="1" t="s">
        <v>19</v>
      </c>
      <c r="C556" s="1" t="s">
        <v>6481</v>
      </c>
      <c r="D556" s="1" t="s">
        <v>6482</v>
      </c>
      <c r="E556" s="1" t="s">
        <v>6483</v>
      </c>
      <c r="F556" s="1" t="s">
        <v>6484</v>
      </c>
      <c r="G556" s="1">
        <v>103</v>
      </c>
      <c r="H556" s="1">
        <f t="shared" si="9"/>
        <v>108</v>
      </c>
      <c r="I556" s="1"/>
      <c r="J556" s="1"/>
      <c r="K556" s="1"/>
      <c r="L556" s="1"/>
      <c r="M556" s="1"/>
      <c r="N556" s="54" t="s">
        <v>6525</v>
      </c>
      <c r="Q556" s="71"/>
      <c r="R556" s="55"/>
      <c r="S556" s="55"/>
      <c r="T556" s="55"/>
      <c r="U556" s="55"/>
    </row>
    <row r="557" spans="1:21" hidden="1" x14ac:dyDescent="0.4">
      <c r="B557" s="1" t="s">
        <v>17</v>
      </c>
      <c r="C557" s="1" t="s">
        <v>1606</v>
      </c>
      <c r="D557" s="1" t="s">
        <v>1607</v>
      </c>
      <c r="E557" s="1" t="s">
        <v>1608</v>
      </c>
      <c r="F557" s="1" t="s">
        <v>1609</v>
      </c>
      <c r="G557" s="1">
        <v>56</v>
      </c>
      <c r="H557" s="1">
        <f t="shared" si="9"/>
        <v>61</v>
      </c>
      <c r="I557" s="1"/>
      <c r="J557" s="1"/>
      <c r="K557" s="1"/>
      <c r="L557" s="1"/>
      <c r="M557" s="1"/>
      <c r="N557" s="54"/>
    </row>
    <row r="558" spans="1:21" hidden="1" x14ac:dyDescent="0.4">
      <c r="B558" s="24" t="s">
        <v>17</v>
      </c>
      <c r="C558" s="21" t="s">
        <v>1845</v>
      </c>
      <c r="D558" s="39" t="s">
        <v>1849</v>
      </c>
      <c r="E558" s="40" t="s">
        <v>1850</v>
      </c>
      <c r="F558" s="21" t="s">
        <v>1851</v>
      </c>
      <c r="G558" s="24">
        <v>56</v>
      </c>
      <c r="H558" s="1">
        <f t="shared" si="9"/>
        <v>61</v>
      </c>
      <c r="I558" s="24"/>
      <c r="J558" s="24"/>
      <c r="K558" s="24"/>
      <c r="L558" s="24"/>
      <c r="M558" s="24"/>
      <c r="N558" s="54"/>
    </row>
    <row r="559" spans="1:21" hidden="1" x14ac:dyDescent="0.4">
      <c r="B559" s="1" t="s">
        <v>17</v>
      </c>
      <c r="C559" s="1" t="s">
        <v>2014</v>
      </c>
      <c r="D559" s="1" t="s">
        <v>2015</v>
      </c>
      <c r="E559" s="1" t="s">
        <v>2016</v>
      </c>
      <c r="F559" s="1" t="s">
        <v>2017</v>
      </c>
      <c r="G559" s="1">
        <v>56</v>
      </c>
      <c r="H559" s="1">
        <f t="shared" si="9"/>
        <v>61</v>
      </c>
      <c r="I559" s="1"/>
      <c r="J559" s="1"/>
      <c r="K559" s="1"/>
      <c r="L559" s="1"/>
      <c r="M559" s="1"/>
      <c r="N559" s="54"/>
    </row>
    <row r="560" spans="1:21" hidden="1" x14ac:dyDescent="0.4">
      <c r="B560" s="1" t="s">
        <v>5519</v>
      </c>
      <c r="C560" s="46">
        <v>5310073</v>
      </c>
      <c r="D560" s="1" t="s">
        <v>4092</v>
      </c>
      <c r="E560" s="1" t="s">
        <v>4093</v>
      </c>
      <c r="F560" s="1" t="s">
        <v>4094</v>
      </c>
      <c r="G560" s="1">
        <v>56</v>
      </c>
      <c r="H560" s="1">
        <f t="shared" si="9"/>
        <v>61</v>
      </c>
      <c r="I560" s="1"/>
      <c r="J560" s="1"/>
      <c r="K560" s="1"/>
      <c r="L560" s="1"/>
      <c r="M560" s="1"/>
      <c r="N560" s="54"/>
      <c r="Q560" s="71" t="s">
        <v>6516</v>
      </c>
      <c r="R560" s="55"/>
      <c r="S560" s="55"/>
      <c r="T560" s="55"/>
      <c r="U560" s="55"/>
    </row>
    <row r="561" spans="1:14" hidden="1" x14ac:dyDescent="0.4">
      <c r="B561" s="1" t="s">
        <v>5519</v>
      </c>
      <c r="C561" s="46">
        <v>5330006</v>
      </c>
      <c r="D561" s="1" t="s">
        <v>4446</v>
      </c>
      <c r="E561" s="1" t="s">
        <v>4447</v>
      </c>
      <c r="F561" s="1" t="s">
        <v>4448</v>
      </c>
      <c r="G561" s="1">
        <v>56</v>
      </c>
      <c r="H561" s="1">
        <f t="shared" si="9"/>
        <v>61</v>
      </c>
      <c r="I561" s="1"/>
      <c r="J561" s="1"/>
      <c r="K561" s="1"/>
      <c r="L561" s="1"/>
      <c r="M561" s="1"/>
      <c r="N561" s="54"/>
    </row>
    <row r="562" spans="1:14" hidden="1" x14ac:dyDescent="0.4">
      <c r="B562" s="1" t="s">
        <v>5519</v>
      </c>
      <c r="C562" s="46">
        <v>5470024</v>
      </c>
      <c r="D562" s="1" t="s">
        <v>4879</v>
      </c>
      <c r="E562" s="1" t="s">
        <v>4880</v>
      </c>
      <c r="F562" s="1" t="s">
        <v>4881</v>
      </c>
      <c r="G562" s="1">
        <v>56</v>
      </c>
      <c r="H562" s="1">
        <f t="shared" si="9"/>
        <v>61</v>
      </c>
      <c r="I562" s="1"/>
      <c r="J562" s="1"/>
      <c r="K562" s="1"/>
      <c r="L562" s="1"/>
      <c r="M562" s="1"/>
      <c r="N562" s="54"/>
    </row>
    <row r="563" spans="1:14" hidden="1" x14ac:dyDescent="0.4">
      <c r="B563" s="1" t="s">
        <v>5519</v>
      </c>
      <c r="C563" s="46">
        <v>5570054</v>
      </c>
      <c r="D563" s="1" t="s">
        <v>4921</v>
      </c>
      <c r="E563" s="1" t="s">
        <v>4922</v>
      </c>
      <c r="F563" s="1" t="s">
        <v>4923</v>
      </c>
      <c r="G563" s="1">
        <v>56</v>
      </c>
      <c r="H563" s="1">
        <f t="shared" si="9"/>
        <v>61</v>
      </c>
      <c r="I563" s="1"/>
      <c r="J563" s="1"/>
      <c r="K563" s="1"/>
      <c r="L563" s="1"/>
      <c r="M563" s="1"/>
      <c r="N563" s="54"/>
    </row>
    <row r="564" spans="1:14" hidden="1" x14ac:dyDescent="0.4">
      <c r="B564" s="1" t="s">
        <v>17</v>
      </c>
      <c r="C564" s="1" t="s">
        <v>197</v>
      </c>
      <c r="D564" s="1" t="s">
        <v>198</v>
      </c>
      <c r="E564" s="1" t="s">
        <v>199</v>
      </c>
      <c r="F564" s="1" t="s">
        <v>200</v>
      </c>
      <c r="G564" s="1">
        <v>55</v>
      </c>
      <c r="H564" s="1">
        <f t="shared" si="9"/>
        <v>60</v>
      </c>
      <c r="I564" s="1"/>
      <c r="J564" s="1"/>
      <c r="K564" s="1"/>
      <c r="L564" s="1"/>
      <c r="M564" s="1"/>
      <c r="N564" s="54"/>
    </row>
    <row r="565" spans="1:14" hidden="1" x14ac:dyDescent="0.4">
      <c r="B565" s="1" t="s">
        <v>17</v>
      </c>
      <c r="C565" s="1" t="s">
        <v>741</v>
      </c>
      <c r="D565" s="1" t="s">
        <v>742</v>
      </c>
      <c r="E565" s="1" t="s">
        <v>743</v>
      </c>
      <c r="F565" s="1" t="s">
        <v>744</v>
      </c>
      <c r="G565" s="1">
        <v>55</v>
      </c>
      <c r="H565" s="1">
        <f t="shared" si="9"/>
        <v>60</v>
      </c>
      <c r="I565" s="1"/>
      <c r="J565" s="1"/>
      <c r="K565" s="1"/>
      <c r="L565" s="1"/>
      <c r="M565" s="1"/>
      <c r="N565" s="54"/>
    </row>
    <row r="566" spans="1:14" hidden="1" x14ac:dyDescent="0.4">
      <c r="B566" s="1" t="s">
        <v>17</v>
      </c>
      <c r="C566" s="24" t="s">
        <v>1007</v>
      </c>
      <c r="D566" s="24" t="s">
        <v>1008</v>
      </c>
      <c r="E566" s="24" t="s">
        <v>1009</v>
      </c>
      <c r="F566" s="24" t="s">
        <v>1010</v>
      </c>
      <c r="G566" s="1">
        <v>55</v>
      </c>
      <c r="H566" s="1">
        <f t="shared" si="9"/>
        <v>60</v>
      </c>
      <c r="I566" s="1"/>
      <c r="J566" s="1"/>
      <c r="K566" s="1"/>
      <c r="L566" s="1"/>
      <c r="M566" s="1"/>
      <c r="N566" s="79"/>
    </row>
    <row r="567" spans="1:14" hidden="1" x14ac:dyDescent="0.4">
      <c r="B567" s="1" t="s">
        <v>17</v>
      </c>
      <c r="C567" s="1" t="s">
        <v>1074</v>
      </c>
      <c r="D567" s="1" t="s">
        <v>1075</v>
      </c>
      <c r="E567" s="1" t="s">
        <v>1076</v>
      </c>
      <c r="F567" s="1" t="s">
        <v>1077</v>
      </c>
      <c r="G567" s="1">
        <v>55</v>
      </c>
      <c r="H567" s="1">
        <f t="shared" si="9"/>
        <v>60</v>
      </c>
      <c r="I567" s="1"/>
      <c r="J567" s="1"/>
      <c r="K567" s="1"/>
      <c r="L567" s="1"/>
      <c r="M567" s="1"/>
      <c r="N567" s="54"/>
    </row>
    <row r="568" spans="1:14" x14ac:dyDescent="0.4">
      <c r="A568" s="92">
        <f>A556+1</f>
        <v>47</v>
      </c>
      <c r="B568" s="92" t="s">
        <v>18</v>
      </c>
      <c r="C568" s="1" t="s">
        <v>5330</v>
      </c>
      <c r="D568" s="1" t="s">
        <v>6235</v>
      </c>
      <c r="E568" s="92" t="s">
        <v>6530</v>
      </c>
      <c r="F568" s="1" t="s">
        <v>6237</v>
      </c>
      <c r="G568" s="1">
        <v>25</v>
      </c>
      <c r="H568" s="1">
        <f t="shared" si="9"/>
        <v>30</v>
      </c>
      <c r="I568" s="1">
        <v>28</v>
      </c>
      <c r="J568" s="1">
        <f>I568+5</f>
        <v>33</v>
      </c>
      <c r="K568" s="1">
        <v>77</v>
      </c>
      <c r="L568" s="1">
        <f>K568+5</f>
        <v>82</v>
      </c>
      <c r="M568" s="1"/>
      <c r="N568" s="103" t="s">
        <v>6525</v>
      </c>
    </row>
    <row r="569" spans="1:14" hidden="1" x14ac:dyDescent="0.4">
      <c r="B569" s="1" t="s">
        <v>5519</v>
      </c>
      <c r="C569" s="46">
        <v>5550032</v>
      </c>
      <c r="D569" s="1" t="s">
        <v>4358</v>
      </c>
      <c r="E569" s="1" t="s">
        <v>4359</v>
      </c>
      <c r="F569" s="1" t="s">
        <v>4360</v>
      </c>
      <c r="G569" s="1">
        <v>55</v>
      </c>
      <c r="H569" s="1">
        <f t="shared" si="9"/>
        <v>60</v>
      </c>
      <c r="I569" s="1"/>
      <c r="J569" s="1"/>
      <c r="K569" s="1"/>
      <c r="L569" s="1"/>
      <c r="M569" s="1"/>
      <c r="N569" s="54"/>
    </row>
    <row r="570" spans="1:14" hidden="1" x14ac:dyDescent="0.4">
      <c r="B570" s="1" t="s">
        <v>5519</v>
      </c>
      <c r="C570" s="46">
        <v>5570051</v>
      </c>
      <c r="D570" s="1" t="s">
        <v>4924</v>
      </c>
      <c r="E570" s="1" t="s">
        <v>4925</v>
      </c>
      <c r="F570" s="1" t="s">
        <v>4926</v>
      </c>
      <c r="G570" s="1">
        <v>55</v>
      </c>
      <c r="H570" s="1">
        <f t="shared" si="9"/>
        <v>60</v>
      </c>
      <c r="I570" s="1"/>
      <c r="J570" s="1"/>
      <c r="K570" s="1"/>
      <c r="L570" s="1"/>
      <c r="M570" s="1"/>
      <c r="N570" s="54"/>
    </row>
    <row r="571" spans="1:14" hidden="1" x14ac:dyDescent="0.4">
      <c r="B571" s="1" t="s">
        <v>17</v>
      </c>
      <c r="C571" s="21" t="s">
        <v>63</v>
      </c>
      <c r="D571" s="21" t="s">
        <v>64</v>
      </c>
      <c r="E571" s="22" t="s">
        <v>65</v>
      </c>
      <c r="F571" s="21" t="s">
        <v>66</v>
      </c>
      <c r="G571" s="1">
        <v>54</v>
      </c>
      <c r="H571" s="1">
        <f t="shared" si="9"/>
        <v>59</v>
      </c>
      <c r="I571" s="1"/>
      <c r="J571" s="1"/>
      <c r="K571" s="1"/>
      <c r="L571" s="1"/>
      <c r="M571" s="1"/>
      <c r="N571" s="54"/>
    </row>
    <row r="572" spans="1:14" hidden="1" x14ac:dyDescent="0.4">
      <c r="B572" s="2" t="s">
        <v>17</v>
      </c>
      <c r="C572" s="2" t="s">
        <v>542</v>
      </c>
      <c r="D572" s="2" t="s">
        <v>543</v>
      </c>
      <c r="E572" s="2" t="s">
        <v>544</v>
      </c>
      <c r="F572" s="2" t="s">
        <v>545</v>
      </c>
      <c r="G572" s="31">
        <v>54</v>
      </c>
      <c r="H572" s="1">
        <f t="shared" si="9"/>
        <v>59</v>
      </c>
      <c r="I572" s="1"/>
      <c r="J572" s="1"/>
      <c r="K572" s="1"/>
      <c r="L572" s="1"/>
      <c r="M572" s="1"/>
      <c r="N572" s="54"/>
    </row>
    <row r="573" spans="1:14" hidden="1" x14ac:dyDescent="0.4">
      <c r="B573" s="2" t="s">
        <v>17</v>
      </c>
      <c r="C573" s="2" t="s">
        <v>558</v>
      </c>
      <c r="D573" s="2" t="s">
        <v>559</v>
      </c>
      <c r="E573" s="2" t="s">
        <v>560</v>
      </c>
      <c r="F573" s="2" t="s">
        <v>561</v>
      </c>
      <c r="G573" s="31">
        <v>54</v>
      </c>
      <c r="H573" s="1">
        <f t="shared" si="9"/>
        <v>59</v>
      </c>
      <c r="I573" s="1"/>
      <c r="J573" s="1"/>
      <c r="K573" s="1"/>
      <c r="L573" s="1"/>
      <c r="M573" s="1"/>
      <c r="N573" s="54"/>
    </row>
    <row r="574" spans="1:14" hidden="1" x14ac:dyDescent="0.4">
      <c r="B574" s="1" t="s">
        <v>17</v>
      </c>
      <c r="C574" s="1" t="s">
        <v>1058</v>
      </c>
      <c r="D574" s="1" t="s">
        <v>1059</v>
      </c>
      <c r="E574" s="1" t="s">
        <v>1060</v>
      </c>
      <c r="F574" s="1" t="s">
        <v>1061</v>
      </c>
      <c r="G574" s="1">
        <v>54</v>
      </c>
      <c r="H574" s="1">
        <f t="shared" si="9"/>
        <v>59</v>
      </c>
      <c r="I574" s="1"/>
      <c r="J574" s="1"/>
      <c r="K574" s="1"/>
      <c r="L574" s="1"/>
      <c r="M574" s="1"/>
      <c r="N574" s="54"/>
    </row>
    <row r="575" spans="1:14" hidden="1" x14ac:dyDescent="0.4">
      <c r="B575" s="1" t="s">
        <v>17</v>
      </c>
      <c r="C575" s="1" t="s">
        <v>1271</v>
      </c>
      <c r="D575" s="1" t="s">
        <v>1272</v>
      </c>
      <c r="E575" s="1" t="s">
        <v>1273</v>
      </c>
      <c r="F575" s="1" t="s">
        <v>1274</v>
      </c>
      <c r="G575" s="1">
        <v>54</v>
      </c>
      <c r="H575" s="1">
        <f t="shared" si="9"/>
        <v>59</v>
      </c>
      <c r="I575" s="1"/>
      <c r="J575" s="1"/>
      <c r="K575" s="1"/>
      <c r="L575" s="1"/>
      <c r="M575" s="1"/>
      <c r="N575" s="54"/>
    </row>
    <row r="576" spans="1:14" hidden="1" x14ac:dyDescent="0.4">
      <c r="B576" s="1" t="s">
        <v>17</v>
      </c>
      <c r="C576" s="1" t="s">
        <v>1602</v>
      </c>
      <c r="D576" s="1" t="s">
        <v>1603</v>
      </c>
      <c r="E576" s="1" t="s">
        <v>1604</v>
      </c>
      <c r="F576" s="1" t="s">
        <v>1605</v>
      </c>
      <c r="G576" s="1">
        <v>54</v>
      </c>
      <c r="H576" s="1">
        <f t="shared" si="9"/>
        <v>59</v>
      </c>
      <c r="I576" s="1"/>
      <c r="J576" s="1"/>
      <c r="K576" s="1"/>
      <c r="L576" s="1"/>
      <c r="M576" s="1"/>
      <c r="N576" s="54"/>
    </row>
    <row r="577" spans="1:14" hidden="1" x14ac:dyDescent="0.4">
      <c r="B577" s="1" t="s">
        <v>1616</v>
      </c>
      <c r="C577" s="1" t="s">
        <v>1621</v>
      </c>
      <c r="D577" s="1" t="s">
        <v>1622</v>
      </c>
      <c r="E577" s="1" t="s">
        <v>1623</v>
      </c>
      <c r="F577" s="1" t="s">
        <v>1624</v>
      </c>
      <c r="G577" s="1">
        <v>54</v>
      </c>
      <c r="H577" s="1">
        <f t="shared" si="9"/>
        <v>59</v>
      </c>
      <c r="I577" s="1"/>
      <c r="J577" s="1"/>
      <c r="K577" s="1"/>
      <c r="L577" s="1"/>
      <c r="M577" s="1"/>
      <c r="N577" s="54"/>
    </row>
    <row r="578" spans="1:14" hidden="1" x14ac:dyDescent="0.4">
      <c r="B578" s="1" t="s">
        <v>1616</v>
      </c>
      <c r="C578" s="1" t="s">
        <v>1677</v>
      </c>
      <c r="D578" s="1" t="s">
        <v>1678</v>
      </c>
      <c r="E578" s="1" t="s">
        <v>1679</v>
      </c>
      <c r="F578" s="1" t="s">
        <v>1680</v>
      </c>
      <c r="G578" s="1">
        <v>54</v>
      </c>
      <c r="H578" s="1">
        <f t="shared" si="9"/>
        <v>59</v>
      </c>
      <c r="I578" s="1"/>
      <c r="J578" s="1"/>
      <c r="K578" s="1"/>
      <c r="L578" s="1"/>
      <c r="M578" s="1"/>
      <c r="N578" s="79"/>
    </row>
    <row r="579" spans="1:14" hidden="1" x14ac:dyDescent="0.4">
      <c r="B579" s="1" t="s">
        <v>5519</v>
      </c>
      <c r="C579" s="46">
        <v>5340021</v>
      </c>
      <c r="D579" s="1" t="s">
        <v>4126</v>
      </c>
      <c r="E579" s="1" t="s">
        <v>4127</v>
      </c>
      <c r="F579" s="1" t="s">
        <v>4128</v>
      </c>
      <c r="G579" s="1">
        <v>54</v>
      </c>
      <c r="H579" s="1">
        <f t="shared" si="9"/>
        <v>59</v>
      </c>
      <c r="I579" s="1"/>
      <c r="J579" s="1"/>
      <c r="K579" s="1"/>
      <c r="L579" s="1"/>
      <c r="M579" s="1"/>
      <c r="N579" s="54"/>
    </row>
    <row r="580" spans="1:14" x14ac:dyDescent="0.4">
      <c r="A580" s="92">
        <f>A568+1</f>
        <v>48</v>
      </c>
      <c r="B580" s="92" t="s">
        <v>18</v>
      </c>
      <c r="C580" s="1" t="s">
        <v>6310</v>
      </c>
      <c r="D580" s="1" t="s">
        <v>6311</v>
      </c>
      <c r="E580" s="92" t="s">
        <v>6312</v>
      </c>
      <c r="F580" s="1" t="s">
        <v>6313</v>
      </c>
      <c r="G580" s="1">
        <v>40</v>
      </c>
      <c r="H580" s="1">
        <f t="shared" si="9"/>
        <v>45</v>
      </c>
      <c r="I580" s="1">
        <v>29</v>
      </c>
      <c r="J580" s="1">
        <f>I580+5</f>
        <v>34</v>
      </c>
      <c r="K580" s="1">
        <v>181</v>
      </c>
      <c r="L580" s="1">
        <f>K580+5</f>
        <v>186</v>
      </c>
      <c r="M580" s="1"/>
      <c r="N580" s="103" t="s">
        <v>6525</v>
      </c>
    </row>
    <row r="581" spans="1:14" hidden="1" x14ac:dyDescent="0.4">
      <c r="B581" s="1" t="s">
        <v>5519</v>
      </c>
      <c r="C581" s="46">
        <v>5470021</v>
      </c>
      <c r="D581" s="1" t="s">
        <v>4885</v>
      </c>
      <c r="E581" s="1" t="s">
        <v>4886</v>
      </c>
      <c r="F581" s="1" t="s">
        <v>4887</v>
      </c>
      <c r="G581" s="1">
        <v>54</v>
      </c>
      <c r="H581" s="1">
        <f t="shared" si="9"/>
        <v>59</v>
      </c>
      <c r="I581" s="1"/>
      <c r="J581" s="1"/>
      <c r="K581" s="1"/>
      <c r="L581" s="1"/>
      <c r="M581" s="1"/>
      <c r="N581" s="54"/>
    </row>
    <row r="582" spans="1:14" hidden="1" x14ac:dyDescent="0.4">
      <c r="B582" s="1" t="s">
        <v>5519</v>
      </c>
      <c r="C582" s="46">
        <v>5470002</v>
      </c>
      <c r="D582" s="1" t="s">
        <v>4903</v>
      </c>
      <c r="E582" s="1" t="s">
        <v>4904</v>
      </c>
      <c r="F582" s="1" t="s">
        <v>4905</v>
      </c>
      <c r="G582" s="1">
        <v>54</v>
      </c>
      <c r="H582" s="1">
        <f t="shared" si="9"/>
        <v>59</v>
      </c>
      <c r="I582" s="1"/>
      <c r="J582" s="1"/>
      <c r="K582" s="1"/>
      <c r="L582" s="1"/>
      <c r="M582" s="1"/>
      <c r="N582" s="54"/>
    </row>
    <row r="583" spans="1:14" hidden="1" x14ac:dyDescent="0.4">
      <c r="B583" s="1" t="s">
        <v>5519</v>
      </c>
      <c r="C583" s="46">
        <v>5470034</v>
      </c>
      <c r="D583" s="1" t="s">
        <v>4909</v>
      </c>
      <c r="E583" s="1" t="s">
        <v>4910</v>
      </c>
      <c r="F583" s="1" t="s">
        <v>4911</v>
      </c>
      <c r="G583" s="1">
        <v>54</v>
      </c>
      <c r="H583" s="1">
        <f t="shared" si="9"/>
        <v>59</v>
      </c>
      <c r="I583" s="1"/>
      <c r="J583" s="1"/>
      <c r="K583" s="1"/>
      <c r="L583" s="1"/>
      <c r="M583" s="1"/>
      <c r="N583" s="54"/>
    </row>
    <row r="584" spans="1:14" hidden="1" x14ac:dyDescent="0.4">
      <c r="B584" s="1" t="s">
        <v>5525</v>
      </c>
      <c r="C584" s="1" t="s">
        <v>3490</v>
      </c>
      <c r="D584" s="1" t="s">
        <v>5855</v>
      </c>
      <c r="E584" s="1" t="s">
        <v>5856</v>
      </c>
      <c r="F584" s="1" t="s">
        <v>5857</v>
      </c>
      <c r="G584" s="37">
        <v>54</v>
      </c>
      <c r="H584" s="1">
        <f t="shared" si="9"/>
        <v>59</v>
      </c>
      <c r="I584" s="1"/>
      <c r="J584" s="1"/>
      <c r="K584" s="1"/>
      <c r="L584" s="1"/>
      <c r="M584" s="1"/>
      <c r="N584" s="54"/>
    </row>
    <row r="585" spans="1:14" hidden="1" x14ac:dyDescent="0.4">
      <c r="B585" s="1" t="s">
        <v>17</v>
      </c>
      <c r="C585" s="1" t="s">
        <v>430</v>
      </c>
      <c r="D585" s="1" t="s">
        <v>431</v>
      </c>
      <c r="E585" s="1" t="s">
        <v>432</v>
      </c>
      <c r="F585" s="1" t="s">
        <v>433</v>
      </c>
      <c r="G585" s="1">
        <v>53</v>
      </c>
      <c r="H585" s="1">
        <f t="shared" si="9"/>
        <v>58</v>
      </c>
      <c r="I585" s="1"/>
      <c r="J585" s="1"/>
      <c r="K585" s="1"/>
      <c r="L585" s="1"/>
      <c r="M585" s="1"/>
      <c r="N585" s="54"/>
    </row>
    <row r="586" spans="1:14" hidden="1" x14ac:dyDescent="0.4">
      <c r="B586" s="2" t="s">
        <v>17</v>
      </c>
      <c r="C586" s="2" t="s">
        <v>530</v>
      </c>
      <c r="D586" s="2" t="s">
        <v>570</v>
      </c>
      <c r="E586" s="2" t="s">
        <v>571</v>
      </c>
      <c r="F586" s="2" t="s">
        <v>572</v>
      </c>
      <c r="G586" s="31">
        <v>53</v>
      </c>
      <c r="H586" s="1">
        <f t="shared" si="9"/>
        <v>58</v>
      </c>
      <c r="I586" s="1"/>
      <c r="J586" s="1"/>
      <c r="K586" s="1"/>
      <c r="L586" s="1"/>
      <c r="M586" s="1"/>
      <c r="N586" s="54"/>
    </row>
    <row r="587" spans="1:14" hidden="1" x14ac:dyDescent="0.4">
      <c r="B587" s="1" t="s">
        <v>17</v>
      </c>
      <c r="C587" s="2" t="s">
        <v>1295</v>
      </c>
      <c r="D587" s="1" t="s">
        <v>1307</v>
      </c>
      <c r="E587" s="1" t="s">
        <v>1308</v>
      </c>
      <c r="F587" s="1" t="s">
        <v>1309</v>
      </c>
      <c r="G587" s="1">
        <v>53</v>
      </c>
      <c r="H587" s="1">
        <f t="shared" si="9"/>
        <v>58</v>
      </c>
      <c r="I587" s="1"/>
      <c r="J587" s="1"/>
      <c r="K587" s="1"/>
      <c r="L587" s="1"/>
      <c r="M587" s="1"/>
      <c r="N587" s="54"/>
    </row>
    <row r="588" spans="1:14" hidden="1" x14ac:dyDescent="0.4">
      <c r="B588" s="1" t="s">
        <v>17</v>
      </c>
      <c r="C588" s="2" t="s">
        <v>1451</v>
      </c>
      <c r="D588" s="1" t="s">
        <v>1452</v>
      </c>
      <c r="E588" s="1" t="s">
        <v>1453</v>
      </c>
      <c r="F588" s="1" t="s">
        <v>1454</v>
      </c>
      <c r="G588" s="1">
        <v>53</v>
      </c>
      <c r="H588" s="1">
        <f t="shared" si="9"/>
        <v>58</v>
      </c>
      <c r="I588" s="1"/>
      <c r="J588" s="1"/>
      <c r="K588" s="1"/>
      <c r="L588" s="1"/>
      <c r="M588" s="1"/>
      <c r="N588" s="54"/>
    </row>
    <row r="589" spans="1:14" hidden="1" x14ac:dyDescent="0.4">
      <c r="B589" s="1" t="s">
        <v>17</v>
      </c>
      <c r="C589" s="1" t="s">
        <v>1725</v>
      </c>
      <c r="D589" s="1" t="s">
        <v>1726</v>
      </c>
      <c r="E589" s="1" t="s">
        <v>1727</v>
      </c>
      <c r="F589" s="1" t="s">
        <v>1728</v>
      </c>
      <c r="G589" s="1">
        <v>53</v>
      </c>
      <c r="H589" s="1">
        <f t="shared" si="9"/>
        <v>58</v>
      </c>
      <c r="I589" s="1"/>
      <c r="J589" s="1"/>
      <c r="K589" s="1"/>
      <c r="L589" s="1"/>
      <c r="M589" s="1"/>
      <c r="N589" s="54"/>
    </row>
    <row r="590" spans="1:14" hidden="1" x14ac:dyDescent="0.4">
      <c r="B590" s="1" t="s">
        <v>17</v>
      </c>
      <c r="C590" s="1" t="s">
        <v>2347</v>
      </c>
      <c r="D590" s="1" t="s">
        <v>2348</v>
      </c>
      <c r="E590" s="1" t="s">
        <v>2349</v>
      </c>
      <c r="F590" s="1" t="s">
        <v>2350</v>
      </c>
      <c r="G590" s="1">
        <v>53</v>
      </c>
      <c r="H590" s="1">
        <f t="shared" si="9"/>
        <v>58</v>
      </c>
      <c r="I590" s="1"/>
      <c r="J590" s="1"/>
      <c r="K590" s="1"/>
      <c r="L590" s="1"/>
      <c r="M590" s="1"/>
      <c r="N590" s="79"/>
    </row>
    <row r="591" spans="1:14" hidden="1" x14ac:dyDescent="0.4">
      <c r="B591" s="1" t="s">
        <v>5519</v>
      </c>
      <c r="C591" s="46">
        <v>5340024</v>
      </c>
      <c r="D591" s="1" t="s">
        <v>4114</v>
      </c>
      <c r="E591" s="1" t="s">
        <v>4115</v>
      </c>
      <c r="F591" s="1" t="s">
        <v>4116</v>
      </c>
      <c r="G591" s="1">
        <v>53</v>
      </c>
      <c r="H591" s="1">
        <f t="shared" si="9"/>
        <v>58</v>
      </c>
      <c r="I591" s="1"/>
      <c r="J591" s="1"/>
      <c r="K591" s="1"/>
      <c r="L591" s="1"/>
      <c r="M591" s="1"/>
      <c r="N591" s="54"/>
    </row>
    <row r="592" spans="1:14" x14ac:dyDescent="0.4">
      <c r="A592" s="1">
        <f>A580+1</f>
        <v>49</v>
      </c>
      <c r="B592" s="1" t="s">
        <v>5519</v>
      </c>
      <c r="C592" s="46">
        <v>5590004</v>
      </c>
      <c r="D592" s="1" t="s">
        <v>4723</v>
      </c>
      <c r="E592" s="1" t="s">
        <v>4724</v>
      </c>
      <c r="F592" s="1" t="s">
        <v>4725</v>
      </c>
      <c r="G592" s="1">
        <v>87</v>
      </c>
      <c r="H592" s="1">
        <f t="shared" ref="H592:H655" si="10">G592+5</f>
        <v>92</v>
      </c>
      <c r="I592" s="1"/>
      <c r="J592" s="1"/>
      <c r="K592" s="1"/>
      <c r="L592" s="1"/>
      <c r="M592" s="1"/>
      <c r="N592" s="54" t="s">
        <v>6525</v>
      </c>
    </row>
    <row r="593" spans="1:14" hidden="1" x14ac:dyDescent="0.4">
      <c r="B593" s="1" t="s">
        <v>5519</v>
      </c>
      <c r="C593" s="46">
        <v>5580051</v>
      </c>
      <c r="D593" s="1" t="s">
        <v>4762</v>
      </c>
      <c r="E593" s="1" t="s">
        <v>4763</v>
      </c>
      <c r="F593" s="1" t="s">
        <v>4764</v>
      </c>
      <c r="G593" s="1">
        <v>53</v>
      </c>
      <c r="H593" s="1">
        <f t="shared" si="10"/>
        <v>58</v>
      </c>
      <c r="I593" s="1"/>
      <c r="J593" s="1"/>
      <c r="K593" s="1"/>
      <c r="L593" s="1"/>
      <c r="M593" s="1"/>
      <c r="N593" s="54"/>
    </row>
    <row r="594" spans="1:14" hidden="1" x14ac:dyDescent="0.4">
      <c r="B594" s="2" t="s">
        <v>17</v>
      </c>
      <c r="C594" s="2" t="s">
        <v>490</v>
      </c>
      <c r="D594" s="2" t="s">
        <v>491</v>
      </c>
      <c r="E594" s="2" t="s">
        <v>492</v>
      </c>
      <c r="F594" s="2" t="s">
        <v>493</v>
      </c>
      <c r="G594" s="31">
        <v>52</v>
      </c>
      <c r="H594" s="1">
        <f t="shared" si="10"/>
        <v>57</v>
      </c>
      <c r="I594" s="53"/>
      <c r="J594" s="53"/>
      <c r="K594" s="53"/>
      <c r="L594" s="53"/>
      <c r="M594" s="53"/>
      <c r="N594" s="54"/>
    </row>
    <row r="595" spans="1:14" hidden="1" x14ac:dyDescent="0.4">
      <c r="B595" s="2" t="s">
        <v>17</v>
      </c>
      <c r="C595" s="2" t="s">
        <v>518</v>
      </c>
      <c r="D595" s="2" t="s">
        <v>519</v>
      </c>
      <c r="E595" s="2" t="s">
        <v>520</v>
      </c>
      <c r="F595" s="2" t="s">
        <v>521</v>
      </c>
      <c r="G595" s="31">
        <v>52</v>
      </c>
      <c r="H595" s="1">
        <f t="shared" si="10"/>
        <v>57</v>
      </c>
      <c r="I595" s="53"/>
      <c r="J595" s="53"/>
      <c r="K595" s="53"/>
      <c r="L595" s="53"/>
      <c r="M595" s="53"/>
      <c r="N595" s="54"/>
    </row>
    <row r="596" spans="1:14" hidden="1" x14ac:dyDescent="0.4">
      <c r="B596" s="1" t="s">
        <v>17</v>
      </c>
      <c r="C596" s="1" t="s">
        <v>1050</v>
      </c>
      <c r="D596" s="1" t="s">
        <v>1051</v>
      </c>
      <c r="E596" s="1" t="s">
        <v>1052</v>
      </c>
      <c r="F596" s="1" t="s">
        <v>1053</v>
      </c>
      <c r="G596" s="1">
        <v>52</v>
      </c>
      <c r="H596" s="1">
        <f t="shared" si="10"/>
        <v>57</v>
      </c>
      <c r="I596" s="1"/>
      <c r="J596" s="1"/>
      <c r="K596" s="1"/>
      <c r="L596" s="1"/>
      <c r="M596" s="1"/>
      <c r="N596" s="54"/>
    </row>
    <row r="597" spans="1:14" hidden="1" x14ac:dyDescent="0.4">
      <c r="B597" s="1" t="s">
        <v>17</v>
      </c>
      <c r="C597" s="1" t="s">
        <v>1086</v>
      </c>
      <c r="D597" s="1" t="s">
        <v>1087</v>
      </c>
      <c r="E597" s="1" t="s">
        <v>1088</v>
      </c>
      <c r="F597" s="1" t="s">
        <v>1089</v>
      </c>
      <c r="G597" s="1">
        <v>52</v>
      </c>
      <c r="H597" s="1">
        <f t="shared" si="10"/>
        <v>57</v>
      </c>
      <c r="I597" s="1"/>
      <c r="J597" s="1"/>
      <c r="K597" s="1"/>
      <c r="L597" s="1"/>
      <c r="M597" s="1"/>
      <c r="N597" s="54"/>
    </row>
    <row r="598" spans="1:14" hidden="1" x14ac:dyDescent="0.4">
      <c r="B598" s="1" t="s">
        <v>17</v>
      </c>
      <c r="C598" s="1" t="s">
        <v>1745</v>
      </c>
      <c r="D598" s="1" t="s">
        <v>1776</v>
      </c>
      <c r="E598" s="1" t="s">
        <v>1777</v>
      </c>
      <c r="F598" s="1" t="s">
        <v>1778</v>
      </c>
      <c r="G598" s="1">
        <v>52</v>
      </c>
      <c r="H598" s="1">
        <f t="shared" si="10"/>
        <v>57</v>
      </c>
      <c r="I598" s="1"/>
      <c r="J598" s="1"/>
      <c r="K598" s="1"/>
      <c r="L598" s="1"/>
      <c r="M598" s="1"/>
      <c r="N598" s="54"/>
    </row>
    <row r="599" spans="1:14" hidden="1" x14ac:dyDescent="0.4">
      <c r="B599" s="1" t="s">
        <v>17</v>
      </c>
      <c r="C599" s="1" t="s">
        <v>1903</v>
      </c>
      <c r="D599" s="41" t="s">
        <v>1904</v>
      </c>
      <c r="E599" s="1" t="s">
        <v>1905</v>
      </c>
      <c r="F599" s="1" t="s">
        <v>1906</v>
      </c>
      <c r="G599" s="1">
        <v>52</v>
      </c>
      <c r="H599" s="1">
        <f t="shared" si="10"/>
        <v>57</v>
      </c>
      <c r="I599" s="1"/>
      <c r="J599" s="1"/>
      <c r="K599" s="1"/>
      <c r="L599" s="1"/>
      <c r="M599" s="1"/>
      <c r="N599" s="54"/>
    </row>
    <row r="600" spans="1:14" hidden="1" x14ac:dyDescent="0.4">
      <c r="B600" s="1" t="s">
        <v>17</v>
      </c>
      <c r="C600" s="1" t="s">
        <v>3881</v>
      </c>
      <c r="D600" s="1" t="s">
        <v>3882</v>
      </c>
      <c r="E600" s="41" t="s">
        <v>3883</v>
      </c>
      <c r="F600" s="1" t="s">
        <v>3884</v>
      </c>
      <c r="G600" s="1">
        <v>52</v>
      </c>
      <c r="H600" s="1">
        <f t="shared" si="10"/>
        <v>57</v>
      </c>
      <c r="I600" s="1">
        <v>66</v>
      </c>
      <c r="J600" s="1">
        <f>I600+5</f>
        <v>71</v>
      </c>
      <c r="K600" s="1"/>
      <c r="L600" s="1"/>
      <c r="M600" s="1">
        <f>J600+L600</f>
        <v>71</v>
      </c>
      <c r="N600" s="54"/>
    </row>
    <row r="601" spans="1:14" hidden="1" x14ac:dyDescent="0.4">
      <c r="B601" s="1" t="s">
        <v>5519</v>
      </c>
      <c r="C601" s="46">
        <v>5340001</v>
      </c>
      <c r="D601" s="1" t="s">
        <v>4135</v>
      </c>
      <c r="E601" s="1" t="s">
        <v>4136</v>
      </c>
      <c r="F601" s="1" t="s">
        <v>4137</v>
      </c>
      <c r="G601" s="1">
        <v>52</v>
      </c>
      <c r="H601" s="1">
        <f t="shared" si="10"/>
        <v>57</v>
      </c>
      <c r="I601" s="1"/>
      <c r="J601" s="1"/>
      <c r="K601" s="1"/>
      <c r="L601" s="1"/>
      <c r="M601" s="1"/>
      <c r="N601" s="54"/>
    </row>
    <row r="602" spans="1:14" hidden="1" x14ac:dyDescent="0.4">
      <c r="B602" s="1" t="s">
        <v>5519</v>
      </c>
      <c r="C602" s="46">
        <v>5330023</v>
      </c>
      <c r="D602" s="1" t="s">
        <v>4437</v>
      </c>
      <c r="E602" s="1" t="s">
        <v>4438</v>
      </c>
      <c r="F602" s="1" t="s">
        <v>4439</v>
      </c>
      <c r="G602" s="1">
        <v>52</v>
      </c>
      <c r="H602" s="1">
        <f t="shared" si="10"/>
        <v>57</v>
      </c>
      <c r="I602" s="1"/>
      <c r="J602" s="1"/>
      <c r="K602" s="1"/>
      <c r="L602" s="1"/>
      <c r="M602" s="1"/>
      <c r="N602" s="79"/>
    </row>
    <row r="603" spans="1:14" hidden="1" x14ac:dyDescent="0.4">
      <c r="B603" s="1" t="s">
        <v>17</v>
      </c>
      <c r="C603" s="1" t="s">
        <v>384</v>
      </c>
      <c r="D603" s="1" t="s">
        <v>385</v>
      </c>
      <c r="E603" s="1" t="s">
        <v>386</v>
      </c>
      <c r="F603" s="1" t="s">
        <v>387</v>
      </c>
      <c r="G603" s="1">
        <v>51</v>
      </c>
      <c r="H603" s="1">
        <f t="shared" si="10"/>
        <v>56</v>
      </c>
      <c r="I603" s="1"/>
      <c r="J603" s="1"/>
      <c r="K603" s="1"/>
      <c r="L603" s="1"/>
      <c r="M603" s="1"/>
      <c r="N603" s="54"/>
    </row>
    <row r="604" spans="1:14" x14ac:dyDescent="0.4">
      <c r="A604" s="1">
        <f>A592+1</f>
        <v>50</v>
      </c>
      <c r="B604" s="1" t="s">
        <v>5519</v>
      </c>
      <c r="C604" s="46">
        <v>5470024</v>
      </c>
      <c r="D604" s="1" t="s">
        <v>4858</v>
      </c>
      <c r="E604" s="1" t="s">
        <v>4859</v>
      </c>
      <c r="F604" s="1" t="s">
        <v>4860</v>
      </c>
      <c r="G604" s="1">
        <v>48</v>
      </c>
      <c r="H604" s="1">
        <f t="shared" si="10"/>
        <v>53</v>
      </c>
      <c r="I604" s="1"/>
      <c r="J604" s="1"/>
      <c r="K604" s="1"/>
      <c r="L604" s="1"/>
      <c r="M604" s="1"/>
      <c r="N604" s="54" t="s">
        <v>6525</v>
      </c>
    </row>
    <row r="605" spans="1:14" hidden="1" x14ac:dyDescent="0.4">
      <c r="B605" s="24" t="s">
        <v>17</v>
      </c>
      <c r="C605" s="21" t="s">
        <v>1864</v>
      </c>
      <c r="D605" s="39" t="s">
        <v>1865</v>
      </c>
      <c r="E605" s="22" t="s">
        <v>1866</v>
      </c>
      <c r="F605" s="21" t="s">
        <v>1867</v>
      </c>
      <c r="G605" s="24">
        <v>51</v>
      </c>
      <c r="H605" s="1">
        <f t="shared" si="10"/>
        <v>56</v>
      </c>
      <c r="I605" s="24"/>
      <c r="J605" s="24"/>
      <c r="K605" s="24"/>
      <c r="L605" s="24"/>
      <c r="M605" s="24"/>
      <c r="N605" s="54"/>
    </row>
    <row r="606" spans="1:14" hidden="1" x14ac:dyDescent="0.4">
      <c r="B606" s="1" t="s">
        <v>17</v>
      </c>
      <c r="C606" s="1" t="s">
        <v>2299</v>
      </c>
      <c r="D606" s="1" t="s">
        <v>2300</v>
      </c>
      <c r="E606" s="1" t="s">
        <v>2301</v>
      </c>
      <c r="F606" s="1" t="s">
        <v>2302</v>
      </c>
      <c r="G606" s="1">
        <v>51</v>
      </c>
      <c r="H606" s="1">
        <f t="shared" si="10"/>
        <v>56</v>
      </c>
      <c r="I606" s="1"/>
      <c r="J606" s="1"/>
      <c r="K606" s="1"/>
      <c r="L606" s="1"/>
      <c r="M606" s="1"/>
      <c r="N606" s="54"/>
    </row>
    <row r="607" spans="1:14" hidden="1" x14ac:dyDescent="0.4">
      <c r="B607" s="1" t="s">
        <v>5519</v>
      </c>
      <c r="C607" s="46">
        <v>5440002</v>
      </c>
      <c r="D607" s="1" t="s">
        <v>4545</v>
      </c>
      <c r="E607" s="1" t="s">
        <v>4546</v>
      </c>
      <c r="F607" s="1" t="s">
        <v>4547</v>
      </c>
      <c r="G607" s="1">
        <v>51</v>
      </c>
      <c r="H607" s="1">
        <f t="shared" si="10"/>
        <v>56</v>
      </c>
      <c r="I607" s="1"/>
      <c r="J607" s="1"/>
      <c r="K607" s="1"/>
      <c r="L607" s="1"/>
      <c r="M607" s="1"/>
      <c r="N607" s="54"/>
    </row>
    <row r="608" spans="1:14" hidden="1" x14ac:dyDescent="0.4">
      <c r="B608" s="1" t="s">
        <v>5519</v>
      </c>
      <c r="C608" s="46">
        <v>5380032</v>
      </c>
      <c r="D608" s="1" t="s">
        <v>4683</v>
      </c>
      <c r="E608" s="1" t="s">
        <v>4684</v>
      </c>
      <c r="F608" s="1" t="s">
        <v>4685</v>
      </c>
      <c r="G608" s="1">
        <v>51</v>
      </c>
      <c r="H608" s="1">
        <f t="shared" si="10"/>
        <v>56</v>
      </c>
      <c r="I608" s="1"/>
      <c r="J608" s="1"/>
      <c r="K608" s="1"/>
      <c r="L608" s="1"/>
      <c r="M608" s="1"/>
      <c r="N608" s="54"/>
    </row>
    <row r="609" spans="1:14" hidden="1" x14ac:dyDescent="0.4">
      <c r="B609" s="1" t="s">
        <v>5519</v>
      </c>
      <c r="C609" s="46">
        <v>5450037</v>
      </c>
      <c r="D609" s="1" t="s">
        <v>4717</v>
      </c>
      <c r="E609" s="1" t="s">
        <v>4718</v>
      </c>
      <c r="F609" s="1" t="s">
        <v>4719</v>
      </c>
      <c r="G609" s="1">
        <v>51</v>
      </c>
      <c r="H609" s="1">
        <f t="shared" si="10"/>
        <v>56</v>
      </c>
      <c r="I609" s="1"/>
      <c r="J609" s="1"/>
      <c r="K609" s="1"/>
      <c r="L609" s="1"/>
      <c r="M609" s="1"/>
      <c r="N609" s="54"/>
    </row>
    <row r="610" spans="1:14" hidden="1" x14ac:dyDescent="0.4">
      <c r="B610" s="1" t="s">
        <v>5519</v>
      </c>
      <c r="C610" s="46">
        <v>5460022</v>
      </c>
      <c r="D610" s="1" t="s">
        <v>4834</v>
      </c>
      <c r="E610" s="1" t="s">
        <v>4835</v>
      </c>
      <c r="F610" s="1" t="s">
        <v>4836</v>
      </c>
      <c r="G610" s="1">
        <v>51</v>
      </c>
      <c r="H610" s="1">
        <f t="shared" si="10"/>
        <v>56</v>
      </c>
      <c r="I610" s="1"/>
      <c r="J610" s="1"/>
      <c r="K610" s="1"/>
      <c r="L610" s="1"/>
      <c r="M610" s="1"/>
      <c r="N610" s="54"/>
    </row>
    <row r="611" spans="1:14" hidden="1" x14ac:dyDescent="0.4">
      <c r="B611" s="1" t="s">
        <v>5519</v>
      </c>
      <c r="C611" s="46">
        <v>5470027</v>
      </c>
      <c r="D611" s="1" t="s">
        <v>4846</v>
      </c>
      <c r="E611" s="1" t="s">
        <v>4847</v>
      </c>
      <c r="F611" s="1" t="s">
        <v>4848</v>
      </c>
      <c r="G611" s="1">
        <v>51</v>
      </c>
      <c r="H611" s="1">
        <f t="shared" si="10"/>
        <v>56</v>
      </c>
      <c r="I611" s="1"/>
      <c r="J611" s="1"/>
      <c r="K611" s="1"/>
      <c r="L611" s="1"/>
      <c r="M611" s="1"/>
      <c r="N611" s="54"/>
    </row>
    <row r="612" spans="1:14" hidden="1" x14ac:dyDescent="0.4">
      <c r="B612" s="1" t="s">
        <v>5519</v>
      </c>
      <c r="C612" s="46">
        <v>5570044</v>
      </c>
      <c r="D612" s="1" t="s">
        <v>4918</v>
      </c>
      <c r="E612" s="1" t="s">
        <v>4919</v>
      </c>
      <c r="F612" s="1" t="s">
        <v>4920</v>
      </c>
      <c r="G612" s="1">
        <v>51</v>
      </c>
      <c r="H612" s="1">
        <f t="shared" si="10"/>
        <v>56</v>
      </c>
      <c r="I612" s="1"/>
      <c r="J612" s="1"/>
      <c r="K612" s="1"/>
      <c r="L612" s="1"/>
      <c r="M612" s="1"/>
      <c r="N612" s="54"/>
    </row>
    <row r="613" spans="1:14" hidden="1" x14ac:dyDescent="0.4">
      <c r="B613" s="24" t="s">
        <v>17</v>
      </c>
      <c r="C613" s="57" t="s">
        <v>665</v>
      </c>
      <c r="D613" s="33" t="s">
        <v>666</v>
      </c>
      <c r="E613" s="34" t="s">
        <v>667</v>
      </c>
      <c r="F613" s="34" t="s">
        <v>668</v>
      </c>
      <c r="G613" s="24">
        <v>50</v>
      </c>
      <c r="H613" s="1">
        <f t="shared" si="10"/>
        <v>55</v>
      </c>
      <c r="I613" s="24"/>
      <c r="J613" s="24"/>
      <c r="K613" s="24"/>
      <c r="L613" s="24"/>
      <c r="M613" s="24"/>
      <c r="N613" s="54"/>
    </row>
    <row r="614" spans="1:14" hidden="1" x14ac:dyDescent="0.4">
      <c r="B614" s="24" t="s">
        <v>17</v>
      </c>
      <c r="C614" s="57" t="s">
        <v>717</v>
      </c>
      <c r="D614" s="33" t="s">
        <v>718</v>
      </c>
      <c r="E614" s="34" t="s">
        <v>719</v>
      </c>
      <c r="F614" s="34" t="s">
        <v>720</v>
      </c>
      <c r="G614" s="24">
        <v>50</v>
      </c>
      <c r="H614" s="1">
        <f t="shared" si="10"/>
        <v>55</v>
      </c>
      <c r="I614" s="24"/>
      <c r="J614" s="24"/>
      <c r="K614" s="24"/>
      <c r="L614" s="24"/>
      <c r="M614" s="24"/>
      <c r="N614" s="79"/>
    </row>
    <row r="615" spans="1:14" hidden="1" x14ac:dyDescent="0.4">
      <c r="B615" s="1" t="s">
        <v>225</v>
      </c>
      <c r="C615" s="1" t="s">
        <v>788</v>
      </c>
      <c r="D615" s="1" t="s">
        <v>789</v>
      </c>
      <c r="E615" s="2" t="s">
        <v>790</v>
      </c>
      <c r="F615" s="2" t="s">
        <v>791</v>
      </c>
      <c r="G615" s="1">
        <v>50</v>
      </c>
      <c r="H615" s="1">
        <f t="shared" si="10"/>
        <v>55</v>
      </c>
      <c r="I615" s="1"/>
      <c r="J615" s="1"/>
      <c r="K615" s="1"/>
      <c r="L615" s="1"/>
      <c r="M615" s="1"/>
      <c r="N615" s="54"/>
    </row>
    <row r="616" spans="1:14" x14ac:dyDescent="0.4">
      <c r="A616" s="1">
        <f>A604+1</f>
        <v>51</v>
      </c>
      <c r="B616" s="1" t="s">
        <v>5519</v>
      </c>
      <c r="C616" s="46">
        <v>5560024</v>
      </c>
      <c r="D616" s="1" t="s">
        <v>4340</v>
      </c>
      <c r="E616" s="1" t="s">
        <v>4341</v>
      </c>
      <c r="F616" s="1" t="s">
        <v>4342</v>
      </c>
      <c r="G616" s="1">
        <v>80</v>
      </c>
      <c r="H616" s="1">
        <f t="shared" si="10"/>
        <v>85</v>
      </c>
      <c r="I616" s="1"/>
      <c r="J616" s="1"/>
      <c r="K616" s="1"/>
      <c r="L616" s="1"/>
      <c r="M616" s="1"/>
      <c r="N616" s="54" t="s">
        <v>6525</v>
      </c>
    </row>
    <row r="617" spans="1:14" hidden="1" x14ac:dyDescent="0.4">
      <c r="B617" s="1" t="s">
        <v>17</v>
      </c>
      <c r="C617" s="1" t="s">
        <v>1531</v>
      </c>
      <c r="D617" s="1" t="s">
        <v>1532</v>
      </c>
      <c r="E617" s="1" t="s">
        <v>1533</v>
      </c>
      <c r="F617" s="1" t="s">
        <v>1534</v>
      </c>
      <c r="G617" s="1">
        <v>50</v>
      </c>
      <c r="H617" s="1">
        <f t="shared" si="10"/>
        <v>55</v>
      </c>
      <c r="I617" s="1"/>
      <c r="J617" s="1"/>
      <c r="K617" s="1"/>
      <c r="L617" s="1"/>
      <c r="M617" s="1"/>
      <c r="N617" s="54"/>
    </row>
    <row r="618" spans="1:14" hidden="1" x14ac:dyDescent="0.4">
      <c r="B618" s="1" t="s">
        <v>17</v>
      </c>
      <c r="C618" s="1" t="s">
        <v>1807</v>
      </c>
      <c r="D618" s="1" t="s">
        <v>1808</v>
      </c>
      <c r="E618" s="1" t="s">
        <v>1809</v>
      </c>
      <c r="F618" s="1" t="s">
        <v>1810</v>
      </c>
      <c r="G618" s="1">
        <v>50</v>
      </c>
      <c r="H618" s="1">
        <f t="shared" si="10"/>
        <v>55</v>
      </c>
      <c r="I618" s="1"/>
      <c r="J618" s="1"/>
      <c r="K618" s="1"/>
      <c r="L618" s="1"/>
      <c r="M618" s="1"/>
      <c r="N618" s="54"/>
    </row>
    <row r="619" spans="1:14" hidden="1" x14ac:dyDescent="0.4">
      <c r="B619" s="1" t="s">
        <v>17</v>
      </c>
      <c r="C619" s="1" t="s">
        <v>1919</v>
      </c>
      <c r="D619" s="1" t="s">
        <v>1920</v>
      </c>
      <c r="E619" s="1" t="s">
        <v>1921</v>
      </c>
      <c r="F619" s="1" t="s">
        <v>1922</v>
      </c>
      <c r="G619" s="1">
        <v>50</v>
      </c>
      <c r="H619" s="1">
        <f t="shared" si="10"/>
        <v>55</v>
      </c>
      <c r="I619" s="1"/>
      <c r="J619" s="1"/>
      <c r="K619" s="1"/>
      <c r="L619" s="1"/>
      <c r="M619" s="1"/>
      <c r="N619" s="54"/>
    </row>
    <row r="620" spans="1:14" hidden="1" x14ac:dyDescent="0.4">
      <c r="B620" s="1" t="s">
        <v>17</v>
      </c>
      <c r="C620" s="1" t="s">
        <v>2021</v>
      </c>
      <c r="D620" s="1" t="s">
        <v>2025</v>
      </c>
      <c r="E620" s="1" t="s">
        <v>2026</v>
      </c>
      <c r="F620" s="1" t="s">
        <v>2027</v>
      </c>
      <c r="G620" s="1">
        <v>50</v>
      </c>
      <c r="H620" s="1">
        <f t="shared" si="10"/>
        <v>55</v>
      </c>
      <c r="I620" s="1"/>
      <c r="J620" s="1"/>
      <c r="K620" s="1"/>
      <c r="L620" s="1"/>
      <c r="M620" s="1"/>
      <c r="N620" s="54"/>
    </row>
    <row r="621" spans="1:14" hidden="1" x14ac:dyDescent="0.4">
      <c r="B621" s="1" t="s">
        <v>5519</v>
      </c>
      <c r="C621" s="46">
        <v>5410042</v>
      </c>
      <c r="D621" s="1" t="s">
        <v>4207</v>
      </c>
      <c r="E621" s="1" t="s">
        <v>4208</v>
      </c>
      <c r="F621" s="1" t="s">
        <v>4209</v>
      </c>
      <c r="G621" s="1">
        <v>50</v>
      </c>
      <c r="H621" s="1">
        <f t="shared" si="10"/>
        <v>55</v>
      </c>
      <c r="I621" s="1"/>
      <c r="J621" s="1"/>
      <c r="K621" s="1"/>
      <c r="L621" s="1"/>
      <c r="M621" s="1"/>
      <c r="N621" s="54"/>
    </row>
    <row r="622" spans="1:14" hidden="1" x14ac:dyDescent="0.4">
      <c r="B622" s="1" t="s">
        <v>5519</v>
      </c>
      <c r="C622" s="46">
        <v>5330012</v>
      </c>
      <c r="D622" s="1" t="s">
        <v>4482</v>
      </c>
      <c r="E622" s="1" t="s">
        <v>4483</v>
      </c>
      <c r="F622" s="1" t="s">
        <v>4484</v>
      </c>
      <c r="G622" s="1">
        <v>50</v>
      </c>
      <c r="H622" s="1">
        <f t="shared" si="10"/>
        <v>55</v>
      </c>
      <c r="I622" s="1"/>
      <c r="J622" s="1"/>
      <c r="K622" s="1"/>
      <c r="L622" s="1"/>
      <c r="M622" s="1"/>
      <c r="N622" s="54"/>
    </row>
    <row r="623" spans="1:14" hidden="1" x14ac:dyDescent="0.4">
      <c r="B623" s="1" t="s">
        <v>5519</v>
      </c>
      <c r="C623" s="46">
        <v>5470027</v>
      </c>
      <c r="D623" s="1" t="s">
        <v>4900</v>
      </c>
      <c r="E623" s="1" t="s">
        <v>4901</v>
      </c>
      <c r="F623" s="1" t="s">
        <v>4902</v>
      </c>
      <c r="G623" s="1">
        <v>50</v>
      </c>
      <c r="H623" s="1">
        <f t="shared" si="10"/>
        <v>55</v>
      </c>
      <c r="I623" s="1"/>
      <c r="J623" s="1"/>
      <c r="K623" s="1"/>
      <c r="L623" s="1"/>
      <c r="M623" s="1"/>
      <c r="N623" s="54"/>
    </row>
    <row r="624" spans="1:14" hidden="1" x14ac:dyDescent="0.4">
      <c r="B624" s="1" t="s">
        <v>18</v>
      </c>
      <c r="C624" s="1" t="s">
        <v>6238</v>
      </c>
      <c r="D624" s="1" t="s">
        <v>6239</v>
      </c>
      <c r="E624" s="1" t="s">
        <v>6240</v>
      </c>
      <c r="F624" s="1" t="s">
        <v>6241</v>
      </c>
      <c r="G624" s="1">
        <v>50</v>
      </c>
      <c r="H624" s="1">
        <f t="shared" si="10"/>
        <v>55</v>
      </c>
      <c r="I624" s="1">
        <v>71</v>
      </c>
      <c r="J624" s="1">
        <f>I624+5</f>
        <v>76</v>
      </c>
      <c r="K624" s="1">
        <v>182</v>
      </c>
      <c r="L624" s="1">
        <f>K624+5</f>
        <v>187</v>
      </c>
      <c r="M624" s="1"/>
      <c r="N624" s="54"/>
    </row>
    <row r="625" spans="1:14" hidden="1" x14ac:dyDescent="0.4">
      <c r="B625" s="1" t="s">
        <v>17</v>
      </c>
      <c r="C625" s="21" t="s">
        <v>95</v>
      </c>
      <c r="D625" s="21" t="s">
        <v>96</v>
      </c>
      <c r="E625" s="22" t="s">
        <v>97</v>
      </c>
      <c r="F625" s="21" t="s">
        <v>98</v>
      </c>
      <c r="G625" s="1">
        <v>49</v>
      </c>
      <c r="H625" s="1">
        <f t="shared" si="10"/>
        <v>54</v>
      </c>
      <c r="I625" s="1"/>
      <c r="J625" s="1"/>
      <c r="K625" s="1"/>
      <c r="L625" s="1"/>
      <c r="M625" s="1"/>
      <c r="N625" s="54"/>
    </row>
    <row r="626" spans="1:14" hidden="1" x14ac:dyDescent="0.4">
      <c r="B626" s="1" t="s">
        <v>17</v>
      </c>
      <c r="C626" s="21" t="s">
        <v>103</v>
      </c>
      <c r="D626" s="21" t="s">
        <v>104</v>
      </c>
      <c r="E626" s="22" t="s">
        <v>105</v>
      </c>
      <c r="F626" s="21" t="s">
        <v>106</v>
      </c>
      <c r="G626" s="1">
        <v>49</v>
      </c>
      <c r="H626" s="1">
        <f t="shared" si="10"/>
        <v>54</v>
      </c>
      <c r="I626" s="1"/>
      <c r="J626" s="1"/>
      <c r="K626" s="1"/>
      <c r="L626" s="1"/>
      <c r="M626" s="1"/>
      <c r="N626" s="79"/>
    </row>
    <row r="627" spans="1:14" hidden="1" x14ac:dyDescent="0.4">
      <c r="B627" s="1" t="s">
        <v>17</v>
      </c>
      <c r="C627" s="1" t="s">
        <v>1110</v>
      </c>
      <c r="D627" s="1" t="s">
        <v>1111</v>
      </c>
      <c r="E627" s="1" t="s">
        <v>1112</v>
      </c>
      <c r="F627" s="1" t="s">
        <v>1113</v>
      </c>
      <c r="G627" s="1">
        <v>49</v>
      </c>
      <c r="H627" s="1">
        <f t="shared" si="10"/>
        <v>54</v>
      </c>
      <c r="I627" s="1"/>
      <c r="J627" s="1"/>
      <c r="K627" s="1"/>
      <c r="L627" s="1"/>
      <c r="M627" s="1"/>
      <c r="N627" s="54"/>
    </row>
    <row r="628" spans="1:14" x14ac:dyDescent="0.4">
      <c r="A628" s="1">
        <f>A616+1</f>
        <v>52</v>
      </c>
      <c r="B628" s="1" t="s">
        <v>5519</v>
      </c>
      <c r="C628" s="46">
        <v>5590011</v>
      </c>
      <c r="D628" s="1" t="s">
        <v>4729</v>
      </c>
      <c r="E628" s="1" t="s">
        <v>4730</v>
      </c>
      <c r="F628" s="1" t="s">
        <v>4731</v>
      </c>
      <c r="G628" s="1">
        <v>38</v>
      </c>
      <c r="H628" s="1">
        <f t="shared" si="10"/>
        <v>43</v>
      </c>
      <c r="I628" s="1"/>
      <c r="J628" s="1"/>
      <c r="K628" s="1"/>
      <c r="L628" s="1"/>
      <c r="M628" s="1"/>
      <c r="N628" s="54" t="s">
        <v>6525</v>
      </c>
    </row>
    <row r="629" spans="1:14" hidden="1" x14ac:dyDescent="0.4">
      <c r="B629" s="1" t="s">
        <v>17</v>
      </c>
      <c r="C629" s="1" t="s">
        <v>1749</v>
      </c>
      <c r="D629" s="1" t="s">
        <v>1750</v>
      </c>
      <c r="E629" s="1" t="s">
        <v>1751</v>
      </c>
      <c r="F629" s="1" t="s">
        <v>1752</v>
      </c>
      <c r="G629" s="1">
        <v>49</v>
      </c>
      <c r="H629" s="1">
        <f t="shared" si="10"/>
        <v>54</v>
      </c>
      <c r="I629" s="1"/>
      <c r="J629" s="1"/>
      <c r="K629" s="1"/>
      <c r="L629" s="1"/>
      <c r="M629" s="1"/>
      <c r="N629" s="54"/>
    </row>
    <row r="630" spans="1:14" hidden="1" x14ac:dyDescent="0.4">
      <c r="B630" s="1" t="s">
        <v>17</v>
      </c>
      <c r="C630" s="1" t="s">
        <v>1791</v>
      </c>
      <c r="D630" s="1" t="s">
        <v>1823</v>
      </c>
      <c r="E630" s="1" t="s">
        <v>1824</v>
      </c>
      <c r="F630" s="1" t="s">
        <v>1825</v>
      </c>
      <c r="G630" s="1">
        <v>49</v>
      </c>
      <c r="H630" s="1">
        <f t="shared" si="10"/>
        <v>54</v>
      </c>
      <c r="I630" s="1"/>
      <c r="J630" s="1"/>
      <c r="K630" s="1"/>
      <c r="L630" s="1"/>
      <c r="M630" s="1"/>
      <c r="N630" s="54"/>
    </row>
    <row r="631" spans="1:14" hidden="1" x14ac:dyDescent="0.4">
      <c r="B631" s="1" t="s">
        <v>17</v>
      </c>
      <c r="C631" s="1" t="s">
        <v>2056</v>
      </c>
      <c r="D631" s="1" t="s">
        <v>2057</v>
      </c>
      <c r="E631" s="1" t="s">
        <v>2058</v>
      </c>
      <c r="F631" s="1" t="s">
        <v>2059</v>
      </c>
      <c r="G631" s="1">
        <v>49</v>
      </c>
      <c r="H631" s="1">
        <f t="shared" si="10"/>
        <v>54</v>
      </c>
      <c r="I631" s="1"/>
      <c r="J631" s="1"/>
      <c r="K631" s="1"/>
      <c r="L631" s="1"/>
      <c r="M631" s="1"/>
      <c r="N631" s="54"/>
    </row>
    <row r="632" spans="1:14" hidden="1" x14ac:dyDescent="0.4">
      <c r="B632" s="1" t="s">
        <v>5519</v>
      </c>
      <c r="C632" s="46">
        <v>5540022</v>
      </c>
      <c r="D632" s="1" t="s">
        <v>4189</v>
      </c>
      <c r="E632" s="1" t="s">
        <v>4190</v>
      </c>
      <c r="F632" s="1" t="s">
        <v>4191</v>
      </c>
      <c r="G632" s="1">
        <v>49</v>
      </c>
      <c r="H632" s="1">
        <f t="shared" si="10"/>
        <v>54</v>
      </c>
      <c r="I632" s="1"/>
      <c r="J632" s="1"/>
      <c r="K632" s="1"/>
      <c r="L632" s="1"/>
      <c r="M632" s="1"/>
      <c r="N632" s="54"/>
    </row>
    <row r="633" spans="1:14" hidden="1" x14ac:dyDescent="0.4">
      <c r="B633" s="1" t="s">
        <v>5519</v>
      </c>
      <c r="C633" s="46">
        <v>5560016</v>
      </c>
      <c r="D633" s="1" t="s">
        <v>4327</v>
      </c>
      <c r="E633" s="1" t="s">
        <v>4328</v>
      </c>
      <c r="F633" s="1" t="s">
        <v>4329</v>
      </c>
      <c r="G633" s="1">
        <v>49</v>
      </c>
      <c r="H633" s="1">
        <f t="shared" si="10"/>
        <v>54</v>
      </c>
      <c r="I633" s="1"/>
      <c r="J633" s="1"/>
      <c r="K633" s="1"/>
      <c r="L633" s="1"/>
      <c r="M633" s="1"/>
      <c r="N633" s="54"/>
    </row>
    <row r="634" spans="1:14" hidden="1" x14ac:dyDescent="0.4">
      <c r="B634" s="1" t="s">
        <v>5519</v>
      </c>
      <c r="C634" s="46">
        <v>5440001</v>
      </c>
      <c r="D634" s="1" t="s">
        <v>4542</v>
      </c>
      <c r="E634" s="1" t="s">
        <v>4543</v>
      </c>
      <c r="F634" s="1" t="s">
        <v>4544</v>
      </c>
      <c r="G634" s="1">
        <v>49</v>
      </c>
      <c r="H634" s="1">
        <f t="shared" si="10"/>
        <v>54</v>
      </c>
      <c r="I634" s="1"/>
      <c r="J634" s="1"/>
      <c r="K634" s="1"/>
      <c r="L634" s="1"/>
      <c r="M634" s="1"/>
      <c r="N634" s="54"/>
    </row>
    <row r="635" spans="1:14" hidden="1" x14ac:dyDescent="0.4">
      <c r="B635" s="1" t="s">
        <v>5519</v>
      </c>
      <c r="C635" s="46">
        <v>5380053</v>
      </c>
      <c r="D635" s="1" t="s">
        <v>4662</v>
      </c>
      <c r="E635" s="1" t="s">
        <v>4663</v>
      </c>
      <c r="F635" s="1" t="s">
        <v>4664</v>
      </c>
      <c r="G635" s="1">
        <v>49</v>
      </c>
      <c r="H635" s="1">
        <f t="shared" si="10"/>
        <v>54</v>
      </c>
      <c r="I635" s="1"/>
      <c r="J635" s="1"/>
      <c r="K635" s="1"/>
      <c r="L635" s="1"/>
      <c r="M635" s="1"/>
      <c r="N635" s="54"/>
    </row>
    <row r="636" spans="1:14" hidden="1" x14ac:dyDescent="0.4">
      <c r="B636" s="1" t="s">
        <v>18</v>
      </c>
      <c r="C636" s="1" t="s">
        <v>6280</v>
      </c>
      <c r="D636" s="1" t="s">
        <v>6281</v>
      </c>
      <c r="E636" s="1" t="s">
        <v>6282</v>
      </c>
      <c r="F636" s="1" t="s">
        <v>6283</v>
      </c>
      <c r="G636" s="1">
        <v>49</v>
      </c>
      <c r="H636" s="1">
        <f t="shared" si="10"/>
        <v>54</v>
      </c>
      <c r="I636" s="1"/>
      <c r="J636" s="1"/>
      <c r="K636" s="1"/>
      <c r="L636" s="1"/>
      <c r="M636" s="1"/>
      <c r="N636" s="54"/>
    </row>
    <row r="637" spans="1:14" hidden="1" x14ac:dyDescent="0.4">
      <c r="B637" s="1" t="s">
        <v>17</v>
      </c>
      <c r="C637" s="1" t="s">
        <v>314</v>
      </c>
      <c r="D637" s="1" t="s">
        <v>315</v>
      </c>
      <c r="E637" s="1" t="s">
        <v>316</v>
      </c>
      <c r="F637" s="1" t="s">
        <v>317</v>
      </c>
      <c r="G637" s="1">
        <v>48</v>
      </c>
      <c r="H637" s="1">
        <f t="shared" si="10"/>
        <v>53</v>
      </c>
      <c r="I637" s="1"/>
      <c r="J637" s="1"/>
      <c r="K637" s="1"/>
      <c r="L637" s="1"/>
      <c r="M637" s="1"/>
      <c r="N637" s="54"/>
    </row>
    <row r="638" spans="1:14" hidden="1" x14ac:dyDescent="0.4">
      <c r="B638" s="2" t="s">
        <v>17</v>
      </c>
      <c r="C638" s="2" t="s">
        <v>530</v>
      </c>
      <c r="D638" s="2" t="s">
        <v>531</v>
      </c>
      <c r="E638" s="2" t="s">
        <v>532</v>
      </c>
      <c r="F638" s="2" t="s">
        <v>533</v>
      </c>
      <c r="G638" s="31">
        <v>48</v>
      </c>
      <c r="H638" s="1">
        <f t="shared" si="10"/>
        <v>53</v>
      </c>
      <c r="I638" s="53"/>
      <c r="J638" s="53"/>
      <c r="K638" s="53"/>
      <c r="L638" s="53"/>
      <c r="M638" s="53"/>
      <c r="N638" s="79"/>
    </row>
    <row r="639" spans="1:14" hidden="1" x14ac:dyDescent="0.4">
      <c r="B639" s="2" t="s">
        <v>17</v>
      </c>
      <c r="C639" s="2" t="s">
        <v>538</v>
      </c>
      <c r="D639" s="2" t="s">
        <v>539</v>
      </c>
      <c r="E639" s="2" t="s">
        <v>540</v>
      </c>
      <c r="F639" s="2" t="s">
        <v>541</v>
      </c>
      <c r="G639" s="31">
        <v>48</v>
      </c>
      <c r="H639" s="1">
        <f t="shared" si="10"/>
        <v>53</v>
      </c>
      <c r="I639" s="1"/>
      <c r="J639" s="1"/>
      <c r="K639" s="1"/>
      <c r="L639" s="1"/>
      <c r="M639" s="1"/>
      <c r="N639" s="54"/>
    </row>
    <row r="640" spans="1:14" x14ac:dyDescent="0.4">
      <c r="A640" s="1">
        <f>A628+1</f>
        <v>53</v>
      </c>
      <c r="B640" s="1" t="s">
        <v>5519</v>
      </c>
      <c r="C640" s="46">
        <v>5550021</v>
      </c>
      <c r="D640" s="1" t="s">
        <v>4370</v>
      </c>
      <c r="E640" s="1" t="s">
        <v>4371</v>
      </c>
      <c r="F640" s="1" t="s">
        <v>4372</v>
      </c>
      <c r="G640" s="1">
        <v>31</v>
      </c>
      <c r="H640" s="1">
        <f t="shared" si="10"/>
        <v>36</v>
      </c>
      <c r="I640" s="1"/>
      <c r="J640" s="1"/>
      <c r="K640" s="1"/>
      <c r="L640" s="1"/>
      <c r="M640" s="1"/>
      <c r="N640" s="54" t="s">
        <v>6525</v>
      </c>
    </row>
    <row r="641" spans="1:21" hidden="1" x14ac:dyDescent="0.4">
      <c r="B641" s="1" t="s">
        <v>17</v>
      </c>
      <c r="C641" s="1" t="s">
        <v>1130</v>
      </c>
      <c r="D641" s="1" t="s">
        <v>1131</v>
      </c>
      <c r="E641" s="1" t="s">
        <v>1132</v>
      </c>
      <c r="F641" s="1" t="s">
        <v>1133</v>
      </c>
      <c r="G641" s="1">
        <v>48</v>
      </c>
      <c r="H641" s="1">
        <f t="shared" si="10"/>
        <v>53</v>
      </c>
      <c r="I641" s="1"/>
      <c r="J641" s="1"/>
      <c r="K641" s="1"/>
      <c r="L641" s="1"/>
      <c r="M641" s="1"/>
      <c r="N641" s="54"/>
    </row>
    <row r="642" spans="1:21" hidden="1" x14ac:dyDescent="0.4">
      <c r="B642" s="1" t="s">
        <v>17</v>
      </c>
      <c r="C642" s="1" t="s">
        <v>1178</v>
      </c>
      <c r="D642" s="65" t="s">
        <v>1179</v>
      </c>
      <c r="E642" s="1" t="s">
        <v>1180</v>
      </c>
      <c r="F642" s="1" t="s">
        <v>1181</v>
      </c>
      <c r="G642" s="1">
        <v>48</v>
      </c>
      <c r="H642" s="1">
        <f t="shared" si="10"/>
        <v>53</v>
      </c>
      <c r="I642" s="1"/>
      <c r="J642" s="1"/>
      <c r="K642" s="1"/>
      <c r="L642" s="1"/>
      <c r="M642" s="1"/>
      <c r="N642" s="54"/>
    </row>
    <row r="643" spans="1:21" hidden="1" x14ac:dyDescent="0.4">
      <c r="B643" s="1" t="s">
        <v>1616</v>
      </c>
      <c r="C643" s="1" t="s">
        <v>1641</v>
      </c>
      <c r="D643" s="1" t="s">
        <v>1642</v>
      </c>
      <c r="E643" s="1" t="s">
        <v>1643</v>
      </c>
      <c r="F643" s="1" t="s">
        <v>1644</v>
      </c>
      <c r="G643" s="1">
        <v>48</v>
      </c>
      <c r="H643" s="1">
        <f t="shared" si="10"/>
        <v>53</v>
      </c>
      <c r="I643" s="1"/>
      <c r="J643" s="1"/>
      <c r="K643" s="1"/>
      <c r="L643" s="1"/>
      <c r="M643" s="1"/>
      <c r="N643" s="54"/>
    </row>
    <row r="644" spans="1:21" hidden="1" x14ac:dyDescent="0.4">
      <c r="B644" s="1" t="s">
        <v>17</v>
      </c>
      <c r="C644" s="1" t="s">
        <v>1757</v>
      </c>
      <c r="D644" s="1" t="s">
        <v>1758</v>
      </c>
      <c r="E644" s="1" t="s">
        <v>1759</v>
      </c>
      <c r="F644" s="1" t="s">
        <v>1760</v>
      </c>
      <c r="G644" s="1">
        <v>48</v>
      </c>
      <c r="H644" s="1">
        <f t="shared" si="10"/>
        <v>53</v>
      </c>
      <c r="I644" s="1"/>
      <c r="J644" s="1"/>
      <c r="K644" s="1"/>
      <c r="L644" s="1"/>
      <c r="M644" s="1"/>
      <c r="N644" s="54"/>
    </row>
    <row r="645" spans="1:21" hidden="1" x14ac:dyDescent="0.4">
      <c r="B645" s="1" t="s">
        <v>17</v>
      </c>
      <c r="C645" s="1" t="s">
        <v>2028</v>
      </c>
      <c r="D645" s="1" t="s">
        <v>2029</v>
      </c>
      <c r="E645" s="1" t="s">
        <v>2030</v>
      </c>
      <c r="F645" s="1" t="s">
        <v>2031</v>
      </c>
      <c r="G645" s="1">
        <v>48</v>
      </c>
      <c r="H645" s="1">
        <f t="shared" si="10"/>
        <v>53</v>
      </c>
      <c r="I645" s="1"/>
      <c r="J645" s="1"/>
      <c r="K645" s="1"/>
      <c r="L645" s="1"/>
      <c r="M645" s="1"/>
      <c r="N645" s="54"/>
    </row>
    <row r="646" spans="1:21" hidden="1" x14ac:dyDescent="0.4">
      <c r="B646" s="1" t="s">
        <v>17</v>
      </c>
      <c r="C646" s="1" t="s">
        <v>2202</v>
      </c>
      <c r="D646" s="1" t="s">
        <v>2203</v>
      </c>
      <c r="E646" s="1" t="s">
        <v>2204</v>
      </c>
      <c r="F646" s="1" t="s">
        <v>2205</v>
      </c>
      <c r="G646" s="1">
        <v>48</v>
      </c>
      <c r="H646" s="1">
        <f t="shared" si="10"/>
        <v>53</v>
      </c>
      <c r="I646" s="1"/>
      <c r="J646" s="1"/>
      <c r="K646" s="1"/>
      <c r="L646" s="1"/>
      <c r="M646" s="1"/>
      <c r="N646" s="54"/>
    </row>
    <row r="647" spans="1:21" hidden="1" x14ac:dyDescent="0.4">
      <c r="B647" s="1" t="s">
        <v>17</v>
      </c>
      <c r="C647" s="1" t="s">
        <v>2218</v>
      </c>
      <c r="D647" s="1" t="s">
        <v>2219</v>
      </c>
      <c r="E647" s="1" t="s">
        <v>2220</v>
      </c>
      <c r="F647" s="1" t="s">
        <v>2221</v>
      </c>
      <c r="G647" s="1">
        <v>48</v>
      </c>
      <c r="H647" s="1">
        <f t="shared" si="10"/>
        <v>53</v>
      </c>
      <c r="I647" s="1"/>
      <c r="J647" s="1"/>
      <c r="K647" s="1"/>
      <c r="L647" s="1"/>
      <c r="M647" s="1"/>
      <c r="N647" s="54"/>
    </row>
    <row r="648" spans="1:21" hidden="1" x14ac:dyDescent="0.4">
      <c r="B648" s="1" t="s">
        <v>5519</v>
      </c>
      <c r="C648" s="46">
        <v>5310071</v>
      </c>
      <c r="D648" s="1" t="s">
        <v>4095</v>
      </c>
      <c r="E648" s="1" t="s">
        <v>4096</v>
      </c>
      <c r="F648" s="1" t="s">
        <v>4097</v>
      </c>
      <c r="G648" s="1">
        <v>48</v>
      </c>
      <c r="H648" s="1">
        <f t="shared" si="10"/>
        <v>53</v>
      </c>
      <c r="I648" s="1"/>
      <c r="J648" s="1"/>
      <c r="K648" s="1"/>
      <c r="L648" s="1"/>
      <c r="M648" s="1"/>
      <c r="N648" s="54"/>
      <c r="Q648" s="71" t="s">
        <v>6517</v>
      </c>
      <c r="R648" s="55"/>
      <c r="S648" s="55"/>
      <c r="T648" s="55"/>
      <c r="U648" s="55"/>
    </row>
    <row r="649" spans="1:21" hidden="1" x14ac:dyDescent="0.4">
      <c r="B649" s="1" t="s">
        <v>5519</v>
      </c>
      <c r="C649" s="46">
        <v>5320034</v>
      </c>
      <c r="D649" s="1" t="s">
        <v>4401</v>
      </c>
      <c r="E649" s="1" t="s">
        <v>4402</v>
      </c>
      <c r="F649" s="1" t="s">
        <v>4403</v>
      </c>
      <c r="G649" s="1">
        <v>48</v>
      </c>
      <c r="H649" s="1">
        <f t="shared" si="10"/>
        <v>53</v>
      </c>
      <c r="I649" s="1"/>
      <c r="J649" s="1"/>
      <c r="K649" s="1"/>
      <c r="L649" s="1"/>
      <c r="M649" s="1"/>
      <c r="N649" s="54"/>
    </row>
    <row r="650" spans="1:21" hidden="1" x14ac:dyDescent="0.4">
      <c r="B650" s="1" t="s">
        <v>5519</v>
      </c>
      <c r="C650" s="46">
        <v>5320002</v>
      </c>
      <c r="D650" s="1" t="s">
        <v>4431</v>
      </c>
      <c r="E650" s="1" t="s">
        <v>4432</v>
      </c>
      <c r="F650" s="1" t="s">
        <v>4433</v>
      </c>
      <c r="G650" s="1">
        <v>48</v>
      </c>
      <c r="H650" s="1">
        <f t="shared" si="10"/>
        <v>53</v>
      </c>
      <c r="I650" s="1"/>
      <c r="J650" s="1"/>
      <c r="K650" s="1"/>
      <c r="L650" s="1"/>
      <c r="M650" s="1"/>
      <c r="N650" s="79"/>
    </row>
    <row r="651" spans="1:21" hidden="1" x14ac:dyDescent="0.4">
      <c r="B651" s="1" t="s">
        <v>5519</v>
      </c>
      <c r="C651" s="46">
        <v>5350003</v>
      </c>
      <c r="D651" s="1" t="s">
        <v>4587</v>
      </c>
      <c r="E651" s="1" t="s">
        <v>4588</v>
      </c>
      <c r="F651" s="1" t="s">
        <v>4589</v>
      </c>
      <c r="G651" s="1">
        <v>48</v>
      </c>
      <c r="H651" s="1">
        <f t="shared" si="10"/>
        <v>53</v>
      </c>
      <c r="I651" s="1"/>
      <c r="J651" s="1"/>
      <c r="K651" s="1"/>
      <c r="L651" s="1"/>
      <c r="M651" s="1"/>
      <c r="N651" s="54"/>
    </row>
    <row r="652" spans="1:21" x14ac:dyDescent="0.4">
      <c r="A652" s="1">
        <f>A640+1</f>
        <v>54</v>
      </c>
      <c r="B652" s="1" t="s">
        <v>5519</v>
      </c>
      <c r="C652" s="46">
        <v>5330033</v>
      </c>
      <c r="D652" s="1" t="s">
        <v>4455</v>
      </c>
      <c r="E652" s="1" t="s">
        <v>4456</v>
      </c>
      <c r="F652" s="1" t="s">
        <v>4457</v>
      </c>
      <c r="G652" s="1">
        <v>60</v>
      </c>
      <c r="H652" s="1">
        <f t="shared" si="10"/>
        <v>65</v>
      </c>
      <c r="I652" s="1"/>
      <c r="J652" s="1"/>
      <c r="K652" s="1"/>
      <c r="L652" s="1"/>
      <c r="M652" s="1"/>
      <c r="N652" s="54" t="s">
        <v>6525</v>
      </c>
    </row>
    <row r="653" spans="1:21" hidden="1" x14ac:dyDescent="0.4">
      <c r="B653" s="2" t="s">
        <v>17</v>
      </c>
      <c r="C653" s="2" t="s">
        <v>458</v>
      </c>
      <c r="D653" s="2" t="s">
        <v>459</v>
      </c>
      <c r="E653" s="2" t="s">
        <v>460</v>
      </c>
      <c r="F653" s="2" t="s">
        <v>461</v>
      </c>
      <c r="G653" s="31">
        <v>47</v>
      </c>
      <c r="H653" s="1">
        <f t="shared" si="10"/>
        <v>52</v>
      </c>
      <c r="I653" s="53"/>
      <c r="J653" s="53"/>
      <c r="K653" s="53"/>
      <c r="L653" s="53"/>
      <c r="M653" s="53"/>
      <c r="N653" s="54"/>
    </row>
    <row r="654" spans="1:21" hidden="1" x14ac:dyDescent="0.4">
      <c r="B654" s="1" t="s">
        <v>17</v>
      </c>
      <c r="C654" s="1" t="s">
        <v>1102</v>
      </c>
      <c r="D654" s="1" t="s">
        <v>1103</v>
      </c>
      <c r="E654" s="1" t="s">
        <v>1104</v>
      </c>
      <c r="F654" s="1" t="s">
        <v>1105</v>
      </c>
      <c r="G654" s="37">
        <v>47</v>
      </c>
      <c r="H654" s="1">
        <f t="shared" si="10"/>
        <v>52</v>
      </c>
      <c r="I654" s="1"/>
      <c r="J654" s="1"/>
      <c r="K654" s="1"/>
      <c r="L654" s="1"/>
      <c r="M654" s="1"/>
      <c r="N654" s="54"/>
    </row>
    <row r="655" spans="1:21" hidden="1" x14ac:dyDescent="0.4">
      <c r="B655" s="1" t="s">
        <v>17</v>
      </c>
      <c r="C655" s="2" t="s">
        <v>1299</v>
      </c>
      <c r="D655" s="1" t="s">
        <v>1300</v>
      </c>
      <c r="E655" s="1" t="s">
        <v>1301</v>
      </c>
      <c r="F655" s="1" t="s">
        <v>1302</v>
      </c>
      <c r="G655" s="1">
        <v>47</v>
      </c>
      <c r="H655" s="1">
        <f t="shared" si="10"/>
        <v>52</v>
      </c>
      <c r="I655" s="1"/>
      <c r="J655" s="1"/>
      <c r="K655" s="1"/>
      <c r="L655" s="1"/>
      <c r="M655" s="1"/>
      <c r="N655" s="54"/>
    </row>
    <row r="656" spans="1:21" hidden="1" x14ac:dyDescent="0.4">
      <c r="B656" s="1" t="s">
        <v>17</v>
      </c>
      <c r="C656" s="1" t="s">
        <v>1689</v>
      </c>
      <c r="D656" s="1" t="s">
        <v>1690</v>
      </c>
      <c r="E656" s="1" t="s">
        <v>1691</v>
      </c>
      <c r="F656" s="1" t="s">
        <v>1692</v>
      </c>
      <c r="G656" s="1">
        <v>47</v>
      </c>
      <c r="H656" s="1">
        <f t="shared" ref="H656:H719" si="11">G656+5</f>
        <v>52</v>
      </c>
      <c r="I656" s="1"/>
      <c r="J656" s="1"/>
      <c r="K656" s="1"/>
      <c r="L656" s="1"/>
      <c r="M656" s="1"/>
      <c r="N656" s="54"/>
    </row>
    <row r="657" spans="1:21" hidden="1" x14ac:dyDescent="0.4">
      <c r="B657" s="1" t="s">
        <v>17</v>
      </c>
      <c r="C657" s="1" t="s">
        <v>1779</v>
      </c>
      <c r="D657" s="1" t="s">
        <v>1780</v>
      </c>
      <c r="E657" s="1" t="s">
        <v>1781</v>
      </c>
      <c r="F657" s="1" t="s">
        <v>1782</v>
      </c>
      <c r="G657" s="1">
        <v>47</v>
      </c>
      <c r="H657" s="1">
        <f t="shared" si="11"/>
        <v>52</v>
      </c>
      <c r="I657" s="1"/>
      <c r="J657" s="1"/>
      <c r="K657" s="1"/>
      <c r="L657" s="1"/>
      <c r="M657" s="1"/>
      <c r="N657" s="54"/>
    </row>
    <row r="658" spans="1:21" hidden="1" x14ac:dyDescent="0.4">
      <c r="B658" s="1" t="s">
        <v>17</v>
      </c>
      <c r="C658" s="1" t="s">
        <v>1876</v>
      </c>
      <c r="D658" s="41" t="s">
        <v>1884</v>
      </c>
      <c r="E658" s="1" t="s">
        <v>1885</v>
      </c>
      <c r="F658" s="1" t="s">
        <v>1886</v>
      </c>
      <c r="G658" s="1">
        <v>47</v>
      </c>
      <c r="H658" s="1">
        <f t="shared" si="11"/>
        <v>52</v>
      </c>
      <c r="I658" s="1"/>
      <c r="J658" s="1"/>
      <c r="K658" s="1"/>
      <c r="L658" s="1"/>
      <c r="M658" s="1"/>
      <c r="N658" s="54"/>
    </row>
    <row r="659" spans="1:21" hidden="1" x14ac:dyDescent="0.4">
      <c r="B659" s="1" t="s">
        <v>17</v>
      </c>
      <c r="C659" s="1" t="s">
        <v>2218</v>
      </c>
      <c r="D659" s="1" t="s">
        <v>2222</v>
      </c>
      <c r="E659" s="1" t="s">
        <v>2223</v>
      </c>
      <c r="F659" s="1" t="s">
        <v>2224</v>
      </c>
      <c r="G659" s="1">
        <v>47</v>
      </c>
      <c r="H659" s="1">
        <f t="shared" si="11"/>
        <v>52</v>
      </c>
      <c r="I659" s="1"/>
      <c r="J659" s="1"/>
      <c r="K659" s="1"/>
      <c r="L659" s="1"/>
      <c r="M659" s="1"/>
      <c r="N659" s="54"/>
    </row>
    <row r="660" spans="1:21" hidden="1" x14ac:dyDescent="0.4">
      <c r="B660" s="1" t="s">
        <v>5519</v>
      </c>
      <c r="C660" s="46">
        <v>5300047</v>
      </c>
      <c r="D660" s="1" t="s">
        <v>4083</v>
      </c>
      <c r="E660" s="1" t="s">
        <v>4084</v>
      </c>
      <c r="F660" s="1" t="s">
        <v>4085</v>
      </c>
      <c r="G660" s="1">
        <v>47</v>
      </c>
      <c r="H660" s="1">
        <f t="shared" si="11"/>
        <v>52</v>
      </c>
      <c r="I660" s="1"/>
      <c r="J660" s="1"/>
      <c r="K660" s="1"/>
      <c r="L660" s="1"/>
      <c r="M660" s="1"/>
      <c r="N660" s="54"/>
      <c r="Q660" s="71" t="s">
        <v>6513</v>
      </c>
      <c r="R660" s="55">
        <f>COUNTA(E1081:E1101)</f>
        <v>21</v>
      </c>
      <c r="S660" s="55"/>
      <c r="T660" s="55"/>
      <c r="U660" s="55">
        <f>SUM(L1081:L1101)</f>
        <v>0</v>
      </c>
    </row>
    <row r="661" spans="1:21" hidden="1" x14ac:dyDescent="0.4">
      <c r="B661" s="1" t="s">
        <v>5519</v>
      </c>
      <c r="C661" s="46">
        <v>5430052</v>
      </c>
      <c r="D661" s="1" t="s">
        <v>4321</v>
      </c>
      <c r="E661" s="1" t="s">
        <v>4322</v>
      </c>
      <c r="F661" s="1" t="s">
        <v>4323</v>
      </c>
      <c r="G661" s="1">
        <v>47</v>
      </c>
      <c r="H661" s="1">
        <f t="shared" si="11"/>
        <v>52</v>
      </c>
      <c r="I661" s="1"/>
      <c r="J661" s="1"/>
      <c r="K661" s="1"/>
      <c r="L661" s="1"/>
      <c r="M661" s="1"/>
      <c r="N661" s="54"/>
    </row>
    <row r="662" spans="1:21" hidden="1" x14ac:dyDescent="0.4">
      <c r="B662" s="1" t="s">
        <v>5519</v>
      </c>
      <c r="C662" s="46">
        <v>5550031</v>
      </c>
      <c r="D662" s="1" t="s">
        <v>4373</v>
      </c>
      <c r="E662" s="1" t="s">
        <v>4374</v>
      </c>
      <c r="F662" s="1" t="s">
        <v>4375</v>
      </c>
      <c r="G662" s="1">
        <v>47</v>
      </c>
      <c r="H662" s="1">
        <f t="shared" si="11"/>
        <v>52</v>
      </c>
      <c r="I662" s="1"/>
      <c r="J662" s="1"/>
      <c r="K662" s="1"/>
      <c r="L662" s="1"/>
      <c r="M662" s="1"/>
      <c r="N662" s="79"/>
    </row>
    <row r="663" spans="1:21" hidden="1" x14ac:dyDescent="0.4">
      <c r="B663" s="1" t="s">
        <v>5519</v>
      </c>
      <c r="C663" s="46">
        <v>5320002</v>
      </c>
      <c r="D663" s="1" t="s">
        <v>4425</v>
      </c>
      <c r="E663" s="1" t="s">
        <v>4426</v>
      </c>
      <c r="F663" s="1" t="s">
        <v>4427</v>
      </c>
      <c r="G663" s="1">
        <v>47</v>
      </c>
      <c r="H663" s="1">
        <f t="shared" si="11"/>
        <v>52</v>
      </c>
      <c r="I663" s="1"/>
      <c r="J663" s="1"/>
      <c r="K663" s="1"/>
      <c r="L663" s="1"/>
      <c r="M663" s="1"/>
      <c r="N663" s="54"/>
    </row>
    <row r="664" spans="1:21" x14ac:dyDescent="0.4">
      <c r="A664" s="1">
        <f>A652+1</f>
        <v>55</v>
      </c>
      <c r="B664" s="1" t="s">
        <v>5519</v>
      </c>
      <c r="C664" s="46">
        <v>5350013</v>
      </c>
      <c r="D664" s="1" t="s">
        <v>4578</v>
      </c>
      <c r="E664" s="1" t="s">
        <v>4579</v>
      </c>
      <c r="F664" s="1" t="s">
        <v>4580</v>
      </c>
      <c r="G664" s="1">
        <v>88</v>
      </c>
      <c r="H664" s="1">
        <f t="shared" si="11"/>
        <v>93</v>
      </c>
      <c r="I664" s="1"/>
      <c r="J664" s="1"/>
      <c r="K664" s="1"/>
      <c r="L664" s="1"/>
      <c r="M664" s="1"/>
      <c r="N664" s="54" t="s">
        <v>6525</v>
      </c>
    </row>
    <row r="665" spans="1:21" hidden="1" x14ac:dyDescent="0.4">
      <c r="B665" s="1" t="s">
        <v>5519</v>
      </c>
      <c r="C665" s="46">
        <v>5470025</v>
      </c>
      <c r="D665" s="1" t="s">
        <v>4897</v>
      </c>
      <c r="E665" s="1" t="s">
        <v>4898</v>
      </c>
      <c r="F665" s="1" t="s">
        <v>4899</v>
      </c>
      <c r="G665" s="1">
        <v>47</v>
      </c>
      <c r="H665" s="1">
        <f t="shared" si="11"/>
        <v>52</v>
      </c>
      <c r="I665" s="1"/>
      <c r="J665" s="1"/>
      <c r="K665" s="1"/>
      <c r="L665" s="1"/>
      <c r="M665" s="1"/>
      <c r="N665" s="54"/>
    </row>
    <row r="666" spans="1:21" hidden="1" x14ac:dyDescent="0.4">
      <c r="B666" s="1" t="s">
        <v>17</v>
      </c>
      <c r="C666" s="21" t="s">
        <v>83</v>
      </c>
      <c r="D666" s="21" t="s">
        <v>84</v>
      </c>
      <c r="E666" s="22" t="s">
        <v>85</v>
      </c>
      <c r="F666" s="21" t="s">
        <v>86</v>
      </c>
      <c r="G666" s="1">
        <v>46</v>
      </c>
      <c r="H666" s="1">
        <f t="shared" si="11"/>
        <v>51</v>
      </c>
      <c r="I666" s="1"/>
      <c r="J666" s="1"/>
      <c r="K666" s="1"/>
      <c r="L666" s="1"/>
      <c r="M666" s="1"/>
      <c r="N666" s="54"/>
    </row>
    <row r="667" spans="1:21" hidden="1" x14ac:dyDescent="0.4">
      <c r="B667" s="1" t="s">
        <v>17</v>
      </c>
      <c r="C667" s="1" t="s">
        <v>1015</v>
      </c>
      <c r="D667" s="1" t="s">
        <v>1016</v>
      </c>
      <c r="E667" s="1" t="s">
        <v>1017</v>
      </c>
      <c r="F667" s="1" t="s">
        <v>1018</v>
      </c>
      <c r="G667" s="1">
        <v>46</v>
      </c>
      <c r="H667" s="1">
        <f t="shared" si="11"/>
        <v>51</v>
      </c>
      <c r="I667" s="1"/>
      <c r="J667" s="1"/>
      <c r="K667" s="1"/>
      <c r="L667" s="1"/>
      <c r="M667" s="1"/>
      <c r="N667" s="54"/>
    </row>
    <row r="668" spans="1:21" hidden="1" x14ac:dyDescent="0.4">
      <c r="B668" s="1" t="s">
        <v>17</v>
      </c>
      <c r="C668" s="1" t="s">
        <v>1523</v>
      </c>
      <c r="D668" s="1" t="s">
        <v>1547</v>
      </c>
      <c r="E668" s="1" t="s">
        <v>1548</v>
      </c>
      <c r="F668" s="1" t="s">
        <v>1549</v>
      </c>
      <c r="G668" s="1">
        <v>46</v>
      </c>
      <c r="H668" s="1">
        <f t="shared" si="11"/>
        <v>51</v>
      </c>
      <c r="I668" s="1"/>
      <c r="J668" s="1"/>
      <c r="K668" s="1"/>
      <c r="L668" s="1"/>
      <c r="M668" s="1"/>
      <c r="N668" s="54"/>
    </row>
    <row r="669" spans="1:21" hidden="1" x14ac:dyDescent="0.4">
      <c r="B669" s="1" t="s">
        <v>1616</v>
      </c>
      <c r="C669" s="1" t="s">
        <v>1661</v>
      </c>
      <c r="D669" s="1" t="s">
        <v>1662</v>
      </c>
      <c r="E669" s="1" t="s">
        <v>1663</v>
      </c>
      <c r="F669" s="1" t="s">
        <v>1664</v>
      </c>
      <c r="G669" s="1">
        <v>46</v>
      </c>
      <c r="H669" s="1">
        <f t="shared" si="11"/>
        <v>51</v>
      </c>
      <c r="I669" s="1"/>
      <c r="J669" s="1"/>
      <c r="K669" s="1"/>
      <c r="L669" s="1"/>
      <c r="M669" s="1"/>
      <c r="N669" s="54"/>
    </row>
    <row r="670" spans="1:21" hidden="1" x14ac:dyDescent="0.4">
      <c r="B670" s="1" t="s">
        <v>17</v>
      </c>
      <c r="C670" s="1" t="s">
        <v>2311</v>
      </c>
      <c r="D670" s="1" t="s">
        <v>2312</v>
      </c>
      <c r="E670" s="1" t="s">
        <v>2313</v>
      </c>
      <c r="F670" s="1" t="s">
        <v>2314</v>
      </c>
      <c r="G670" s="1">
        <v>46</v>
      </c>
      <c r="H670" s="1">
        <f t="shared" si="11"/>
        <v>51</v>
      </c>
      <c r="I670" s="1"/>
      <c r="J670" s="1"/>
      <c r="K670" s="1"/>
      <c r="L670" s="1"/>
      <c r="M670" s="1"/>
      <c r="N670" s="54"/>
    </row>
    <row r="671" spans="1:21" hidden="1" x14ac:dyDescent="0.4">
      <c r="B671" s="1" t="s">
        <v>5519</v>
      </c>
      <c r="C671" s="46">
        <v>5530001</v>
      </c>
      <c r="D671" s="1" t="s">
        <v>4159</v>
      </c>
      <c r="E671" s="1" t="s">
        <v>4160</v>
      </c>
      <c r="F671" s="1" t="s">
        <v>4161</v>
      </c>
      <c r="G671" s="1">
        <v>46</v>
      </c>
      <c r="H671" s="1">
        <f t="shared" si="11"/>
        <v>51</v>
      </c>
      <c r="I671" s="1"/>
      <c r="J671" s="1"/>
      <c r="K671" s="1"/>
      <c r="L671" s="1"/>
      <c r="M671" s="1"/>
      <c r="N671" s="54"/>
    </row>
    <row r="672" spans="1:21" hidden="1" x14ac:dyDescent="0.4">
      <c r="B672" s="1" t="s">
        <v>5519</v>
      </c>
      <c r="C672" s="46">
        <v>5430023</v>
      </c>
      <c r="D672" s="1" t="s">
        <v>4303</v>
      </c>
      <c r="E672" s="1" t="s">
        <v>4304</v>
      </c>
      <c r="F672" s="1" t="s">
        <v>4305</v>
      </c>
      <c r="G672" s="1">
        <v>46</v>
      </c>
      <c r="H672" s="1">
        <f t="shared" si="11"/>
        <v>51</v>
      </c>
      <c r="I672" s="1"/>
      <c r="J672" s="1"/>
      <c r="K672" s="1"/>
      <c r="L672" s="1"/>
      <c r="M672" s="1"/>
      <c r="N672" s="54"/>
    </row>
    <row r="673" spans="1:14" hidden="1" x14ac:dyDescent="0.4">
      <c r="B673" s="1" t="s">
        <v>5519</v>
      </c>
      <c r="C673" s="46">
        <v>5580015</v>
      </c>
      <c r="D673" s="1" t="s">
        <v>4801</v>
      </c>
      <c r="E673" s="1" t="s">
        <v>4802</v>
      </c>
      <c r="F673" s="1" t="s">
        <v>4803</v>
      </c>
      <c r="G673" s="1">
        <v>46</v>
      </c>
      <c r="H673" s="1">
        <f t="shared" si="11"/>
        <v>51</v>
      </c>
      <c r="I673" s="1"/>
      <c r="J673" s="1"/>
      <c r="K673" s="1"/>
      <c r="L673" s="1"/>
      <c r="M673" s="1"/>
      <c r="N673" s="54"/>
    </row>
    <row r="674" spans="1:14" hidden="1" x14ac:dyDescent="0.4">
      <c r="B674" s="1" t="s">
        <v>5519</v>
      </c>
      <c r="C674" s="46">
        <v>5460014</v>
      </c>
      <c r="D674" s="1" t="s">
        <v>4825</v>
      </c>
      <c r="E674" s="1" t="s">
        <v>4826</v>
      </c>
      <c r="F674" s="1" t="s">
        <v>4827</v>
      </c>
      <c r="G674" s="1">
        <v>46</v>
      </c>
      <c r="H674" s="1">
        <f t="shared" si="11"/>
        <v>51</v>
      </c>
      <c r="I674" s="1"/>
      <c r="J674" s="1"/>
      <c r="K674" s="1"/>
      <c r="L674" s="1"/>
      <c r="M674" s="1"/>
      <c r="N674" s="79"/>
    </row>
    <row r="675" spans="1:14" hidden="1" x14ac:dyDescent="0.4">
      <c r="B675" s="1" t="s">
        <v>5519</v>
      </c>
      <c r="C675" s="46">
        <v>5470022</v>
      </c>
      <c r="D675" s="1" t="s">
        <v>4888</v>
      </c>
      <c r="E675" s="1" t="s">
        <v>4889</v>
      </c>
      <c r="F675" s="1" t="s">
        <v>4890</v>
      </c>
      <c r="G675" s="1">
        <v>46</v>
      </c>
      <c r="H675" s="1">
        <f t="shared" si="11"/>
        <v>51</v>
      </c>
      <c r="I675" s="1"/>
      <c r="J675" s="1"/>
      <c r="K675" s="1"/>
      <c r="L675" s="1"/>
      <c r="M675" s="1"/>
      <c r="N675" s="54"/>
    </row>
    <row r="676" spans="1:14" x14ac:dyDescent="0.4">
      <c r="A676" s="1">
        <f>A664+1</f>
        <v>56</v>
      </c>
      <c r="B676" s="1" t="s">
        <v>5519</v>
      </c>
      <c r="C676" s="46">
        <v>5650874</v>
      </c>
      <c r="D676" s="1" t="s">
        <v>4110</v>
      </c>
      <c r="E676" s="1" t="s">
        <v>4111</v>
      </c>
      <c r="F676" s="1" t="s">
        <v>4112</v>
      </c>
      <c r="G676" s="1">
        <v>1</v>
      </c>
      <c r="H676" s="1">
        <f t="shared" si="11"/>
        <v>6</v>
      </c>
      <c r="I676" s="1"/>
      <c r="J676" s="1"/>
      <c r="K676" s="1"/>
      <c r="L676" s="1"/>
      <c r="M676" s="1"/>
      <c r="N676" s="54" t="s">
        <v>6525</v>
      </c>
    </row>
    <row r="677" spans="1:14" hidden="1" x14ac:dyDescent="0.4">
      <c r="B677" s="1" t="s">
        <v>5525</v>
      </c>
      <c r="C677" s="1" t="s">
        <v>5866</v>
      </c>
      <c r="D677" s="1" t="s">
        <v>5867</v>
      </c>
      <c r="E677" s="1" t="s">
        <v>5868</v>
      </c>
      <c r="F677" s="1" t="s">
        <v>5869</v>
      </c>
      <c r="G677" s="37">
        <v>46</v>
      </c>
      <c r="H677" s="1">
        <f t="shared" si="11"/>
        <v>51</v>
      </c>
      <c r="I677" s="1"/>
      <c r="J677" s="1"/>
      <c r="K677" s="1"/>
      <c r="L677" s="1"/>
      <c r="M677" s="1"/>
      <c r="N677" s="54"/>
    </row>
    <row r="678" spans="1:14" hidden="1" x14ac:dyDescent="0.4">
      <c r="B678" s="1" t="s">
        <v>17</v>
      </c>
      <c r="C678" s="1" t="s">
        <v>209</v>
      </c>
      <c r="D678" s="1" t="s">
        <v>210</v>
      </c>
      <c r="E678" s="1" t="s">
        <v>211</v>
      </c>
      <c r="F678" s="1" t="s">
        <v>212</v>
      </c>
      <c r="G678" s="1">
        <v>45</v>
      </c>
      <c r="H678" s="1">
        <f t="shared" si="11"/>
        <v>50</v>
      </c>
      <c r="I678" s="1"/>
      <c r="J678" s="1"/>
      <c r="K678" s="1"/>
      <c r="L678" s="1"/>
      <c r="M678" s="1"/>
      <c r="N678" s="54"/>
    </row>
    <row r="679" spans="1:14" hidden="1" x14ac:dyDescent="0.4">
      <c r="B679" s="1" t="s">
        <v>17</v>
      </c>
      <c r="C679" s="1" t="s">
        <v>213</v>
      </c>
      <c r="D679" s="1" t="s">
        <v>214</v>
      </c>
      <c r="E679" s="1" t="s">
        <v>215</v>
      </c>
      <c r="F679" s="1" t="s">
        <v>216</v>
      </c>
      <c r="G679" s="1">
        <v>45</v>
      </c>
      <c r="H679" s="1">
        <f t="shared" si="11"/>
        <v>50</v>
      </c>
      <c r="I679" s="1"/>
      <c r="J679" s="1"/>
      <c r="K679" s="1"/>
      <c r="L679" s="1"/>
      <c r="M679" s="1"/>
      <c r="N679" s="54"/>
    </row>
    <row r="680" spans="1:14" hidden="1" x14ac:dyDescent="0.4">
      <c r="B680" s="1" t="s">
        <v>17</v>
      </c>
      <c r="C680" s="24" t="s">
        <v>282</v>
      </c>
      <c r="D680" s="26" t="s">
        <v>283</v>
      </c>
      <c r="E680" s="27" t="s">
        <v>284</v>
      </c>
      <c r="F680" s="24" t="s">
        <v>285</v>
      </c>
      <c r="G680" s="1">
        <v>45</v>
      </c>
      <c r="H680" s="1">
        <f t="shared" si="11"/>
        <v>50</v>
      </c>
      <c r="I680" s="1"/>
      <c r="J680" s="1"/>
      <c r="K680" s="1"/>
      <c r="L680" s="1"/>
      <c r="M680" s="1"/>
      <c r="N680" s="54"/>
    </row>
    <row r="681" spans="1:14" hidden="1" x14ac:dyDescent="0.4">
      <c r="B681" s="1" t="s">
        <v>17</v>
      </c>
      <c r="C681" s="1" t="s">
        <v>729</v>
      </c>
      <c r="D681" s="1" t="s">
        <v>730</v>
      </c>
      <c r="E681" s="1" t="s">
        <v>731</v>
      </c>
      <c r="F681" s="1" t="s">
        <v>732</v>
      </c>
      <c r="G681" s="1">
        <v>45</v>
      </c>
      <c r="H681" s="1">
        <f t="shared" si="11"/>
        <v>50</v>
      </c>
      <c r="I681" s="1"/>
      <c r="J681" s="1"/>
      <c r="K681" s="1"/>
      <c r="L681" s="1"/>
      <c r="M681" s="1"/>
      <c r="N681" s="54"/>
    </row>
    <row r="682" spans="1:14" hidden="1" x14ac:dyDescent="0.4">
      <c r="B682" s="1" t="s">
        <v>17</v>
      </c>
      <c r="C682" s="1" t="s">
        <v>967</v>
      </c>
      <c r="D682" s="1" t="s">
        <v>968</v>
      </c>
      <c r="E682" s="1" t="s">
        <v>969</v>
      </c>
      <c r="F682" s="1" t="s">
        <v>970</v>
      </c>
      <c r="G682" s="1">
        <v>45</v>
      </c>
      <c r="H682" s="1">
        <f t="shared" si="11"/>
        <v>50</v>
      </c>
      <c r="I682" s="1"/>
      <c r="J682" s="1"/>
      <c r="K682" s="1"/>
      <c r="L682" s="1"/>
      <c r="M682" s="1"/>
      <c r="N682" s="54"/>
    </row>
    <row r="683" spans="1:14" hidden="1" x14ac:dyDescent="0.4">
      <c r="B683" s="1" t="s">
        <v>17</v>
      </c>
      <c r="C683" s="1" t="s">
        <v>1170</v>
      </c>
      <c r="D683" s="65" t="s">
        <v>1171</v>
      </c>
      <c r="E683" s="1" t="s">
        <v>1172</v>
      </c>
      <c r="F683" s="1" t="s">
        <v>1173</v>
      </c>
      <c r="G683" s="1">
        <v>45</v>
      </c>
      <c r="H683" s="1">
        <f t="shared" si="11"/>
        <v>50</v>
      </c>
      <c r="I683" s="1"/>
      <c r="J683" s="1"/>
      <c r="K683" s="1"/>
      <c r="L683" s="1"/>
      <c r="M683" s="1"/>
      <c r="N683" s="54"/>
    </row>
    <row r="684" spans="1:14" hidden="1" x14ac:dyDescent="0.4">
      <c r="B684" s="1" t="s">
        <v>17</v>
      </c>
      <c r="C684" s="1" t="s">
        <v>1267</v>
      </c>
      <c r="D684" s="1" t="s">
        <v>1268</v>
      </c>
      <c r="E684" s="1" t="s">
        <v>1269</v>
      </c>
      <c r="F684" s="1" t="s">
        <v>1270</v>
      </c>
      <c r="G684" s="1">
        <v>45</v>
      </c>
      <c r="H684" s="1">
        <f t="shared" si="11"/>
        <v>50</v>
      </c>
      <c r="I684" s="1"/>
      <c r="J684" s="1"/>
      <c r="K684" s="1"/>
      <c r="L684" s="1"/>
      <c r="M684" s="1"/>
      <c r="N684" s="54"/>
    </row>
    <row r="685" spans="1:14" hidden="1" x14ac:dyDescent="0.4">
      <c r="B685" s="1" t="s">
        <v>17</v>
      </c>
      <c r="C685" s="2" t="s">
        <v>1393</v>
      </c>
      <c r="D685" s="1" t="s">
        <v>1394</v>
      </c>
      <c r="E685" s="1" t="s">
        <v>1395</v>
      </c>
      <c r="F685" s="1" t="s">
        <v>1396</v>
      </c>
      <c r="G685" s="1">
        <v>45</v>
      </c>
      <c r="H685" s="1">
        <f t="shared" si="11"/>
        <v>50</v>
      </c>
      <c r="I685" s="1"/>
      <c r="J685" s="1"/>
      <c r="K685" s="1"/>
      <c r="L685" s="1"/>
      <c r="M685" s="1"/>
      <c r="N685" s="54"/>
    </row>
    <row r="686" spans="1:14" hidden="1" x14ac:dyDescent="0.4">
      <c r="B686" s="1" t="s">
        <v>17</v>
      </c>
      <c r="C686" s="1" t="s">
        <v>1787</v>
      </c>
      <c r="D686" s="1" t="s">
        <v>1788</v>
      </c>
      <c r="E686" s="1" t="s">
        <v>1789</v>
      </c>
      <c r="F686" s="1" t="s">
        <v>1790</v>
      </c>
      <c r="G686" s="1">
        <v>45</v>
      </c>
      <c r="H686" s="1">
        <f t="shared" si="11"/>
        <v>50</v>
      </c>
      <c r="I686" s="1"/>
      <c r="J686" s="1"/>
      <c r="K686" s="1"/>
      <c r="L686" s="1"/>
      <c r="M686" s="1"/>
      <c r="N686" s="79"/>
    </row>
    <row r="687" spans="1:14" hidden="1" x14ac:dyDescent="0.4">
      <c r="B687" s="1" t="s">
        <v>17</v>
      </c>
      <c r="C687" s="1" t="s">
        <v>3900</v>
      </c>
      <c r="D687" s="1" t="s">
        <v>3901</v>
      </c>
      <c r="E687" s="45" t="s">
        <v>3902</v>
      </c>
      <c r="F687" s="1" t="s">
        <v>3903</v>
      </c>
      <c r="G687" s="1">
        <v>45</v>
      </c>
      <c r="H687" s="1">
        <f t="shared" si="11"/>
        <v>50</v>
      </c>
      <c r="I687" s="1"/>
      <c r="J687" s="1"/>
      <c r="K687" s="1"/>
      <c r="L687" s="1"/>
      <c r="M687" s="1"/>
      <c r="N687" s="54"/>
    </row>
    <row r="688" spans="1:14" x14ac:dyDescent="0.4">
      <c r="A688" s="1">
        <f>A676+1</f>
        <v>57</v>
      </c>
      <c r="B688" s="1" t="s">
        <v>5519</v>
      </c>
      <c r="C688" s="46">
        <v>5530002</v>
      </c>
      <c r="D688" s="1" t="s">
        <v>4156</v>
      </c>
      <c r="E688" s="1" t="s">
        <v>4157</v>
      </c>
      <c r="F688" s="1" t="s">
        <v>4158</v>
      </c>
      <c r="G688" s="1">
        <v>105</v>
      </c>
      <c r="H688" s="1">
        <f t="shared" si="11"/>
        <v>110</v>
      </c>
      <c r="I688" s="1"/>
      <c r="J688" s="1"/>
      <c r="K688" s="1"/>
      <c r="L688" s="1"/>
      <c r="M688" s="1"/>
      <c r="N688" s="54" t="s">
        <v>6525</v>
      </c>
    </row>
    <row r="689" spans="1:21" hidden="1" x14ac:dyDescent="0.4">
      <c r="B689" s="1" t="s">
        <v>5519</v>
      </c>
      <c r="C689" s="46">
        <v>5300043</v>
      </c>
      <c r="D689" s="1" t="s">
        <v>4077</v>
      </c>
      <c r="E689" s="1" t="s">
        <v>4078</v>
      </c>
      <c r="F689" s="1" t="s">
        <v>4079</v>
      </c>
      <c r="G689" s="1">
        <v>45</v>
      </c>
      <c r="H689" s="1">
        <f t="shared" si="11"/>
        <v>50</v>
      </c>
      <c r="I689" s="1"/>
      <c r="J689" s="1"/>
      <c r="K689" s="1"/>
      <c r="L689" s="1"/>
      <c r="M689" s="1"/>
      <c r="N689" s="54"/>
      <c r="Q689" s="71" t="s">
        <v>6511</v>
      </c>
      <c r="R689" s="55">
        <f>COUNTA(E689:E976)</f>
        <v>288</v>
      </c>
      <c r="S689" s="55">
        <f>SUM(H689:H976)</f>
        <v>9940</v>
      </c>
      <c r="T689" s="55"/>
      <c r="U689" s="55"/>
    </row>
    <row r="690" spans="1:21" hidden="1" x14ac:dyDescent="0.4">
      <c r="B690" s="1" t="s">
        <v>5519</v>
      </c>
      <c r="C690" s="46">
        <v>5550022</v>
      </c>
      <c r="D690" s="1" t="s">
        <v>4343</v>
      </c>
      <c r="E690" s="1" t="s">
        <v>4344</v>
      </c>
      <c r="F690" s="1" t="s">
        <v>4345</v>
      </c>
      <c r="G690" s="1">
        <v>45</v>
      </c>
      <c r="H690" s="1">
        <f t="shared" si="11"/>
        <v>50</v>
      </c>
      <c r="I690" s="1"/>
      <c r="J690" s="1"/>
      <c r="K690" s="1"/>
      <c r="L690" s="1"/>
      <c r="M690" s="1"/>
      <c r="N690" s="54"/>
    </row>
    <row r="691" spans="1:21" hidden="1" x14ac:dyDescent="0.4">
      <c r="B691" s="1" t="s">
        <v>17</v>
      </c>
      <c r="C691" s="21" t="s">
        <v>158</v>
      </c>
      <c r="D691" s="21" t="s">
        <v>159</v>
      </c>
      <c r="E691" s="23" t="s">
        <v>160</v>
      </c>
      <c r="F691" s="21" t="s">
        <v>161</v>
      </c>
      <c r="G691" s="1">
        <v>44</v>
      </c>
      <c r="H691" s="1">
        <f t="shared" si="11"/>
        <v>49</v>
      </c>
      <c r="I691" s="1"/>
      <c r="J691" s="1"/>
      <c r="K691" s="1"/>
      <c r="L691" s="1"/>
      <c r="M691" s="1"/>
      <c r="N691" s="54"/>
    </row>
    <row r="692" spans="1:21" hidden="1" x14ac:dyDescent="0.4">
      <c r="B692" s="24" t="s">
        <v>17</v>
      </c>
      <c r="C692" s="57" t="s">
        <v>650</v>
      </c>
      <c r="D692" s="33" t="s">
        <v>651</v>
      </c>
      <c r="E692" s="34" t="s">
        <v>652</v>
      </c>
      <c r="F692" s="34" t="s">
        <v>653</v>
      </c>
      <c r="G692" s="24">
        <v>44</v>
      </c>
      <c r="H692" s="1">
        <f t="shared" si="11"/>
        <v>49</v>
      </c>
      <c r="I692" s="24"/>
      <c r="J692" s="24"/>
      <c r="K692" s="24"/>
      <c r="L692" s="24"/>
      <c r="M692" s="24"/>
      <c r="N692" s="54"/>
    </row>
    <row r="693" spans="1:21" hidden="1" x14ac:dyDescent="0.4">
      <c r="B693" s="24" t="s">
        <v>17</v>
      </c>
      <c r="C693" s="57" t="s">
        <v>681</v>
      </c>
      <c r="D693" s="33" t="s">
        <v>682</v>
      </c>
      <c r="E693" s="34" t="s">
        <v>683</v>
      </c>
      <c r="F693" s="34" t="s">
        <v>684</v>
      </c>
      <c r="G693" s="24">
        <v>44</v>
      </c>
      <c r="H693" s="1">
        <f t="shared" si="11"/>
        <v>49</v>
      </c>
      <c r="I693" s="24"/>
      <c r="J693" s="24"/>
      <c r="K693" s="24"/>
      <c r="L693" s="24"/>
      <c r="M693" s="24"/>
      <c r="N693" s="54"/>
    </row>
    <row r="694" spans="1:21" hidden="1" x14ac:dyDescent="0.4">
      <c r="B694" s="1" t="s">
        <v>17</v>
      </c>
      <c r="C694" s="1" t="s">
        <v>1031</v>
      </c>
      <c r="D694" s="1" t="s">
        <v>1032</v>
      </c>
      <c r="E694" s="1" t="s">
        <v>1033</v>
      </c>
      <c r="F694" s="1" t="s">
        <v>1034</v>
      </c>
      <c r="G694" s="1">
        <v>44</v>
      </c>
      <c r="H694" s="1">
        <f t="shared" si="11"/>
        <v>49</v>
      </c>
      <c r="I694" s="1"/>
      <c r="J694" s="1"/>
      <c r="K694" s="1"/>
      <c r="L694" s="1"/>
      <c r="M694" s="1"/>
      <c r="N694" s="54"/>
    </row>
    <row r="695" spans="1:21" hidden="1" x14ac:dyDescent="0.4">
      <c r="B695" s="1" t="s">
        <v>17</v>
      </c>
      <c r="C695" s="2" t="s">
        <v>1405</v>
      </c>
      <c r="D695" s="1" t="s">
        <v>1406</v>
      </c>
      <c r="E695" s="1" t="s">
        <v>1407</v>
      </c>
      <c r="F695" s="1" t="s">
        <v>1408</v>
      </c>
      <c r="G695" s="1">
        <v>44</v>
      </c>
      <c r="H695" s="1">
        <f t="shared" si="11"/>
        <v>49</v>
      </c>
      <c r="I695" s="1"/>
      <c r="J695" s="1"/>
      <c r="K695" s="1"/>
      <c r="L695" s="1"/>
      <c r="M695" s="1"/>
      <c r="N695" s="54"/>
    </row>
    <row r="696" spans="1:21" hidden="1" x14ac:dyDescent="0.4">
      <c r="B696" s="1" t="s">
        <v>17</v>
      </c>
      <c r="C696" s="1" t="s">
        <v>1550</v>
      </c>
      <c r="D696" s="1" t="s">
        <v>1551</v>
      </c>
      <c r="E696" s="1" t="s">
        <v>1552</v>
      </c>
      <c r="F696" s="1" t="s">
        <v>1553</v>
      </c>
      <c r="G696" s="1">
        <v>44</v>
      </c>
      <c r="H696" s="1">
        <f t="shared" si="11"/>
        <v>49</v>
      </c>
      <c r="I696" s="1"/>
      <c r="J696" s="1"/>
      <c r="K696" s="1"/>
      <c r="L696" s="1"/>
      <c r="M696" s="1"/>
      <c r="N696" s="54"/>
    </row>
    <row r="697" spans="1:21" hidden="1" x14ac:dyDescent="0.4">
      <c r="B697" s="1" t="s">
        <v>17</v>
      </c>
      <c r="C697" s="1" t="s">
        <v>1558</v>
      </c>
      <c r="D697" s="1" t="s">
        <v>1559</v>
      </c>
      <c r="E697" s="1" t="s">
        <v>1560</v>
      </c>
      <c r="F697" s="1" t="s">
        <v>1561</v>
      </c>
      <c r="G697" s="1">
        <v>44</v>
      </c>
      <c r="H697" s="1">
        <f t="shared" si="11"/>
        <v>49</v>
      </c>
      <c r="I697" s="1"/>
      <c r="J697" s="1"/>
      <c r="K697" s="1"/>
      <c r="L697" s="1"/>
      <c r="M697" s="1"/>
      <c r="N697" s="54"/>
    </row>
    <row r="698" spans="1:21" hidden="1" x14ac:dyDescent="0.4">
      <c r="B698" s="1" t="s">
        <v>17</v>
      </c>
      <c r="C698" s="1" t="s">
        <v>2048</v>
      </c>
      <c r="D698" s="1" t="s">
        <v>2049</v>
      </c>
      <c r="E698" s="1" t="s">
        <v>2050</v>
      </c>
      <c r="F698" s="1" t="s">
        <v>2051</v>
      </c>
      <c r="G698" s="1">
        <v>44</v>
      </c>
      <c r="H698" s="1">
        <f t="shared" si="11"/>
        <v>49</v>
      </c>
      <c r="I698" s="1"/>
      <c r="J698" s="1"/>
      <c r="K698" s="1"/>
      <c r="L698" s="1"/>
      <c r="M698" s="1"/>
      <c r="N698" s="79"/>
    </row>
    <row r="699" spans="1:21" hidden="1" x14ac:dyDescent="0.4">
      <c r="B699" s="1" t="s">
        <v>5519</v>
      </c>
      <c r="C699" s="46">
        <v>5510023</v>
      </c>
      <c r="D699" s="1" t="s">
        <v>4285</v>
      </c>
      <c r="E699" s="1" t="s">
        <v>4286</v>
      </c>
      <c r="F699" s="1" t="s">
        <v>4287</v>
      </c>
      <c r="G699" s="1">
        <v>44</v>
      </c>
      <c r="H699" s="1">
        <f t="shared" si="11"/>
        <v>49</v>
      </c>
      <c r="I699" s="1"/>
      <c r="J699" s="1"/>
      <c r="K699" s="1"/>
      <c r="L699" s="1"/>
      <c r="M699" s="1"/>
      <c r="N699" s="54"/>
    </row>
    <row r="700" spans="1:21" x14ac:dyDescent="0.4">
      <c r="A700" s="1">
        <f>A688+1</f>
        <v>58</v>
      </c>
      <c r="B700" s="1" t="s">
        <v>5519</v>
      </c>
      <c r="C700" s="46">
        <v>5510001</v>
      </c>
      <c r="D700" s="1" t="s">
        <v>4270</v>
      </c>
      <c r="E700" s="1" t="s">
        <v>4271</v>
      </c>
      <c r="F700" s="1" t="s">
        <v>4272</v>
      </c>
      <c r="G700" s="1">
        <v>27</v>
      </c>
      <c r="H700" s="1">
        <f t="shared" si="11"/>
        <v>32</v>
      </c>
      <c r="I700" s="1"/>
      <c r="J700" s="1"/>
      <c r="K700" s="1"/>
      <c r="L700" s="1"/>
      <c r="M700" s="1"/>
      <c r="N700" s="54" t="s">
        <v>6525</v>
      </c>
    </row>
    <row r="701" spans="1:21" hidden="1" x14ac:dyDescent="0.4">
      <c r="B701" s="1" t="s">
        <v>5519</v>
      </c>
      <c r="C701" s="46">
        <v>5370022</v>
      </c>
      <c r="D701" s="1" t="s">
        <v>4497</v>
      </c>
      <c r="E701" s="1" t="s">
        <v>4498</v>
      </c>
      <c r="F701" s="1" t="s">
        <v>4499</v>
      </c>
      <c r="G701" s="1">
        <v>44</v>
      </c>
      <c r="H701" s="1">
        <f t="shared" si="11"/>
        <v>49</v>
      </c>
      <c r="I701" s="1"/>
      <c r="J701" s="1"/>
      <c r="K701" s="1"/>
      <c r="L701" s="1"/>
      <c r="M701" s="1"/>
      <c r="N701" s="54"/>
    </row>
    <row r="702" spans="1:21" hidden="1" x14ac:dyDescent="0.4">
      <c r="B702" s="1" t="s">
        <v>5519</v>
      </c>
      <c r="C702" s="46">
        <v>5590013</v>
      </c>
      <c r="D702" s="1" t="s">
        <v>4738</v>
      </c>
      <c r="E702" s="1" t="s">
        <v>4739</v>
      </c>
      <c r="F702" s="1" t="s">
        <v>4740</v>
      </c>
      <c r="G702" s="1">
        <v>44</v>
      </c>
      <c r="H702" s="1">
        <f t="shared" si="11"/>
        <v>49</v>
      </c>
      <c r="I702" s="1"/>
      <c r="J702" s="1"/>
      <c r="K702" s="1"/>
      <c r="L702" s="1"/>
      <c r="M702" s="1"/>
      <c r="N702" s="54"/>
    </row>
    <row r="703" spans="1:21" hidden="1" x14ac:dyDescent="0.4">
      <c r="B703" s="1" t="s">
        <v>5519</v>
      </c>
      <c r="C703" s="46">
        <v>5470012</v>
      </c>
      <c r="D703" s="1" t="s">
        <v>4876</v>
      </c>
      <c r="E703" s="1" t="s">
        <v>4877</v>
      </c>
      <c r="F703" s="1" t="s">
        <v>4878</v>
      </c>
      <c r="G703" s="1">
        <v>44</v>
      </c>
      <c r="H703" s="1">
        <f t="shared" si="11"/>
        <v>49</v>
      </c>
      <c r="I703" s="1"/>
      <c r="J703" s="1"/>
      <c r="K703" s="1"/>
      <c r="L703" s="1"/>
      <c r="M703" s="1"/>
      <c r="N703" s="54"/>
    </row>
    <row r="704" spans="1:21" hidden="1" x14ac:dyDescent="0.4">
      <c r="B704" s="2" t="s">
        <v>17</v>
      </c>
      <c r="C704" s="2" t="s">
        <v>526</v>
      </c>
      <c r="D704" s="2" t="s">
        <v>527</v>
      </c>
      <c r="E704" s="2" t="s">
        <v>528</v>
      </c>
      <c r="F704" s="2" t="s">
        <v>529</v>
      </c>
      <c r="G704" s="31">
        <v>43</v>
      </c>
      <c r="H704" s="1">
        <f t="shared" si="11"/>
        <v>48</v>
      </c>
      <c r="I704" s="53"/>
      <c r="J704" s="53"/>
      <c r="K704" s="53"/>
      <c r="L704" s="53"/>
      <c r="M704" s="53"/>
      <c r="N704" s="54"/>
    </row>
    <row r="705" spans="1:14" hidden="1" x14ac:dyDescent="0.4">
      <c r="B705" s="1" t="s">
        <v>225</v>
      </c>
      <c r="C705" s="1" t="s">
        <v>792</v>
      </c>
      <c r="D705" s="1" t="s">
        <v>793</v>
      </c>
      <c r="E705" s="2" t="s">
        <v>794</v>
      </c>
      <c r="F705" s="2" t="s">
        <v>795</v>
      </c>
      <c r="G705" s="1">
        <v>43</v>
      </c>
      <c r="H705" s="1">
        <f t="shared" si="11"/>
        <v>48</v>
      </c>
      <c r="I705" s="1"/>
      <c r="J705" s="1"/>
      <c r="K705" s="1"/>
      <c r="L705" s="1"/>
      <c r="M705" s="1"/>
      <c r="N705" s="54"/>
    </row>
    <row r="706" spans="1:14" hidden="1" x14ac:dyDescent="0.4">
      <c r="B706" s="1" t="s">
        <v>17</v>
      </c>
      <c r="C706" s="1" t="s">
        <v>1158</v>
      </c>
      <c r="D706" s="65" t="s">
        <v>1159</v>
      </c>
      <c r="E706" s="1" t="s">
        <v>1160</v>
      </c>
      <c r="F706" s="1" t="s">
        <v>1161</v>
      </c>
      <c r="G706" s="1">
        <v>43</v>
      </c>
      <c r="H706" s="1">
        <f t="shared" si="11"/>
        <v>48</v>
      </c>
      <c r="I706" s="1"/>
      <c r="J706" s="1"/>
      <c r="K706" s="1"/>
      <c r="L706" s="1"/>
      <c r="M706" s="1"/>
      <c r="N706" s="54"/>
    </row>
    <row r="707" spans="1:14" hidden="1" x14ac:dyDescent="0.4">
      <c r="B707" s="1" t="s">
        <v>17</v>
      </c>
      <c r="C707" s="2" t="s">
        <v>1373</v>
      </c>
      <c r="D707" s="1" t="s">
        <v>1374</v>
      </c>
      <c r="E707" s="1" t="s">
        <v>1375</v>
      </c>
      <c r="F707" s="1" t="s">
        <v>1376</v>
      </c>
      <c r="G707" s="1">
        <v>43</v>
      </c>
      <c r="H707" s="1">
        <f t="shared" si="11"/>
        <v>48</v>
      </c>
      <c r="I707" s="1"/>
      <c r="J707" s="1"/>
      <c r="K707" s="1"/>
      <c r="L707" s="1"/>
      <c r="M707" s="1"/>
      <c r="N707" s="54"/>
    </row>
    <row r="708" spans="1:14" hidden="1" x14ac:dyDescent="0.4">
      <c r="B708" s="1" t="s">
        <v>17</v>
      </c>
      <c r="C708" s="2" t="s">
        <v>1421</v>
      </c>
      <c r="D708" s="1" t="s">
        <v>1422</v>
      </c>
      <c r="E708" s="1" t="s">
        <v>1423</v>
      </c>
      <c r="F708" s="1" t="s">
        <v>1424</v>
      </c>
      <c r="G708" s="1">
        <v>43</v>
      </c>
      <c r="H708" s="1">
        <f t="shared" si="11"/>
        <v>48</v>
      </c>
      <c r="I708" s="1"/>
      <c r="J708" s="1"/>
      <c r="K708" s="1"/>
      <c r="L708" s="1"/>
      <c r="M708" s="1"/>
      <c r="N708" s="54"/>
    </row>
    <row r="709" spans="1:14" hidden="1" x14ac:dyDescent="0.4">
      <c r="B709" s="1" t="s">
        <v>17</v>
      </c>
      <c r="C709" s="2" t="s">
        <v>1405</v>
      </c>
      <c r="D709" s="1" t="s">
        <v>1425</v>
      </c>
      <c r="E709" s="1" t="s">
        <v>1426</v>
      </c>
      <c r="F709" s="1" t="s">
        <v>1427</v>
      </c>
      <c r="G709" s="1">
        <v>43</v>
      </c>
      <c r="H709" s="1">
        <f t="shared" si="11"/>
        <v>48</v>
      </c>
      <c r="I709" s="1"/>
      <c r="J709" s="1"/>
      <c r="K709" s="1"/>
      <c r="L709" s="1"/>
      <c r="M709" s="1"/>
      <c r="N709" s="54"/>
    </row>
    <row r="710" spans="1:14" hidden="1" x14ac:dyDescent="0.4">
      <c r="B710" s="1" t="s">
        <v>17</v>
      </c>
      <c r="C710" s="2" t="s">
        <v>1455</v>
      </c>
      <c r="D710" s="1" t="s">
        <v>1456</v>
      </c>
      <c r="E710" s="1" t="s">
        <v>1457</v>
      </c>
      <c r="F710" s="1" t="s">
        <v>1458</v>
      </c>
      <c r="G710" s="1">
        <v>43</v>
      </c>
      <c r="H710" s="1">
        <f t="shared" si="11"/>
        <v>48</v>
      </c>
      <c r="I710" s="1"/>
      <c r="J710" s="1"/>
      <c r="K710" s="1"/>
      <c r="L710" s="1"/>
      <c r="M710" s="1"/>
      <c r="N710" s="79"/>
    </row>
    <row r="711" spans="1:14" hidden="1" x14ac:dyDescent="0.4">
      <c r="B711" s="1" t="s">
        <v>17</v>
      </c>
      <c r="C711" s="1" t="s">
        <v>1807</v>
      </c>
      <c r="D711" s="1" t="s">
        <v>1834</v>
      </c>
      <c r="E711" s="1" t="s">
        <v>1835</v>
      </c>
      <c r="F711" s="1" t="s">
        <v>1836</v>
      </c>
      <c r="G711" s="1">
        <v>43</v>
      </c>
      <c r="H711" s="1">
        <f t="shared" si="11"/>
        <v>48</v>
      </c>
      <c r="I711" s="1"/>
      <c r="J711" s="1"/>
      <c r="K711" s="1"/>
      <c r="L711" s="1"/>
      <c r="M711" s="1"/>
      <c r="N711" s="54"/>
    </row>
    <row r="712" spans="1:14" x14ac:dyDescent="0.4">
      <c r="A712" s="1">
        <f>A700+1</f>
        <v>59</v>
      </c>
      <c r="B712" s="1" t="s">
        <v>5519</v>
      </c>
      <c r="C712" s="46">
        <v>5520012</v>
      </c>
      <c r="D712" s="1" t="s">
        <v>4237</v>
      </c>
      <c r="E712" s="1" t="s">
        <v>4238</v>
      </c>
      <c r="F712" s="1" t="s">
        <v>4239</v>
      </c>
      <c r="G712" s="1">
        <v>61</v>
      </c>
      <c r="H712" s="1">
        <f t="shared" si="11"/>
        <v>66</v>
      </c>
      <c r="I712" s="1"/>
      <c r="J712" s="1"/>
      <c r="K712" s="1"/>
      <c r="L712" s="1"/>
      <c r="M712" s="1"/>
      <c r="N712" s="54" t="s">
        <v>6525</v>
      </c>
    </row>
    <row r="713" spans="1:14" hidden="1" x14ac:dyDescent="0.4">
      <c r="B713" s="1" t="s">
        <v>5519</v>
      </c>
      <c r="C713" s="46">
        <v>5540013</v>
      </c>
      <c r="D713" s="1" t="s">
        <v>4180</v>
      </c>
      <c r="E713" s="1" t="s">
        <v>4181</v>
      </c>
      <c r="F713" s="1" t="s">
        <v>4182</v>
      </c>
      <c r="G713" s="1">
        <v>43</v>
      </c>
      <c r="H713" s="1">
        <f t="shared" si="11"/>
        <v>48</v>
      </c>
      <c r="I713" s="1"/>
      <c r="J713" s="1"/>
      <c r="K713" s="1"/>
      <c r="L713" s="1"/>
      <c r="M713" s="1"/>
      <c r="N713" s="54"/>
    </row>
    <row r="714" spans="1:14" hidden="1" x14ac:dyDescent="0.4">
      <c r="B714" s="1" t="s">
        <v>5519</v>
      </c>
      <c r="C714" s="46">
        <v>5380031</v>
      </c>
      <c r="D714" s="1" t="s">
        <v>4668</v>
      </c>
      <c r="E714" s="1" t="s">
        <v>4669</v>
      </c>
      <c r="F714" s="1" t="s">
        <v>4670</v>
      </c>
      <c r="G714" s="1">
        <v>43</v>
      </c>
      <c r="H714" s="1">
        <f t="shared" si="11"/>
        <v>48</v>
      </c>
      <c r="I714" s="1"/>
      <c r="J714" s="1"/>
      <c r="K714" s="1"/>
      <c r="L714" s="1"/>
      <c r="M714" s="1"/>
      <c r="N714" s="54"/>
    </row>
    <row r="715" spans="1:14" hidden="1" x14ac:dyDescent="0.4">
      <c r="B715" s="1" t="s">
        <v>17</v>
      </c>
      <c r="C715" s="21" t="s">
        <v>67</v>
      </c>
      <c r="D715" s="21" t="s">
        <v>68</v>
      </c>
      <c r="E715" s="22" t="s">
        <v>69</v>
      </c>
      <c r="F715" s="21" t="s">
        <v>70</v>
      </c>
      <c r="G715" s="1">
        <v>42</v>
      </c>
      <c r="H715" s="1">
        <f t="shared" si="11"/>
        <v>47</v>
      </c>
      <c r="I715" s="1"/>
      <c r="J715" s="1"/>
      <c r="K715" s="1"/>
      <c r="L715" s="1"/>
      <c r="M715" s="1"/>
      <c r="N715" s="54"/>
    </row>
    <row r="716" spans="1:14" hidden="1" x14ac:dyDescent="0.4">
      <c r="B716" s="2" t="s">
        <v>17</v>
      </c>
      <c r="C716" s="2" t="s">
        <v>510</v>
      </c>
      <c r="D716" s="2" t="s">
        <v>511</v>
      </c>
      <c r="E716" s="2" t="s">
        <v>512</v>
      </c>
      <c r="F716" s="2" t="s">
        <v>513</v>
      </c>
      <c r="G716" s="31">
        <v>42</v>
      </c>
      <c r="H716" s="1">
        <f t="shared" si="11"/>
        <v>47</v>
      </c>
      <c r="I716" s="53"/>
      <c r="J716" s="53"/>
      <c r="K716" s="53"/>
      <c r="L716" s="53"/>
      <c r="M716" s="53"/>
      <c r="N716" s="54"/>
    </row>
    <row r="717" spans="1:14" hidden="1" x14ac:dyDescent="0.4">
      <c r="B717" s="1" t="s">
        <v>17</v>
      </c>
      <c r="C717" s="36" t="s">
        <v>776</v>
      </c>
      <c r="D717" s="1" t="s">
        <v>777</v>
      </c>
      <c r="E717" s="1" t="s">
        <v>778</v>
      </c>
      <c r="F717" s="1" t="s">
        <v>779</v>
      </c>
      <c r="G717" s="1">
        <v>42</v>
      </c>
      <c r="H717" s="1">
        <f t="shared" si="11"/>
        <v>47</v>
      </c>
      <c r="I717" s="1"/>
      <c r="J717" s="1"/>
      <c r="K717" s="1"/>
      <c r="L717" s="1"/>
      <c r="M717" s="1"/>
      <c r="N717" s="54"/>
    </row>
    <row r="718" spans="1:14" hidden="1" x14ac:dyDescent="0.4">
      <c r="B718" s="1" t="s">
        <v>225</v>
      </c>
      <c r="C718" s="1" t="s">
        <v>808</v>
      </c>
      <c r="D718" s="1" t="s">
        <v>809</v>
      </c>
      <c r="E718" s="2" t="s">
        <v>810</v>
      </c>
      <c r="F718" s="2" t="s">
        <v>811</v>
      </c>
      <c r="G718" s="1">
        <v>42</v>
      </c>
      <c r="H718" s="1">
        <f t="shared" si="11"/>
        <v>47</v>
      </c>
      <c r="I718" s="1"/>
      <c r="J718" s="1"/>
      <c r="K718" s="1"/>
      <c r="L718" s="1"/>
      <c r="M718" s="1"/>
      <c r="N718" s="54"/>
    </row>
    <row r="719" spans="1:14" hidden="1" x14ac:dyDescent="0.4">
      <c r="B719" s="1" t="s">
        <v>17</v>
      </c>
      <c r="C719" s="1" t="s">
        <v>869</v>
      </c>
      <c r="D719" s="1" t="s">
        <v>870</v>
      </c>
      <c r="E719" s="1" t="s">
        <v>871</v>
      </c>
      <c r="F719" s="1" t="s">
        <v>872</v>
      </c>
      <c r="G719" s="1">
        <v>42</v>
      </c>
      <c r="H719" s="1">
        <f t="shared" si="11"/>
        <v>47</v>
      </c>
      <c r="I719" s="1"/>
      <c r="J719" s="1"/>
      <c r="K719" s="1"/>
      <c r="L719" s="1"/>
      <c r="M719" s="1"/>
      <c r="N719" s="54"/>
    </row>
    <row r="720" spans="1:14" hidden="1" x14ac:dyDescent="0.4">
      <c r="B720" s="1" t="s">
        <v>17</v>
      </c>
      <c r="C720" s="1" t="s">
        <v>948</v>
      </c>
      <c r="D720" s="1" t="s">
        <v>949</v>
      </c>
      <c r="E720" s="1" t="s">
        <v>950</v>
      </c>
      <c r="F720" s="1" t="s">
        <v>951</v>
      </c>
      <c r="G720" s="1">
        <v>42</v>
      </c>
      <c r="H720" s="1">
        <f t="shared" ref="H720:H783" si="12">G720+5</f>
        <v>47</v>
      </c>
      <c r="I720" s="1"/>
      <c r="J720" s="1"/>
      <c r="K720" s="1"/>
      <c r="L720" s="1"/>
      <c r="M720" s="1"/>
      <c r="N720" s="54"/>
    </row>
    <row r="721" spans="1:21" hidden="1" x14ac:dyDescent="0.4">
      <c r="B721" s="1" t="s">
        <v>17</v>
      </c>
      <c r="C721" s="1" t="s">
        <v>1241</v>
      </c>
      <c r="D721" s="1" t="s">
        <v>1242</v>
      </c>
      <c r="E721" s="1" t="s">
        <v>1243</v>
      </c>
      <c r="F721" s="1" t="s">
        <v>1244</v>
      </c>
      <c r="G721" s="1">
        <v>42</v>
      </c>
      <c r="H721" s="1">
        <f t="shared" si="12"/>
        <v>47</v>
      </c>
      <c r="I721" s="1"/>
      <c r="J721" s="1"/>
      <c r="K721" s="1"/>
      <c r="L721" s="1"/>
      <c r="M721" s="1"/>
      <c r="N721" s="54"/>
    </row>
    <row r="722" spans="1:21" hidden="1" x14ac:dyDescent="0.4">
      <c r="B722" s="1" t="s">
        <v>17</v>
      </c>
      <c r="C722" s="2" t="s">
        <v>1342</v>
      </c>
      <c r="D722" s="1" t="s">
        <v>1343</v>
      </c>
      <c r="E722" s="1" t="s">
        <v>1344</v>
      </c>
      <c r="F722" s="1" t="s">
        <v>1345</v>
      </c>
      <c r="G722" s="1">
        <v>42</v>
      </c>
      <c r="H722" s="1">
        <f t="shared" si="12"/>
        <v>47</v>
      </c>
      <c r="I722" s="1"/>
      <c r="J722" s="1"/>
      <c r="K722" s="1"/>
      <c r="L722" s="1"/>
      <c r="M722" s="1"/>
      <c r="N722" s="79"/>
    </row>
    <row r="723" spans="1:21" hidden="1" x14ac:dyDescent="0.4">
      <c r="B723" s="1" t="s">
        <v>1616</v>
      </c>
      <c r="C723" s="1" t="s">
        <v>1633</v>
      </c>
      <c r="D723" s="1" t="s">
        <v>1634</v>
      </c>
      <c r="E723" s="1" t="s">
        <v>1635</v>
      </c>
      <c r="F723" s="1" t="s">
        <v>1636</v>
      </c>
      <c r="G723" s="1">
        <v>42</v>
      </c>
      <c r="H723" s="1">
        <f t="shared" si="12"/>
        <v>47</v>
      </c>
      <c r="I723" s="1"/>
      <c r="J723" s="1"/>
      <c r="K723" s="1"/>
      <c r="L723" s="1"/>
      <c r="M723" s="1"/>
      <c r="N723" s="54"/>
    </row>
    <row r="724" spans="1:21" x14ac:dyDescent="0.4">
      <c r="A724" s="1">
        <f>A712+1</f>
        <v>60</v>
      </c>
      <c r="B724" s="1" t="s">
        <v>5519</v>
      </c>
      <c r="C724" s="46">
        <v>5580052</v>
      </c>
      <c r="D724" s="1" t="s">
        <v>4765</v>
      </c>
      <c r="E724" s="1" t="s">
        <v>4766</v>
      </c>
      <c r="F724" s="1" t="s">
        <v>4767</v>
      </c>
      <c r="G724" s="1">
        <v>58</v>
      </c>
      <c r="H724" s="1">
        <f t="shared" si="12"/>
        <v>63</v>
      </c>
      <c r="I724" s="1"/>
      <c r="J724" s="1"/>
      <c r="K724" s="1"/>
      <c r="L724" s="1"/>
      <c r="M724" s="1"/>
      <c r="N724" s="54" t="s">
        <v>6525</v>
      </c>
    </row>
    <row r="725" spans="1:21" hidden="1" x14ac:dyDescent="0.4">
      <c r="B725" s="1" t="s">
        <v>5519</v>
      </c>
      <c r="C725" s="46">
        <v>5300031</v>
      </c>
      <c r="D725" s="1" t="s">
        <v>4086</v>
      </c>
      <c r="E725" s="1" t="s">
        <v>4087</v>
      </c>
      <c r="F725" s="1" t="s">
        <v>4088</v>
      </c>
      <c r="G725" s="1">
        <v>42</v>
      </c>
      <c r="H725" s="1">
        <f t="shared" si="12"/>
        <v>47</v>
      </c>
      <c r="I725" s="1"/>
      <c r="J725" s="1"/>
      <c r="K725" s="1"/>
      <c r="L725" s="1"/>
      <c r="M725" s="1"/>
      <c r="N725" s="54"/>
      <c r="Q725" s="71" t="s">
        <v>6514</v>
      </c>
      <c r="R725" s="55"/>
      <c r="S725" s="55"/>
      <c r="T725" s="55"/>
      <c r="U725" s="55"/>
    </row>
    <row r="726" spans="1:21" hidden="1" x14ac:dyDescent="0.4">
      <c r="B726" s="1" t="s">
        <v>5519</v>
      </c>
      <c r="C726" s="46">
        <v>5510003</v>
      </c>
      <c r="D726" s="1" t="s">
        <v>4273</v>
      </c>
      <c r="E726" s="1" t="s">
        <v>4274</v>
      </c>
      <c r="F726" s="1" t="s">
        <v>4275</v>
      </c>
      <c r="G726" s="1">
        <v>42</v>
      </c>
      <c r="H726" s="1">
        <f t="shared" si="12"/>
        <v>47</v>
      </c>
      <c r="I726" s="1"/>
      <c r="J726" s="1"/>
      <c r="K726" s="1"/>
      <c r="L726" s="1"/>
      <c r="M726" s="1"/>
      <c r="N726" s="54"/>
    </row>
    <row r="727" spans="1:21" hidden="1" x14ac:dyDescent="0.4">
      <c r="B727" s="1" t="s">
        <v>17</v>
      </c>
      <c r="C727" s="1" t="s">
        <v>350</v>
      </c>
      <c r="D727" s="1" t="s">
        <v>351</v>
      </c>
      <c r="E727" s="1" t="s">
        <v>352</v>
      </c>
      <c r="F727" s="1" t="s">
        <v>353</v>
      </c>
      <c r="G727" s="1">
        <v>41</v>
      </c>
      <c r="H727" s="1">
        <f t="shared" si="12"/>
        <v>46</v>
      </c>
      <c r="I727" s="1"/>
      <c r="J727" s="1"/>
      <c r="K727" s="1"/>
      <c r="L727" s="1"/>
      <c r="M727" s="1"/>
      <c r="N727" s="54"/>
    </row>
    <row r="728" spans="1:21" hidden="1" x14ac:dyDescent="0.4">
      <c r="B728" s="2" t="s">
        <v>17</v>
      </c>
      <c r="C728" s="2" t="s">
        <v>498</v>
      </c>
      <c r="D728" s="2" t="s">
        <v>499</v>
      </c>
      <c r="E728" s="2" t="s">
        <v>500</v>
      </c>
      <c r="F728" s="2" t="s">
        <v>501</v>
      </c>
      <c r="G728" s="31">
        <v>41</v>
      </c>
      <c r="H728" s="1">
        <f t="shared" si="12"/>
        <v>46</v>
      </c>
      <c r="I728" s="53"/>
      <c r="J728" s="53"/>
      <c r="K728" s="53"/>
      <c r="L728" s="53"/>
      <c r="M728" s="53"/>
      <c r="N728" s="54"/>
    </row>
    <row r="729" spans="1:21" hidden="1" x14ac:dyDescent="0.4">
      <c r="B729" s="1" t="s">
        <v>17</v>
      </c>
      <c r="C729" s="1" t="s">
        <v>1194</v>
      </c>
      <c r="D729" s="65" t="s">
        <v>1195</v>
      </c>
      <c r="E729" s="1" t="s">
        <v>1196</v>
      </c>
      <c r="F729" s="1" t="s">
        <v>1197</v>
      </c>
      <c r="G729" s="1">
        <v>41</v>
      </c>
      <c r="H729" s="1">
        <f t="shared" si="12"/>
        <v>46</v>
      </c>
      <c r="I729" s="1"/>
      <c r="J729" s="1"/>
      <c r="K729" s="1"/>
      <c r="L729" s="1"/>
      <c r="M729" s="1"/>
      <c r="N729" s="54"/>
    </row>
    <row r="730" spans="1:21" hidden="1" x14ac:dyDescent="0.4">
      <c r="B730" s="1" t="s">
        <v>1616</v>
      </c>
      <c r="C730" s="1" t="s">
        <v>1653</v>
      </c>
      <c r="D730" s="1" t="s">
        <v>1654</v>
      </c>
      <c r="E730" s="1" t="s">
        <v>1655</v>
      </c>
      <c r="F730" s="1" t="s">
        <v>1656</v>
      </c>
      <c r="G730" s="1">
        <v>41</v>
      </c>
      <c r="H730" s="1">
        <f t="shared" si="12"/>
        <v>46</v>
      </c>
      <c r="I730" s="1"/>
      <c r="J730" s="1"/>
      <c r="K730" s="1"/>
      <c r="L730" s="1"/>
      <c r="M730" s="1"/>
      <c r="N730" s="54"/>
    </row>
    <row r="731" spans="1:21" hidden="1" x14ac:dyDescent="0.4">
      <c r="B731" s="1" t="s">
        <v>5519</v>
      </c>
      <c r="C731" s="46">
        <v>5340001</v>
      </c>
      <c r="D731" s="1" t="s">
        <v>4123</v>
      </c>
      <c r="E731" s="1" t="s">
        <v>4124</v>
      </c>
      <c r="F731" s="1" t="s">
        <v>4125</v>
      </c>
      <c r="G731" s="1">
        <v>41</v>
      </c>
      <c r="H731" s="1">
        <f t="shared" si="12"/>
        <v>46</v>
      </c>
      <c r="I731" s="1"/>
      <c r="J731" s="1"/>
      <c r="K731" s="1"/>
      <c r="L731" s="1"/>
      <c r="M731" s="1"/>
      <c r="N731" s="54"/>
    </row>
    <row r="732" spans="1:21" hidden="1" x14ac:dyDescent="0.4">
      <c r="B732" s="1" t="s">
        <v>5519</v>
      </c>
      <c r="C732" s="46">
        <v>5320028</v>
      </c>
      <c r="D732" s="1" t="s">
        <v>4386</v>
      </c>
      <c r="E732" s="1" t="s">
        <v>4387</v>
      </c>
      <c r="F732" s="1" t="s">
        <v>4388</v>
      </c>
      <c r="G732" s="1">
        <v>41</v>
      </c>
      <c r="H732" s="1">
        <f t="shared" si="12"/>
        <v>46</v>
      </c>
      <c r="I732" s="1"/>
      <c r="J732" s="1"/>
      <c r="K732" s="1"/>
      <c r="L732" s="1"/>
      <c r="M732" s="1"/>
      <c r="N732" s="54"/>
    </row>
    <row r="733" spans="1:21" hidden="1" x14ac:dyDescent="0.4">
      <c r="B733" s="1" t="s">
        <v>5519</v>
      </c>
      <c r="C733" s="46">
        <v>5350005</v>
      </c>
      <c r="D733" s="1" t="s">
        <v>4593</v>
      </c>
      <c r="E733" s="1" t="s">
        <v>4594</v>
      </c>
      <c r="F733" s="1" t="s">
        <v>4595</v>
      </c>
      <c r="G733" s="1">
        <v>41</v>
      </c>
      <c r="H733" s="1">
        <f t="shared" si="12"/>
        <v>46</v>
      </c>
      <c r="I733" s="1"/>
      <c r="J733" s="1"/>
      <c r="K733" s="1"/>
      <c r="L733" s="1"/>
      <c r="M733" s="1"/>
      <c r="N733" s="54"/>
    </row>
    <row r="734" spans="1:21" hidden="1" x14ac:dyDescent="0.4">
      <c r="B734" s="1" t="s">
        <v>17</v>
      </c>
      <c r="C734" s="21" t="s">
        <v>91</v>
      </c>
      <c r="D734" s="21" t="s">
        <v>92</v>
      </c>
      <c r="E734" s="22" t="s">
        <v>93</v>
      </c>
      <c r="F734" s="21" t="s">
        <v>94</v>
      </c>
      <c r="G734" s="1">
        <v>40</v>
      </c>
      <c r="H734" s="1">
        <f t="shared" si="12"/>
        <v>45</v>
      </c>
      <c r="I734" s="1"/>
      <c r="J734" s="1"/>
      <c r="K734" s="1"/>
      <c r="L734" s="1"/>
      <c r="M734" s="1"/>
      <c r="N734" s="79"/>
    </row>
    <row r="735" spans="1:21" hidden="1" x14ac:dyDescent="0.4">
      <c r="B735" s="2" t="s">
        <v>17</v>
      </c>
      <c r="C735" s="2" t="s">
        <v>522</v>
      </c>
      <c r="D735" s="2" t="s">
        <v>523</v>
      </c>
      <c r="E735" s="2" t="s">
        <v>524</v>
      </c>
      <c r="F735" s="2" t="s">
        <v>525</v>
      </c>
      <c r="G735" s="31">
        <v>40</v>
      </c>
      <c r="H735" s="1">
        <f t="shared" si="12"/>
        <v>45</v>
      </c>
      <c r="I735" s="53"/>
      <c r="J735" s="53"/>
      <c r="K735" s="53"/>
      <c r="L735" s="53"/>
      <c r="M735" s="53"/>
      <c r="N735" s="54"/>
    </row>
    <row r="736" spans="1:21" x14ac:dyDescent="0.4">
      <c r="A736" s="1">
        <f>A724+1</f>
        <v>61</v>
      </c>
      <c r="B736" s="1" t="s">
        <v>5519</v>
      </c>
      <c r="C736" s="46">
        <v>5530003</v>
      </c>
      <c r="D736" s="1" t="s">
        <v>4165</v>
      </c>
      <c r="E736" s="1" t="s">
        <v>4166</v>
      </c>
      <c r="F736" s="1" t="s">
        <v>4167</v>
      </c>
      <c r="G736" s="1">
        <v>43</v>
      </c>
      <c r="H736" s="1">
        <f t="shared" si="12"/>
        <v>48</v>
      </c>
      <c r="I736" s="1"/>
      <c r="J736" s="1"/>
      <c r="K736" s="1"/>
      <c r="L736" s="1"/>
      <c r="M736" s="1"/>
      <c r="N736" s="54" t="s">
        <v>6525</v>
      </c>
    </row>
    <row r="737" spans="1:14" hidden="1" x14ac:dyDescent="0.4">
      <c r="B737" s="1" t="s">
        <v>17</v>
      </c>
      <c r="C737" s="1" t="s">
        <v>983</v>
      </c>
      <c r="D737" s="1" t="s">
        <v>984</v>
      </c>
      <c r="E737" s="1" t="s">
        <v>985</v>
      </c>
      <c r="F737" s="1" t="s">
        <v>986</v>
      </c>
      <c r="G737" s="1">
        <v>40</v>
      </c>
      <c r="H737" s="1">
        <f t="shared" si="12"/>
        <v>45</v>
      </c>
      <c r="I737" s="1"/>
      <c r="J737" s="1"/>
      <c r="K737" s="1"/>
      <c r="L737" s="1"/>
      <c r="M737" s="1"/>
      <c r="N737" s="54"/>
    </row>
    <row r="738" spans="1:14" hidden="1" x14ac:dyDescent="0.4">
      <c r="B738" s="1" t="s">
        <v>17</v>
      </c>
      <c r="C738" s="1" t="s">
        <v>1225</v>
      </c>
      <c r="D738" s="1" t="s">
        <v>1226</v>
      </c>
      <c r="E738" s="1" t="s">
        <v>1227</v>
      </c>
      <c r="F738" s="1" t="s">
        <v>1228</v>
      </c>
      <c r="G738" s="1">
        <v>40</v>
      </c>
      <c r="H738" s="1">
        <f t="shared" si="12"/>
        <v>45</v>
      </c>
      <c r="I738" s="1"/>
      <c r="J738" s="1"/>
      <c r="K738" s="1"/>
      <c r="L738" s="1"/>
      <c r="M738" s="1"/>
      <c r="N738" s="54"/>
    </row>
    <row r="739" spans="1:14" hidden="1" x14ac:dyDescent="0.4">
      <c r="B739" s="1" t="s">
        <v>17</v>
      </c>
      <c r="C739" s="2" t="s">
        <v>1385</v>
      </c>
      <c r="D739" s="1" t="s">
        <v>1386</v>
      </c>
      <c r="E739" s="1" t="s">
        <v>1387</v>
      </c>
      <c r="F739" s="1" t="s">
        <v>1388</v>
      </c>
      <c r="G739" s="1">
        <v>40</v>
      </c>
      <c r="H739" s="1">
        <f t="shared" si="12"/>
        <v>45</v>
      </c>
      <c r="I739" s="1"/>
      <c r="J739" s="1"/>
      <c r="K739" s="1"/>
      <c r="L739" s="1"/>
      <c r="M739" s="1"/>
      <c r="N739" s="54"/>
    </row>
    <row r="740" spans="1:14" hidden="1" x14ac:dyDescent="0.4">
      <c r="B740" s="1" t="s">
        <v>17</v>
      </c>
      <c r="C740" s="1" t="s">
        <v>1578</v>
      </c>
      <c r="D740" s="1" t="s">
        <v>1579</v>
      </c>
      <c r="E740" s="1" t="s">
        <v>1580</v>
      </c>
      <c r="F740" s="1" t="s">
        <v>1581</v>
      </c>
      <c r="G740" s="1">
        <v>40</v>
      </c>
      <c r="H740" s="1">
        <f t="shared" si="12"/>
        <v>45</v>
      </c>
      <c r="I740" s="1"/>
      <c r="J740" s="1"/>
      <c r="K740" s="1"/>
      <c r="L740" s="1"/>
      <c r="M740" s="1"/>
      <c r="N740" s="54"/>
    </row>
    <row r="741" spans="1:14" hidden="1" x14ac:dyDescent="0.4">
      <c r="B741" s="1" t="s">
        <v>17</v>
      </c>
      <c r="C741" s="1" t="s">
        <v>2147</v>
      </c>
      <c r="D741" s="1" t="s">
        <v>2148</v>
      </c>
      <c r="E741" s="1" t="s">
        <v>2149</v>
      </c>
      <c r="F741" s="1" t="s">
        <v>2150</v>
      </c>
      <c r="G741" s="1">
        <v>40</v>
      </c>
      <c r="H741" s="1">
        <f t="shared" si="12"/>
        <v>45</v>
      </c>
      <c r="I741" s="1"/>
      <c r="J741" s="1"/>
      <c r="K741" s="1"/>
      <c r="L741" s="1"/>
      <c r="M741" s="1"/>
      <c r="N741" s="54"/>
    </row>
    <row r="742" spans="1:14" hidden="1" x14ac:dyDescent="0.4">
      <c r="B742" s="1" t="s">
        <v>5519</v>
      </c>
      <c r="C742" s="46">
        <v>5540002</v>
      </c>
      <c r="D742" s="1" t="s">
        <v>4177</v>
      </c>
      <c r="E742" s="1" t="s">
        <v>4178</v>
      </c>
      <c r="F742" s="1" t="s">
        <v>4179</v>
      </c>
      <c r="G742" s="1">
        <v>40</v>
      </c>
      <c r="H742" s="1">
        <f t="shared" si="12"/>
        <v>45</v>
      </c>
      <c r="I742" s="1"/>
      <c r="J742" s="1"/>
      <c r="K742" s="1"/>
      <c r="L742" s="1"/>
      <c r="M742" s="1"/>
      <c r="N742" s="54"/>
    </row>
    <row r="743" spans="1:14" hidden="1" x14ac:dyDescent="0.4">
      <c r="B743" s="1" t="s">
        <v>5519</v>
      </c>
      <c r="C743" s="46">
        <v>5500025</v>
      </c>
      <c r="D743" s="1" t="s">
        <v>4219</v>
      </c>
      <c r="E743" s="1" t="s">
        <v>4220</v>
      </c>
      <c r="F743" s="1" t="s">
        <v>4221</v>
      </c>
      <c r="G743" s="1">
        <v>40</v>
      </c>
      <c r="H743" s="1">
        <f t="shared" si="12"/>
        <v>45</v>
      </c>
      <c r="I743" s="1"/>
      <c r="J743" s="1"/>
      <c r="K743" s="1"/>
      <c r="L743" s="1"/>
      <c r="M743" s="1"/>
      <c r="N743" s="54"/>
    </row>
    <row r="744" spans="1:14" hidden="1" x14ac:dyDescent="0.4">
      <c r="B744" s="1" t="s">
        <v>5519</v>
      </c>
      <c r="C744" s="46">
        <v>5520005</v>
      </c>
      <c r="D744" s="1" t="s">
        <v>4246</v>
      </c>
      <c r="E744" s="1" t="s">
        <v>4247</v>
      </c>
      <c r="F744" s="1" t="s">
        <v>4248</v>
      </c>
      <c r="G744" s="1">
        <v>40</v>
      </c>
      <c r="H744" s="1">
        <f t="shared" si="12"/>
        <v>45</v>
      </c>
      <c r="I744" s="1"/>
      <c r="J744" s="1"/>
      <c r="K744" s="1"/>
      <c r="L744" s="1"/>
      <c r="M744" s="1"/>
      <c r="N744" s="54"/>
    </row>
    <row r="745" spans="1:14" hidden="1" x14ac:dyDescent="0.4">
      <c r="B745" s="1" t="s">
        <v>5519</v>
      </c>
      <c r="C745" s="46">
        <v>5370002</v>
      </c>
      <c r="D745" s="1" t="s">
        <v>4512</v>
      </c>
      <c r="E745" s="1" t="s">
        <v>4513</v>
      </c>
      <c r="F745" s="1" t="s">
        <v>4514</v>
      </c>
      <c r="G745" s="1">
        <v>40</v>
      </c>
      <c r="H745" s="1">
        <f t="shared" si="12"/>
        <v>45</v>
      </c>
      <c r="I745" s="1"/>
      <c r="J745" s="1"/>
      <c r="K745" s="1"/>
      <c r="L745" s="1"/>
      <c r="M745" s="1"/>
      <c r="N745" s="54"/>
    </row>
    <row r="746" spans="1:14" hidden="1" x14ac:dyDescent="0.4">
      <c r="B746" s="1" t="s">
        <v>5519</v>
      </c>
      <c r="C746" s="46">
        <v>5580032</v>
      </c>
      <c r="D746" s="1" t="s">
        <v>4777</v>
      </c>
      <c r="E746" s="1" t="s">
        <v>4778</v>
      </c>
      <c r="F746" s="1" t="s">
        <v>4779</v>
      </c>
      <c r="G746" s="1">
        <v>40</v>
      </c>
      <c r="H746" s="1">
        <f t="shared" si="12"/>
        <v>45</v>
      </c>
      <c r="I746" s="1"/>
      <c r="J746" s="1"/>
      <c r="K746" s="1"/>
      <c r="L746" s="1"/>
      <c r="M746" s="1"/>
      <c r="N746" s="79"/>
    </row>
    <row r="747" spans="1:14" hidden="1" x14ac:dyDescent="0.4">
      <c r="B747" s="1" t="s">
        <v>5525</v>
      </c>
      <c r="C747" s="1" t="s">
        <v>5754</v>
      </c>
      <c r="D747" s="1" t="s">
        <v>5755</v>
      </c>
      <c r="E747" s="1" t="s">
        <v>5756</v>
      </c>
      <c r="F747" s="1" t="s">
        <v>5757</v>
      </c>
      <c r="G747" s="37">
        <v>40</v>
      </c>
      <c r="H747" s="1">
        <f t="shared" si="12"/>
        <v>45</v>
      </c>
      <c r="I747" s="1"/>
      <c r="J747" s="1"/>
      <c r="K747" s="1"/>
      <c r="L747" s="1"/>
      <c r="M747" s="1"/>
      <c r="N747" s="54"/>
    </row>
    <row r="748" spans="1:14" x14ac:dyDescent="0.4">
      <c r="A748" s="1">
        <f>A736+1</f>
        <v>62</v>
      </c>
      <c r="B748" s="1" t="s">
        <v>5519</v>
      </c>
      <c r="C748" s="46">
        <v>5330022</v>
      </c>
      <c r="D748" s="1" t="s">
        <v>4443</v>
      </c>
      <c r="E748" s="1" t="s">
        <v>4444</v>
      </c>
      <c r="F748" s="1" t="s">
        <v>4445</v>
      </c>
      <c r="G748" s="1">
        <v>108</v>
      </c>
      <c r="H748" s="1">
        <f t="shared" si="12"/>
        <v>113</v>
      </c>
      <c r="I748" s="1"/>
      <c r="J748" s="1"/>
      <c r="K748" s="1"/>
      <c r="L748" s="1"/>
      <c r="M748" s="1"/>
      <c r="N748" s="54" t="s">
        <v>6525</v>
      </c>
    </row>
    <row r="749" spans="1:14" hidden="1" x14ac:dyDescent="0.4">
      <c r="B749" s="1" t="s">
        <v>17</v>
      </c>
      <c r="C749" s="1" t="s">
        <v>302</v>
      </c>
      <c r="D749" s="1" t="s">
        <v>303</v>
      </c>
      <c r="E749" s="1" t="s">
        <v>304</v>
      </c>
      <c r="F749" s="1" t="s">
        <v>305</v>
      </c>
      <c r="G749" s="1">
        <v>39</v>
      </c>
      <c r="H749" s="1">
        <f t="shared" si="12"/>
        <v>44</v>
      </c>
      <c r="I749" s="1"/>
      <c r="J749" s="1"/>
      <c r="K749" s="1"/>
      <c r="L749" s="1"/>
      <c r="M749" s="1"/>
      <c r="N749" s="54"/>
    </row>
    <row r="750" spans="1:14" hidden="1" x14ac:dyDescent="0.4">
      <c r="B750" s="1" t="s">
        <v>17</v>
      </c>
      <c r="C750" s="2" t="s">
        <v>1275</v>
      </c>
      <c r="D750" s="1" t="s">
        <v>1276</v>
      </c>
      <c r="E750" s="1" t="s">
        <v>1277</v>
      </c>
      <c r="F750" s="1" t="s">
        <v>1278</v>
      </c>
      <c r="G750" s="1">
        <v>39</v>
      </c>
      <c r="H750" s="1">
        <f t="shared" si="12"/>
        <v>44</v>
      </c>
      <c r="I750" s="1"/>
      <c r="J750" s="1"/>
      <c r="K750" s="1"/>
      <c r="L750" s="1"/>
      <c r="M750" s="1"/>
      <c r="N750" s="54"/>
    </row>
    <row r="751" spans="1:14" hidden="1" x14ac:dyDescent="0.4">
      <c r="B751" s="1" t="s">
        <v>17</v>
      </c>
      <c r="C751" s="2" t="s">
        <v>1279</v>
      </c>
      <c r="D751" s="1" t="s">
        <v>1280</v>
      </c>
      <c r="E751" s="1" t="s">
        <v>1281</v>
      </c>
      <c r="F751" s="1" t="s">
        <v>1282</v>
      </c>
      <c r="G751" s="1">
        <v>39</v>
      </c>
      <c r="H751" s="1">
        <f t="shared" si="12"/>
        <v>44</v>
      </c>
      <c r="I751" s="1"/>
      <c r="J751" s="1"/>
      <c r="K751" s="1"/>
      <c r="L751" s="1"/>
      <c r="M751" s="1"/>
      <c r="N751" s="54"/>
    </row>
    <row r="752" spans="1:14" hidden="1" x14ac:dyDescent="0.4">
      <c r="B752" s="1" t="s">
        <v>5519</v>
      </c>
      <c r="C752" s="46">
        <v>5500025</v>
      </c>
      <c r="D752" s="1" t="s">
        <v>4225</v>
      </c>
      <c r="E752" s="1" t="s">
        <v>4226</v>
      </c>
      <c r="F752" s="1" t="s">
        <v>4227</v>
      </c>
      <c r="G752" s="1">
        <v>39</v>
      </c>
      <c r="H752" s="1">
        <f t="shared" si="12"/>
        <v>44</v>
      </c>
      <c r="I752" s="1"/>
      <c r="J752" s="1"/>
      <c r="K752" s="1"/>
      <c r="L752" s="1"/>
      <c r="M752" s="1"/>
      <c r="N752" s="54"/>
    </row>
    <row r="753" spans="1:14" hidden="1" x14ac:dyDescent="0.4">
      <c r="B753" s="1" t="s">
        <v>5519</v>
      </c>
      <c r="C753" s="46">
        <v>5550012</v>
      </c>
      <c r="D753" s="1" t="s">
        <v>4367</v>
      </c>
      <c r="E753" s="1" t="s">
        <v>4368</v>
      </c>
      <c r="F753" s="1" t="s">
        <v>4369</v>
      </c>
      <c r="G753" s="1">
        <v>39</v>
      </c>
      <c r="H753" s="1">
        <f t="shared" si="12"/>
        <v>44</v>
      </c>
      <c r="I753" s="1"/>
      <c r="J753" s="1"/>
      <c r="K753" s="1"/>
      <c r="L753" s="1"/>
      <c r="M753" s="1"/>
      <c r="N753" s="54"/>
    </row>
    <row r="754" spans="1:14" hidden="1" x14ac:dyDescent="0.4">
      <c r="B754" s="1" t="s">
        <v>5519</v>
      </c>
      <c r="C754" s="46">
        <v>5460013</v>
      </c>
      <c r="D754" s="1" t="s">
        <v>4843</v>
      </c>
      <c r="E754" s="1" t="s">
        <v>4844</v>
      </c>
      <c r="F754" s="1" t="s">
        <v>4845</v>
      </c>
      <c r="G754" s="1">
        <v>39</v>
      </c>
      <c r="H754" s="1">
        <f t="shared" si="12"/>
        <v>44</v>
      </c>
      <c r="I754" s="1"/>
      <c r="J754" s="1"/>
      <c r="K754" s="1"/>
      <c r="L754" s="1"/>
      <c r="M754" s="1"/>
      <c r="N754" s="54"/>
    </row>
    <row r="755" spans="1:14" hidden="1" x14ac:dyDescent="0.4">
      <c r="B755" s="2" t="s">
        <v>17</v>
      </c>
      <c r="C755" s="2" t="s">
        <v>478</v>
      </c>
      <c r="D755" s="2" t="s">
        <v>479</v>
      </c>
      <c r="E755" s="2" t="s">
        <v>480</v>
      </c>
      <c r="F755" s="2" t="s">
        <v>481</v>
      </c>
      <c r="G755" s="31">
        <v>38</v>
      </c>
      <c r="H755" s="1">
        <f t="shared" si="12"/>
        <v>43</v>
      </c>
      <c r="I755" s="53"/>
      <c r="J755" s="53"/>
      <c r="K755" s="53"/>
      <c r="L755" s="53"/>
      <c r="M755" s="53"/>
      <c r="N755" s="54"/>
    </row>
    <row r="756" spans="1:14" hidden="1" x14ac:dyDescent="0.4">
      <c r="B756" s="1" t="s">
        <v>1616</v>
      </c>
      <c r="C756" s="1" t="s">
        <v>1649</v>
      </c>
      <c r="D756" s="1" t="s">
        <v>1650</v>
      </c>
      <c r="E756" s="1" t="s">
        <v>1651</v>
      </c>
      <c r="F756" s="1" t="s">
        <v>1652</v>
      </c>
      <c r="G756" s="1">
        <v>38</v>
      </c>
      <c r="H756" s="1">
        <f t="shared" si="12"/>
        <v>43</v>
      </c>
      <c r="I756" s="1"/>
      <c r="J756" s="1"/>
      <c r="K756" s="1"/>
      <c r="L756" s="1"/>
      <c r="M756" s="1"/>
      <c r="N756" s="54"/>
    </row>
    <row r="757" spans="1:14" hidden="1" x14ac:dyDescent="0.4">
      <c r="B757" s="1" t="s">
        <v>17</v>
      </c>
      <c r="C757" s="1" t="s">
        <v>1717</v>
      </c>
      <c r="D757" s="1" t="s">
        <v>1718</v>
      </c>
      <c r="E757" s="1" t="s">
        <v>1719</v>
      </c>
      <c r="F757" s="1" t="s">
        <v>1720</v>
      </c>
      <c r="G757" s="1">
        <v>38</v>
      </c>
      <c r="H757" s="1">
        <f t="shared" si="12"/>
        <v>43</v>
      </c>
      <c r="I757" s="1"/>
      <c r="J757" s="1"/>
      <c r="K757" s="1"/>
      <c r="L757" s="1"/>
      <c r="M757" s="1"/>
      <c r="N757" s="54"/>
    </row>
    <row r="758" spans="1:14" hidden="1" x14ac:dyDescent="0.4">
      <c r="B758" s="1" t="s">
        <v>5519</v>
      </c>
      <c r="C758" s="46">
        <v>5340013</v>
      </c>
      <c r="D758" s="1" t="s">
        <v>4129</v>
      </c>
      <c r="E758" s="1" t="s">
        <v>4130</v>
      </c>
      <c r="F758" s="1" t="s">
        <v>4131</v>
      </c>
      <c r="G758" s="1">
        <v>38</v>
      </c>
      <c r="H758" s="1">
        <f t="shared" si="12"/>
        <v>43</v>
      </c>
      <c r="I758" s="1"/>
      <c r="J758" s="1"/>
      <c r="K758" s="1"/>
      <c r="L758" s="1"/>
      <c r="M758" s="1"/>
      <c r="N758" s="79"/>
    </row>
    <row r="759" spans="1:14" hidden="1" x14ac:dyDescent="0.4">
      <c r="B759" s="1" t="s">
        <v>5519</v>
      </c>
      <c r="C759" s="46">
        <v>5440003</v>
      </c>
      <c r="D759" s="1" t="s">
        <v>4548</v>
      </c>
      <c r="E759" s="1" t="s">
        <v>4549</v>
      </c>
      <c r="F759" s="1" t="s">
        <v>4550</v>
      </c>
      <c r="G759" s="1">
        <v>38</v>
      </c>
      <c r="H759" s="1">
        <f t="shared" si="12"/>
        <v>43</v>
      </c>
      <c r="I759" s="1"/>
      <c r="J759" s="1"/>
      <c r="K759" s="1"/>
      <c r="L759" s="1"/>
      <c r="M759" s="1"/>
      <c r="N759" s="54"/>
    </row>
    <row r="760" spans="1:14" x14ac:dyDescent="0.4">
      <c r="A760" s="1">
        <f>A748+1</f>
        <v>63</v>
      </c>
      <c r="B760" s="1" t="s">
        <v>5519</v>
      </c>
      <c r="C760" s="46">
        <v>5360007</v>
      </c>
      <c r="D760" s="1" t="s">
        <v>4632</v>
      </c>
      <c r="E760" s="1" t="s">
        <v>4633</v>
      </c>
      <c r="F760" s="1" t="s">
        <v>4634</v>
      </c>
      <c r="G760" s="1">
        <v>120</v>
      </c>
      <c r="H760" s="1">
        <f t="shared" si="12"/>
        <v>125</v>
      </c>
      <c r="I760" s="1"/>
      <c r="J760" s="1"/>
      <c r="K760" s="1"/>
      <c r="L760" s="1"/>
      <c r="M760" s="1"/>
      <c r="N760" s="54" t="s">
        <v>6525</v>
      </c>
    </row>
    <row r="761" spans="1:14" hidden="1" x14ac:dyDescent="0.4">
      <c r="B761" s="1" t="s">
        <v>17</v>
      </c>
      <c r="C761" s="21" t="s">
        <v>87</v>
      </c>
      <c r="D761" s="21" t="s">
        <v>88</v>
      </c>
      <c r="E761" s="22" t="s">
        <v>89</v>
      </c>
      <c r="F761" s="21" t="s">
        <v>90</v>
      </c>
      <c r="G761" s="1">
        <v>37</v>
      </c>
      <c r="H761" s="1">
        <f t="shared" si="12"/>
        <v>42</v>
      </c>
      <c r="I761" s="1"/>
      <c r="J761" s="1"/>
      <c r="K761" s="1"/>
      <c r="L761" s="1"/>
      <c r="M761" s="1"/>
      <c r="N761" s="54"/>
    </row>
    <row r="762" spans="1:14" hidden="1" x14ac:dyDescent="0.4">
      <c r="B762" s="1" t="s">
        <v>17</v>
      </c>
      <c r="C762" s="21" t="s">
        <v>99</v>
      </c>
      <c r="D762" s="21" t="s">
        <v>100</v>
      </c>
      <c r="E762" s="22" t="s">
        <v>101</v>
      </c>
      <c r="F762" s="21" t="s">
        <v>102</v>
      </c>
      <c r="G762" s="1">
        <v>37</v>
      </c>
      <c r="H762" s="1">
        <f t="shared" si="12"/>
        <v>42</v>
      </c>
      <c r="I762" s="1"/>
      <c r="J762" s="1"/>
      <c r="K762" s="1"/>
      <c r="L762" s="1"/>
      <c r="M762" s="1"/>
      <c r="N762" s="54"/>
    </row>
    <row r="763" spans="1:14" hidden="1" x14ac:dyDescent="0.4">
      <c r="B763" s="1" t="s">
        <v>225</v>
      </c>
      <c r="C763" s="25" t="s">
        <v>238</v>
      </c>
      <c r="D763" s="1" t="s">
        <v>239</v>
      </c>
      <c r="E763" s="1" t="s">
        <v>240</v>
      </c>
      <c r="F763" s="1" t="s">
        <v>241</v>
      </c>
      <c r="G763" s="1">
        <v>37</v>
      </c>
      <c r="H763" s="1">
        <f t="shared" si="12"/>
        <v>42</v>
      </c>
      <c r="I763" s="1"/>
      <c r="J763" s="1"/>
      <c r="K763" s="1"/>
      <c r="L763" s="1"/>
      <c r="M763" s="1"/>
      <c r="N763" s="54"/>
    </row>
    <row r="764" spans="1:14" hidden="1" x14ac:dyDescent="0.4">
      <c r="B764" s="2" t="s">
        <v>17</v>
      </c>
      <c r="C764" s="2" t="s">
        <v>482</v>
      </c>
      <c r="D764" s="2" t="s">
        <v>483</v>
      </c>
      <c r="E764" s="2" t="s">
        <v>484</v>
      </c>
      <c r="F764" s="2" t="s">
        <v>485</v>
      </c>
      <c r="G764" s="31">
        <v>37</v>
      </c>
      <c r="H764" s="1">
        <f t="shared" si="12"/>
        <v>42</v>
      </c>
      <c r="I764" s="53"/>
      <c r="J764" s="53"/>
      <c r="K764" s="53"/>
      <c r="L764" s="53"/>
      <c r="M764" s="53"/>
      <c r="N764" s="54"/>
    </row>
    <row r="765" spans="1:14" hidden="1" x14ac:dyDescent="0.4">
      <c r="B765" s="1" t="s">
        <v>17</v>
      </c>
      <c r="C765" s="1" t="s">
        <v>897</v>
      </c>
      <c r="D765" s="1" t="s">
        <v>898</v>
      </c>
      <c r="E765" s="1" t="s">
        <v>899</v>
      </c>
      <c r="F765" s="1" t="s">
        <v>900</v>
      </c>
      <c r="G765" s="1">
        <v>37</v>
      </c>
      <c r="H765" s="1">
        <f t="shared" si="12"/>
        <v>42</v>
      </c>
      <c r="I765" s="1"/>
      <c r="J765" s="1"/>
      <c r="K765" s="1"/>
      <c r="L765" s="1"/>
      <c r="M765" s="1"/>
      <c r="N765" s="54"/>
    </row>
    <row r="766" spans="1:14" hidden="1" x14ac:dyDescent="0.4">
      <c r="B766" s="1" t="s">
        <v>17</v>
      </c>
      <c r="C766" s="1" t="s">
        <v>1598</v>
      </c>
      <c r="D766" s="1" t="s">
        <v>1599</v>
      </c>
      <c r="E766" s="1" t="s">
        <v>1600</v>
      </c>
      <c r="F766" s="1" t="s">
        <v>1601</v>
      </c>
      <c r="G766" s="1">
        <v>37</v>
      </c>
      <c r="H766" s="1">
        <f t="shared" si="12"/>
        <v>42</v>
      </c>
      <c r="I766" s="1"/>
      <c r="J766" s="1"/>
      <c r="K766" s="1"/>
      <c r="L766" s="1"/>
      <c r="M766" s="1"/>
      <c r="N766" s="54"/>
    </row>
    <row r="767" spans="1:14" hidden="1" x14ac:dyDescent="0.4">
      <c r="B767" s="1" t="s">
        <v>1616</v>
      </c>
      <c r="C767" s="1" t="s">
        <v>1665</v>
      </c>
      <c r="D767" s="1" t="s">
        <v>1666</v>
      </c>
      <c r="E767" s="1" t="s">
        <v>1667</v>
      </c>
      <c r="F767" s="1" t="s">
        <v>1668</v>
      </c>
      <c r="G767" s="1">
        <v>37</v>
      </c>
      <c r="H767" s="1">
        <f t="shared" si="12"/>
        <v>42</v>
      </c>
      <c r="I767" s="1"/>
      <c r="J767" s="1"/>
      <c r="K767" s="1"/>
      <c r="L767" s="1"/>
      <c r="M767" s="1"/>
      <c r="N767" s="54"/>
    </row>
    <row r="768" spans="1:14" hidden="1" x14ac:dyDescent="0.4">
      <c r="B768" s="1" t="s">
        <v>17</v>
      </c>
      <c r="C768" s="1" t="s">
        <v>1705</v>
      </c>
      <c r="D768" s="1" t="s">
        <v>1706</v>
      </c>
      <c r="E768" s="1" t="s">
        <v>1707</v>
      </c>
      <c r="F768" s="1" t="s">
        <v>1708</v>
      </c>
      <c r="G768" s="1">
        <v>37</v>
      </c>
      <c r="H768" s="1">
        <f t="shared" si="12"/>
        <v>42</v>
      </c>
      <c r="I768" s="1"/>
      <c r="J768" s="1"/>
      <c r="K768" s="1"/>
      <c r="L768" s="1"/>
      <c r="M768" s="1"/>
      <c r="N768" s="54"/>
    </row>
    <row r="769" spans="1:14" hidden="1" x14ac:dyDescent="0.4">
      <c r="B769" s="1" t="s">
        <v>17</v>
      </c>
      <c r="C769" s="1" t="s">
        <v>2291</v>
      </c>
      <c r="D769" s="1" t="s">
        <v>2292</v>
      </c>
      <c r="E769" s="1" t="s">
        <v>2293</v>
      </c>
      <c r="F769" s="1" t="s">
        <v>2294</v>
      </c>
      <c r="G769" s="1">
        <v>37</v>
      </c>
      <c r="H769" s="1">
        <f t="shared" si="12"/>
        <v>42</v>
      </c>
      <c r="I769" s="1"/>
      <c r="J769" s="1"/>
      <c r="K769" s="1"/>
      <c r="L769" s="1"/>
      <c r="M769" s="1"/>
      <c r="N769" s="54"/>
    </row>
    <row r="770" spans="1:14" hidden="1" x14ac:dyDescent="0.4">
      <c r="B770" s="1" t="s">
        <v>17</v>
      </c>
      <c r="C770" s="1" t="s">
        <v>2307</v>
      </c>
      <c r="D770" s="1" t="s">
        <v>2308</v>
      </c>
      <c r="E770" s="1" t="s">
        <v>2309</v>
      </c>
      <c r="F770" s="1" t="s">
        <v>2310</v>
      </c>
      <c r="G770" s="1">
        <v>37</v>
      </c>
      <c r="H770" s="1">
        <f t="shared" si="12"/>
        <v>42</v>
      </c>
      <c r="I770" s="1"/>
      <c r="J770" s="1"/>
      <c r="K770" s="1"/>
      <c r="L770" s="1"/>
      <c r="M770" s="1"/>
      <c r="N770" s="79"/>
    </row>
    <row r="771" spans="1:14" hidden="1" x14ac:dyDescent="0.4">
      <c r="B771" s="1" t="s">
        <v>5519</v>
      </c>
      <c r="C771" s="46">
        <v>5510021</v>
      </c>
      <c r="D771" s="1" t="s">
        <v>4282</v>
      </c>
      <c r="E771" s="1" t="s">
        <v>4283</v>
      </c>
      <c r="F771" s="1" t="s">
        <v>4284</v>
      </c>
      <c r="G771" s="1">
        <v>37</v>
      </c>
      <c r="H771" s="1">
        <f t="shared" si="12"/>
        <v>42</v>
      </c>
      <c r="I771" s="1"/>
      <c r="J771" s="1"/>
      <c r="K771" s="1"/>
      <c r="L771" s="1"/>
      <c r="M771" s="1"/>
      <c r="N771" s="54"/>
    </row>
    <row r="772" spans="1:14" x14ac:dyDescent="0.4">
      <c r="A772" s="1">
        <f>A760+1</f>
        <v>64</v>
      </c>
      <c r="B772" s="1" t="s">
        <v>5519</v>
      </c>
      <c r="C772" s="46">
        <v>5580033</v>
      </c>
      <c r="D772" s="1" t="s">
        <v>4780</v>
      </c>
      <c r="E772" s="1" t="s">
        <v>4781</v>
      </c>
      <c r="F772" s="1" t="s">
        <v>4782</v>
      </c>
      <c r="G772" s="1">
        <v>82</v>
      </c>
      <c r="H772" s="1">
        <f t="shared" si="12"/>
        <v>87</v>
      </c>
      <c r="I772" s="1"/>
      <c r="J772" s="1"/>
      <c r="K772" s="1"/>
      <c r="L772" s="1"/>
      <c r="M772" s="1"/>
      <c r="N772" s="54" t="s">
        <v>6525</v>
      </c>
    </row>
    <row r="773" spans="1:14" hidden="1" x14ac:dyDescent="0.4">
      <c r="B773" s="1" t="s">
        <v>5519</v>
      </c>
      <c r="C773" s="46">
        <v>5460024</v>
      </c>
      <c r="D773" s="1" t="s">
        <v>4837</v>
      </c>
      <c r="E773" s="1" t="s">
        <v>4838</v>
      </c>
      <c r="F773" s="1" t="s">
        <v>4839</v>
      </c>
      <c r="G773" s="1">
        <v>37</v>
      </c>
      <c r="H773" s="1">
        <f t="shared" si="12"/>
        <v>42</v>
      </c>
      <c r="I773" s="1"/>
      <c r="J773" s="1"/>
      <c r="K773" s="1"/>
      <c r="L773" s="1"/>
      <c r="M773" s="1"/>
      <c r="N773" s="54"/>
    </row>
    <row r="774" spans="1:14" hidden="1" x14ac:dyDescent="0.4">
      <c r="B774" s="2" t="s">
        <v>17</v>
      </c>
      <c r="C774" s="2" t="s">
        <v>577</v>
      </c>
      <c r="D774" s="2" t="s">
        <v>578</v>
      </c>
      <c r="E774" s="2" t="s">
        <v>579</v>
      </c>
      <c r="F774" s="2" t="s">
        <v>580</v>
      </c>
      <c r="G774" s="31">
        <v>36</v>
      </c>
      <c r="H774" s="1">
        <f t="shared" si="12"/>
        <v>41</v>
      </c>
      <c r="I774" s="1"/>
      <c r="J774" s="1"/>
      <c r="K774" s="1"/>
      <c r="L774" s="1"/>
      <c r="M774" s="1"/>
      <c r="N774" s="54"/>
    </row>
    <row r="775" spans="1:14" hidden="1" x14ac:dyDescent="0.4">
      <c r="B775" s="1" t="s">
        <v>17</v>
      </c>
      <c r="C775" s="1" t="s">
        <v>1190</v>
      </c>
      <c r="D775" s="65" t="s">
        <v>1191</v>
      </c>
      <c r="E775" s="1" t="s">
        <v>1192</v>
      </c>
      <c r="F775" s="1" t="s">
        <v>1193</v>
      </c>
      <c r="G775" s="1">
        <v>36</v>
      </c>
      <c r="H775" s="1">
        <f t="shared" si="12"/>
        <v>41</v>
      </c>
      <c r="I775" s="1"/>
      <c r="J775" s="1"/>
      <c r="K775" s="1"/>
      <c r="L775" s="1"/>
      <c r="M775" s="1"/>
      <c r="N775" s="54"/>
    </row>
    <row r="776" spans="1:14" hidden="1" x14ac:dyDescent="0.4">
      <c r="B776" s="1" t="s">
        <v>1616</v>
      </c>
      <c r="C776" s="1" t="s">
        <v>1637</v>
      </c>
      <c r="D776" s="1" t="s">
        <v>1638</v>
      </c>
      <c r="E776" s="1" t="s">
        <v>1639</v>
      </c>
      <c r="F776" s="1" t="s">
        <v>1640</v>
      </c>
      <c r="G776" s="1">
        <v>36</v>
      </c>
      <c r="H776" s="1">
        <f t="shared" si="12"/>
        <v>41</v>
      </c>
      <c r="I776" s="1"/>
      <c r="J776" s="1"/>
      <c r="K776" s="1"/>
      <c r="L776" s="1"/>
      <c r="M776" s="1"/>
      <c r="N776" s="54"/>
    </row>
    <row r="777" spans="1:14" hidden="1" x14ac:dyDescent="0.4">
      <c r="B777" s="1" t="s">
        <v>5519</v>
      </c>
      <c r="C777" s="46">
        <v>5510031</v>
      </c>
      <c r="D777" s="1" t="s">
        <v>4288</v>
      </c>
      <c r="E777" s="1" t="s">
        <v>4289</v>
      </c>
      <c r="F777" s="1" t="s">
        <v>4290</v>
      </c>
      <c r="G777" s="1">
        <v>36</v>
      </c>
      <c r="H777" s="1">
        <f t="shared" si="12"/>
        <v>41</v>
      </c>
      <c r="I777" s="1"/>
      <c r="J777" s="1"/>
      <c r="K777" s="1"/>
      <c r="L777" s="1"/>
      <c r="M777" s="1"/>
      <c r="N777" s="54"/>
    </row>
    <row r="778" spans="1:14" hidden="1" x14ac:dyDescent="0.4">
      <c r="B778" s="1" t="s">
        <v>5519</v>
      </c>
      <c r="C778" s="46">
        <v>5440022</v>
      </c>
      <c r="D778" s="1" t="s">
        <v>4536</v>
      </c>
      <c r="E778" s="1" t="s">
        <v>4537</v>
      </c>
      <c r="F778" s="1" t="s">
        <v>4538</v>
      </c>
      <c r="G778" s="1">
        <v>36</v>
      </c>
      <c r="H778" s="1">
        <f t="shared" si="12"/>
        <v>41</v>
      </c>
      <c r="I778" s="1"/>
      <c r="J778" s="1"/>
      <c r="K778" s="1"/>
      <c r="L778" s="1"/>
      <c r="M778" s="1"/>
      <c r="N778" s="54"/>
    </row>
    <row r="779" spans="1:14" hidden="1" x14ac:dyDescent="0.4">
      <c r="B779" s="1" t="s">
        <v>5519</v>
      </c>
      <c r="C779" s="46">
        <v>5440005</v>
      </c>
      <c r="D779" s="1" t="s">
        <v>4539</v>
      </c>
      <c r="E779" s="1" t="s">
        <v>4540</v>
      </c>
      <c r="F779" s="1" t="s">
        <v>4541</v>
      </c>
      <c r="G779" s="1">
        <v>36</v>
      </c>
      <c r="H779" s="1">
        <f t="shared" si="12"/>
        <v>41</v>
      </c>
      <c r="I779" s="1"/>
      <c r="J779" s="1"/>
      <c r="K779" s="1"/>
      <c r="L779" s="1"/>
      <c r="M779" s="1"/>
      <c r="N779" s="54"/>
    </row>
    <row r="780" spans="1:14" hidden="1" x14ac:dyDescent="0.4">
      <c r="B780" s="1" t="s">
        <v>5519</v>
      </c>
      <c r="C780" s="46">
        <v>5590001</v>
      </c>
      <c r="D780" s="1" t="s">
        <v>4735</v>
      </c>
      <c r="E780" s="1" t="s">
        <v>4736</v>
      </c>
      <c r="F780" s="1" t="s">
        <v>4737</v>
      </c>
      <c r="G780" s="1">
        <v>36</v>
      </c>
      <c r="H780" s="1">
        <f t="shared" si="12"/>
        <v>41</v>
      </c>
      <c r="I780" s="1"/>
      <c r="J780" s="1"/>
      <c r="K780" s="1"/>
      <c r="L780" s="1"/>
      <c r="M780" s="1"/>
      <c r="N780" s="54"/>
    </row>
    <row r="781" spans="1:14" hidden="1" x14ac:dyDescent="0.4">
      <c r="B781" s="1" t="s">
        <v>5519</v>
      </c>
      <c r="C781" s="46">
        <v>5570012</v>
      </c>
      <c r="D781" s="1" t="s">
        <v>4912</v>
      </c>
      <c r="E781" s="1" t="s">
        <v>4913</v>
      </c>
      <c r="F781" s="1" t="s">
        <v>4914</v>
      </c>
      <c r="G781" s="1">
        <v>36</v>
      </c>
      <c r="H781" s="1">
        <f t="shared" si="12"/>
        <v>41</v>
      </c>
      <c r="I781" s="1"/>
      <c r="J781" s="1"/>
      <c r="K781" s="1"/>
      <c r="L781" s="1"/>
      <c r="M781" s="1"/>
      <c r="N781" s="54"/>
    </row>
    <row r="782" spans="1:14" hidden="1" x14ac:dyDescent="0.4">
      <c r="B782" s="1" t="s">
        <v>225</v>
      </c>
      <c r="C782" s="24" t="s">
        <v>274</v>
      </c>
      <c r="D782" s="1" t="s">
        <v>275</v>
      </c>
      <c r="E782" s="1" t="s">
        <v>276</v>
      </c>
      <c r="F782" s="1" t="s">
        <v>277</v>
      </c>
      <c r="G782" s="1">
        <v>35</v>
      </c>
      <c r="H782" s="1">
        <f t="shared" si="12"/>
        <v>40</v>
      </c>
      <c r="I782" s="1"/>
      <c r="J782" s="1"/>
      <c r="K782" s="1"/>
      <c r="L782" s="1"/>
      <c r="M782" s="1"/>
      <c r="N782" s="79"/>
    </row>
    <row r="783" spans="1:14" hidden="1" x14ac:dyDescent="0.4">
      <c r="B783" s="1" t="s">
        <v>17</v>
      </c>
      <c r="C783" s="2" t="s">
        <v>1342</v>
      </c>
      <c r="D783" s="1" t="s">
        <v>1366</v>
      </c>
      <c r="E783" s="1" t="s">
        <v>1367</v>
      </c>
      <c r="F783" s="1" t="s">
        <v>1368</v>
      </c>
      <c r="G783" s="1">
        <v>35</v>
      </c>
      <c r="H783" s="1">
        <f t="shared" si="12"/>
        <v>40</v>
      </c>
      <c r="I783" s="1"/>
      <c r="J783" s="1"/>
      <c r="K783" s="1"/>
      <c r="L783" s="1"/>
      <c r="M783" s="1"/>
      <c r="N783" s="54"/>
    </row>
    <row r="784" spans="1:14" x14ac:dyDescent="0.4">
      <c r="A784" s="1">
        <f>A772+1</f>
        <v>65</v>
      </c>
      <c r="B784" s="1" t="s">
        <v>5519</v>
      </c>
      <c r="C784" s="46">
        <v>5360015</v>
      </c>
      <c r="D784" s="1" t="s">
        <v>4617</v>
      </c>
      <c r="E784" s="1" t="s">
        <v>4618</v>
      </c>
      <c r="F784" s="1" t="s">
        <v>4619</v>
      </c>
      <c r="G784" s="1">
        <v>64</v>
      </c>
      <c r="H784" s="1">
        <f t="shared" ref="H784:H847" si="13">G784+5</f>
        <v>69</v>
      </c>
      <c r="I784" s="1"/>
      <c r="J784" s="1"/>
      <c r="K784" s="1"/>
      <c r="L784" s="1"/>
      <c r="M784" s="1"/>
      <c r="N784" s="54" t="s">
        <v>6525</v>
      </c>
    </row>
    <row r="785" spans="1:14" hidden="1" x14ac:dyDescent="0.4">
      <c r="B785" s="1" t="s">
        <v>17</v>
      </c>
      <c r="C785" s="1" t="s">
        <v>1815</v>
      </c>
      <c r="D785" s="1" t="s">
        <v>1816</v>
      </c>
      <c r="E785" s="1" t="s">
        <v>1817</v>
      </c>
      <c r="F785" s="1" t="s">
        <v>1818</v>
      </c>
      <c r="G785" s="1">
        <v>35</v>
      </c>
      <c r="H785" s="1">
        <f t="shared" si="13"/>
        <v>40</v>
      </c>
      <c r="I785" s="1"/>
      <c r="J785" s="1"/>
      <c r="K785" s="1"/>
      <c r="L785" s="1"/>
      <c r="M785" s="1"/>
      <c r="N785" s="54"/>
    </row>
    <row r="786" spans="1:14" hidden="1" x14ac:dyDescent="0.4">
      <c r="B786" s="1" t="s">
        <v>17</v>
      </c>
      <c r="C786" s="1" t="s">
        <v>2253</v>
      </c>
      <c r="D786" s="1" t="s">
        <v>2254</v>
      </c>
      <c r="E786" s="1" t="s">
        <v>2255</v>
      </c>
      <c r="F786" s="1" t="s">
        <v>2256</v>
      </c>
      <c r="G786" s="1">
        <v>35</v>
      </c>
      <c r="H786" s="1">
        <f t="shared" si="13"/>
        <v>40</v>
      </c>
      <c r="I786" s="1"/>
      <c r="J786" s="1"/>
      <c r="K786" s="1"/>
      <c r="L786" s="1"/>
      <c r="M786" s="1"/>
      <c r="N786" s="54"/>
    </row>
    <row r="787" spans="1:14" hidden="1" x14ac:dyDescent="0.4">
      <c r="B787" s="1" t="s">
        <v>5519</v>
      </c>
      <c r="C787" s="46">
        <v>5330005</v>
      </c>
      <c r="D787" s="1" t="s">
        <v>4449</v>
      </c>
      <c r="E787" s="1" t="s">
        <v>4450</v>
      </c>
      <c r="F787" s="1" t="s">
        <v>4451</v>
      </c>
      <c r="G787" s="1">
        <v>35</v>
      </c>
      <c r="H787" s="1">
        <f t="shared" si="13"/>
        <v>40</v>
      </c>
      <c r="I787" s="1"/>
      <c r="J787" s="1"/>
      <c r="K787" s="1"/>
      <c r="L787" s="1"/>
      <c r="M787" s="1"/>
      <c r="N787" s="54"/>
    </row>
    <row r="788" spans="1:14" hidden="1" x14ac:dyDescent="0.4">
      <c r="B788" s="1" t="s">
        <v>5519</v>
      </c>
      <c r="C788" s="46">
        <v>5440011</v>
      </c>
      <c r="D788" s="1" t="s">
        <v>4551</v>
      </c>
      <c r="E788" s="1" t="s">
        <v>4552</v>
      </c>
      <c r="F788" s="1" t="s">
        <v>4553</v>
      </c>
      <c r="G788" s="1">
        <v>35</v>
      </c>
      <c r="H788" s="1">
        <f t="shared" si="13"/>
        <v>40</v>
      </c>
      <c r="I788" s="1"/>
      <c r="J788" s="1"/>
      <c r="K788" s="1"/>
      <c r="L788" s="1"/>
      <c r="M788" s="1"/>
      <c r="N788" s="54"/>
    </row>
    <row r="789" spans="1:14" hidden="1" x14ac:dyDescent="0.4">
      <c r="B789" s="1" t="s">
        <v>225</v>
      </c>
      <c r="C789" s="1" t="s">
        <v>788</v>
      </c>
      <c r="D789" s="1" t="s">
        <v>816</v>
      </c>
      <c r="E789" s="2" t="s">
        <v>817</v>
      </c>
      <c r="F789" s="2" t="s">
        <v>818</v>
      </c>
      <c r="G789" s="1">
        <v>34</v>
      </c>
      <c r="H789" s="1">
        <f t="shared" si="13"/>
        <v>39</v>
      </c>
      <c r="I789" s="1"/>
      <c r="J789" s="1"/>
      <c r="K789" s="1"/>
      <c r="L789" s="1"/>
      <c r="M789" s="1"/>
      <c r="N789" s="54"/>
    </row>
    <row r="790" spans="1:14" hidden="1" x14ac:dyDescent="0.4">
      <c r="B790" s="1" t="s">
        <v>17</v>
      </c>
      <c r="C790" s="1" t="s">
        <v>1217</v>
      </c>
      <c r="D790" s="1" t="s">
        <v>1218</v>
      </c>
      <c r="E790" s="1" t="s">
        <v>1219</v>
      </c>
      <c r="F790" s="1" t="s">
        <v>1220</v>
      </c>
      <c r="G790" s="1">
        <v>34</v>
      </c>
      <c r="H790" s="1">
        <f t="shared" si="13"/>
        <v>39</v>
      </c>
      <c r="I790" s="1"/>
      <c r="J790" s="1"/>
      <c r="K790" s="1"/>
      <c r="L790" s="1"/>
      <c r="M790" s="1"/>
      <c r="N790" s="54"/>
    </row>
    <row r="791" spans="1:14" hidden="1" x14ac:dyDescent="0.4">
      <c r="B791" s="1" t="s">
        <v>17</v>
      </c>
      <c r="C791" s="1" t="s">
        <v>1499</v>
      </c>
      <c r="D791" s="1" t="s">
        <v>1500</v>
      </c>
      <c r="E791" s="1" t="s">
        <v>1501</v>
      </c>
      <c r="F791" s="1" t="s">
        <v>1502</v>
      </c>
      <c r="G791" s="1">
        <v>34</v>
      </c>
      <c r="H791" s="1">
        <f t="shared" si="13"/>
        <v>39</v>
      </c>
      <c r="I791" s="1"/>
      <c r="J791" s="1"/>
      <c r="K791" s="1"/>
      <c r="L791" s="1"/>
      <c r="M791" s="1"/>
      <c r="N791" s="54"/>
    </row>
    <row r="792" spans="1:14" hidden="1" x14ac:dyDescent="0.4">
      <c r="B792" s="1" t="s">
        <v>17</v>
      </c>
      <c r="C792" s="1" t="s">
        <v>2096</v>
      </c>
      <c r="D792" s="1" t="s">
        <v>2097</v>
      </c>
      <c r="E792" s="1" t="s">
        <v>2098</v>
      </c>
      <c r="F792" s="1" t="s">
        <v>2099</v>
      </c>
      <c r="G792" s="1">
        <v>34</v>
      </c>
      <c r="H792" s="1">
        <f t="shared" si="13"/>
        <v>39</v>
      </c>
      <c r="I792" s="1"/>
      <c r="J792" s="1"/>
      <c r="K792" s="1"/>
      <c r="L792" s="1"/>
      <c r="M792" s="1"/>
      <c r="N792" s="54"/>
    </row>
    <row r="793" spans="1:14" hidden="1" x14ac:dyDescent="0.4">
      <c r="B793" s="1" t="s">
        <v>17</v>
      </c>
      <c r="C793" s="36" t="s">
        <v>2163</v>
      </c>
      <c r="D793" s="36" t="s">
        <v>2164</v>
      </c>
      <c r="E793" s="36" t="s">
        <v>2165</v>
      </c>
      <c r="F793" s="36" t="s">
        <v>2166</v>
      </c>
      <c r="G793" s="1">
        <v>34</v>
      </c>
      <c r="H793" s="1">
        <f t="shared" si="13"/>
        <v>39</v>
      </c>
      <c r="I793" s="1"/>
      <c r="J793" s="1"/>
      <c r="K793" s="1"/>
      <c r="L793" s="1"/>
      <c r="M793" s="1"/>
      <c r="N793" s="54"/>
    </row>
    <row r="794" spans="1:14" hidden="1" x14ac:dyDescent="0.4">
      <c r="B794" s="1" t="s">
        <v>17</v>
      </c>
      <c r="C794" s="36" t="s">
        <v>2175</v>
      </c>
      <c r="D794" s="36" t="s">
        <v>2176</v>
      </c>
      <c r="E794" s="36" t="s">
        <v>2177</v>
      </c>
      <c r="F794" s="36" t="s">
        <v>2178</v>
      </c>
      <c r="G794" s="1">
        <v>34</v>
      </c>
      <c r="H794" s="1">
        <f t="shared" si="13"/>
        <v>39</v>
      </c>
      <c r="I794" s="1"/>
      <c r="J794" s="1"/>
      <c r="K794" s="1"/>
      <c r="L794" s="1"/>
      <c r="M794" s="1"/>
      <c r="N794" s="79"/>
    </row>
    <row r="795" spans="1:14" hidden="1" x14ac:dyDescent="0.4">
      <c r="B795" s="1" t="s">
        <v>17</v>
      </c>
      <c r="C795" s="1" t="s">
        <v>2253</v>
      </c>
      <c r="D795" s="1" t="s">
        <v>2277</v>
      </c>
      <c r="E795" s="1" t="s">
        <v>2278</v>
      </c>
      <c r="F795" s="1" t="s">
        <v>2279</v>
      </c>
      <c r="G795" s="1">
        <v>34</v>
      </c>
      <c r="H795" s="1">
        <f t="shared" si="13"/>
        <v>39</v>
      </c>
      <c r="I795" s="1"/>
      <c r="J795" s="1"/>
      <c r="K795" s="1"/>
      <c r="L795" s="1"/>
      <c r="M795" s="1"/>
      <c r="N795" s="54"/>
    </row>
    <row r="796" spans="1:14" x14ac:dyDescent="0.4">
      <c r="A796" s="1">
        <f>A784+1</f>
        <v>66</v>
      </c>
      <c r="B796" s="1" t="s">
        <v>5519</v>
      </c>
      <c r="C796" s="46">
        <v>5470014</v>
      </c>
      <c r="D796" s="1" t="s">
        <v>4906</v>
      </c>
      <c r="E796" s="1" t="s">
        <v>4907</v>
      </c>
      <c r="F796" s="1" t="s">
        <v>4908</v>
      </c>
      <c r="G796" s="1">
        <v>46</v>
      </c>
      <c r="H796" s="1">
        <f t="shared" si="13"/>
        <v>51</v>
      </c>
      <c r="I796" s="1"/>
      <c r="J796" s="1"/>
      <c r="K796" s="1"/>
      <c r="L796" s="1"/>
      <c r="M796" s="1"/>
      <c r="N796" s="54" t="s">
        <v>6525</v>
      </c>
    </row>
    <row r="797" spans="1:14" hidden="1" x14ac:dyDescent="0.4">
      <c r="B797" s="1" t="s">
        <v>5519</v>
      </c>
      <c r="C797" s="46">
        <v>5320023</v>
      </c>
      <c r="D797" s="1" t="s">
        <v>4404</v>
      </c>
      <c r="E797" s="1" t="s">
        <v>4405</v>
      </c>
      <c r="F797" s="1" t="s">
        <v>4406</v>
      </c>
      <c r="G797" s="1">
        <v>34</v>
      </c>
      <c r="H797" s="1">
        <f t="shared" si="13"/>
        <v>39</v>
      </c>
      <c r="I797" s="1"/>
      <c r="J797" s="1"/>
      <c r="K797" s="1"/>
      <c r="L797" s="1"/>
      <c r="M797" s="1"/>
      <c r="N797" s="54"/>
    </row>
    <row r="798" spans="1:14" hidden="1" x14ac:dyDescent="0.4">
      <c r="B798" s="1" t="s">
        <v>5519</v>
      </c>
      <c r="C798" s="46">
        <v>5470013</v>
      </c>
      <c r="D798" s="1" t="s">
        <v>4882</v>
      </c>
      <c r="E798" s="1" t="s">
        <v>4883</v>
      </c>
      <c r="F798" s="1" t="s">
        <v>4884</v>
      </c>
      <c r="G798" s="1">
        <v>34</v>
      </c>
      <c r="H798" s="1">
        <f t="shared" si="13"/>
        <v>39</v>
      </c>
      <c r="I798" s="1"/>
      <c r="J798" s="1"/>
      <c r="K798" s="1"/>
      <c r="L798" s="1"/>
      <c r="M798" s="1"/>
      <c r="N798" s="54"/>
    </row>
    <row r="799" spans="1:14" hidden="1" x14ac:dyDescent="0.4">
      <c r="B799" s="1" t="s">
        <v>5519</v>
      </c>
      <c r="C799" s="46" t="s">
        <v>4943</v>
      </c>
      <c r="D799" s="1" t="s">
        <v>4944</v>
      </c>
      <c r="E799" s="1" t="s">
        <v>4945</v>
      </c>
      <c r="F799" s="1" t="s">
        <v>4946</v>
      </c>
      <c r="G799" s="1">
        <v>34</v>
      </c>
      <c r="H799" s="1">
        <f t="shared" si="13"/>
        <v>39</v>
      </c>
      <c r="I799" s="1"/>
      <c r="J799" s="1"/>
      <c r="K799" s="1"/>
      <c r="L799" s="1"/>
      <c r="M799" s="1"/>
      <c r="N799" s="54"/>
    </row>
    <row r="800" spans="1:14" hidden="1" x14ac:dyDescent="0.4">
      <c r="B800" s="1" t="s">
        <v>17</v>
      </c>
      <c r="C800" s="2" t="s">
        <v>1428</v>
      </c>
      <c r="D800" s="1" t="s">
        <v>1429</v>
      </c>
      <c r="E800" s="1" t="s">
        <v>1430</v>
      </c>
      <c r="F800" s="1" t="s">
        <v>1431</v>
      </c>
      <c r="G800" s="1">
        <v>33</v>
      </c>
      <c r="H800" s="1">
        <f t="shared" si="13"/>
        <v>38</v>
      </c>
      <c r="I800" s="1"/>
      <c r="J800" s="1"/>
      <c r="K800" s="1"/>
      <c r="L800" s="1"/>
      <c r="M800" s="1"/>
      <c r="N800" s="54"/>
    </row>
    <row r="801" spans="1:14" hidden="1" x14ac:dyDescent="0.4">
      <c r="B801" s="1" t="s">
        <v>17</v>
      </c>
      <c r="C801" s="1" t="s">
        <v>1729</v>
      </c>
      <c r="D801" s="1" t="s">
        <v>1730</v>
      </c>
      <c r="E801" s="1" t="s">
        <v>1731</v>
      </c>
      <c r="F801" s="1" t="s">
        <v>1732</v>
      </c>
      <c r="G801" s="1">
        <v>33</v>
      </c>
      <c r="H801" s="1">
        <f t="shared" si="13"/>
        <v>38</v>
      </c>
      <c r="I801" s="1"/>
      <c r="J801" s="1"/>
      <c r="K801" s="1"/>
      <c r="L801" s="1"/>
      <c r="M801" s="1"/>
      <c r="N801" s="54"/>
    </row>
    <row r="802" spans="1:14" hidden="1" x14ac:dyDescent="0.4">
      <c r="B802" s="1" t="s">
        <v>17</v>
      </c>
      <c r="C802" s="1" t="s">
        <v>2014</v>
      </c>
      <c r="D802" s="1" t="s">
        <v>2018</v>
      </c>
      <c r="E802" s="1" t="s">
        <v>2019</v>
      </c>
      <c r="F802" s="1" t="s">
        <v>2020</v>
      </c>
      <c r="G802" s="1">
        <v>33</v>
      </c>
      <c r="H802" s="1">
        <f t="shared" si="13"/>
        <v>38</v>
      </c>
      <c r="I802" s="1"/>
      <c r="J802" s="1"/>
      <c r="K802" s="1"/>
      <c r="L802" s="1"/>
      <c r="M802" s="1"/>
      <c r="N802" s="54"/>
    </row>
    <row r="803" spans="1:14" hidden="1" x14ac:dyDescent="0.4">
      <c r="B803" s="1" t="s">
        <v>17</v>
      </c>
      <c r="C803" s="1" t="s">
        <v>2151</v>
      </c>
      <c r="D803" s="1" t="s">
        <v>2152</v>
      </c>
      <c r="E803" s="1" t="s">
        <v>2153</v>
      </c>
      <c r="F803" s="1" t="s">
        <v>2154</v>
      </c>
      <c r="G803" s="1">
        <v>33</v>
      </c>
      <c r="H803" s="1">
        <f t="shared" si="13"/>
        <v>38</v>
      </c>
      <c r="I803" s="1"/>
      <c r="J803" s="1"/>
      <c r="K803" s="1"/>
      <c r="L803" s="1"/>
      <c r="M803" s="1"/>
      <c r="N803" s="54"/>
    </row>
    <row r="804" spans="1:14" hidden="1" x14ac:dyDescent="0.4">
      <c r="B804" s="1" t="s">
        <v>5519</v>
      </c>
      <c r="C804" s="46">
        <v>5540014</v>
      </c>
      <c r="D804" s="1" t="s">
        <v>4171</v>
      </c>
      <c r="E804" s="1" t="s">
        <v>4172</v>
      </c>
      <c r="F804" s="1" t="s">
        <v>4173</v>
      </c>
      <c r="G804" s="1">
        <v>33</v>
      </c>
      <c r="H804" s="1">
        <f t="shared" si="13"/>
        <v>38</v>
      </c>
      <c r="I804" s="1"/>
      <c r="J804" s="1"/>
      <c r="K804" s="1"/>
      <c r="L804" s="1"/>
      <c r="M804" s="1"/>
      <c r="N804" s="54"/>
    </row>
    <row r="805" spans="1:14" hidden="1" x14ac:dyDescent="0.4">
      <c r="B805" s="1" t="s">
        <v>5519</v>
      </c>
      <c r="C805" s="46">
        <v>5520023</v>
      </c>
      <c r="D805" s="1" t="s">
        <v>4261</v>
      </c>
      <c r="E805" s="1" t="s">
        <v>4262</v>
      </c>
      <c r="F805" s="1" t="s">
        <v>4263</v>
      </c>
      <c r="G805" s="1">
        <v>33</v>
      </c>
      <c r="H805" s="1">
        <f t="shared" si="13"/>
        <v>38</v>
      </c>
      <c r="I805" s="1"/>
      <c r="J805" s="1"/>
      <c r="K805" s="1"/>
      <c r="L805" s="1"/>
      <c r="M805" s="1"/>
      <c r="N805" s="54"/>
    </row>
    <row r="806" spans="1:14" hidden="1" x14ac:dyDescent="0.4">
      <c r="B806" s="1" t="s">
        <v>5519</v>
      </c>
      <c r="C806" s="46">
        <v>5430002</v>
      </c>
      <c r="D806" s="1" t="s">
        <v>4318</v>
      </c>
      <c r="E806" s="1" t="s">
        <v>4319</v>
      </c>
      <c r="F806" s="1" t="s">
        <v>4320</v>
      </c>
      <c r="G806" s="1">
        <v>33</v>
      </c>
      <c r="H806" s="1">
        <f t="shared" si="13"/>
        <v>38</v>
      </c>
      <c r="I806" s="1"/>
      <c r="J806" s="1"/>
      <c r="K806" s="1"/>
      <c r="L806" s="1"/>
      <c r="M806" s="1"/>
      <c r="N806" s="79"/>
    </row>
    <row r="807" spans="1:14" hidden="1" x14ac:dyDescent="0.4">
      <c r="B807" s="1" t="s">
        <v>5519</v>
      </c>
      <c r="C807" s="46">
        <v>5350031</v>
      </c>
      <c r="D807" s="1" t="s">
        <v>4602</v>
      </c>
      <c r="E807" s="1" t="s">
        <v>4603</v>
      </c>
      <c r="F807" s="1" t="s">
        <v>4604</v>
      </c>
      <c r="G807" s="1">
        <v>33</v>
      </c>
      <c r="H807" s="1">
        <f t="shared" si="13"/>
        <v>38</v>
      </c>
      <c r="I807" s="1"/>
      <c r="J807" s="1"/>
      <c r="K807" s="1"/>
      <c r="L807" s="1"/>
      <c r="M807" s="1"/>
      <c r="N807" s="54"/>
    </row>
    <row r="808" spans="1:14" x14ac:dyDescent="0.4">
      <c r="A808" s="1">
        <f>A796+1</f>
        <v>67</v>
      </c>
      <c r="B808" s="1" t="s">
        <v>5519</v>
      </c>
      <c r="C808" s="46">
        <v>5330015</v>
      </c>
      <c r="D808" s="1" t="s">
        <v>4476</v>
      </c>
      <c r="E808" s="1" t="s">
        <v>4477</v>
      </c>
      <c r="F808" s="1" t="s">
        <v>4478</v>
      </c>
      <c r="G808" s="1">
        <v>47</v>
      </c>
      <c r="H808" s="1">
        <f t="shared" si="13"/>
        <v>52</v>
      </c>
      <c r="I808" s="1"/>
      <c r="J808" s="1"/>
      <c r="K808" s="1"/>
      <c r="L808" s="1"/>
      <c r="M808" s="1"/>
      <c r="N808" s="54" t="s">
        <v>6525</v>
      </c>
    </row>
    <row r="809" spans="1:14" hidden="1" x14ac:dyDescent="0.4">
      <c r="B809" s="1" t="s">
        <v>17</v>
      </c>
      <c r="C809" s="1" t="s">
        <v>414</v>
      </c>
      <c r="D809" s="1" t="s">
        <v>415</v>
      </c>
      <c r="E809" s="1" t="s">
        <v>416</v>
      </c>
      <c r="F809" s="1" t="s">
        <v>417</v>
      </c>
      <c r="G809" s="1">
        <v>32</v>
      </c>
      <c r="H809" s="1">
        <f t="shared" si="13"/>
        <v>37</v>
      </c>
      <c r="I809" s="1"/>
      <c r="J809" s="1"/>
      <c r="K809" s="1"/>
      <c r="L809" s="1"/>
      <c r="M809" s="1"/>
      <c r="N809" s="54"/>
    </row>
    <row r="810" spans="1:14" hidden="1" x14ac:dyDescent="0.4">
      <c r="B810" s="1" t="s">
        <v>17</v>
      </c>
      <c r="C810" s="1" t="s">
        <v>1876</v>
      </c>
      <c r="D810" s="41" t="s">
        <v>1877</v>
      </c>
      <c r="E810" s="1" t="s">
        <v>1878</v>
      </c>
      <c r="F810" s="1" t="s">
        <v>1879</v>
      </c>
      <c r="G810" s="1">
        <v>32</v>
      </c>
      <c r="H810" s="1">
        <f t="shared" si="13"/>
        <v>37</v>
      </c>
      <c r="I810" s="1"/>
      <c r="J810" s="1"/>
      <c r="K810" s="1"/>
      <c r="L810" s="1"/>
      <c r="M810" s="1"/>
      <c r="N810" s="54"/>
    </row>
    <row r="811" spans="1:14" hidden="1" x14ac:dyDescent="0.4">
      <c r="B811" s="1" t="s">
        <v>17</v>
      </c>
      <c r="C811" s="1" t="s">
        <v>2036</v>
      </c>
      <c r="D811" s="1" t="s">
        <v>2037</v>
      </c>
      <c r="E811" s="1" t="s">
        <v>2038</v>
      </c>
      <c r="F811" s="1" t="s">
        <v>2039</v>
      </c>
      <c r="G811" s="1">
        <v>32</v>
      </c>
      <c r="H811" s="1">
        <f t="shared" si="13"/>
        <v>37</v>
      </c>
      <c r="I811" s="1"/>
      <c r="J811" s="1"/>
      <c r="K811" s="1"/>
      <c r="L811" s="1"/>
      <c r="M811" s="1"/>
      <c r="N811" s="54"/>
    </row>
    <row r="812" spans="1:14" hidden="1" x14ac:dyDescent="0.4">
      <c r="B812" s="1" t="s">
        <v>17</v>
      </c>
      <c r="C812" s="1" t="s">
        <v>2233</v>
      </c>
      <c r="D812" s="1" t="s">
        <v>2234</v>
      </c>
      <c r="E812" s="1" t="s">
        <v>2235</v>
      </c>
      <c r="F812" s="1" t="s">
        <v>2236</v>
      </c>
      <c r="G812" s="1">
        <v>32</v>
      </c>
      <c r="H812" s="1">
        <f t="shared" si="13"/>
        <v>37</v>
      </c>
      <c r="I812" s="1"/>
      <c r="J812" s="1"/>
      <c r="K812" s="1"/>
      <c r="L812" s="1"/>
      <c r="M812" s="1"/>
      <c r="N812" s="54"/>
    </row>
    <row r="813" spans="1:14" hidden="1" x14ac:dyDescent="0.4">
      <c r="B813" s="1" t="s">
        <v>5519</v>
      </c>
      <c r="C813" s="46">
        <v>5370014</v>
      </c>
      <c r="D813" s="1" t="s">
        <v>4488</v>
      </c>
      <c r="E813" s="1" t="s">
        <v>4489</v>
      </c>
      <c r="F813" s="1" t="s">
        <v>4490</v>
      </c>
      <c r="G813" s="1">
        <v>32</v>
      </c>
      <c r="H813" s="1">
        <f t="shared" si="13"/>
        <v>37</v>
      </c>
      <c r="I813" s="1"/>
      <c r="J813" s="1"/>
      <c r="K813" s="1"/>
      <c r="L813" s="1"/>
      <c r="M813" s="1"/>
      <c r="N813" s="54"/>
    </row>
    <row r="814" spans="1:14" hidden="1" x14ac:dyDescent="0.4">
      <c r="B814" s="1" t="s">
        <v>5525</v>
      </c>
      <c r="C814" s="1" t="s">
        <v>5698</v>
      </c>
      <c r="D814" s="1" t="s">
        <v>5699</v>
      </c>
      <c r="E814" s="1" t="s">
        <v>5700</v>
      </c>
      <c r="F814" s="1" t="s">
        <v>5701</v>
      </c>
      <c r="G814" s="1">
        <v>32</v>
      </c>
      <c r="H814" s="1">
        <f t="shared" si="13"/>
        <v>37</v>
      </c>
      <c r="I814" s="1"/>
      <c r="J814" s="1"/>
      <c r="K814" s="1"/>
      <c r="L814" s="1"/>
      <c r="M814" s="1"/>
      <c r="N814" s="54"/>
    </row>
    <row r="815" spans="1:14" hidden="1" x14ac:dyDescent="0.4">
      <c r="B815" s="2" t="s">
        <v>17</v>
      </c>
      <c r="C815" s="2" t="s">
        <v>474</v>
      </c>
      <c r="D815" s="2" t="s">
        <v>475</v>
      </c>
      <c r="E815" s="2" t="s">
        <v>476</v>
      </c>
      <c r="F815" s="2" t="s">
        <v>477</v>
      </c>
      <c r="G815" s="31">
        <v>31</v>
      </c>
      <c r="H815" s="1">
        <f t="shared" si="13"/>
        <v>36</v>
      </c>
      <c r="I815" s="53"/>
      <c r="J815" s="53"/>
      <c r="K815" s="53"/>
      <c r="L815" s="53"/>
      <c r="M815" s="53"/>
      <c r="N815" s="54"/>
    </row>
    <row r="816" spans="1:14" hidden="1" x14ac:dyDescent="0.4">
      <c r="B816" s="1" t="s">
        <v>17</v>
      </c>
      <c r="C816" s="2" t="s">
        <v>1409</v>
      </c>
      <c r="D816" s="1" t="s">
        <v>1410</v>
      </c>
      <c r="E816" s="1" t="s">
        <v>1411</v>
      </c>
      <c r="F816" s="1" t="s">
        <v>1412</v>
      </c>
      <c r="G816" s="1">
        <v>31</v>
      </c>
      <c r="H816" s="1">
        <f t="shared" si="13"/>
        <v>36</v>
      </c>
      <c r="I816" s="1"/>
      <c r="J816" s="1"/>
      <c r="K816" s="1"/>
      <c r="L816" s="1"/>
      <c r="M816" s="1"/>
      <c r="N816" s="54"/>
    </row>
    <row r="817" spans="1:14" hidden="1" x14ac:dyDescent="0.4">
      <c r="B817" s="1" t="s">
        <v>17</v>
      </c>
      <c r="C817" s="36" t="s">
        <v>2194</v>
      </c>
      <c r="D817" s="36" t="s">
        <v>2195</v>
      </c>
      <c r="E817" s="36" t="s">
        <v>2196</v>
      </c>
      <c r="F817" s="36" t="s">
        <v>2197</v>
      </c>
      <c r="G817" s="1">
        <v>31</v>
      </c>
      <c r="H817" s="1">
        <f t="shared" si="13"/>
        <v>36</v>
      </c>
      <c r="I817" s="1"/>
      <c r="J817" s="1"/>
      <c r="K817" s="1"/>
      <c r="L817" s="1"/>
      <c r="M817" s="1"/>
      <c r="N817" s="54"/>
    </row>
    <row r="818" spans="1:14" hidden="1" x14ac:dyDescent="0.4">
      <c r="B818" s="1" t="s">
        <v>5519</v>
      </c>
      <c r="C818" s="46">
        <v>5510031</v>
      </c>
      <c r="D818" s="1" t="s">
        <v>4276</v>
      </c>
      <c r="E818" s="1" t="s">
        <v>4277</v>
      </c>
      <c r="F818" s="1" t="s">
        <v>4278</v>
      </c>
      <c r="G818" s="1">
        <v>31</v>
      </c>
      <c r="H818" s="1">
        <f t="shared" si="13"/>
        <v>36</v>
      </c>
      <c r="I818" s="1"/>
      <c r="J818" s="1"/>
      <c r="K818" s="1"/>
      <c r="L818" s="1"/>
      <c r="M818" s="1"/>
      <c r="N818" s="79"/>
    </row>
    <row r="819" spans="1:14" hidden="1" x14ac:dyDescent="0.4">
      <c r="B819" s="1" t="s">
        <v>5519</v>
      </c>
      <c r="C819" s="46">
        <v>5550001</v>
      </c>
      <c r="D819" s="1" t="s">
        <v>4364</v>
      </c>
      <c r="E819" s="1" t="s">
        <v>4365</v>
      </c>
      <c r="F819" s="1" t="s">
        <v>4366</v>
      </c>
      <c r="G819" s="1">
        <v>31</v>
      </c>
      <c r="H819" s="1">
        <f t="shared" si="13"/>
        <v>36</v>
      </c>
      <c r="I819" s="1"/>
      <c r="J819" s="1"/>
      <c r="K819" s="1"/>
      <c r="L819" s="1"/>
      <c r="M819" s="1"/>
      <c r="N819" s="54"/>
    </row>
    <row r="820" spans="1:14" x14ac:dyDescent="0.4">
      <c r="A820" s="1">
        <f>A808+1</f>
        <v>68</v>
      </c>
      <c r="B820" s="1" t="s">
        <v>5519</v>
      </c>
      <c r="C820" s="46">
        <v>5580004</v>
      </c>
      <c r="D820" s="1" t="s">
        <v>4768</v>
      </c>
      <c r="E820" s="1" t="s">
        <v>4769</v>
      </c>
      <c r="F820" s="1" t="s">
        <v>4770</v>
      </c>
      <c r="G820" s="1">
        <v>117</v>
      </c>
      <c r="H820" s="1">
        <f t="shared" si="13"/>
        <v>122</v>
      </c>
      <c r="I820" s="1"/>
      <c r="J820" s="1"/>
      <c r="K820" s="1"/>
      <c r="L820" s="1"/>
      <c r="M820" s="1"/>
      <c r="N820" s="54" t="s">
        <v>6525</v>
      </c>
    </row>
    <row r="821" spans="1:14" hidden="1" x14ac:dyDescent="0.4">
      <c r="B821" s="1" t="s">
        <v>5519</v>
      </c>
      <c r="C821" s="46">
        <v>5440021</v>
      </c>
      <c r="D821" s="1" t="s">
        <v>4530</v>
      </c>
      <c r="E821" s="1" t="s">
        <v>4531</v>
      </c>
      <c r="F821" s="1" t="s">
        <v>4532</v>
      </c>
      <c r="G821" s="1">
        <v>31</v>
      </c>
      <c r="H821" s="1">
        <f t="shared" si="13"/>
        <v>36</v>
      </c>
      <c r="I821" s="1"/>
      <c r="J821" s="1"/>
      <c r="K821" s="1"/>
      <c r="L821" s="1"/>
      <c r="M821" s="1"/>
      <c r="N821" s="54"/>
    </row>
    <row r="822" spans="1:14" hidden="1" x14ac:dyDescent="0.4">
      <c r="B822" s="1" t="s">
        <v>5519</v>
      </c>
      <c r="C822" s="46">
        <v>5590033</v>
      </c>
      <c r="D822" s="1" t="s">
        <v>4750</v>
      </c>
      <c r="E822" s="1" t="s">
        <v>4751</v>
      </c>
      <c r="F822" s="1" t="s">
        <v>4752</v>
      </c>
      <c r="G822" s="1">
        <v>31</v>
      </c>
      <c r="H822" s="1">
        <f t="shared" si="13"/>
        <v>36</v>
      </c>
      <c r="I822" s="1"/>
      <c r="J822" s="1"/>
      <c r="K822" s="1"/>
      <c r="L822" s="1"/>
      <c r="M822" s="1"/>
      <c r="N822" s="54"/>
    </row>
    <row r="823" spans="1:14" hidden="1" x14ac:dyDescent="0.4">
      <c r="B823" s="1" t="s">
        <v>5519</v>
      </c>
      <c r="C823" s="46" t="s">
        <v>4927</v>
      </c>
      <c r="D823" s="1" t="s">
        <v>4928</v>
      </c>
      <c r="E823" s="1" t="s">
        <v>4929</v>
      </c>
      <c r="F823" s="1" t="s">
        <v>4930</v>
      </c>
      <c r="G823" s="1">
        <v>31</v>
      </c>
      <c r="H823" s="1">
        <f t="shared" si="13"/>
        <v>36</v>
      </c>
      <c r="I823" s="1"/>
      <c r="J823" s="1"/>
      <c r="K823" s="1"/>
      <c r="L823" s="1"/>
      <c r="M823" s="1"/>
      <c r="N823" s="54"/>
    </row>
    <row r="824" spans="1:14" hidden="1" x14ac:dyDescent="0.4">
      <c r="B824" s="1" t="s">
        <v>225</v>
      </c>
      <c r="C824" s="1" t="s">
        <v>819</v>
      </c>
      <c r="D824" s="1" t="s">
        <v>820</v>
      </c>
      <c r="E824" s="2" t="s">
        <v>821</v>
      </c>
      <c r="F824" s="2" t="s">
        <v>822</v>
      </c>
      <c r="G824" s="1">
        <v>30</v>
      </c>
      <c r="H824" s="1">
        <f t="shared" si="13"/>
        <v>35</v>
      </c>
      <c r="I824" s="1"/>
      <c r="J824" s="1"/>
      <c r="K824" s="1"/>
      <c r="L824" s="1"/>
      <c r="M824" s="1"/>
      <c r="N824" s="54"/>
    </row>
    <row r="825" spans="1:14" hidden="1" x14ac:dyDescent="0.4">
      <c r="B825" s="1" t="s">
        <v>17</v>
      </c>
      <c r="C825" s="1" t="s">
        <v>1899</v>
      </c>
      <c r="D825" s="1" t="s">
        <v>1900</v>
      </c>
      <c r="E825" s="1" t="s">
        <v>1901</v>
      </c>
      <c r="F825" s="1" t="s">
        <v>1902</v>
      </c>
      <c r="G825" s="1">
        <v>30</v>
      </c>
      <c r="H825" s="1">
        <f t="shared" si="13"/>
        <v>35</v>
      </c>
      <c r="I825" s="1"/>
      <c r="J825" s="1"/>
      <c r="K825" s="1"/>
      <c r="L825" s="1"/>
      <c r="M825" s="1"/>
      <c r="N825" s="54"/>
    </row>
    <row r="826" spans="1:14" hidden="1" x14ac:dyDescent="0.4">
      <c r="B826" s="1" t="s">
        <v>17</v>
      </c>
      <c r="C826" s="1" t="s">
        <v>1962</v>
      </c>
      <c r="D826" s="1" t="s">
        <v>1963</v>
      </c>
      <c r="E826" s="1" t="s">
        <v>1964</v>
      </c>
      <c r="F826" s="1" t="s">
        <v>1965</v>
      </c>
      <c r="G826" s="1">
        <v>30</v>
      </c>
      <c r="H826" s="1">
        <f t="shared" si="13"/>
        <v>35</v>
      </c>
      <c r="I826" s="1"/>
      <c r="J826" s="1"/>
      <c r="K826" s="1"/>
      <c r="L826" s="1"/>
      <c r="M826" s="1"/>
      <c r="N826" s="54"/>
    </row>
    <row r="827" spans="1:14" hidden="1" x14ac:dyDescent="0.4">
      <c r="B827" s="1" t="s">
        <v>5519</v>
      </c>
      <c r="C827" s="46">
        <v>5310072</v>
      </c>
      <c r="D827" s="1" t="s">
        <v>4104</v>
      </c>
      <c r="E827" s="1" t="s">
        <v>4105</v>
      </c>
      <c r="F827" s="1" t="s">
        <v>4106</v>
      </c>
      <c r="G827" s="1">
        <v>30</v>
      </c>
      <c r="H827" s="1">
        <f t="shared" si="13"/>
        <v>35</v>
      </c>
      <c r="I827" s="1"/>
      <c r="J827" s="1"/>
      <c r="K827" s="1"/>
      <c r="L827" s="1"/>
      <c r="M827" s="1"/>
      <c r="N827" s="54"/>
    </row>
    <row r="828" spans="1:14" hidden="1" x14ac:dyDescent="0.4">
      <c r="B828" s="1" t="s">
        <v>5519</v>
      </c>
      <c r="C828" s="46">
        <v>5520014</v>
      </c>
      <c r="D828" s="1" t="s">
        <v>4249</v>
      </c>
      <c r="E828" s="1" t="s">
        <v>4250</v>
      </c>
      <c r="F828" s="1" t="s">
        <v>4251</v>
      </c>
      <c r="G828" s="1">
        <v>30</v>
      </c>
      <c r="H828" s="1">
        <f t="shared" si="13"/>
        <v>35</v>
      </c>
      <c r="I828" s="1"/>
      <c r="J828" s="1"/>
      <c r="K828" s="1"/>
      <c r="L828" s="1"/>
      <c r="M828" s="1"/>
      <c r="N828" s="54"/>
    </row>
    <row r="829" spans="1:14" hidden="1" x14ac:dyDescent="0.4">
      <c r="B829" s="1" t="s">
        <v>5519</v>
      </c>
      <c r="C829" s="46">
        <v>5370023</v>
      </c>
      <c r="D829" s="1" t="s">
        <v>4491</v>
      </c>
      <c r="E829" s="1" t="s">
        <v>4492</v>
      </c>
      <c r="F829" s="1" t="s">
        <v>4493</v>
      </c>
      <c r="G829" s="1">
        <v>30</v>
      </c>
      <c r="H829" s="1">
        <f t="shared" si="13"/>
        <v>35</v>
      </c>
      <c r="I829" s="1"/>
      <c r="J829" s="1"/>
      <c r="K829" s="1"/>
      <c r="L829" s="1"/>
      <c r="M829" s="1"/>
      <c r="N829" s="54"/>
    </row>
    <row r="830" spans="1:14" hidden="1" x14ac:dyDescent="0.4">
      <c r="B830" s="1" t="s">
        <v>5519</v>
      </c>
      <c r="C830" s="46">
        <v>5440021</v>
      </c>
      <c r="D830" s="1" t="s">
        <v>4554</v>
      </c>
      <c r="E830" s="1" t="s">
        <v>4555</v>
      </c>
      <c r="F830" s="1" t="s">
        <v>4556</v>
      </c>
      <c r="G830" s="1">
        <v>30</v>
      </c>
      <c r="H830" s="1">
        <f t="shared" si="13"/>
        <v>35</v>
      </c>
      <c r="I830" s="1"/>
      <c r="J830" s="1"/>
      <c r="K830" s="1"/>
      <c r="L830" s="1"/>
      <c r="M830" s="1"/>
      <c r="N830" s="79"/>
    </row>
    <row r="831" spans="1:14" hidden="1" x14ac:dyDescent="0.4">
      <c r="B831" s="1" t="s">
        <v>5525</v>
      </c>
      <c r="C831" s="1" t="s">
        <v>3498</v>
      </c>
      <c r="D831" s="1" t="s">
        <v>5829</v>
      </c>
      <c r="E831" s="1" t="s">
        <v>5830</v>
      </c>
      <c r="F831" s="1" t="s">
        <v>5831</v>
      </c>
      <c r="G831" s="1">
        <v>30</v>
      </c>
      <c r="H831" s="1">
        <f t="shared" si="13"/>
        <v>35</v>
      </c>
      <c r="I831" s="1"/>
      <c r="J831" s="1"/>
      <c r="K831" s="1"/>
      <c r="L831" s="1"/>
      <c r="M831" s="1"/>
      <c r="N831" s="54"/>
    </row>
    <row r="832" spans="1:14" x14ac:dyDescent="0.4">
      <c r="A832" s="1">
        <f>A820+1</f>
        <v>69</v>
      </c>
      <c r="B832" s="1" t="s">
        <v>5519</v>
      </c>
      <c r="C832" s="46">
        <v>5320027</v>
      </c>
      <c r="D832" s="1" t="s">
        <v>4389</v>
      </c>
      <c r="E832" s="1" t="s">
        <v>4390</v>
      </c>
      <c r="F832" s="1" t="s">
        <v>4391</v>
      </c>
      <c r="G832" s="1">
        <v>69</v>
      </c>
      <c r="H832" s="1">
        <f t="shared" si="13"/>
        <v>74</v>
      </c>
      <c r="I832" s="1"/>
      <c r="J832" s="1"/>
      <c r="K832" s="1"/>
      <c r="L832" s="1"/>
      <c r="M832" s="1"/>
      <c r="N832" s="54" t="s">
        <v>6525</v>
      </c>
    </row>
    <row r="833" spans="1:14" hidden="1" x14ac:dyDescent="0.4">
      <c r="B833" s="1" t="s">
        <v>17</v>
      </c>
      <c r="C833" s="1" t="s">
        <v>2273</v>
      </c>
      <c r="D833" s="1" t="s">
        <v>2274</v>
      </c>
      <c r="E833" s="1" t="s">
        <v>2275</v>
      </c>
      <c r="F833" s="1" t="s">
        <v>2276</v>
      </c>
      <c r="G833" s="1">
        <v>29</v>
      </c>
      <c r="H833" s="1">
        <f t="shared" si="13"/>
        <v>34</v>
      </c>
      <c r="I833" s="1"/>
      <c r="J833" s="1"/>
      <c r="K833" s="1"/>
      <c r="L833" s="1"/>
      <c r="M833" s="1"/>
      <c r="N833" s="54"/>
    </row>
    <row r="834" spans="1:14" hidden="1" x14ac:dyDescent="0.4">
      <c r="B834" s="1" t="s">
        <v>5519</v>
      </c>
      <c r="C834" s="46">
        <v>5420072</v>
      </c>
      <c r="D834" s="1" t="s">
        <v>4201</v>
      </c>
      <c r="E834" s="1" t="s">
        <v>4202</v>
      </c>
      <c r="F834" s="1" t="s">
        <v>4203</v>
      </c>
      <c r="G834" s="1">
        <v>29</v>
      </c>
      <c r="H834" s="1">
        <f t="shared" si="13"/>
        <v>34</v>
      </c>
      <c r="I834" s="1"/>
      <c r="J834" s="1"/>
      <c r="K834" s="1"/>
      <c r="L834" s="1"/>
      <c r="M834" s="1"/>
      <c r="N834" s="54"/>
    </row>
    <row r="835" spans="1:14" hidden="1" x14ac:dyDescent="0.4">
      <c r="B835" s="1" t="s">
        <v>5519</v>
      </c>
      <c r="C835" s="46">
        <v>5420083</v>
      </c>
      <c r="D835" s="1" t="s">
        <v>4204</v>
      </c>
      <c r="E835" s="1" t="s">
        <v>4205</v>
      </c>
      <c r="F835" s="1" t="s">
        <v>4206</v>
      </c>
      <c r="G835" s="1">
        <v>29</v>
      </c>
      <c r="H835" s="1">
        <f t="shared" si="13"/>
        <v>34</v>
      </c>
      <c r="I835" s="1"/>
      <c r="J835" s="1"/>
      <c r="K835" s="1"/>
      <c r="L835" s="1"/>
      <c r="M835" s="1"/>
      <c r="N835" s="54"/>
    </row>
    <row r="836" spans="1:14" hidden="1" x14ac:dyDescent="0.4">
      <c r="B836" s="1" t="s">
        <v>5519</v>
      </c>
      <c r="C836" s="46">
        <v>5560025</v>
      </c>
      <c r="D836" s="1" t="s">
        <v>4324</v>
      </c>
      <c r="E836" s="1" t="s">
        <v>4325</v>
      </c>
      <c r="F836" s="1" t="s">
        <v>4326</v>
      </c>
      <c r="G836" s="1">
        <v>29</v>
      </c>
      <c r="H836" s="1">
        <f t="shared" si="13"/>
        <v>34</v>
      </c>
      <c r="I836" s="1"/>
      <c r="J836" s="1"/>
      <c r="K836" s="1"/>
      <c r="L836" s="1"/>
      <c r="M836" s="1"/>
      <c r="N836" s="54"/>
    </row>
    <row r="837" spans="1:14" hidden="1" x14ac:dyDescent="0.4">
      <c r="B837" s="1" t="s">
        <v>5519</v>
      </c>
      <c r="C837" s="46">
        <v>5580011</v>
      </c>
      <c r="D837" s="1" t="s">
        <v>4795</v>
      </c>
      <c r="E837" s="1" t="s">
        <v>4796</v>
      </c>
      <c r="F837" s="1" t="s">
        <v>4797</v>
      </c>
      <c r="G837" s="1">
        <v>29</v>
      </c>
      <c r="H837" s="1">
        <f t="shared" si="13"/>
        <v>34</v>
      </c>
      <c r="I837" s="1"/>
      <c r="J837" s="1"/>
      <c r="K837" s="1"/>
      <c r="L837" s="1"/>
      <c r="M837" s="1"/>
      <c r="N837" s="54"/>
    </row>
    <row r="838" spans="1:14" hidden="1" x14ac:dyDescent="0.4">
      <c r="B838" s="2" t="s">
        <v>17</v>
      </c>
      <c r="C838" s="2" t="s">
        <v>546</v>
      </c>
      <c r="D838" s="2" t="s">
        <v>547</v>
      </c>
      <c r="E838" s="2" t="s">
        <v>548</v>
      </c>
      <c r="F838" s="2" t="s">
        <v>549</v>
      </c>
      <c r="G838" s="31">
        <v>28</v>
      </c>
      <c r="H838" s="1">
        <f t="shared" si="13"/>
        <v>33</v>
      </c>
      <c r="I838" s="1"/>
      <c r="J838" s="1"/>
      <c r="K838" s="1"/>
      <c r="L838" s="1"/>
      <c r="M838" s="1"/>
      <c r="N838" s="54"/>
    </row>
    <row r="839" spans="1:14" hidden="1" x14ac:dyDescent="0.4">
      <c r="B839" s="1" t="s">
        <v>17</v>
      </c>
      <c r="C839" s="2" t="s">
        <v>1413</v>
      </c>
      <c r="D839" s="1" t="s">
        <v>1414</v>
      </c>
      <c r="E839" s="1" t="s">
        <v>1415</v>
      </c>
      <c r="F839" s="1" t="s">
        <v>1416</v>
      </c>
      <c r="G839" s="1">
        <v>28</v>
      </c>
      <c r="H839" s="1">
        <f t="shared" si="13"/>
        <v>33</v>
      </c>
      <c r="I839" s="1"/>
      <c r="J839" s="1"/>
      <c r="K839" s="1"/>
      <c r="L839" s="1"/>
      <c r="M839" s="1"/>
      <c r="N839" s="54"/>
    </row>
    <row r="840" spans="1:14" hidden="1" x14ac:dyDescent="0.4">
      <c r="B840" s="1" t="s">
        <v>17</v>
      </c>
      <c r="C840" s="1" t="s">
        <v>2072</v>
      </c>
      <c r="D840" s="1" t="s">
        <v>2073</v>
      </c>
      <c r="E840" s="1" t="s">
        <v>2074</v>
      </c>
      <c r="F840" s="1" t="s">
        <v>2075</v>
      </c>
      <c r="G840" s="1">
        <v>28</v>
      </c>
      <c r="H840" s="1">
        <f t="shared" si="13"/>
        <v>33</v>
      </c>
      <c r="I840" s="1"/>
      <c r="J840" s="1"/>
      <c r="K840" s="1"/>
      <c r="L840" s="1"/>
      <c r="M840" s="1"/>
      <c r="N840" s="54"/>
    </row>
    <row r="841" spans="1:14" hidden="1" x14ac:dyDescent="0.4">
      <c r="B841" s="1" t="s">
        <v>17</v>
      </c>
      <c r="C841" s="1" t="s">
        <v>865</v>
      </c>
      <c r="D841" s="1" t="s">
        <v>866</v>
      </c>
      <c r="E841" s="1" t="s">
        <v>867</v>
      </c>
      <c r="F841" s="1" t="s">
        <v>868</v>
      </c>
      <c r="G841" s="1">
        <v>27</v>
      </c>
      <c r="H841" s="1">
        <f t="shared" si="13"/>
        <v>32</v>
      </c>
      <c r="I841" s="1"/>
      <c r="J841" s="1"/>
      <c r="K841" s="1"/>
      <c r="L841" s="1"/>
      <c r="M841" s="1"/>
      <c r="N841" s="54"/>
    </row>
    <row r="842" spans="1:14" hidden="1" x14ac:dyDescent="0.4">
      <c r="B842" s="1" t="s">
        <v>17</v>
      </c>
      <c r="C842" s="1" t="s">
        <v>1697</v>
      </c>
      <c r="D842" s="1" t="s">
        <v>1698</v>
      </c>
      <c r="E842" s="1" t="s">
        <v>1699</v>
      </c>
      <c r="F842" s="1" t="s">
        <v>1700</v>
      </c>
      <c r="G842" s="1">
        <v>27</v>
      </c>
      <c r="H842" s="1">
        <f t="shared" si="13"/>
        <v>32</v>
      </c>
      <c r="I842" s="1"/>
      <c r="J842" s="1"/>
      <c r="K842" s="1"/>
      <c r="L842" s="1"/>
      <c r="M842" s="1"/>
      <c r="N842" s="79"/>
    </row>
    <row r="843" spans="1:14" hidden="1" x14ac:dyDescent="0.4">
      <c r="B843" s="1" t="s">
        <v>17</v>
      </c>
      <c r="C843" s="36" t="s">
        <v>2183</v>
      </c>
      <c r="D843" s="36" t="s">
        <v>2184</v>
      </c>
      <c r="E843" s="36" t="s">
        <v>2185</v>
      </c>
      <c r="F843" s="36" t="s">
        <v>2186</v>
      </c>
      <c r="G843" s="1">
        <v>27</v>
      </c>
      <c r="H843" s="1">
        <f t="shared" si="13"/>
        <v>32</v>
      </c>
      <c r="I843" s="1"/>
      <c r="J843" s="1"/>
      <c r="K843" s="1"/>
      <c r="L843" s="1"/>
      <c r="M843" s="1"/>
      <c r="N843" s="54"/>
    </row>
    <row r="844" spans="1:14" x14ac:dyDescent="0.4">
      <c r="A844" s="1">
        <f>A832+1</f>
        <v>70</v>
      </c>
      <c r="B844" s="1" t="s">
        <v>5519</v>
      </c>
      <c r="C844" s="46">
        <v>5460032</v>
      </c>
      <c r="D844" s="1" t="s">
        <v>4813</v>
      </c>
      <c r="E844" s="1" t="s">
        <v>4814</v>
      </c>
      <c r="F844" s="1" t="s">
        <v>4815</v>
      </c>
      <c r="G844" s="1">
        <v>54</v>
      </c>
      <c r="H844" s="1">
        <f t="shared" si="13"/>
        <v>59</v>
      </c>
      <c r="I844" s="1"/>
      <c r="J844" s="1"/>
      <c r="K844" s="1"/>
      <c r="L844" s="1"/>
      <c r="M844" s="1"/>
      <c r="N844" s="54" t="s">
        <v>6525</v>
      </c>
    </row>
    <row r="845" spans="1:14" hidden="1" x14ac:dyDescent="0.4">
      <c r="B845" s="1" t="s">
        <v>5519</v>
      </c>
      <c r="C845" s="46">
        <v>5440023</v>
      </c>
      <c r="D845" s="1" t="s">
        <v>4557</v>
      </c>
      <c r="E845" s="1" t="s">
        <v>4558</v>
      </c>
      <c r="F845" s="1" t="s">
        <v>4559</v>
      </c>
      <c r="G845" s="1">
        <v>27</v>
      </c>
      <c r="H845" s="1">
        <f t="shared" si="13"/>
        <v>32</v>
      </c>
      <c r="I845" s="1"/>
      <c r="J845" s="1"/>
      <c r="K845" s="1"/>
      <c r="L845" s="1"/>
      <c r="M845" s="1"/>
      <c r="N845" s="54"/>
    </row>
    <row r="846" spans="1:14" hidden="1" x14ac:dyDescent="0.4">
      <c r="B846" s="24" t="s">
        <v>17</v>
      </c>
      <c r="C846" s="57" t="s">
        <v>721</v>
      </c>
      <c r="D846" s="33" t="s">
        <v>722</v>
      </c>
      <c r="E846" s="35" t="s">
        <v>723</v>
      </c>
      <c r="F846" s="34" t="s">
        <v>724</v>
      </c>
      <c r="G846" s="24">
        <v>26</v>
      </c>
      <c r="H846" s="1">
        <f t="shared" si="13"/>
        <v>31</v>
      </c>
      <c r="I846" s="24"/>
      <c r="J846" s="24"/>
      <c r="K846" s="24"/>
      <c r="L846" s="24"/>
      <c r="M846" s="24"/>
      <c r="N846" s="54"/>
    </row>
    <row r="847" spans="1:14" hidden="1" x14ac:dyDescent="0.4">
      <c r="B847" s="1" t="s">
        <v>17</v>
      </c>
      <c r="C847" s="1" t="s">
        <v>1783</v>
      </c>
      <c r="D847" s="1" t="s">
        <v>1784</v>
      </c>
      <c r="E847" s="1" t="s">
        <v>1785</v>
      </c>
      <c r="F847" s="1" t="s">
        <v>1786</v>
      </c>
      <c r="G847" s="1">
        <v>26</v>
      </c>
      <c r="H847" s="1">
        <f t="shared" si="13"/>
        <v>31</v>
      </c>
      <c r="I847" s="1"/>
      <c r="J847" s="1"/>
      <c r="K847" s="1"/>
      <c r="L847" s="1"/>
      <c r="M847" s="1"/>
      <c r="N847" s="54"/>
    </row>
    <row r="848" spans="1:14" hidden="1" x14ac:dyDescent="0.4">
      <c r="B848" s="1" t="s">
        <v>17</v>
      </c>
      <c r="C848" s="1" t="s">
        <v>3574</v>
      </c>
      <c r="D848" s="1" t="s">
        <v>3949</v>
      </c>
      <c r="E848" s="1" t="s">
        <v>3950</v>
      </c>
      <c r="F848" s="1" t="s">
        <v>3951</v>
      </c>
      <c r="G848" s="1">
        <v>26</v>
      </c>
      <c r="H848" s="1">
        <f t="shared" ref="H848:H911" si="14">G848+5</f>
        <v>31</v>
      </c>
      <c r="I848" s="1">
        <v>47</v>
      </c>
      <c r="J848" s="1">
        <f>I848+5</f>
        <v>52</v>
      </c>
      <c r="K848" s="1">
        <v>40</v>
      </c>
      <c r="L848" s="1">
        <f>K848+5</f>
        <v>45</v>
      </c>
      <c r="M848" s="1">
        <f>J848+L848</f>
        <v>97</v>
      </c>
      <c r="N848" s="54"/>
    </row>
    <row r="849" spans="1:14" hidden="1" x14ac:dyDescent="0.4">
      <c r="B849" s="1" t="s">
        <v>5519</v>
      </c>
      <c r="C849" s="46">
        <v>5440034</v>
      </c>
      <c r="D849" s="1" t="s">
        <v>4524</v>
      </c>
      <c r="E849" s="1" t="s">
        <v>4525</v>
      </c>
      <c r="F849" s="1" t="s">
        <v>4526</v>
      </c>
      <c r="G849" s="1">
        <v>26</v>
      </c>
      <c r="H849" s="1">
        <f t="shared" si="14"/>
        <v>31</v>
      </c>
      <c r="I849" s="1"/>
      <c r="J849" s="1"/>
      <c r="K849" s="1"/>
      <c r="L849" s="1"/>
      <c r="M849" s="1"/>
      <c r="N849" s="54"/>
    </row>
    <row r="850" spans="1:14" hidden="1" x14ac:dyDescent="0.4">
      <c r="B850" s="1" t="s">
        <v>5519</v>
      </c>
      <c r="C850" s="46">
        <v>5450051</v>
      </c>
      <c r="D850" s="1" t="s">
        <v>4696</v>
      </c>
      <c r="E850" s="1" t="s">
        <v>4697</v>
      </c>
      <c r="F850" s="1" t="s">
        <v>4698</v>
      </c>
      <c r="G850" s="1">
        <v>26</v>
      </c>
      <c r="H850" s="1">
        <f t="shared" si="14"/>
        <v>31</v>
      </c>
      <c r="I850" s="1"/>
      <c r="J850" s="1"/>
      <c r="K850" s="1"/>
      <c r="L850" s="1"/>
      <c r="M850" s="1"/>
      <c r="N850" s="54"/>
    </row>
    <row r="851" spans="1:14" hidden="1" x14ac:dyDescent="0.4">
      <c r="B851" s="1" t="s">
        <v>5519</v>
      </c>
      <c r="C851" s="46">
        <v>5460021</v>
      </c>
      <c r="D851" s="1" t="s">
        <v>4840</v>
      </c>
      <c r="E851" s="1" t="s">
        <v>4841</v>
      </c>
      <c r="F851" s="1" t="s">
        <v>4842</v>
      </c>
      <c r="G851" s="1">
        <v>26</v>
      </c>
      <c r="H851" s="1">
        <f t="shared" si="14"/>
        <v>31</v>
      </c>
      <c r="I851" s="1"/>
      <c r="J851" s="1"/>
      <c r="K851" s="1"/>
      <c r="L851" s="1"/>
      <c r="M851" s="1"/>
      <c r="N851" s="54"/>
    </row>
    <row r="852" spans="1:14" hidden="1" x14ac:dyDescent="0.4">
      <c r="B852" s="1" t="s">
        <v>5519</v>
      </c>
      <c r="C852" s="46">
        <v>5570025</v>
      </c>
      <c r="D852" s="1" t="s">
        <v>4934</v>
      </c>
      <c r="E852" s="1" t="s">
        <v>4935</v>
      </c>
      <c r="F852" s="1" t="s">
        <v>4936</v>
      </c>
      <c r="G852" s="1">
        <v>26</v>
      </c>
      <c r="H852" s="1">
        <f t="shared" si="14"/>
        <v>31</v>
      </c>
      <c r="I852" s="1"/>
      <c r="J852" s="1"/>
      <c r="K852" s="1"/>
      <c r="L852" s="1"/>
      <c r="M852" s="1"/>
      <c r="N852" s="54"/>
    </row>
    <row r="853" spans="1:14" hidden="1" x14ac:dyDescent="0.4">
      <c r="B853" s="1" t="s">
        <v>17</v>
      </c>
      <c r="C853" s="1" t="s">
        <v>1693</v>
      </c>
      <c r="D853" s="1" t="s">
        <v>1694</v>
      </c>
      <c r="E853" s="1" t="s">
        <v>1695</v>
      </c>
      <c r="F853" s="1" t="s">
        <v>1696</v>
      </c>
      <c r="G853" s="1">
        <v>25</v>
      </c>
      <c r="H853" s="1">
        <f t="shared" si="14"/>
        <v>30</v>
      </c>
      <c r="I853" s="1"/>
      <c r="J853" s="1"/>
      <c r="K853" s="1"/>
      <c r="L853" s="1"/>
      <c r="M853" s="1"/>
      <c r="N853" s="54"/>
    </row>
    <row r="854" spans="1:14" hidden="1" x14ac:dyDescent="0.4">
      <c r="B854" s="1" t="s">
        <v>17</v>
      </c>
      <c r="C854" s="1" t="s">
        <v>1733</v>
      </c>
      <c r="D854" s="1" t="s">
        <v>1769</v>
      </c>
      <c r="E854" s="1" t="s">
        <v>1770</v>
      </c>
      <c r="F854" s="1" t="s">
        <v>1771</v>
      </c>
      <c r="G854" s="1">
        <v>25</v>
      </c>
      <c r="H854" s="1">
        <f t="shared" si="14"/>
        <v>30</v>
      </c>
      <c r="I854" s="1"/>
      <c r="J854" s="1"/>
      <c r="K854" s="1"/>
      <c r="L854" s="1"/>
      <c r="M854" s="1"/>
      <c r="N854" s="79"/>
    </row>
    <row r="855" spans="1:14" hidden="1" x14ac:dyDescent="0.4">
      <c r="B855" s="1" t="s">
        <v>5519</v>
      </c>
      <c r="C855" s="46">
        <v>5360024</v>
      </c>
      <c r="D855" s="1" t="s">
        <v>4623</v>
      </c>
      <c r="E855" s="1" t="s">
        <v>4624</v>
      </c>
      <c r="F855" s="1" t="s">
        <v>4625</v>
      </c>
      <c r="G855" s="1">
        <v>25</v>
      </c>
      <c r="H855" s="1">
        <f t="shared" si="14"/>
        <v>30</v>
      </c>
      <c r="I855" s="1"/>
      <c r="J855" s="1"/>
      <c r="K855" s="1"/>
      <c r="L855" s="1"/>
      <c r="M855" s="1"/>
      <c r="N855" s="54"/>
    </row>
    <row r="856" spans="1:14" x14ac:dyDescent="0.4">
      <c r="A856" s="1">
        <f>A844+1</f>
        <v>71</v>
      </c>
      <c r="B856" s="1" t="s">
        <v>5519</v>
      </c>
      <c r="C856" s="46">
        <v>5440033</v>
      </c>
      <c r="D856" s="1" t="s">
        <v>4527</v>
      </c>
      <c r="E856" s="1" t="s">
        <v>4528</v>
      </c>
      <c r="F856" s="1" t="s">
        <v>4529</v>
      </c>
      <c r="G856" s="1">
        <v>37</v>
      </c>
      <c r="H856" s="1">
        <f t="shared" si="14"/>
        <v>42</v>
      </c>
      <c r="I856" s="1"/>
      <c r="J856" s="1"/>
      <c r="K856" s="1"/>
      <c r="L856" s="1"/>
      <c r="M856" s="1"/>
      <c r="N856" s="54" t="s">
        <v>6525</v>
      </c>
    </row>
    <row r="857" spans="1:14" hidden="1" x14ac:dyDescent="0.4">
      <c r="B857" s="1" t="s">
        <v>17</v>
      </c>
      <c r="C857" s="24" t="s">
        <v>286</v>
      </c>
      <c r="D857" s="24" t="s">
        <v>287</v>
      </c>
      <c r="E857" s="24" t="s">
        <v>288</v>
      </c>
      <c r="F857" s="28" t="s">
        <v>289</v>
      </c>
      <c r="G857" s="1">
        <v>24</v>
      </c>
      <c r="H857" s="1">
        <f t="shared" si="14"/>
        <v>29</v>
      </c>
      <c r="I857" s="1"/>
      <c r="J857" s="1"/>
      <c r="K857" s="1"/>
      <c r="L857" s="1"/>
      <c r="M857" s="1"/>
      <c r="N857" s="54"/>
    </row>
    <row r="858" spans="1:14" hidden="1" x14ac:dyDescent="0.4">
      <c r="B858" s="1" t="s">
        <v>17</v>
      </c>
      <c r="C858" s="1" t="s">
        <v>384</v>
      </c>
      <c r="D858" s="1" t="s">
        <v>388</v>
      </c>
      <c r="E858" s="1" t="s">
        <v>389</v>
      </c>
      <c r="F858" s="1" t="s">
        <v>390</v>
      </c>
      <c r="G858" s="1">
        <v>24</v>
      </c>
      <c r="H858" s="1">
        <f t="shared" si="14"/>
        <v>29</v>
      </c>
      <c r="I858" s="1"/>
      <c r="J858" s="1"/>
      <c r="K858" s="1"/>
      <c r="L858" s="1"/>
      <c r="M858" s="1"/>
      <c r="N858" s="54"/>
    </row>
    <row r="859" spans="1:14" hidden="1" x14ac:dyDescent="0.4">
      <c r="B859" s="1" t="s">
        <v>17</v>
      </c>
      <c r="C859" s="1" t="s">
        <v>979</v>
      </c>
      <c r="D859" s="1" t="s">
        <v>980</v>
      </c>
      <c r="E859" s="1" t="s">
        <v>981</v>
      </c>
      <c r="F859" s="1" t="s">
        <v>982</v>
      </c>
      <c r="G859" s="1">
        <v>24</v>
      </c>
      <c r="H859" s="1">
        <f t="shared" si="14"/>
        <v>29</v>
      </c>
      <c r="I859" s="1"/>
      <c r="J859" s="1"/>
      <c r="K859" s="1"/>
      <c r="L859" s="1"/>
      <c r="M859" s="1"/>
      <c r="N859" s="54"/>
    </row>
    <row r="860" spans="1:14" hidden="1" x14ac:dyDescent="0.4">
      <c r="B860" s="1" t="s">
        <v>17</v>
      </c>
      <c r="C860" s="1" t="s">
        <v>1245</v>
      </c>
      <c r="D860" s="1" t="s">
        <v>1261</v>
      </c>
      <c r="E860" s="1" t="s">
        <v>1262</v>
      </c>
      <c r="F860" s="1" t="s">
        <v>1263</v>
      </c>
      <c r="G860" s="1">
        <v>24</v>
      </c>
      <c r="H860" s="1">
        <f t="shared" si="14"/>
        <v>29</v>
      </c>
      <c r="I860" s="1"/>
      <c r="J860" s="1"/>
      <c r="K860" s="1"/>
      <c r="L860" s="1"/>
      <c r="M860" s="1"/>
      <c r="N860" s="54"/>
    </row>
    <row r="861" spans="1:14" hidden="1" x14ac:dyDescent="0.4">
      <c r="B861" s="1" t="s">
        <v>17</v>
      </c>
      <c r="C861" s="2" t="s">
        <v>1436</v>
      </c>
      <c r="D861" s="1" t="s">
        <v>1437</v>
      </c>
      <c r="E861" s="1" t="s">
        <v>1438</v>
      </c>
      <c r="F861" s="1" t="s">
        <v>1439</v>
      </c>
      <c r="G861" s="1">
        <v>24</v>
      </c>
      <c r="H861" s="1">
        <f t="shared" si="14"/>
        <v>29</v>
      </c>
      <c r="I861" s="1"/>
      <c r="J861" s="1"/>
      <c r="K861" s="1"/>
      <c r="L861" s="1"/>
      <c r="M861" s="1"/>
      <c r="N861" s="54"/>
    </row>
    <row r="862" spans="1:14" hidden="1" x14ac:dyDescent="0.4">
      <c r="B862" s="1" t="s">
        <v>17</v>
      </c>
      <c r="C862" s="1" t="s">
        <v>952</v>
      </c>
      <c r="D862" s="1" t="s">
        <v>953</v>
      </c>
      <c r="E862" s="1" t="s">
        <v>954</v>
      </c>
      <c r="F862" s="1" t="s">
        <v>955</v>
      </c>
      <c r="G862" s="1">
        <v>23</v>
      </c>
      <c r="H862" s="1">
        <f t="shared" si="14"/>
        <v>28</v>
      </c>
      <c r="I862" s="1"/>
      <c r="J862" s="1"/>
      <c r="K862" s="1"/>
      <c r="L862" s="1"/>
      <c r="M862" s="1"/>
      <c r="N862" s="54"/>
    </row>
    <row r="863" spans="1:14" hidden="1" x14ac:dyDescent="0.4">
      <c r="B863" s="1" t="s">
        <v>17</v>
      </c>
      <c r="C863" s="1" t="s">
        <v>1090</v>
      </c>
      <c r="D863" s="1" t="s">
        <v>1091</v>
      </c>
      <c r="E863" s="1" t="s">
        <v>1092</v>
      </c>
      <c r="F863" s="1" t="s">
        <v>1093</v>
      </c>
      <c r="G863" s="1">
        <v>23</v>
      </c>
      <c r="H863" s="1">
        <f t="shared" si="14"/>
        <v>28</v>
      </c>
      <c r="I863" s="1"/>
      <c r="J863" s="1"/>
      <c r="K863" s="1"/>
      <c r="L863" s="1"/>
      <c r="M863" s="1"/>
      <c r="N863" s="54"/>
    </row>
    <row r="864" spans="1:14" hidden="1" x14ac:dyDescent="0.4">
      <c r="B864" s="1" t="s">
        <v>17</v>
      </c>
      <c r="C864" s="1" t="s">
        <v>2245</v>
      </c>
      <c r="D864" s="1" t="s">
        <v>2246</v>
      </c>
      <c r="E864" s="1" t="s">
        <v>2247</v>
      </c>
      <c r="F864" s="1" t="s">
        <v>2248</v>
      </c>
      <c r="G864" s="1">
        <v>23</v>
      </c>
      <c r="H864" s="1">
        <f t="shared" si="14"/>
        <v>28</v>
      </c>
      <c r="I864" s="1"/>
      <c r="J864" s="1"/>
      <c r="K864" s="1"/>
      <c r="L864" s="1"/>
      <c r="M864" s="1"/>
      <c r="N864" s="54"/>
    </row>
    <row r="865" spans="1:14" hidden="1" x14ac:dyDescent="0.4">
      <c r="B865" s="1" t="s">
        <v>17</v>
      </c>
      <c r="C865" s="1" t="s">
        <v>3003</v>
      </c>
      <c r="D865" s="1" t="s">
        <v>3942</v>
      </c>
      <c r="E865" s="1" t="s">
        <v>3943</v>
      </c>
      <c r="F865" s="1" t="s">
        <v>3944</v>
      </c>
      <c r="G865" s="1">
        <v>23</v>
      </c>
      <c r="H865" s="1">
        <f t="shared" si="14"/>
        <v>28</v>
      </c>
      <c r="I865" s="1">
        <v>64</v>
      </c>
      <c r="J865" s="1">
        <f>I865+5</f>
        <v>69</v>
      </c>
      <c r="K865" s="1">
        <v>38</v>
      </c>
      <c r="L865" s="1">
        <f>K865+5</f>
        <v>43</v>
      </c>
      <c r="M865" s="1">
        <f>J865+L865</f>
        <v>112</v>
      </c>
      <c r="N865" s="54"/>
    </row>
    <row r="866" spans="1:14" hidden="1" x14ac:dyDescent="0.4">
      <c r="B866" s="1" t="s">
        <v>17</v>
      </c>
      <c r="C866" s="1" t="s">
        <v>182</v>
      </c>
      <c r="D866" s="1" t="s">
        <v>3952</v>
      </c>
      <c r="E866" s="1" t="s">
        <v>3953</v>
      </c>
      <c r="F866" s="1" t="s">
        <v>3954</v>
      </c>
      <c r="G866" s="1">
        <v>23</v>
      </c>
      <c r="H866" s="1">
        <f t="shared" si="14"/>
        <v>28</v>
      </c>
      <c r="I866" s="1">
        <v>47</v>
      </c>
      <c r="J866" s="1">
        <f>I866+5</f>
        <v>52</v>
      </c>
      <c r="K866" s="1">
        <v>41</v>
      </c>
      <c r="L866" s="1">
        <f>K866+5</f>
        <v>46</v>
      </c>
      <c r="M866" s="1">
        <f>J866+L866</f>
        <v>98</v>
      </c>
      <c r="N866" s="79"/>
    </row>
    <row r="867" spans="1:14" hidden="1" x14ac:dyDescent="0.4">
      <c r="B867" s="1" t="s">
        <v>17</v>
      </c>
      <c r="C867" s="1" t="s">
        <v>3984</v>
      </c>
      <c r="D867" s="1" t="s">
        <v>3985</v>
      </c>
      <c r="E867" s="1" t="s">
        <v>3986</v>
      </c>
      <c r="F867" s="1" t="s">
        <v>3987</v>
      </c>
      <c r="G867" s="1">
        <v>23</v>
      </c>
      <c r="H867" s="1">
        <f t="shared" si="14"/>
        <v>28</v>
      </c>
      <c r="I867" s="1">
        <v>24</v>
      </c>
      <c r="J867" s="1">
        <f>I867+5</f>
        <v>29</v>
      </c>
      <c r="K867" s="1">
        <v>65</v>
      </c>
      <c r="L867" s="1">
        <f>K867+5</f>
        <v>70</v>
      </c>
      <c r="M867" s="1">
        <f>J867+L867</f>
        <v>99</v>
      </c>
      <c r="N867" s="54"/>
    </row>
    <row r="868" spans="1:14" x14ac:dyDescent="0.4">
      <c r="A868" s="1">
        <f>A856+1</f>
        <v>72</v>
      </c>
      <c r="B868" s="1" t="s">
        <v>5519</v>
      </c>
      <c r="C868" s="46">
        <v>5540051</v>
      </c>
      <c r="D868" s="1" t="s">
        <v>4186</v>
      </c>
      <c r="E868" s="1" t="s">
        <v>4187</v>
      </c>
      <c r="F868" s="1" t="s">
        <v>4188</v>
      </c>
      <c r="G868" s="1">
        <v>55</v>
      </c>
      <c r="H868" s="1">
        <f t="shared" si="14"/>
        <v>60</v>
      </c>
      <c r="I868" s="1"/>
      <c r="J868" s="1"/>
      <c r="K868" s="1"/>
      <c r="L868" s="1"/>
      <c r="M868" s="1"/>
      <c r="N868" s="54" t="s">
        <v>6525</v>
      </c>
    </row>
    <row r="869" spans="1:14" hidden="1" x14ac:dyDescent="0.4">
      <c r="B869" s="1" t="s">
        <v>5519</v>
      </c>
      <c r="C869" s="46">
        <v>5520021</v>
      </c>
      <c r="D869" s="1" t="s">
        <v>4255</v>
      </c>
      <c r="E869" s="1" t="s">
        <v>4256</v>
      </c>
      <c r="F869" s="1" t="s">
        <v>4257</v>
      </c>
      <c r="G869" s="1">
        <v>23</v>
      </c>
      <c r="H869" s="1">
        <f t="shared" si="14"/>
        <v>28</v>
      </c>
      <c r="I869" s="1"/>
      <c r="J869" s="1"/>
      <c r="K869" s="1"/>
      <c r="L869" s="1"/>
      <c r="M869" s="1"/>
      <c r="N869" s="54"/>
    </row>
    <row r="870" spans="1:14" hidden="1" x14ac:dyDescent="0.4">
      <c r="B870" s="1" t="s">
        <v>5519</v>
      </c>
      <c r="C870" s="46">
        <v>5510011</v>
      </c>
      <c r="D870" s="1" t="s">
        <v>4297</v>
      </c>
      <c r="E870" s="1" t="s">
        <v>4298</v>
      </c>
      <c r="F870" s="1" t="s">
        <v>4299</v>
      </c>
      <c r="G870" s="1">
        <v>23</v>
      </c>
      <c r="H870" s="1">
        <f t="shared" si="14"/>
        <v>28</v>
      </c>
      <c r="I870" s="1"/>
      <c r="J870" s="1"/>
      <c r="K870" s="1"/>
      <c r="L870" s="1"/>
      <c r="M870" s="1"/>
      <c r="N870" s="54"/>
    </row>
    <row r="871" spans="1:14" hidden="1" x14ac:dyDescent="0.4">
      <c r="B871" s="1" t="s">
        <v>5519</v>
      </c>
      <c r="C871" s="46">
        <v>5440023</v>
      </c>
      <c r="D871" s="1" t="s">
        <v>4533</v>
      </c>
      <c r="E871" s="1" t="s">
        <v>4534</v>
      </c>
      <c r="F871" s="1" t="s">
        <v>4535</v>
      </c>
      <c r="G871" s="1">
        <v>23</v>
      </c>
      <c r="H871" s="1">
        <f t="shared" si="14"/>
        <v>28</v>
      </c>
      <c r="I871" s="1"/>
      <c r="J871" s="1"/>
      <c r="K871" s="1"/>
      <c r="L871" s="1"/>
      <c r="M871" s="1"/>
      <c r="N871" s="54"/>
    </row>
    <row r="872" spans="1:14" hidden="1" x14ac:dyDescent="0.4">
      <c r="B872" s="24" t="s">
        <v>17</v>
      </c>
      <c r="C872" s="57" t="s">
        <v>626</v>
      </c>
      <c r="D872" s="33" t="s">
        <v>627</v>
      </c>
      <c r="E872" s="34" t="s">
        <v>628</v>
      </c>
      <c r="F872" s="34" t="s">
        <v>629</v>
      </c>
      <c r="G872" s="24">
        <v>22</v>
      </c>
      <c r="H872" s="1">
        <f t="shared" si="14"/>
        <v>27</v>
      </c>
      <c r="I872" s="24"/>
      <c r="J872" s="24"/>
      <c r="K872" s="24"/>
      <c r="L872" s="24"/>
      <c r="M872" s="24"/>
      <c r="N872" s="54"/>
    </row>
    <row r="873" spans="1:14" hidden="1" x14ac:dyDescent="0.4">
      <c r="B873" s="1" t="s">
        <v>17</v>
      </c>
      <c r="C873" s="1" t="s">
        <v>2284</v>
      </c>
      <c r="D873" s="1" t="s">
        <v>2285</v>
      </c>
      <c r="E873" s="1" t="s">
        <v>2286</v>
      </c>
      <c r="F873" s="1" t="s">
        <v>2287</v>
      </c>
      <c r="G873" s="1">
        <v>22</v>
      </c>
      <c r="H873" s="1">
        <f t="shared" si="14"/>
        <v>27</v>
      </c>
      <c r="I873" s="1"/>
      <c r="J873" s="1"/>
      <c r="K873" s="1"/>
      <c r="L873" s="1"/>
      <c r="M873" s="1"/>
      <c r="N873" s="54"/>
    </row>
    <row r="874" spans="1:14" hidden="1" x14ac:dyDescent="0.4">
      <c r="B874" s="1" t="s">
        <v>17</v>
      </c>
      <c r="C874" s="1" t="s">
        <v>3955</v>
      </c>
      <c r="D874" s="1" t="s">
        <v>3956</v>
      </c>
      <c r="E874" s="1" t="s">
        <v>3957</v>
      </c>
      <c r="F874" s="1" t="s">
        <v>3958</v>
      </c>
      <c r="G874" s="1">
        <v>22</v>
      </c>
      <c r="H874" s="1">
        <f t="shared" si="14"/>
        <v>27</v>
      </c>
      <c r="I874" s="1">
        <v>17</v>
      </c>
      <c r="J874" s="1">
        <f>I874+5</f>
        <v>22</v>
      </c>
      <c r="K874" s="1">
        <v>48</v>
      </c>
      <c r="L874" s="1">
        <f>K874+5</f>
        <v>53</v>
      </c>
      <c r="M874" s="1">
        <f>J874+L874</f>
        <v>75</v>
      </c>
      <c r="N874" s="54"/>
    </row>
    <row r="875" spans="1:14" hidden="1" x14ac:dyDescent="0.4">
      <c r="B875" s="1" t="s">
        <v>5519</v>
      </c>
      <c r="C875" s="46">
        <v>5370012</v>
      </c>
      <c r="D875" s="1" t="s">
        <v>4503</v>
      </c>
      <c r="E875" s="1" t="s">
        <v>4504</v>
      </c>
      <c r="F875" s="1" t="s">
        <v>4505</v>
      </c>
      <c r="G875" s="1">
        <v>22</v>
      </c>
      <c r="H875" s="1">
        <f t="shared" si="14"/>
        <v>27</v>
      </c>
      <c r="I875" s="1"/>
      <c r="J875" s="1"/>
      <c r="K875" s="1"/>
      <c r="L875" s="1"/>
      <c r="M875" s="1"/>
      <c r="N875" s="54"/>
    </row>
    <row r="876" spans="1:14" hidden="1" x14ac:dyDescent="0.4">
      <c r="B876" s="1" t="s">
        <v>5519</v>
      </c>
      <c r="C876" s="46">
        <v>5350004</v>
      </c>
      <c r="D876" s="1" t="s">
        <v>4590</v>
      </c>
      <c r="E876" s="1" t="s">
        <v>4591</v>
      </c>
      <c r="F876" s="1" t="s">
        <v>4592</v>
      </c>
      <c r="G876" s="1">
        <v>22</v>
      </c>
      <c r="H876" s="1">
        <f t="shared" si="14"/>
        <v>27</v>
      </c>
      <c r="I876" s="1"/>
      <c r="J876" s="1"/>
      <c r="K876" s="1"/>
      <c r="L876" s="1"/>
      <c r="M876" s="1"/>
      <c r="N876" s="54"/>
    </row>
    <row r="877" spans="1:14" hidden="1" x14ac:dyDescent="0.4">
      <c r="B877" s="1" t="s">
        <v>17</v>
      </c>
      <c r="C877" s="1" t="s">
        <v>1162</v>
      </c>
      <c r="D877" s="65" t="s">
        <v>1202</v>
      </c>
      <c r="E877" s="1" t="s">
        <v>1203</v>
      </c>
      <c r="F877" s="1" t="s">
        <v>1204</v>
      </c>
      <c r="G877" s="1">
        <v>21</v>
      </c>
      <c r="H877" s="1">
        <f t="shared" si="14"/>
        <v>26</v>
      </c>
      <c r="I877" s="1"/>
      <c r="J877" s="1"/>
      <c r="K877" s="1"/>
      <c r="L877" s="1"/>
      <c r="M877" s="1"/>
      <c r="N877" s="54"/>
    </row>
    <row r="878" spans="1:14" hidden="1" x14ac:dyDescent="0.4">
      <c r="B878" s="1" t="s">
        <v>17</v>
      </c>
      <c r="C878" s="2" t="s">
        <v>1444</v>
      </c>
      <c r="D878" s="1" t="s">
        <v>1445</v>
      </c>
      <c r="E878" s="1" t="s">
        <v>1446</v>
      </c>
      <c r="F878" s="1" t="s">
        <v>1447</v>
      </c>
      <c r="G878" s="1">
        <v>21</v>
      </c>
      <c r="H878" s="1">
        <f t="shared" si="14"/>
        <v>26</v>
      </c>
      <c r="I878" s="1"/>
      <c r="J878" s="1"/>
      <c r="K878" s="1"/>
      <c r="L878" s="1"/>
      <c r="M878" s="1"/>
      <c r="N878" s="79"/>
    </row>
    <row r="879" spans="1:14" hidden="1" x14ac:dyDescent="0.4">
      <c r="B879" s="1" t="s">
        <v>17</v>
      </c>
      <c r="C879" s="1" t="s">
        <v>1998</v>
      </c>
      <c r="D879" s="1" t="s">
        <v>1999</v>
      </c>
      <c r="E879" s="1" t="s">
        <v>2000</v>
      </c>
      <c r="F879" s="1" t="s">
        <v>2001</v>
      </c>
      <c r="G879" s="1">
        <v>21</v>
      </c>
      <c r="H879" s="1">
        <f t="shared" si="14"/>
        <v>26</v>
      </c>
      <c r="I879" s="1"/>
      <c r="J879" s="1"/>
      <c r="K879" s="1"/>
      <c r="L879" s="1"/>
      <c r="M879" s="1"/>
      <c r="N879" s="54"/>
    </row>
    <row r="880" spans="1:14" x14ac:dyDescent="0.4">
      <c r="A880" s="1">
        <f>A868+1</f>
        <v>73</v>
      </c>
      <c r="B880" s="1" t="s">
        <v>5519</v>
      </c>
      <c r="C880" s="46">
        <v>5550033</v>
      </c>
      <c r="D880" s="1" t="s">
        <v>4352</v>
      </c>
      <c r="E880" s="1" t="s">
        <v>4353</v>
      </c>
      <c r="F880" s="1" t="s">
        <v>4354</v>
      </c>
      <c r="G880" s="1">
        <v>74</v>
      </c>
      <c r="H880" s="1">
        <f t="shared" si="14"/>
        <v>79</v>
      </c>
      <c r="I880" s="1"/>
      <c r="J880" s="1"/>
      <c r="K880" s="1"/>
      <c r="L880" s="1"/>
      <c r="M880" s="1"/>
      <c r="N880" s="54" t="s">
        <v>6525</v>
      </c>
    </row>
    <row r="881" spans="1:14" hidden="1" x14ac:dyDescent="0.4">
      <c r="B881" s="1" t="s">
        <v>5519</v>
      </c>
      <c r="C881" s="46">
        <v>5560012</v>
      </c>
      <c r="D881" s="1" t="s">
        <v>4337</v>
      </c>
      <c r="E881" s="1" t="s">
        <v>4338</v>
      </c>
      <c r="F881" s="1" t="s">
        <v>4339</v>
      </c>
      <c r="G881" s="1">
        <v>21</v>
      </c>
      <c r="H881" s="1">
        <f t="shared" si="14"/>
        <v>26</v>
      </c>
      <c r="I881" s="1"/>
      <c r="J881" s="1"/>
      <c r="K881" s="1"/>
      <c r="L881" s="1"/>
      <c r="M881" s="1"/>
      <c r="N881" s="54"/>
    </row>
    <row r="882" spans="1:14" hidden="1" x14ac:dyDescent="0.4">
      <c r="B882" s="1" t="s">
        <v>5519</v>
      </c>
      <c r="C882" s="46">
        <v>5440031</v>
      </c>
      <c r="D882" s="1" t="s">
        <v>4518</v>
      </c>
      <c r="E882" s="1" t="s">
        <v>4519</v>
      </c>
      <c r="F882" s="1" t="s">
        <v>4520</v>
      </c>
      <c r="G882" s="1">
        <v>21</v>
      </c>
      <c r="H882" s="1">
        <f t="shared" si="14"/>
        <v>26</v>
      </c>
      <c r="I882" s="1"/>
      <c r="J882" s="1"/>
      <c r="K882" s="1"/>
      <c r="L882" s="1"/>
      <c r="M882" s="1"/>
      <c r="N882" s="54"/>
    </row>
    <row r="883" spans="1:14" hidden="1" x14ac:dyDescent="0.4">
      <c r="B883" s="1" t="s">
        <v>17</v>
      </c>
      <c r="C883" s="1" t="s">
        <v>1837</v>
      </c>
      <c r="D883" s="1" t="s">
        <v>1838</v>
      </c>
      <c r="E883" s="1" t="s">
        <v>1839</v>
      </c>
      <c r="F883" s="1" t="s">
        <v>1840</v>
      </c>
      <c r="G883" s="1">
        <v>20</v>
      </c>
      <c r="H883" s="1">
        <f t="shared" si="14"/>
        <v>25</v>
      </c>
      <c r="I883" s="1"/>
      <c r="J883" s="1"/>
      <c r="K883" s="1"/>
      <c r="L883" s="1"/>
      <c r="M883" s="1"/>
      <c r="N883" s="54"/>
    </row>
    <row r="884" spans="1:14" hidden="1" x14ac:dyDescent="0.4">
      <c r="B884" s="1" t="s">
        <v>17</v>
      </c>
      <c r="C884" s="1" t="s">
        <v>2092</v>
      </c>
      <c r="D884" s="1" t="s">
        <v>2093</v>
      </c>
      <c r="E884" s="1" t="s">
        <v>2094</v>
      </c>
      <c r="F884" s="1" t="s">
        <v>2095</v>
      </c>
      <c r="G884" s="1">
        <v>20</v>
      </c>
      <c r="H884" s="1">
        <f t="shared" si="14"/>
        <v>25</v>
      </c>
      <c r="I884" s="1"/>
      <c r="J884" s="1"/>
      <c r="K884" s="1"/>
      <c r="L884" s="1"/>
      <c r="M884" s="1"/>
      <c r="N884" s="54"/>
    </row>
    <row r="885" spans="1:14" hidden="1" x14ac:dyDescent="0.4">
      <c r="B885" s="1" t="s">
        <v>17</v>
      </c>
      <c r="C885" s="1" t="s">
        <v>3973</v>
      </c>
      <c r="D885" s="1" t="s">
        <v>3974</v>
      </c>
      <c r="E885" s="1" t="s">
        <v>3975</v>
      </c>
      <c r="F885" s="1" t="s">
        <v>3976</v>
      </c>
      <c r="G885" s="1">
        <v>20</v>
      </c>
      <c r="H885" s="1">
        <f t="shared" si="14"/>
        <v>25</v>
      </c>
      <c r="I885" s="1">
        <v>36</v>
      </c>
      <c r="J885" s="1">
        <f>I885+5</f>
        <v>41</v>
      </c>
      <c r="K885" s="1">
        <v>33</v>
      </c>
      <c r="L885" s="1">
        <f>K885+5</f>
        <v>38</v>
      </c>
      <c r="M885" s="1">
        <f>J885+L885</f>
        <v>79</v>
      </c>
      <c r="N885" s="54"/>
    </row>
    <row r="886" spans="1:14" hidden="1" x14ac:dyDescent="0.4">
      <c r="B886" s="1" t="s">
        <v>17</v>
      </c>
      <c r="C886" s="1" t="s">
        <v>4066</v>
      </c>
      <c r="D886" s="1" t="s">
        <v>4067</v>
      </c>
      <c r="E886" s="1" t="s">
        <v>4068</v>
      </c>
      <c r="F886" s="1" t="s">
        <v>4069</v>
      </c>
      <c r="G886" s="1">
        <v>20</v>
      </c>
      <c r="H886" s="1">
        <f t="shared" si="14"/>
        <v>25</v>
      </c>
      <c r="I886" s="1">
        <v>36</v>
      </c>
      <c r="J886" s="1">
        <f>I886+5</f>
        <v>41</v>
      </c>
      <c r="K886" s="1">
        <v>52</v>
      </c>
      <c r="L886" s="1">
        <f>K886+5</f>
        <v>57</v>
      </c>
      <c r="M886" s="1">
        <f>J886+L886</f>
        <v>98</v>
      </c>
      <c r="N886" s="54"/>
    </row>
    <row r="887" spans="1:14" hidden="1" x14ac:dyDescent="0.4">
      <c r="B887" s="1" t="s">
        <v>5519</v>
      </c>
      <c r="C887" s="46">
        <v>5530001</v>
      </c>
      <c r="D887" s="1" t="s">
        <v>4162</v>
      </c>
      <c r="E887" s="1" t="s">
        <v>4163</v>
      </c>
      <c r="F887" s="1" t="s">
        <v>4164</v>
      </c>
      <c r="G887" s="1">
        <v>20</v>
      </c>
      <c r="H887" s="1">
        <f t="shared" si="14"/>
        <v>25</v>
      </c>
      <c r="I887" s="1"/>
      <c r="J887" s="1"/>
      <c r="K887" s="1"/>
      <c r="L887" s="1"/>
      <c r="M887" s="1"/>
      <c r="N887" s="54"/>
    </row>
    <row r="888" spans="1:14" hidden="1" x14ac:dyDescent="0.4">
      <c r="B888" s="1" t="s">
        <v>5519</v>
      </c>
      <c r="C888" s="46">
        <v>5520015</v>
      </c>
      <c r="D888" s="1" t="s">
        <v>4267</v>
      </c>
      <c r="E888" s="1" t="s">
        <v>4268</v>
      </c>
      <c r="F888" s="1" t="s">
        <v>4269</v>
      </c>
      <c r="G888" s="1">
        <v>20</v>
      </c>
      <c r="H888" s="1">
        <f t="shared" si="14"/>
        <v>25</v>
      </c>
      <c r="I888" s="1"/>
      <c r="J888" s="1"/>
      <c r="K888" s="1"/>
      <c r="L888" s="1"/>
      <c r="M888" s="1"/>
      <c r="N888" s="54"/>
    </row>
    <row r="889" spans="1:14" hidden="1" x14ac:dyDescent="0.4">
      <c r="B889" s="1" t="s">
        <v>5519</v>
      </c>
      <c r="C889" s="46">
        <v>5360003</v>
      </c>
      <c r="D889" s="1" t="s">
        <v>4614</v>
      </c>
      <c r="E889" s="1" t="s">
        <v>4615</v>
      </c>
      <c r="F889" s="1" t="s">
        <v>4616</v>
      </c>
      <c r="G889" s="1">
        <v>20</v>
      </c>
      <c r="H889" s="1">
        <f t="shared" si="14"/>
        <v>25</v>
      </c>
      <c r="I889" s="1"/>
      <c r="J889" s="1"/>
      <c r="K889" s="1"/>
      <c r="L889" s="1"/>
      <c r="M889" s="1"/>
      <c r="N889" s="54"/>
    </row>
    <row r="890" spans="1:14" hidden="1" x14ac:dyDescent="0.4">
      <c r="B890" s="1" t="s">
        <v>5519</v>
      </c>
      <c r="C890" s="46">
        <v>5360025</v>
      </c>
      <c r="D890" s="1" t="s">
        <v>4647</v>
      </c>
      <c r="E890" s="1" t="s">
        <v>4648</v>
      </c>
      <c r="F890" s="1" t="s">
        <v>4649</v>
      </c>
      <c r="G890" s="1">
        <v>20</v>
      </c>
      <c r="H890" s="1">
        <f t="shared" si="14"/>
        <v>25</v>
      </c>
      <c r="I890" s="1"/>
      <c r="J890" s="1"/>
      <c r="K890" s="1"/>
      <c r="L890" s="1"/>
      <c r="M890" s="1"/>
      <c r="N890" s="79"/>
    </row>
    <row r="891" spans="1:14" hidden="1" x14ac:dyDescent="0.4">
      <c r="B891" s="1" t="s">
        <v>5525</v>
      </c>
      <c r="C891" s="1" t="s">
        <v>5821</v>
      </c>
      <c r="D891" s="1" t="s">
        <v>5822</v>
      </c>
      <c r="E891" s="1" t="s">
        <v>5823</v>
      </c>
      <c r="F891" s="1" t="s">
        <v>5824</v>
      </c>
      <c r="G891" s="1">
        <v>20</v>
      </c>
      <c r="H891" s="1">
        <f t="shared" si="14"/>
        <v>25</v>
      </c>
      <c r="I891" s="1"/>
      <c r="J891" s="1"/>
      <c r="K891" s="1"/>
      <c r="L891" s="1"/>
      <c r="M891" s="1"/>
      <c r="N891" s="54"/>
    </row>
    <row r="892" spans="1:14" x14ac:dyDescent="0.4">
      <c r="A892" s="1">
        <f>A880+1</f>
        <v>74</v>
      </c>
      <c r="B892" s="1" t="s">
        <v>5519</v>
      </c>
      <c r="C892" s="46">
        <v>5510012</v>
      </c>
      <c r="D892" s="1" t="s">
        <v>4291</v>
      </c>
      <c r="E892" s="1" t="s">
        <v>4292</v>
      </c>
      <c r="F892" s="1" t="s">
        <v>4293</v>
      </c>
      <c r="G892" s="1">
        <v>53</v>
      </c>
      <c r="H892" s="1">
        <f t="shared" si="14"/>
        <v>58</v>
      </c>
      <c r="I892" s="1"/>
      <c r="J892" s="1"/>
      <c r="K892" s="1"/>
      <c r="L892" s="1"/>
      <c r="M892" s="1"/>
      <c r="N892" s="54" t="s">
        <v>6525</v>
      </c>
    </row>
    <row r="893" spans="1:14" hidden="1" x14ac:dyDescent="0.4">
      <c r="B893" s="1" t="s">
        <v>17</v>
      </c>
      <c r="C893" s="1" t="s">
        <v>2006</v>
      </c>
      <c r="D893" s="1" t="s">
        <v>2007</v>
      </c>
      <c r="E893" s="1" t="s">
        <v>2008</v>
      </c>
      <c r="F893" s="1" t="s">
        <v>2009</v>
      </c>
      <c r="G893" s="1">
        <v>19</v>
      </c>
      <c r="H893" s="1">
        <f t="shared" si="14"/>
        <v>24</v>
      </c>
      <c r="I893" s="1"/>
      <c r="J893" s="1"/>
      <c r="K893" s="1"/>
      <c r="L893" s="1"/>
      <c r="M893" s="1"/>
      <c r="N893" s="54"/>
    </row>
    <row r="894" spans="1:14" hidden="1" x14ac:dyDescent="0.4">
      <c r="B894" s="1" t="s">
        <v>17</v>
      </c>
      <c r="C894" s="1" t="s">
        <v>2261</v>
      </c>
      <c r="D894" s="1" t="s">
        <v>2262</v>
      </c>
      <c r="E894" s="1" t="s">
        <v>2263</v>
      </c>
      <c r="F894" s="1" t="s">
        <v>2264</v>
      </c>
      <c r="G894" s="1">
        <v>19</v>
      </c>
      <c r="H894" s="1">
        <f t="shared" si="14"/>
        <v>24</v>
      </c>
      <c r="I894" s="1"/>
      <c r="J894" s="1"/>
      <c r="K894" s="1"/>
      <c r="L894" s="1"/>
      <c r="M894" s="1"/>
      <c r="N894" s="54"/>
    </row>
    <row r="895" spans="1:14" hidden="1" x14ac:dyDescent="0.4">
      <c r="B895" s="1" t="s">
        <v>17</v>
      </c>
      <c r="C895" s="1" t="s">
        <v>3988</v>
      </c>
      <c r="D895" s="1" t="s">
        <v>3989</v>
      </c>
      <c r="E895" s="1" t="s">
        <v>3990</v>
      </c>
      <c r="F895" s="1" t="s">
        <v>3991</v>
      </c>
      <c r="G895" s="1">
        <v>19</v>
      </c>
      <c r="H895" s="1">
        <f t="shared" si="14"/>
        <v>24</v>
      </c>
      <c r="I895" s="1">
        <v>31</v>
      </c>
      <c r="J895" s="1">
        <f>I895+5</f>
        <v>36</v>
      </c>
      <c r="K895" s="1">
        <v>53</v>
      </c>
      <c r="L895" s="1">
        <f>K895+5</f>
        <v>58</v>
      </c>
      <c r="M895" s="1">
        <f>J895+L895</f>
        <v>94</v>
      </c>
      <c r="N895" s="54"/>
    </row>
    <row r="896" spans="1:14" hidden="1" x14ac:dyDescent="0.4">
      <c r="B896" s="1" t="s">
        <v>5519</v>
      </c>
      <c r="C896" s="46">
        <v>5560014</v>
      </c>
      <c r="D896" s="1" t="s">
        <v>4330</v>
      </c>
      <c r="E896" s="1" t="s">
        <v>4331</v>
      </c>
      <c r="F896" s="1" t="s">
        <v>4332</v>
      </c>
      <c r="G896" s="1">
        <v>19</v>
      </c>
      <c r="H896" s="1">
        <f t="shared" si="14"/>
        <v>24</v>
      </c>
      <c r="I896" s="1"/>
      <c r="J896" s="1"/>
      <c r="K896" s="1"/>
      <c r="L896" s="1"/>
      <c r="M896" s="1"/>
      <c r="N896" s="54"/>
    </row>
    <row r="897" spans="1:14" hidden="1" x14ac:dyDescent="0.4">
      <c r="B897" s="1" t="s">
        <v>5519</v>
      </c>
      <c r="C897" s="46">
        <v>5590025</v>
      </c>
      <c r="D897" s="1" t="s">
        <v>4741</v>
      </c>
      <c r="E897" s="1" t="s">
        <v>4742</v>
      </c>
      <c r="F897" s="1" t="s">
        <v>4743</v>
      </c>
      <c r="G897" s="1">
        <v>19</v>
      </c>
      <c r="H897" s="1">
        <f t="shared" si="14"/>
        <v>24</v>
      </c>
      <c r="I897" s="1"/>
      <c r="J897" s="1"/>
      <c r="K897" s="1"/>
      <c r="L897" s="1"/>
      <c r="M897" s="1"/>
      <c r="N897" s="54"/>
    </row>
    <row r="898" spans="1:14" hidden="1" x14ac:dyDescent="0.4">
      <c r="B898" s="1" t="s">
        <v>18</v>
      </c>
      <c r="C898" s="1" t="s">
        <v>2363</v>
      </c>
      <c r="D898" s="1" t="s">
        <v>6449</v>
      </c>
      <c r="E898" s="1" t="s">
        <v>6450</v>
      </c>
      <c r="F898" s="1" t="s">
        <v>6451</v>
      </c>
      <c r="G898" s="1">
        <v>19</v>
      </c>
      <c r="H898" s="1">
        <f t="shared" si="14"/>
        <v>24</v>
      </c>
      <c r="I898" s="1">
        <v>35</v>
      </c>
      <c r="J898" s="1">
        <f>I898+5</f>
        <v>40</v>
      </c>
      <c r="K898" s="1">
        <v>635</v>
      </c>
      <c r="L898" s="1">
        <f>K898+5</f>
        <v>640</v>
      </c>
      <c r="M898" s="1"/>
      <c r="N898" s="54"/>
    </row>
    <row r="899" spans="1:14" hidden="1" x14ac:dyDescent="0.4">
      <c r="B899" s="1" t="s">
        <v>17</v>
      </c>
      <c r="C899" s="1" t="s">
        <v>2002</v>
      </c>
      <c r="D899" s="1" t="s">
        <v>2003</v>
      </c>
      <c r="E899" s="1" t="s">
        <v>2004</v>
      </c>
      <c r="F899" s="1" t="s">
        <v>2005</v>
      </c>
      <c r="G899" s="1">
        <v>18</v>
      </c>
      <c r="H899" s="1">
        <f t="shared" si="14"/>
        <v>23</v>
      </c>
      <c r="I899" s="1"/>
      <c r="J899" s="1"/>
      <c r="K899" s="1"/>
      <c r="L899" s="1"/>
      <c r="M899" s="1"/>
      <c r="N899" s="54"/>
    </row>
    <row r="900" spans="1:14" hidden="1" x14ac:dyDescent="0.4">
      <c r="B900" s="1" t="s">
        <v>17</v>
      </c>
      <c r="C900" s="1" t="s">
        <v>2210</v>
      </c>
      <c r="D900" s="1" t="s">
        <v>2211</v>
      </c>
      <c r="E900" s="1" t="s">
        <v>2212</v>
      </c>
      <c r="F900" s="1" t="s">
        <v>2213</v>
      </c>
      <c r="G900" s="1">
        <v>18</v>
      </c>
      <c r="H900" s="1">
        <f t="shared" si="14"/>
        <v>23</v>
      </c>
      <c r="I900" s="1"/>
      <c r="J900" s="1"/>
      <c r="K900" s="1"/>
      <c r="L900" s="1"/>
      <c r="M900" s="1"/>
      <c r="N900" s="54"/>
    </row>
    <row r="901" spans="1:14" hidden="1" x14ac:dyDescent="0.4">
      <c r="B901" s="1" t="s">
        <v>17</v>
      </c>
      <c r="C901" s="1" t="s">
        <v>4018</v>
      </c>
      <c r="D901" s="1" t="s">
        <v>4019</v>
      </c>
      <c r="E901" s="1" t="s">
        <v>4020</v>
      </c>
      <c r="F901" s="1" t="s">
        <v>4021</v>
      </c>
      <c r="G901" s="1">
        <v>18</v>
      </c>
      <c r="H901" s="1">
        <f t="shared" si="14"/>
        <v>23</v>
      </c>
      <c r="I901" s="1">
        <v>8</v>
      </c>
      <c r="J901" s="1">
        <f>I901+5</f>
        <v>13</v>
      </c>
      <c r="K901" s="1">
        <v>44</v>
      </c>
      <c r="L901" s="1">
        <f>K901+5</f>
        <v>49</v>
      </c>
      <c r="M901" s="1">
        <f>J901+L901</f>
        <v>62</v>
      </c>
      <c r="N901" s="54"/>
    </row>
    <row r="902" spans="1:14" hidden="1" x14ac:dyDescent="0.4">
      <c r="B902" s="1" t="s">
        <v>5519</v>
      </c>
      <c r="C902" s="46">
        <v>5550034</v>
      </c>
      <c r="D902" s="1" t="s">
        <v>4355</v>
      </c>
      <c r="E902" s="1" t="s">
        <v>4356</v>
      </c>
      <c r="F902" s="1" t="s">
        <v>4357</v>
      </c>
      <c r="G902" s="1">
        <v>18</v>
      </c>
      <c r="H902" s="1">
        <f t="shared" si="14"/>
        <v>23</v>
      </c>
      <c r="I902" s="1"/>
      <c r="J902" s="1"/>
      <c r="K902" s="1"/>
      <c r="L902" s="1"/>
      <c r="M902" s="1"/>
      <c r="N902" s="79"/>
    </row>
    <row r="903" spans="1:14" hidden="1" x14ac:dyDescent="0.4">
      <c r="B903" s="1" t="s">
        <v>5519</v>
      </c>
      <c r="C903" s="46">
        <v>5320012</v>
      </c>
      <c r="D903" s="1" t="s">
        <v>4422</v>
      </c>
      <c r="E903" s="1" t="s">
        <v>4423</v>
      </c>
      <c r="F903" s="1" t="s">
        <v>4424</v>
      </c>
      <c r="G903" s="1">
        <v>18</v>
      </c>
      <c r="H903" s="1">
        <f t="shared" si="14"/>
        <v>23</v>
      </c>
      <c r="I903" s="1"/>
      <c r="J903" s="1"/>
      <c r="K903" s="1"/>
      <c r="L903" s="1"/>
      <c r="M903" s="1"/>
      <c r="N903" s="54"/>
    </row>
    <row r="904" spans="1:14" x14ac:dyDescent="0.4">
      <c r="A904" s="1">
        <f>A892+1</f>
        <v>75</v>
      </c>
      <c r="B904" s="1" t="s">
        <v>5519</v>
      </c>
      <c r="C904" s="46">
        <v>5360011</v>
      </c>
      <c r="D904" s="1" t="s">
        <v>4641</v>
      </c>
      <c r="E904" s="1" t="s">
        <v>4642</v>
      </c>
      <c r="F904" s="1" t="s">
        <v>4643</v>
      </c>
      <c r="G904" s="1">
        <v>101</v>
      </c>
      <c r="H904" s="1">
        <f t="shared" si="14"/>
        <v>106</v>
      </c>
      <c r="I904" s="1"/>
      <c r="J904" s="1"/>
      <c r="K904" s="1"/>
      <c r="L904" s="1"/>
      <c r="M904" s="1"/>
      <c r="N904" s="54" t="s">
        <v>6525</v>
      </c>
    </row>
    <row r="905" spans="1:14" hidden="1" x14ac:dyDescent="0.4">
      <c r="B905" s="1" t="s">
        <v>17</v>
      </c>
      <c r="C905" s="1" t="s">
        <v>3938</v>
      </c>
      <c r="D905" s="1" t="s">
        <v>3939</v>
      </c>
      <c r="E905" s="1" t="s">
        <v>3940</v>
      </c>
      <c r="F905" s="1" t="s">
        <v>3941</v>
      </c>
      <c r="G905" s="1">
        <v>17</v>
      </c>
      <c r="H905" s="1">
        <f t="shared" si="14"/>
        <v>22</v>
      </c>
      <c r="I905" s="1">
        <v>36</v>
      </c>
      <c r="J905" s="1">
        <f>I905+5</f>
        <v>41</v>
      </c>
      <c r="K905" s="1">
        <v>39</v>
      </c>
      <c r="L905" s="1">
        <f>K905+5</f>
        <v>44</v>
      </c>
      <c r="M905" s="1">
        <f>J905+L905</f>
        <v>85</v>
      </c>
      <c r="N905" s="54"/>
    </row>
    <row r="906" spans="1:14" hidden="1" x14ac:dyDescent="0.4">
      <c r="B906" s="1" t="s">
        <v>5519</v>
      </c>
      <c r="C906" s="46">
        <v>5500027</v>
      </c>
      <c r="D906" s="1" t="s">
        <v>4222</v>
      </c>
      <c r="E906" s="1" t="s">
        <v>4223</v>
      </c>
      <c r="F906" s="1" t="s">
        <v>4224</v>
      </c>
      <c r="G906" s="1">
        <v>17</v>
      </c>
      <c r="H906" s="1">
        <f t="shared" si="14"/>
        <v>22</v>
      </c>
      <c r="I906" s="1"/>
      <c r="J906" s="1"/>
      <c r="K906" s="1"/>
      <c r="L906" s="1"/>
      <c r="M906" s="1"/>
      <c r="N906" s="54"/>
    </row>
    <row r="907" spans="1:14" hidden="1" x14ac:dyDescent="0.4">
      <c r="B907" s="1" t="s">
        <v>17</v>
      </c>
      <c r="C907" s="1" t="s">
        <v>1915</v>
      </c>
      <c r="D907" s="1" t="s">
        <v>1916</v>
      </c>
      <c r="E907" s="1" t="s">
        <v>1917</v>
      </c>
      <c r="F907" s="1" t="s">
        <v>1918</v>
      </c>
      <c r="G907" s="1">
        <v>16</v>
      </c>
      <c r="H907" s="1">
        <f t="shared" si="14"/>
        <v>21</v>
      </c>
      <c r="I907" s="1"/>
      <c r="J907" s="1"/>
      <c r="K907" s="1"/>
      <c r="L907" s="1"/>
      <c r="M907" s="1"/>
      <c r="N907" s="54"/>
    </row>
    <row r="908" spans="1:14" hidden="1" x14ac:dyDescent="0.4">
      <c r="B908" s="1" t="s">
        <v>17</v>
      </c>
      <c r="C908" s="1" t="s">
        <v>2155</v>
      </c>
      <c r="D908" s="1" t="s">
        <v>2156</v>
      </c>
      <c r="E908" s="1" t="s">
        <v>2157</v>
      </c>
      <c r="F908" s="1" t="s">
        <v>2158</v>
      </c>
      <c r="G908" s="1">
        <v>16</v>
      </c>
      <c r="H908" s="1">
        <f t="shared" si="14"/>
        <v>21</v>
      </c>
      <c r="I908" s="1"/>
      <c r="J908" s="1"/>
      <c r="K908" s="1"/>
      <c r="L908" s="1"/>
      <c r="M908" s="1"/>
      <c r="N908" s="54"/>
    </row>
    <row r="909" spans="1:14" hidden="1" x14ac:dyDescent="0.4">
      <c r="B909" s="1" t="s">
        <v>17</v>
      </c>
      <c r="C909" s="1" t="s">
        <v>2257</v>
      </c>
      <c r="D909" s="1" t="s">
        <v>3977</v>
      </c>
      <c r="E909" s="1" t="s">
        <v>3978</v>
      </c>
      <c r="F909" s="1" t="s">
        <v>3979</v>
      </c>
      <c r="G909" s="1">
        <v>16</v>
      </c>
      <c r="H909" s="1">
        <f t="shared" si="14"/>
        <v>21</v>
      </c>
      <c r="I909" s="1">
        <v>24</v>
      </c>
      <c r="J909" s="1">
        <f>I909+5</f>
        <v>29</v>
      </c>
      <c r="K909" s="1">
        <v>32</v>
      </c>
      <c r="L909" s="1">
        <f>K909+5</f>
        <v>37</v>
      </c>
      <c r="M909" s="1">
        <f>J909+L909</f>
        <v>66</v>
      </c>
      <c r="N909" s="54"/>
    </row>
    <row r="910" spans="1:14" hidden="1" x14ac:dyDescent="0.4">
      <c r="B910" s="1" t="s">
        <v>17</v>
      </c>
      <c r="C910" s="1" t="s">
        <v>2295</v>
      </c>
      <c r="D910" s="1" t="s">
        <v>2296</v>
      </c>
      <c r="E910" s="1" t="s">
        <v>2297</v>
      </c>
      <c r="F910" s="1" t="s">
        <v>2298</v>
      </c>
      <c r="G910" s="1">
        <v>15</v>
      </c>
      <c r="H910" s="1">
        <f t="shared" si="14"/>
        <v>20</v>
      </c>
      <c r="I910" s="1"/>
      <c r="J910" s="1"/>
      <c r="K910" s="1"/>
      <c r="L910" s="1"/>
      <c r="M910" s="1"/>
      <c r="N910" s="54"/>
    </row>
    <row r="911" spans="1:14" hidden="1" x14ac:dyDescent="0.4">
      <c r="B911" s="1" t="s">
        <v>17</v>
      </c>
      <c r="C911" s="1" t="s">
        <v>3922</v>
      </c>
      <c r="D911" s="1" t="s">
        <v>3923</v>
      </c>
      <c r="E911" s="1" t="s">
        <v>3924</v>
      </c>
      <c r="F911" s="1" t="s">
        <v>3925</v>
      </c>
      <c r="G911" s="1">
        <v>15</v>
      </c>
      <c r="H911" s="1">
        <f t="shared" si="14"/>
        <v>20</v>
      </c>
      <c r="I911" s="1">
        <v>6</v>
      </c>
      <c r="J911" s="1">
        <f>I911+5</f>
        <v>11</v>
      </c>
      <c r="K911" s="1">
        <v>0</v>
      </c>
      <c r="L911" s="1"/>
      <c r="M911" s="1">
        <f>J911+L911</f>
        <v>11</v>
      </c>
      <c r="N911" s="54"/>
    </row>
    <row r="912" spans="1:14" hidden="1" x14ac:dyDescent="0.4">
      <c r="B912" s="1" t="s">
        <v>17</v>
      </c>
      <c r="C912" s="1" t="s">
        <v>3945</v>
      </c>
      <c r="D912" s="1" t="s">
        <v>3946</v>
      </c>
      <c r="E912" s="1" t="s">
        <v>3947</v>
      </c>
      <c r="F912" s="1" t="s">
        <v>3948</v>
      </c>
      <c r="G912" s="1">
        <v>15</v>
      </c>
      <c r="H912" s="1">
        <f t="shared" ref="H912:H964" si="15">G912+5</f>
        <v>20</v>
      </c>
      <c r="I912" s="1">
        <v>28</v>
      </c>
      <c r="J912" s="1">
        <f>I912+5</f>
        <v>33</v>
      </c>
      <c r="K912" s="1">
        <v>46</v>
      </c>
      <c r="L912" s="1">
        <f>K912+5</f>
        <v>51</v>
      </c>
      <c r="M912" s="1">
        <f>J912+L912</f>
        <v>84</v>
      </c>
      <c r="N912" s="54"/>
    </row>
    <row r="913" spans="1:21" hidden="1" x14ac:dyDescent="0.4">
      <c r="B913" s="1" t="s">
        <v>5519</v>
      </c>
      <c r="C913" s="46">
        <v>5370024</v>
      </c>
      <c r="D913" s="1" t="s">
        <v>4485</v>
      </c>
      <c r="E913" s="1" t="s">
        <v>4486</v>
      </c>
      <c r="F913" s="1" t="s">
        <v>4487</v>
      </c>
      <c r="G913" s="1">
        <v>15</v>
      </c>
      <c r="H913" s="1">
        <f t="shared" si="15"/>
        <v>20</v>
      </c>
      <c r="I913" s="1"/>
      <c r="J913" s="1"/>
      <c r="K913" s="1"/>
      <c r="L913" s="1"/>
      <c r="M913" s="1"/>
      <c r="N913" s="54"/>
    </row>
    <row r="914" spans="1:21" hidden="1" x14ac:dyDescent="0.4">
      <c r="B914" s="1" t="s">
        <v>5519</v>
      </c>
      <c r="C914" s="46">
        <v>5570061</v>
      </c>
      <c r="D914" s="1" t="s">
        <v>4937</v>
      </c>
      <c r="E914" s="1" t="s">
        <v>4938</v>
      </c>
      <c r="F914" s="1" t="s">
        <v>4939</v>
      </c>
      <c r="G914" s="1">
        <v>15</v>
      </c>
      <c r="H914" s="1">
        <f t="shared" si="15"/>
        <v>20</v>
      </c>
      <c r="I914" s="1"/>
      <c r="J914" s="1"/>
      <c r="K914" s="1"/>
      <c r="L914" s="1"/>
      <c r="M914" s="1"/>
      <c r="N914" s="79"/>
    </row>
    <row r="915" spans="1:21" hidden="1" x14ac:dyDescent="0.4">
      <c r="B915" s="1" t="s">
        <v>18</v>
      </c>
      <c r="C915" s="1" t="s">
        <v>6268</v>
      </c>
      <c r="D915" s="1" t="s">
        <v>6269</v>
      </c>
      <c r="E915" s="1" t="s">
        <v>6270</v>
      </c>
      <c r="F915" s="1" t="s">
        <v>6271</v>
      </c>
      <c r="G915" s="1">
        <v>15</v>
      </c>
      <c r="H915" s="1">
        <f t="shared" si="15"/>
        <v>20</v>
      </c>
      <c r="I915" s="1">
        <v>18</v>
      </c>
      <c r="J915" s="1">
        <f>I915+5</f>
        <v>23</v>
      </c>
      <c r="K915" s="1">
        <v>28</v>
      </c>
      <c r="L915" s="1">
        <f>K915+5</f>
        <v>33</v>
      </c>
      <c r="M915" s="1"/>
      <c r="N915" s="54"/>
    </row>
    <row r="916" spans="1:21" x14ac:dyDescent="0.4">
      <c r="A916" s="1">
        <f>A904+1</f>
        <v>76</v>
      </c>
      <c r="B916" s="1" t="s">
        <v>5519</v>
      </c>
      <c r="C916" s="46">
        <v>5310062</v>
      </c>
      <c r="D916" s="1" t="s">
        <v>4089</v>
      </c>
      <c r="E916" s="1" t="s">
        <v>4090</v>
      </c>
      <c r="F916" s="1" t="s">
        <v>4091</v>
      </c>
      <c r="G916" s="1">
        <v>23</v>
      </c>
      <c r="H916" s="1">
        <f t="shared" si="15"/>
        <v>28</v>
      </c>
      <c r="I916" s="1"/>
      <c r="J916" s="1"/>
      <c r="K916" s="1"/>
      <c r="L916" s="1"/>
      <c r="M916" s="1"/>
      <c r="N916" s="54" t="s">
        <v>6525</v>
      </c>
      <c r="Q916" s="71"/>
      <c r="R916" s="55"/>
      <c r="S916" s="55"/>
      <c r="T916" s="55"/>
      <c r="U916" s="55"/>
    </row>
    <row r="917" spans="1:21" hidden="1" x14ac:dyDescent="0.4">
      <c r="B917" s="1" t="s">
        <v>1616</v>
      </c>
      <c r="C917" s="1" t="s">
        <v>1645</v>
      </c>
      <c r="D917" s="1" t="s">
        <v>1646</v>
      </c>
      <c r="E917" s="1" t="s">
        <v>1647</v>
      </c>
      <c r="F917" s="1" t="s">
        <v>1648</v>
      </c>
      <c r="G917" s="1">
        <v>14</v>
      </c>
      <c r="H917" s="1">
        <f t="shared" si="15"/>
        <v>19</v>
      </c>
      <c r="I917" s="1"/>
      <c r="J917" s="1"/>
      <c r="K917" s="1"/>
      <c r="L917" s="1"/>
      <c r="M917" s="1"/>
      <c r="N917" s="54"/>
    </row>
    <row r="918" spans="1:21" hidden="1" x14ac:dyDescent="0.4">
      <c r="B918" s="1" t="s">
        <v>17</v>
      </c>
      <c r="C918" s="1" t="s">
        <v>1795</v>
      </c>
      <c r="D918" s="1" t="s">
        <v>1796</v>
      </c>
      <c r="E918" s="1" t="s">
        <v>1797</v>
      </c>
      <c r="F918" s="1" t="s">
        <v>1798</v>
      </c>
      <c r="G918" s="1">
        <v>14</v>
      </c>
      <c r="H918" s="1">
        <f t="shared" si="15"/>
        <v>19</v>
      </c>
      <c r="I918" s="1"/>
      <c r="J918" s="1"/>
      <c r="K918" s="1"/>
      <c r="L918" s="1"/>
      <c r="M918" s="1"/>
      <c r="N918" s="54"/>
    </row>
    <row r="919" spans="1:21" hidden="1" x14ac:dyDescent="0.4">
      <c r="B919" s="1" t="s">
        <v>17</v>
      </c>
      <c r="C919" s="1" t="s">
        <v>3965</v>
      </c>
      <c r="D919" s="1" t="s">
        <v>3966</v>
      </c>
      <c r="E919" s="1" t="s">
        <v>3967</v>
      </c>
      <c r="F919" s="1" t="s">
        <v>3968</v>
      </c>
      <c r="G919" s="1">
        <v>14</v>
      </c>
      <c r="H919" s="1">
        <f t="shared" si="15"/>
        <v>19</v>
      </c>
      <c r="I919" s="1">
        <v>31</v>
      </c>
      <c r="J919" s="1">
        <f>I919+5</f>
        <v>36</v>
      </c>
      <c r="K919" s="1">
        <v>26</v>
      </c>
      <c r="L919" s="1">
        <f>K919+5</f>
        <v>31</v>
      </c>
      <c r="M919" s="1">
        <f>J919+L919</f>
        <v>67</v>
      </c>
      <c r="N919" s="54"/>
    </row>
    <row r="920" spans="1:21" hidden="1" x14ac:dyDescent="0.4">
      <c r="B920" s="1" t="s">
        <v>17</v>
      </c>
      <c r="C920" s="1" t="s">
        <v>3641</v>
      </c>
      <c r="D920" s="1" t="s">
        <v>3996</v>
      </c>
      <c r="E920" s="1" t="s">
        <v>3997</v>
      </c>
      <c r="F920" s="1" t="s">
        <v>3998</v>
      </c>
      <c r="G920" s="1">
        <v>14</v>
      </c>
      <c r="H920" s="1">
        <f t="shared" si="15"/>
        <v>19</v>
      </c>
      <c r="I920" s="1">
        <v>37</v>
      </c>
      <c r="J920" s="1">
        <f>I920+5</f>
        <v>42</v>
      </c>
      <c r="K920" s="1">
        <v>43</v>
      </c>
      <c r="L920" s="1">
        <f>K920+5</f>
        <v>48</v>
      </c>
      <c r="M920" s="1">
        <f>J920+L920</f>
        <v>90</v>
      </c>
      <c r="N920" s="54"/>
    </row>
    <row r="921" spans="1:21" hidden="1" x14ac:dyDescent="0.4">
      <c r="B921" s="1" t="s">
        <v>17</v>
      </c>
      <c r="C921" s="1" t="s">
        <v>2355</v>
      </c>
      <c r="D921" s="1" t="s">
        <v>2356</v>
      </c>
      <c r="E921" s="1" t="s">
        <v>2357</v>
      </c>
      <c r="F921" s="1" t="s">
        <v>2358</v>
      </c>
      <c r="G921" s="1">
        <v>13</v>
      </c>
      <c r="H921" s="1">
        <f t="shared" si="15"/>
        <v>18</v>
      </c>
      <c r="I921" s="1"/>
      <c r="J921" s="1"/>
      <c r="K921" s="1"/>
      <c r="L921" s="1"/>
      <c r="M921" s="1"/>
      <c r="N921" s="54"/>
    </row>
    <row r="922" spans="1:21" hidden="1" x14ac:dyDescent="0.4">
      <c r="B922" s="1" t="s">
        <v>17</v>
      </c>
      <c r="C922" s="1" t="s">
        <v>800</v>
      </c>
      <c r="D922" s="1" t="s">
        <v>3962</v>
      </c>
      <c r="E922" s="1" t="s">
        <v>3963</v>
      </c>
      <c r="F922" s="1" t="s">
        <v>3964</v>
      </c>
      <c r="G922" s="1">
        <v>13</v>
      </c>
      <c r="H922" s="1">
        <f t="shared" si="15"/>
        <v>18</v>
      </c>
      <c r="I922" s="1">
        <v>23</v>
      </c>
      <c r="J922" s="1">
        <f>I922+5</f>
        <v>28</v>
      </c>
      <c r="K922" s="1">
        <v>18</v>
      </c>
      <c r="L922" s="1">
        <f>K922+5</f>
        <v>23</v>
      </c>
      <c r="M922" s="1">
        <f>J922+L922</f>
        <v>51</v>
      </c>
      <c r="N922" s="54"/>
    </row>
    <row r="923" spans="1:21" hidden="1" x14ac:dyDescent="0.4">
      <c r="B923" s="1" t="s">
        <v>5519</v>
      </c>
      <c r="C923" s="46">
        <v>5570032</v>
      </c>
      <c r="D923" s="1" t="s">
        <v>4931</v>
      </c>
      <c r="E923" s="1" t="s">
        <v>4932</v>
      </c>
      <c r="F923" s="1" t="s">
        <v>4933</v>
      </c>
      <c r="G923" s="1">
        <v>13</v>
      </c>
      <c r="H923" s="1">
        <f t="shared" si="15"/>
        <v>18</v>
      </c>
      <c r="I923" s="1"/>
      <c r="J923" s="1"/>
      <c r="K923" s="1"/>
      <c r="L923" s="1"/>
      <c r="M923" s="1"/>
      <c r="N923" s="54"/>
    </row>
    <row r="924" spans="1:21" hidden="1" x14ac:dyDescent="0.4">
      <c r="B924" s="2" t="s">
        <v>17</v>
      </c>
      <c r="C924" s="2" t="s">
        <v>486</v>
      </c>
      <c r="D924" s="2" t="s">
        <v>487</v>
      </c>
      <c r="E924" s="2" t="s">
        <v>488</v>
      </c>
      <c r="F924" s="2" t="s">
        <v>489</v>
      </c>
      <c r="G924" s="31">
        <v>12</v>
      </c>
      <c r="H924" s="1">
        <f t="shared" si="15"/>
        <v>17</v>
      </c>
      <c r="I924" s="53"/>
      <c r="J924" s="53"/>
      <c r="K924" s="53"/>
      <c r="L924" s="53"/>
      <c r="M924" s="53"/>
      <c r="N924" s="54"/>
    </row>
    <row r="925" spans="1:21" hidden="1" x14ac:dyDescent="0.4">
      <c r="B925" s="1" t="s">
        <v>17</v>
      </c>
      <c r="C925" s="1" t="s">
        <v>1911</v>
      </c>
      <c r="D925" s="1" t="s">
        <v>1912</v>
      </c>
      <c r="E925" s="1" t="s">
        <v>1913</v>
      </c>
      <c r="F925" s="1" t="s">
        <v>1914</v>
      </c>
      <c r="G925" s="1">
        <v>12</v>
      </c>
      <c r="H925" s="1">
        <f t="shared" si="15"/>
        <v>17</v>
      </c>
      <c r="I925" s="1"/>
      <c r="J925" s="1"/>
      <c r="K925" s="1"/>
      <c r="L925" s="1"/>
      <c r="M925" s="1"/>
      <c r="N925" s="54"/>
    </row>
    <row r="926" spans="1:21" hidden="1" x14ac:dyDescent="0.4">
      <c r="B926" s="1" t="s">
        <v>17</v>
      </c>
      <c r="C926" s="1" t="s">
        <v>4055</v>
      </c>
      <c r="D926" s="1" t="s">
        <v>4056</v>
      </c>
      <c r="E926" s="1" t="s">
        <v>4057</v>
      </c>
      <c r="F926" s="1" t="s">
        <v>4058</v>
      </c>
      <c r="G926" s="1">
        <v>12</v>
      </c>
      <c r="H926" s="1">
        <f t="shared" si="15"/>
        <v>17</v>
      </c>
      <c r="I926" s="1">
        <v>12</v>
      </c>
      <c r="J926" s="1">
        <f>I926+5</f>
        <v>17</v>
      </c>
      <c r="K926" s="1">
        <v>13</v>
      </c>
      <c r="L926" s="1">
        <f>K926+5</f>
        <v>18</v>
      </c>
      <c r="M926" s="1">
        <f>J926+L926</f>
        <v>35</v>
      </c>
      <c r="N926" s="79"/>
    </row>
    <row r="927" spans="1:21" hidden="1" x14ac:dyDescent="0.4">
      <c r="B927" s="1" t="s">
        <v>5519</v>
      </c>
      <c r="C927" s="46">
        <v>5440034</v>
      </c>
      <c r="D927" s="1" t="s">
        <v>4521</v>
      </c>
      <c r="E927" s="1" t="s">
        <v>4522</v>
      </c>
      <c r="F927" s="1" t="s">
        <v>4523</v>
      </c>
      <c r="G927" s="1">
        <v>12</v>
      </c>
      <c r="H927" s="1">
        <f t="shared" si="15"/>
        <v>17</v>
      </c>
      <c r="I927" s="1"/>
      <c r="J927" s="1"/>
      <c r="K927" s="1"/>
      <c r="L927" s="1"/>
      <c r="M927" s="1"/>
      <c r="N927" s="54"/>
    </row>
    <row r="928" spans="1:21" x14ac:dyDescent="0.4">
      <c r="A928" s="1">
        <f>A916+1</f>
        <v>77</v>
      </c>
      <c r="B928" s="1" t="s">
        <v>5519</v>
      </c>
      <c r="C928" s="46">
        <v>5370025</v>
      </c>
      <c r="D928" s="1" t="s">
        <v>4494</v>
      </c>
      <c r="E928" s="1" t="s">
        <v>4495</v>
      </c>
      <c r="F928" s="1" t="s">
        <v>4496</v>
      </c>
      <c r="G928" s="1">
        <v>44</v>
      </c>
      <c r="H928" s="1">
        <f t="shared" si="15"/>
        <v>49</v>
      </c>
      <c r="I928" s="1"/>
      <c r="J928" s="1"/>
      <c r="K928" s="1"/>
      <c r="L928" s="1"/>
      <c r="M928" s="1"/>
      <c r="N928" s="54" t="s">
        <v>6525</v>
      </c>
    </row>
    <row r="929" spans="1:21" hidden="1" x14ac:dyDescent="0.4">
      <c r="B929" s="1" t="s">
        <v>17</v>
      </c>
      <c r="C929" s="1" t="s">
        <v>1962</v>
      </c>
      <c r="D929" s="1" t="s">
        <v>3959</v>
      </c>
      <c r="E929" s="1" t="s">
        <v>3960</v>
      </c>
      <c r="F929" s="1" t="s">
        <v>3961</v>
      </c>
      <c r="G929" s="1">
        <v>11</v>
      </c>
      <c r="H929" s="1">
        <f t="shared" si="15"/>
        <v>16</v>
      </c>
      <c r="I929" s="1">
        <v>35</v>
      </c>
      <c r="J929" s="1">
        <f>I929+5</f>
        <v>40</v>
      </c>
      <c r="K929" s="1">
        <v>46</v>
      </c>
      <c r="L929" s="1">
        <f>K929+5</f>
        <v>51</v>
      </c>
      <c r="M929" s="1">
        <f>J929+L929</f>
        <v>91</v>
      </c>
      <c r="N929" s="54"/>
    </row>
    <row r="930" spans="1:21" hidden="1" x14ac:dyDescent="0.4">
      <c r="B930" s="1" t="s">
        <v>17</v>
      </c>
      <c r="C930" s="24" t="s">
        <v>290</v>
      </c>
      <c r="D930" s="24" t="s">
        <v>291</v>
      </c>
      <c r="E930" s="24" t="s">
        <v>292</v>
      </c>
      <c r="F930" s="28" t="s">
        <v>293</v>
      </c>
      <c r="G930" s="1">
        <v>10</v>
      </c>
      <c r="H930" s="1">
        <f t="shared" si="15"/>
        <v>15</v>
      </c>
      <c r="I930" s="1"/>
      <c r="J930" s="1"/>
      <c r="K930" s="1"/>
      <c r="L930" s="1"/>
      <c r="M930" s="1"/>
      <c r="N930" s="54"/>
    </row>
    <row r="931" spans="1:21" hidden="1" x14ac:dyDescent="0.4">
      <c r="B931" s="1" t="s">
        <v>17</v>
      </c>
      <c r="C931" s="1" t="s">
        <v>1610</v>
      </c>
      <c r="D931" s="1" t="s">
        <v>1611</v>
      </c>
      <c r="E931" s="1" t="s">
        <v>1612</v>
      </c>
      <c r="F931" s="1" t="s">
        <v>1613</v>
      </c>
      <c r="G931" s="1">
        <v>10</v>
      </c>
      <c r="H931" s="1">
        <f t="shared" si="15"/>
        <v>15</v>
      </c>
      <c r="I931" s="1"/>
      <c r="J931" s="1"/>
      <c r="K931" s="1"/>
      <c r="L931" s="1"/>
      <c r="M931" s="1"/>
      <c r="N931" s="54"/>
    </row>
    <row r="932" spans="1:21" hidden="1" x14ac:dyDescent="0.4">
      <c r="B932" s="1" t="s">
        <v>17</v>
      </c>
      <c r="C932" s="1" t="s">
        <v>2351</v>
      </c>
      <c r="D932" s="1" t="s">
        <v>2352</v>
      </c>
      <c r="E932" s="1" t="s">
        <v>2353</v>
      </c>
      <c r="F932" s="1" t="s">
        <v>2354</v>
      </c>
      <c r="G932" s="1">
        <v>10</v>
      </c>
      <c r="H932" s="1">
        <f t="shared" si="15"/>
        <v>15</v>
      </c>
      <c r="I932" s="1"/>
      <c r="J932" s="1"/>
      <c r="K932" s="1"/>
      <c r="L932" s="1"/>
      <c r="M932" s="1"/>
      <c r="N932" s="54"/>
    </row>
    <row r="933" spans="1:21" hidden="1" x14ac:dyDescent="0.4">
      <c r="B933" s="1" t="s">
        <v>17</v>
      </c>
      <c r="C933" s="1" t="s">
        <v>3379</v>
      </c>
      <c r="D933" s="1" t="s">
        <v>4026</v>
      </c>
      <c r="E933" s="1" t="s">
        <v>4027</v>
      </c>
      <c r="F933" s="1" t="s">
        <v>4028</v>
      </c>
      <c r="G933" s="1">
        <v>10</v>
      </c>
      <c r="H933" s="1">
        <f t="shared" si="15"/>
        <v>15</v>
      </c>
      <c r="I933" s="1">
        <v>7</v>
      </c>
      <c r="J933" s="1">
        <f>I933+5</f>
        <v>12</v>
      </c>
      <c r="K933" s="1">
        <v>53</v>
      </c>
      <c r="L933" s="1">
        <f>K933+5</f>
        <v>58</v>
      </c>
      <c r="M933" s="1">
        <f>J933+L933</f>
        <v>70</v>
      </c>
      <c r="N933" s="54"/>
    </row>
    <row r="934" spans="1:21" hidden="1" x14ac:dyDescent="0.4">
      <c r="B934" s="1" t="s">
        <v>17</v>
      </c>
      <c r="C934" s="1" t="s">
        <v>4039</v>
      </c>
      <c r="D934" s="1" t="s">
        <v>4040</v>
      </c>
      <c r="E934" s="1" t="s">
        <v>4041</v>
      </c>
      <c r="F934" s="1" t="s">
        <v>4042</v>
      </c>
      <c r="G934" s="1">
        <v>10</v>
      </c>
      <c r="H934" s="1">
        <f t="shared" si="15"/>
        <v>15</v>
      </c>
      <c r="I934" s="1">
        <v>10</v>
      </c>
      <c r="J934" s="1">
        <f>I934+5</f>
        <v>15</v>
      </c>
      <c r="K934" s="1">
        <v>14</v>
      </c>
      <c r="L934" s="1">
        <f>K934+5</f>
        <v>19</v>
      </c>
      <c r="M934" s="1">
        <f>J934+L934</f>
        <v>34</v>
      </c>
      <c r="N934" s="54"/>
    </row>
    <row r="935" spans="1:21" hidden="1" x14ac:dyDescent="0.4">
      <c r="B935" s="1" t="s">
        <v>17</v>
      </c>
      <c r="C935" s="1" t="s">
        <v>4047</v>
      </c>
      <c r="D935" s="1" t="s">
        <v>4048</v>
      </c>
      <c r="E935" s="1" t="s">
        <v>4049</v>
      </c>
      <c r="F935" s="1" t="s">
        <v>4050</v>
      </c>
      <c r="G935" s="1">
        <v>10</v>
      </c>
      <c r="H935" s="1">
        <f t="shared" si="15"/>
        <v>15</v>
      </c>
      <c r="I935" s="1">
        <v>8</v>
      </c>
      <c r="J935" s="1">
        <f>I935+5</f>
        <v>13</v>
      </c>
      <c r="K935" s="1">
        <v>20</v>
      </c>
      <c r="L935" s="1">
        <f>K935+5</f>
        <v>25</v>
      </c>
      <c r="M935" s="1">
        <f>J935+L935</f>
        <v>38</v>
      </c>
      <c r="N935" s="54"/>
    </row>
    <row r="936" spans="1:21" hidden="1" x14ac:dyDescent="0.4">
      <c r="B936" s="1" t="s">
        <v>5519</v>
      </c>
      <c r="C936" s="46">
        <v>5440024</v>
      </c>
      <c r="D936" s="1" t="s">
        <v>4566</v>
      </c>
      <c r="E936" s="1" t="s">
        <v>4567</v>
      </c>
      <c r="F936" s="1" t="s">
        <v>4568</v>
      </c>
      <c r="G936" s="1">
        <v>10</v>
      </c>
      <c r="H936" s="1">
        <f t="shared" si="15"/>
        <v>15</v>
      </c>
      <c r="I936" s="1"/>
      <c r="J936" s="1"/>
      <c r="K936" s="1"/>
      <c r="L936" s="1"/>
      <c r="M936" s="1"/>
      <c r="N936" s="54"/>
    </row>
    <row r="937" spans="1:21" hidden="1" x14ac:dyDescent="0.4">
      <c r="B937" s="1" t="s">
        <v>5525</v>
      </c>
      <c r="C937" s="1" t="s">
        <v>5550</v>
      </c>
      <c r="D937" s="1" t="s">
        <v>5551</v>
      </c>
      <c r="E937" s="1" t="s">
        <v>5552</v>
      </c>
      <c r="F937" s="1" t="s">
        <v>5553</v>
      </c>
      <c r="G937" s="1">
        <v>10</v>
      </c>
      <c r="H937" s="1">
        <f t="shared" si="15"/>
        <v>15</v>
      </c>
      <c r="I937" s="1"/>
      <c r="J937" s="1"/>
      <c r="K937" s="1"/>
      <c r="L937" s="1"/>
      <c r="M937" s="1"/>
      <c r="N937" s="54"/>
      <c r="Q937" s="71" t="s">
        <v>6518</v>
      </c>
      <c r="R937" s="55"/>
      <c r="S937" s="55"/>
      <c r="T937" s="55"/>
      <c r="U937" s="55"/>
    </row>
    <row r="938" spans="1:21" hidden="1" x14ac:dyDescent="0.4">
      <c r="B938" s="24" t="s">
        <v>17</v>
      </c>
      <c r="C938" s="57" t="s">
        <v>642</v>
      </c>
      <c r="D938" s="33" t="s">
        <v>643</v>
      </c>
      <c r="E938" s="35" t="s">
        <v>644</v>
      </c>
      <c r="F938" s="34" t="s">
        <v>645</v>
      </c>
      <c r="G938" s="24">
        <v>8</v>
      </c>
      <c r="H938" s="1">
        <f t="shared" si="15"/>
        <v>13</v>
      </c>
      <c r="I938" s="24"/>
      <c r="J938" s="24"/>
      <c r="K938" s="24"/>
      <c r="L938" s="24"/>
      <c r="M938" s="24"/>
      <c r="N938" s="79"/>
    </row>
    <row r="939" spans="1:21" hidden="1" x14ac:dyDescent="0.4">
      <c r="B939" s="1" t="s">
        <v>17</v>
      </c>
      <c r="C939" s="36" t="s">
        <v>2179</v>
      </c>
      <c r="D939" s="36" t="s">
        <v>2191</v>
      </c>
      <c r="E939" s="36" t="s">
        <v>2192</v>
      </c>
      <c r="F939" s="36" t="s">
        <v>2193</v>
      </c>
      <c r="G939" s="1">
        <v>8</v>
      </c>
      <c r="H939" s="1">
        <f t="shared" si="15"/>
        <v>13</v>
      </c>
      <c r="I939" s="1"/>
      <c r="J939" s="1"/>
      <c r="K939" s="1"/>
      <c r="L939" s="1"/>
      <c r="M939" s="1"/>
      <c r="N939" s="54"/>
    </row>
    <row r="940" spans="1:21" x14ac:dyDescent="0.4">
      <c r="A940" s="1">
        <f>A928+1</f>
        <v>78</v>
      </c>
      <c r="B940" s="1" t="s">
        <v>5519</v>
      </c>
      <c r="C940" s="46">
        <v>5300044</v>
      </c>
      <c r="D940" s="1" t="s">
        <v>4080</v>
      </c>
      <c r="E940" s="1" t="s">
        <v>4081</v>
      </c>
      <c r="F940" s="1" t="s">
        <v>4082</v>
      </c>
      <c r="G940" s="1">
        <v>139</v>
      </c>
      <c r="H940" s="1">
        <f t="shared" si="15"/>
        <v>144</v>
      </c>
      <c r="I940" s="1"/>
      <c r="J940" s="1"/>
      <c r="K940" s="1"/>
      <c r="L940" s="1"/>
      <c r="M940" s="1"/>
      <c r="N940" s="54" t="s">
        <v>6525</v>
      </c>
      <c r="Q940" s="71"/>
      <c r="R940" s="55"/>
      <c r="S940" s="55"/>
      <c r="T940" s="55"/>
      <c r="U940" s="55"/>
    </row>
    <row r="941" spans="1:21" hidden="1" x14ac:dyDescent="0.4">
      <c r="B941" s="1" t="s">
        <v>17</v>
      </c>
      <c r="C941" s="1" t="s">
        <v>4035</v>
      </c>
      <c r="D941" s="1" t="s">
        <v>4036</v>
      </c>
      <c r="E941" s="1" t="s">
        <v>4037</v>
      </c>
      <c r="F941" s="1" t="s">
        <v>4038</v>
      </c>
      <c r="G941" s="1">
        <v>8</v>
      </c>
      <c r="H941" s="1">
        <f t="shared" si="15"/>
        <v>13</v>
      </c>
      <c r="I941" s="1">
        <v>15</v>
      </c>
      <c r="J941" s="1">
        <f>I941+5</f>
        <v>20</v>
      </c>
      <c r="K941" s="1">
        <v>10</v>
      </c>
      <c r="L941" s="1">
        <f>K941+5</f>
        <v>15</v>
      </c>
      <c r="M941" s="1">
        <f>J941+L941</f>
        <v>35</v>
      </c>
      <c r="N941" s="54"/>
    </row>
    <row r="942" spans="1:21" hidden="1" x14ac:dyDescent="0.4">
      <c r="B942" s="1" t="s">
        <v>17</v>
      </c>
      <c r="C942" s="1" t="s">
        <v>1709</v>
      </c>
      <c r="D942" s="1" t="s">
        <v>1710</v>
      </c>
      <c r="E942" s="1" t="s">
        <v>1711</v>
      </c>
      <c r="F942" s="1" t="s">
        <v>1712</v>
      </c>
      <c r="G942" s="1">
        <v>7</v>
      </c>
      <c r="H942" s="1">
        <f t="shared" si="15"/>
        <v>12</v>
      </c>
      <c r="I942" s="1"/>
      <c r="J942" s="1"/>
      <c r="K942" s="1"/>
      <c r="L942" s="1"/>
      <c r="M942" s="1"/>
      <c r="N942" s="54"/>
    </row>
    <row r="943" spans="1:21" hidden="1" x14ac:dyDescent="0.4">
      <c r="B943" s="1" t="s">
        <v>17</v>
      </c>
      <c r="C943" s="1" t="s">
        <v>2100</v>
      </c>
      <c r="D943" s="1" t="s">
        <v>2101</v>
      </c>
      <c r="E943" s="1" t="s">
        <v>2102</v>
      </c>
      <c r="F943" s="1" t="s">
        <v>2103</v>
      </c>
      <c r="G943" s="1">
        <v>7</v>
      </c>
      <c r="H943" s="1">
        <f t="shared" si="15"/>
        <v>12</v>
      </c>
      <c r="I943" s="1"/>
      <c r="J943" s="1"/>
      <c r="K943" s="1"/>
      <c r="L943" s="1"/>
      <c r="M943" s="1"/>
      <c r="N943" s="54"/>
    </row>
    <row r="944" spans="1:21" hidden="1" x14ac:dyDescent="0.4">
      <c r="B944" s="1" t="s">
        <v>17</v>
      </c>
      <c r="C944" s="1" t="s">
        <v>2229</v>
      </c>
      <c r="D944" s="1" t="s">
        <v>2230</v>
      </c>
      <c r="E944" s="1" t="s">
        <v>2231</v>
      </c>
      <c r="F944" s="1" t="s">
        <v>2232</v>
      </c>
      <c r="G944" s="1">
        <v>7</v>
      </c>
      <c r="H944" s="1">
        <f t="shared" si="15"/>
        <v>12</v>
      </c>
      <c r="I944" s="1"/>
      <c r="J944" s="1"/>
      <c r="K944" s="1"/>
      <c r="L944" s="1"/>
      <c r="M944" s="1"/>
      <c r="N944" s="54"/>
    </row>
    <row r="945" spans="1:14" hidden="1" x14ac:dyDescent="0.4">
      <c r="B945" s="1" t="s">
        <v>17</v>
      </c>
      <c r="C945" s="1" t="s">
        <v>3992</v>
      </c>
      <c r="D945" s="1" t="s">
        <v>3993</v>
      </c>
      <c r="E945" s="1" t="s">
        <v>3994</v>
      </c>
      <c r="F945" s="1" t="s">
        <v>3995</v>
      </c>
      <c r="G945" s="1">
        <v>7</v>
      </c>
      <c r="H945" s="1">
        <f t="shared" si="15"/>
        <v>12</v>
      </c>
      <c r="I945" s="1">
        <v>14</v>
      </c>
      <c r="J945" s="1">
        <f>I945+5</f>
        <v>19</v>
      </c>
      <c r="K945" s="1">
        <v>35</v>
      </c>
      <c r="L945" s="1">
        <f>K945+5</f>
        <v>40</v>
      </c>
      <c r="M945" s="1">
        <f>J945+L945</f>
        <v>59</v>
      </c>
      <c r="N945" s="54"/>
    </row>
    <row r="946" spans="1:14" hidden="1" x14ac:dyDescent="0.4">
      <c r="B946" s="1" t="s">
        <v>17</v>
      </c>
      <c r="C946" s="1" t="s">
        <v>3926</v>
      </c>
      <c r="D946" s="1" t="s">
        <v>3927</v>
      </c>
      <c r="E946" s="1" t="s">
        <v>3928</v>
      </c>
      <c r="F946" s="1" t="s">
        <v>3929</v>
      </c>
      <c r="G946" s="1">
        <v>6</v>
      </c>
      <c r="H946" s="1">
        <f t="shared" si="15"/>
        <v>11</v>
      </c>
      <c r="I946" s="1">
        <v>3</v>
      </c>
      <c r="J946" s="1">
        <f>I946+5</f>
        <v>8</v>
      </c>
      <c r="K946" s="1">
        <v>0</v>
      </c>
      <c r="L946" s="1"/>
      <c r="M946" s="1">
        <f>J946+L946</f>
        <v>8</v>
      </c>
      <c r="N946" s="54"/>
    </row>
    <row r="947" spans="1:14" hidden="1" x14ac:dyDescent="0.4">
      <c r="B947" s="1" t="s">
        <v>17</v>
      </c>
      <c r="C947" s="1" t="s">
        <v>4003</v>
      </c>
      <c r="D947" s="1" t="s">
        <v>4004</v>
      </c>
      <c r="E947" s="1" t="s">
        <v>4005</v>
      </c>
      <c r="F947" s="1" t="s">
        <v>4006</v>
      </c>
      <c r="G947" s="1">
        <v>6</v>
      </c>
      <c r="H947" s="1">
        <f t="shared" si="15"/>
        <v>11</v>
      </c>
      <c r="I947" s="1">
        <v>30</v>
      </c>
      <c r="J947" s="1">
        <f>I947+5</f>
        <v>35</v>
      </c>
      <c r="K947" s="1">
        <v>40</v>
      </c>
      <c r="L947" s="1">
        <f>K947+5</f>
        <v>45</v>
      </c>
      <c r="M947" s="1">
        <f>J947+L947</f>
        <v>80</v>
      </c>
      <c r="N947" s="54"/>
    </row>
    <row r="948" spans="1:14" hidden="1" x14ac:dyDescent="0.4">
      <c r="B948" s="1" t="s">
        <v>5519</v>
      </c>
      <c r="C948" s="46">
        <v>5320011</v>
      </c>
      <c r="D948" s="1" t="s">
        <v>4416</v>
      </c>
      <c r="E948" s="1" t="s">
        <v>4417</v>
      </c>
      <c r="F948" s="1" t="s">
        <v>4418</v>
      </c>
      <c r="G948" s="1">
        <v>6</v>
      </c>
      <c r="H948" s="1">
        <f t="shared" si="15"/>
        <v>11</v>
      </c>
      <c r="I948" s="1"/>
      <c r="J948" s="1"/>
      <c r="K948" s="1"/>
      <c r="L948" s="1"/>
      <c r="M948" s="1"/>
      <c r="N948" s="54"/>
    </row>
    <row r="949" spans="1:14" hidden="1" x14ac:dyDescent="0.4">
      <c r="B949" s="1" t="s">
        <v>17</v>
      </c>
      <c r="C949" s="1" t="s">
        <v>3406</v>
      </c>
      <c r="D949" s="1" t="s">
        <v>4032</v>
      </c>
      <c r="E949" s="1" t="s">
        <v>4033</v>
      </c>
      <c r="F949" s="1" t="s">
        <v>4034</v>
      </c>
      <c r="G949" s="1">
        <v>5</v>
      </c>
      <c r="H949" s="1">
        <f t="shared" si="15"/>
        <v>10</v>
      </c>
      <c r="I949" s="1">
        <v>7</v>
      </c>
      <c r="J949" s="1">
        <f>I949+5</f>
        <v>12</v>
      </c>
      <c r="K949" s="1">
        <v>15</v>
      </c>
      <c r="L949" s="1">
        <f>K949+5</f>
        <v>20</v>
      </c>
      <c r="M949" s="1">
        <f>J949+L949</f>
        <v>32</v>
      </c>
      <c r="N949" s="54"/>
    </row>
    <row r="950" spans="1:14" hidden="1" x14ac:dyDescent="0.4">
      <c r="B950" s="1" t="s">
        <v>17</v>
      </c>
      <c r="C950" s="1" t="s">
        <v>3693</v>
      </c>
      <c r="D950" s="1" t="s">
        <v>4063</v>
      </c>
      <c r="E950" s="1" t="s">
        <v>4064</v>
      </c>
      <c r="F950" s="1" t="s">
        <v>4065</v>
      </c>
      <c r="G950" s="1">
        <v>5</v>
      </c>
      <c r="H950" s="1">
        <f t="shared" si="15"/>
        <v>10</v>
      </c>
      <c r="I950" s="1">
        <v>11</v>
      </c>
      <c r="J950" s="1">
        <f>I950+5</f>
        <v>16</v>
      </c>
      <c r="K950" s="1">
        <v>8</v>
      </c>
      <c r="L950" s="1">
        <f>K950+5</f>
        <v>13</v>
      </c>
      <c r="M950" s="1">
        <f>J950+L950</f>
        <v>29</v>
      </c>
      <c r="N950" s="79"/>
    </row>
    <row r="951" spans="1:14" hidden="1" x14ac:dyDescent="0.4">
      <c r="B951" s="1" t="s">
        <v>17</v>
      </c>
      <c r="C951" s="1" t="s">
        <v>131</v>
      </c>
      <c r="D951" s="1" t="s">
        <v>4070</v>
      </c>
      <c r="E951" s="1" t="s">
        <v>4071</v>
      </c>
      <c r="F951" s="1" t="s">
        <v>4072</v>
      </c>
      <c r="G951" s="1">
        <v>5</v>
      </c>
      <c r="H951" s="1">
        <f t="shared" si="15"/>
        <v>10</v>
      </c>
      <c r="I951" s="1">
        <v>5</v>
      </c>
      <c r="J951" s="1">
        <f>I951+5</f>
        <v>10</v>
      </c>
      <c r="K951" s="1">
        <v>1</v>
      </c>
      <c r="L951" s="1">
        <f>K951+5</f>
        <v>6</v>
      </c>
      <c r="M951" s="1">
        <f>J951+L951</f>
        <v>16</v>
      </c>
      <c r="N951" s="54"/>
    </row>
    <row r="952" spans="1:14" x14ac:dyDescent="0.4">
      <c r="A952" s="1">
        <f>A940+1</f>
        <v>79</v>
      </c>
      <c r="B952" s="1" t="s">
        <v>5519</v>
      </c>
      <c r="C952" s="46">
        <v>5460023</v>
      </c>
      <c r="D952" s="1" t="s">
        <v>4831</v>
      </c>
      <c r="E952" s="1" t="s">
        <v>4832</v>
      </c>
      <c r="F952" s="1" t="s">
        <v>4833</v>
      </c>
      <c r="G952" s="1">
        <v>12</v>
      </c>
      <c r="H952" s="1">
        <f t="shared" si="15"/>
        <v>17</v>
      </c>
      <c r="I952" s="1"/>
      <c r="J952" s="1"/>
      <c r="K952" s="1"/>
      <c r="L952" s="1"/>
      <c r="M952" s="1"/>
      <c r="N952" s="54" t="s">
        <v>6525</v>
      </c>
    </row>
    <row r="953" spans="1:14" hidden="1" x14ac:dyDescent="0.4">
      <c r="B953" s="1" t="s">
        <v>17</v>
      </c>
      <c r="C953" s="1" t="s">
        <v>3934</v>
      </c>
      <c r="D953" s="1" t="s">
        <v>3935</v>
      </c>
      <c r="E953" s="1" t="s">
        <v>3936</v>
      </c>
      <c r="F953" s="1" t="s">
        <v>3937</v>
      </c>
      <c r="G953" s="1">
        <v>4</v>
      </c>
      <c r="H953" s="1">
        <f t="shared" si="15"/>
        <v>9</v>
      </c>
      <c r="I953" s="1">
        <v>12</v>
      </c>
      <c r="J953" s="1">
        <f>I953+5</f>
        <v>17</v>
      </c>
      <c r="K953" s="1">
        <v>21</v>
      </c>
      <c r="L953" s="1">
        <f>K953+5</f>
        <v>26</v>
      </c>
      <c r="M953" s="1">
        <f>J953+L953</f>
        <v>43</v>
      </c>
      <c r="N953" s="54"/>
    </row>
    <row r="954" spans="1:14" hidden="1" x14ac:dyDescent="0.4">
      <c r="B954" s="1" t="s">
        <v>17</v>
      </c>
      <c r="C954" s="1" t="s">
        <v>1291</v>
      </c>
      <c r="D954" s="1" t="s">
        <v>4029</v>
      </c>
      <c r="E954" s="1" t="s">
        <v>4030</v>
      </c>
      <c r="F954" s="1" t="s">
        <v>4031</v>
      </c>
      <c r="G954" s="1">
        <v>4</v>
      </c>
      <c r="H954" s="1">
        <f t="shared" si="15"/>
        <v>9</v>
      </c>
      <c r="I954" s="1">
        <v>5</v>
      </c>
      <c r="J954" s="1">
        <f>I954+5</f>
        <v>10</v>
      </c>
      <c r="K954" s="1">
        <v>31</v>
      </c>
      <c r="L954" s="1">
        <f>K954+5</f>
        <v>36</v>
      </c>
      <c r="M954" s="1">
        <f>J954+L954</f>
        <v>46</v>
      </c>
      <c r="N954" s="54"/>
    </row>
    <row r="955" spans="1:14" hidden="1" x14ac:dyDescent="0.4">
      <c r="B955" s="1" t="s">
        <v>17</v>
      </c>
      <c r="C955" s="1" t="s">
        <v>4051</v>
      </c>
      <c r="D955" s="1" t="s">
        <v>4052</v>
      </c>
      <c r="E955" s="1" t="s">
        <v>4053</v>
      </c>
      <c r="F955" s="1" t="s">
        <v>4054</v>
      </c>
      <c r="G955" s="1">
        <v>4</v>
      </c>
      <c r="H955" s="1">
        <f t="shared" si="15"/>
        <v>9</v>
      </c>
      <c r="I955" s="1">
        <v>4</v>
      </c>
      <c r="J955" s="1">
        <f>I955+5</f>
        <v>9</v>
      </c>
      <c r="K955" s="1">
        <v>7</v>
      </c>
      <c r="L955" s="1">
        <f>K955+5</f>
        <v>12</v>
      </c>
      <c r="M955" s="1">
        <f>J955+L955</f>
        <v>21</v>
      </c>
      <c r="N955" s="54"/>
    </row>
    <row r="956" spans="1:14" hidden="1" x14ac:dyDescent="0.4">
      <c r="B956" s="1" t="s">
        <v>5519</v>
      </c>
      <c r="C956" s="46">
        <v>5550001</v>
      </c>
      <c r="D956" s="1" t="s">
        <v>4379</v>
      </c>
      <c r="E956" s="1" t="s">
        <v>4380</v>
      </c>
      <c r="F956" s="1" t="s">
        <v>4381</v>
      </c>
      <c r="G956" s="1">
        <v>4</v>
      </c>
      <c r="H956" s="1">
        <f t="shared" si="15"/>
        <v>9</v>
      </c>
      <c r="I956" s="1"/>
      <c r="J956" s="1"/>
      <c r="K956" s="1"/>
      <c r="L956" s="1"/>
      <c r="M956" s="1"/>
      <c r="N956" s="54"/>
    </row>
    <row r="957" spans="1:14" hidden="1" x14ac:dyDescent="0.4">
      <c r="B957" s="1" t="s">
        <v>19</v>
      </c>
      <c r="C957" s="1" t="s">
        <v>6501</v>
      </c>
      <c r="D957" s="1" t="s">
        <v>6502</v>
      </c>
      <c r="E957" s="1" t="s">
        <v>6503</v>
      </c>
      <c r="F957" s="1" t="s">
        <v>6504</v>
      </c>
      <c r="G957" s="1">
        <v>4</v>
      </c>
      <c r="H957" s="1">
        <f t="shared" si="15"/>
        <v>9</v>
      </c>
      <c r="I957" s="1">
        <v>6</v>
      </c>
      <c r="J957" s="1">
        <f>I957+5</f>
        <v>11</v>
      </c>
      <c r="K957" s="1">
        <v>8</v>
      </c>
      <c r="L957" s="1">
        <f>K957+5</f>
        <v>13</v>
      </c>
      <c r="M957" s="1">
        <f>J957+L957</f>
        <v>24</v>
      </c>
      <c r="N957" s="54"/>
    </row>
    <row r="958" spans="1:14" hidden="1" x14ac:dyDescent="0.4">
      <c r="B958" s="1" t="s">
        <v>17</v>
      </c>
      <c r="C958" s="1" t="s">
        <v>1586</v>
      </c>
      <c r="D958" s="24" t="s">
        <v>1587</v>
      </c>
      <c r="E958" s="1" t="s">
        <v>1588</v>
      </c>
      <c r="F958" s="1" t="s">
        <v>1589</v>
      </c>
      <c r="G958" s="1">
        <v>3</v>
      </c>
      <c r="H958" s="1">
        <f t="shared" si="15"/>
        <v>8</v>
      </c>
      <c r="I958" s="1"/>
      <c r="J958" s="1"/>
      <c r="K958" s="1"/>
      <c r="L958" s="1"/>
      <c r="M958" s="1"/>
      <c r="N958" s="54"/>
    </row>
    <row r="959" spans="1:14" hidden="1" x14ac:dyDescent="0.4">
      <c r="B959" s="1" t="s">
        <v>17</v>
      </c>
      <c r="C959" s="1" t="s">
        <v>4059</v>
      </c>
      <c r="D959" s="1" t="s">
        <v>4060</v>
      </c>
      <c r="E959" s="1" t="s">
        <v>4061</v>
      </c>
      <c r="F959" s="1" t="s">
        <v>4062</v>
      </c>
      <c r="G959" s="1">
        <v>3</v>
      </c>
      <c r="H959" s="1">
        <f t="shared" si="15"/>
        <v>8</v>
      </c>
      <c r="I959" s="1">
        <v>7</v>
      </c>
      <c r="J959" s="1">
        <f>I959+5</f>
        <v>12</v>
      </c>
      <c r="K959" s="1">
        <v>7</v>
      </c>
      <c r="L959" s="1">
        <f>K959+5</f>
        <v>12</v>
      </c>
      <c r="M959" s="1">
        <f>J959+L959</f>
        <v>24</v>
      </c>
      <c r="N959" s="54"/>
    </row>
    <row r="960" spans="1:14" hidden="1" x14ac:dyDescent="0.4">
      <c r="B960" s="1" t="s">
        <v>17</v>
      </c>
      <c r="C960" s="1" t="s">
        <v>4073</v>
      </c>
      <c r="D960" s="1" t="s">
        <v>4074</v>
      </c>
      <c r="E960" s="1" t="s">
        <v>4075</v>
      </c>
      <c r="F960" s="1" t="s">
        <v>4076</v>
      </c>
      <c r="G960" s="1">
        <v>2</v>
      </c>
      <c r="H960" s="1">
        <f t="shared" si="15"/>
        <v>7</v>
      </c>
      <c r="I960" s="1">
        <v>3</v>
      </c>
      <c r="J960" s="1">
        <f>I960+5</f>
        <v>8</v>
      </c>
      <c r="K960" s="1">
        <v>0</v>
      </c>
      <c r="L960" s="1"/>
      <c r="M960" s="1">
        <f>J960+L960</f>
        <v>8</v>
      </c>
      <c r="N960" s="54"/>
    </row>
    <row r="961" spans="1:21" hidden="1" x14ac:dyDescent="0.4">
      <c r="B961" s="1" t="s">
        <v>18</v>
      </c>
      <c r="C961" s="1" t="s">
        <v>6439</v>
      </c>
      <c r="D961" s="1" t="s">
        <v>6440</v>
      </c>
      <c r="E961" s="1" t="s">
        <v>6441</v>
      </c>
      <c r="F961" s="1" t="s">
        <v>6442</v>
      </c>
      <c r="G961" s="1">
        <v>2</v>
      </c>
      <c r="H961" s="1">
        <f t="shared" si="15"/>
        <v>7</v>
      </c>
      <c r="I961" s="1">
        <v>21</v>
      </c>
      <c r="J961" s="1">
        <f>I961+5</f>
        <v>26</v>
      </c>
      <c r="K961" s="1">
        <v>48</v>
      </c>
      <c r="L961" s="1">
        <f>K961+5</f>
        <v>53</v>
      </c>
      <c r="M961" s="1"/>
      <c r="N961" s="54"/>
    </row>
    <row r="962" spans="1:21" hidden="1" x14ac:dyDescent="0.4">
      <c r="B962" s="1" t="s">
        <v>17</v>
      </c>
      <c r="C962" s="1" t="s">
        <v>3681</v>
      </c>
      <c r="D962" s="1" t="s">
        <v>3919</v>
      </c>
      <c r="E962" s="1" t="s">
        <v>3920</v>
      </c>
      <c r="F962" s="1" t="s">
        <v>3921</v>
      </c>
      <c r="G962" s="1">
        <v>1</v>
      </c>
      <c r="H962" s="1">
        <f t="shared" si="15"/>
        <v>6</v>
      </c>
      <c r="I962" s="1">
        <v>3</v>
      </c>
      <c r="J962" s="1">
        <f>I962+5</f>
        <v>8</v>
      </c>
      <c r="K962" s="1">
        <v>13</v>
      </c>
      <c r="L962" s="1">
        <f>K962+5</f>
        <v>18</v>
      </c>
      <c r="M962" s="1">
        <f>J962+L962</f>
        <v>26</v>
      </c>
      <c r="N962" s="79"/>
    </row>
    <row r="963" spans="1:21" hidden="1" x14ac:dyDescent="0.4">
      <c r="B963" s="1" t="s">
        <v>17</v>
      </c>
      <c r="C963" s="1" t="s">
        <v>4022</v>
      </c>
      <c r="D963" s="1" t="s">
        <v>4023</v>
      </c>
      <c r="E963" s="1" t="s">
        <v>4024</v>
      </c>
      <c r="F963" s="1" t="s">
        <v>4025</v>
      </c>
      <c r="G963" s="1">
        <v>1</v>
      </c>
      <c r="H963" s="1">
        <f t="shared" si="15"/>
        <v>6</v>
      </c>
      <c r="I963" s="1">
        <v>3</v>
      </c>
      <c r="J963" s="1">
        <f>I963+5</f>
        <v>8</v>
      </c>
      <c r="K963" s="1">
        <v>0</v>
      </c>
      <c r="L963" s="1"/>
      <c r="M963" s="1">
        <f>J963+L963</f>
        <v>8</v>
      </c>
      <c r="N963" s="54"/>
    </row>
    <row r="964" spans="1:21" x14ac:dyDescent="0.4">
      <c r="A964" s="1">
        <f>A952+1</f>
        <v>80</v>
      </c>
      <c r="B964" s="1" t="s">
        <v>5519</v>
      </c>
      <c r="C964" s="46">
        <v>5360004</v>
      </c>
      <c r="D964" s="1" t="s">
        <v>4611</v>
      </c>
      <c r="E964" s="1" t="s">
        <v>4612</v>
      </c>
      <c r="F964" s="1" t="s">
        <v>4613</v>
      </c>
      <c r="G964" s="1">
        <v>111</v>
      </c>
      <c r="H964" s="1">
        <f t="shared" si="15"/>
        <v>116</v>
      </c>
      <c r="I964" s="1"/>
      <c r="J964" s="1"/>
      <c r="K964" s="1"/>
      <c r="L964" s="1"/>
      <c r="M964" s="1"/>
      <c r="N964" s="54" t="s">
        <v>6525</v>
      </c>
    </row>
    <row r="965" spans="1:21" hidden="1" x14ac:dyDescent="0.4">
      <c r="B965" s="1" t="s">
        <v>5520</v>
      </c>
      <c r="C965" s="1" t="s">
        <v>5521</v>
      </c>
      <c r="D965" s="1" t="s">
        <v>5522</v>
      </c>
      <c r="E965" s="1" t="s">
        <v>5523</v>
      </c>
      <c r="F965" s="1" t="s">
        <v>5524</v>
      </c>
      <c r="G965" s="1">
        <v>5</v>
      </c>
      <c r="H965" s="1">
        <v>5</v>
      </c>
      <c r="I965" s="1">
        <v>5</v>
      </c>
      <c r="J965" s="1">
        <v>5</v>
      </c>
      <c r="K965" s="1"/>
      <c r="L965" s="1"/>
      <c r="M965" s="1"/>
      <c r="N965" s="54"/>
      <c r="Q965" s="71" t="s">
        <v>6511</v>
      </c>
      <c r="R965" s="55">
        <f>COUNTA(E972:E973,E975,E1010,E1025,E1043,E1045,E1050,E1052,E1054:E1055)</f>
        <v>11</v>
      </c>
      <c r="S965" s="55">
        <f>SUM(H972:H973,H975,H1010,H1025,H1043,H1045,H1050,H1052,H1054:H1055)</f>
        <v>0</v>
      </c>
      <c r="T965" s="55"/>
      <c r="U965" s="55"/>
    </row>
    <row r="966" spans="1:21" hidden="1" x14ac:dyDescent="0.4">
      <c r="B966" s="1" t="s">
        <v>17</v>
      </c>
      <c r="C966" s="21" t="s">
        <v>2359</v>
      </c>
      <c r="D966" s="21" t="s">
        <v>2360</v>
      </c>
      <c r="E966" s="23" t="s">
        <v>2361</v>
      </c>
      <c r="F966" s="21" t="s">
        <v>2362</v>
      </c>
      <c r="G966" s="1"/>
      <c r="H966" s="1"/>
      <c r="I966" s="1">
        <v>198</v>
      </c>
      <c r="J966" s="1">
        <f t="shared" ref="J966:J1029" si="16">I966+5</f>
        <v>203</v>
      </c>
      <c r="K966" s="1"/>
      <c r="L966" s="1"/>
      <c r="M966" s="1">
        <f t="shared" ref="M966:M1029" si="17">J966+L966</f>
        <v>203</v>
      </c>
      <c r="N966" s="1"/>
    </row>
    <row r="967" spans="1:21" hidden="1" x14ac:dyDescent="0.4">
      <c r="B967" s="1" t="s">
        <v>17</v>
      </c>
      <c r="C967" s="21" t="s">
        <v>2363</v>
      </c>
      <c r="D967" s="21" t="s">
        <v>2364</v>
      </c>
      <c r="E967" s="23" t="s">
        <v>2365</v>
      </c>
      <c r="F967" s="21" t="s">
        <v>2366</v>
      </c>
      <c r="G967" s="1"/>
      <c r="H967" s="1"/>
      <c r="I967" s="1">
        <v>187</v>
      </c>
      <c r="J967" s="1">
        <f t="shared" si="16"/>
        <v>192</v>
      </c>
      <c r="K967" s="1"/>
      <c r="L967" s="1"/>
      <c r="M967" s="1">
        <f t="shared" si="17"/>
        <v>192</v>
      </c>
      <c r="N967" s="1"/>
    </row>
    <row r="968" spans="1:21" hidden="1" x14ac:dyDescent="0.4">
      <c r="B968" s="1" t="s">
        <v>17</v>
      </c>
      <c r="C968" s="21" t="s">
        <v>2367</v>
      </c>
      <c r="D968" s="21" t="s">
        <v>2368</v>
      </c>
      <c r="E968" s="23" t="s">
        <v>2369</v>
      </c>
      <c r="F968" s="21" t="s">
        <v>2370</v>
      </c>
      <c r="G968" s="1"/>
      <c r="H968" s="1"/>
      <c r="I968" s="1">
        <v>305</v>
      </c>
      <c r="J968" s="1">
        <f t="shared" si="16"/>
        <v>310</v>
      </c>
      <c r="K968" s="1"/>
      <c r="L968" s="1"/>
      <c r="M968" s="1">
        <f t="shared" si="17"/>
        <v>310</v>
      </c>
      <c r="N968" s="1"/>
    </row>
    <row r="969" spans="1:21" hidden="1" x14ac:dyDescent="0.4">
      <c r="B969" s="1" t="s">
        <v>17</v>
      </c>
      <c r="C969" s="21" t="s">
        <v>2371</v>
      </c>
      <c r="D969" s="21" t="s">
        <v>2372</v>
      </c>
      <c r="E969" s="23" t="s">
        <v>2373</v>
      </c>
      <c r="F969" s="21" t="s">
        <v>2374</v>
      </c>
      <c r="G969" s="1"/>
      <c r="H969" s="1"/>
      <c r="I969" s="1">
        <v>189</v>
      </c>
      <c r="J969" s="1">
        <f t="shared" si="16"/>
        <v>194</v>
      </c>
      <c r="K969" s="1"/>
      <c r="L969" s="1"/>
      <c r="M969" s="1">
        <f t="shared" si="17"/>
        <v>194</v>
      </c>
      <c r="N969" s="1"/>
    </row>
    <row r="970" spans="1:21" hidden="1" x14ac:dyDescent="0.4">
      <c r="B970" s="1" t="s">
        <v>17</v>
      </c>
      <c r="C970" s="21" t="s">
        <v>2371</v>
      </c>
      <c r="D970" s="21" t="s">
        <v>2372</v>
      </c>
      <c r="E970" s="23" t="s">
        <v>2375</v>
      </c>
      <c r="F970" s="21" t="s">
        <v>2376</v>
      </c>
      <c r="G970" s="1"/>
      <c r="H970" s="1"/>
      <c r="I970" s="1">
        <v>10</v>
      </c>
      <c r="J970" s="1">
        <f t="shared" si="16"/>
        <v>15</v>
      </c>
      <c r="K970" s="1"/>
      <c r="L970" s="1"/>
      <c r="M970" s="1">
        <f t="shared" si="17"/>
        <v>15</v>
      </c>
      <c r="N970" s="1"/>
    </row>
    <row r="971" spans="1:21" hidden="1" x14ac:dyDescent="0.4">
      <c r="B971" s="1" t="s">
        <v>17</v>
      </c>
      <c r="C971" s="21" t="s">
        <v>2377</v>
      </c>
      <c r="D971" s="21" t="s">
        <v>2378</v>
      </c>
      <c r="E971" s="23" t="s">
        <v>2379</v>
      </c>
      <c r="F971" s="21" t="s">
        <v>2380</v>
      </c>
      <c r="G971" s="1"/>
      <c r="H971" s="1"/>
      <c r="I971" s="1">
        <v>119</v>
      </c>
      <c r="J971" s="1">
        <f t="shared" si="16"/>
        <v>124</v>
      </c>
      <c r="K971" s="1"/>
      <c r="L971" s="1"/>
      <c r="M971" s="1">
        <f t="shared" si="17"/>
        <v>124</v>
      </c>
      <c r="N971" s="1"/>
    </row>
    <row r="972" spans="1:21" hidden="1" x14ac:dyDescent="0.4">
      <c r="B972" s="1" t="s">
        <v>17</v>
      </c>
      <c r="C972" s="21" t="s">
        <v>83</v>
      </c>
      <c r="D972" s="21" t="s">
        <v>2381</v>
      </c>
      <c r="E972" s="23" t="s">
        <v>2382</v>
      </c>
      <c r="F972" s="21" t="s">
        <v>2383</v>
      </c>
      <c r="G972" s="1"/>
      <c r="H972" s="1"/>
      <c r="I972" s="1">
        <v>88</v>
      </c>
      <c r="J972" s="1">
        <f t="shared" si="16"/>
        <v>93</v>
      </c>
      <c r="K972" s="1"/>
      <c r="L972" s="1"/>
      <c r="M972" s="1">
        <f t="shared" si="17"/>
        <v>93</v>
      </c>
      <c r="N972" s="1"/>
    </row>
    <row r="973" spans="1:21" hidden="1" x14ac:dyDescent="0.4">
      <c r="B973" s="1" t="s">
        <v>17</v>
      </c>
      <c r="C973" s="21" t="s">
        <v>99</v>
      </c>
      <c r="D973" s="21" t="s">
        <v>2384</v>
      </c>
      <c r="E973" s="23" t="s">
        <v>2385</v>
      </c>
      <c r="F973" s="21" t="s">
        <v>2386</v>
      </c>
      <c r="G973" s="1"/>
      <c r="H973" s="1"/>
      <c r="I973" s="1">
        <v>92</v>
      </c>
      <c r="J973" s="1">
        <f t="shared" si="16"/>
        <v>97</v>
      </c>
      <c r="K973" s="1"/>
      <c r="L973" s="1"/>
      <c r="M973" s="1">
        <f t="shared" si="17"/>
        <v>97</v>
      </c>
      <c r="N973" s="1"/>
    </row>
    <row r="974" spans="1:21" hidden="1" x14ac:dyDescent="0.4">
      <c r="B974" s="1" t="s">
        <v>17</v>
      </c>
      <c r="C974" s="21" t="s">
        <v>111</v>
      </c>
      <c r="D974" s="21" t="s">
        <v>2387</v>
      </c>
      <c r="E974" s="23" t="s">
        <v>2388</v>
      </c>
      <c r="F974" s="21" t="s">
        <v>2389</v>
      </c>
      <c r="G974" s="1"/>
      <c r="H974" s="1"/>
      <c r="I974" s="1">
        <v>72</v>
      </c>
      <c r="J974" s="1">
        <f t="shared" si="16"/>
        <v>77</v>
      </c>
      <c r="K974" s="1"/>
      <c r="L974" s="1"/>
      <c r="M974" s="1">
        <f t="shared" si="17"/>
        <v>77</v>
      </c>
      <c r="N974" s="1"/>
    </row>
    <row r="975" spans="1:21" hidden="1" x14ac:dyDescent="0.4">
      <c r="B975" s="1" t="s">
        <v>17</v>
      </c>
      <c r="C975" s="21" t="s">
        <v>135</v>
      </c>
      <c r="D975" s="21" t="s">
        <v>2390</v>
      </c>
      <c r="E975" s="23" t="s">
        <v>2391</v>
      </c>
      <c r="F975" s="21" t="s">
        <v>2392</v>
      </c>
      <c r="G975" s="1"/>
      <c r="H975" s="1"/>
      <c r="I975" s="1">
        <v>301</v>
      </c>
      <c r="J975" s="1">
        <f t="shared" si="16"/>
        <v>306</v>
      </c>
      <c r="K975" s="1"/>
      <c r="L975" s="1"/>
      <c r="M975" s="1">
        <f t="shared" si="17"/>
        <v>306</v>
      </c>
      <c r="N975" s="1"/>
    </row>
    <row r="976" spans="1:21" hidden="1" x14ac:dyDescent="0.4">
      <c r="B976" s="1" t="s">
        <v>17</v>
      </c>
      <c r="C976" s="21" t="s">
        <v>95</v>
      </c>
      <c r="D976" s="21" t="s">
        <v>2393</v>
      </c>
      <c r="E976" s="23" t="s">
        <v>2394</v>
      </c>
      <c r="F976" s="21" t="s">
        <v>2395</v>
      </c>
      <c r="G976" s="1"/>
      <c r="H976" s="1"/>
      <c r="I976" s="1">
        <v>79</v>
      </c>
      <c r="J976" s="1">
        <f t="shared" si="16"/>
        <v>84</v>
      </c>
      <c r="K976" s="1"/>
      <c r="L976" s="1"/>
      <c r="M976" s="1">
        <f t="shared" si="17"/>
        <v>84</v>
      </c>
      <c r="N976" s="1"/>
    </row>
    <row r="977" spans="2:14" hidden="1" x14ac:dyDescent="0.4">
      <c r="B977" s="1" t="s">
        <v>17</v>
      </c>
      <c r="C977" s="21" t="s">
        <v>147</v>
      </c>
      <c r="D977" s="21" t="s">
        <v>2396</v>
      </c>
      <c r="E977" s="23" t="s">
        <v>2397</v>
      </c>
      <c r="F977" s="21" t="s">
        <v>2398</v>
      </c>
      <c r="G977" s="1"/>
      <c r="H977" s="1"/>
      <c r="I977" s="1">
        <v>342</v>
      </c>
      <c r="J977" s="1">
        <f t="shared" si="16"/>
        <v>347</v>
      </c>
      <c r="K977" s="1"/>
      <c r="L977" s="1"/>
      <c r="M977" s="1">
        <f t="shared" si="17"/>
        <v>347</v>
      </c>
      <c r="N977" s="1"/>
    </row>
    <row r="978" spans="2:14" hidden="1" x14ac:dyDescent="0.4">
      <c r="B978" s="1" t="s">
        <v>17</v>
      </c>
      <c r="C978" s="21" t="s">
        <v>2399</v>
      </c>
      <c r="D978" s="21" t="s">
        <v>2400</v>
      </c>
      <c r="E978" s="23" t="s">
        <v>2401</v>
      </c>
      <c r="F978" s="21" t="s">
        <v>2402</v>
      </c>
      <c r="G978" s="1"/>
      <c r="H978" s="1"/>
      <c r="I978" s="1">
        <v>124</v>
      </c>
      <c r="J978" s="1">
        <f t="shared" si="16"/>
        <v>129</v>
      </c>
      <c r="K978" s="1"/>
      <c r="L978" s="1"/>
      <c r="M978" s="1">
        <f t="shared" si="17"/>
        <v>129</v>
      </c>
      <c r="N978" s="1"/>
    </row>
    <row r="979" spans="2:14" hidden="1" x14ac:dyDescent="0.4">
      <c r="B979" s="1" t="s">
        <v>17</v>
      </c>
      <c r="C979" s="21" t="s">
        <v>43</v>
      </c>
      <c r="D979" s="21" t="s">
        <v>2403</v>
      </c>
      <c r="E979" s="23" t="s">
        <v>2404</v>
      </c>
      <c r="F979" s="21" t="s">
        <v>2405</v>
      </c>
      <c r="G979" s="1"/>
      <c r="H979" s="1"/>
      <c r="I979" s="1">
        <v>219</v>
      </c>
      <c r="J979" s="1">
        <f t="shared" si="16"/>
        <v>224</v>
      </c>
      <c r="K979" s="1"/>
      <c r="L979" s="1"/>
      <c r="M979" s="1">
        <f t="shared" si="17"/>
        <v>224</v>
      </c>
      <c r="N979" s="1"/>
    </row>
    <row r="980" spans="2:14" hidden="1" x14ac:dyDescent="0.4">
      <c r="B980" s="1" t="s">
        <v>17</v>
      </c>
      <c r="C980" s="21" t="s">
        <v>182</v>
      </c>
      <c r="D980" s="21" t="s">
        <v>2406</v>
      </c>
      <c r="E980" s="23" t="s">
        <v>2407</v>
      </c>
      <c r="F980" s="21" t="s">
        <v>2408</v>
      </c>
      <c r="G980" s="1"/>
      <c r="H980" s="1"/>
      <c r="I980" s="1">
        <v>156</v>
      </c>
      <c r="J980" s="1">
        <f t="shared" si="16"/>
        <v>161</v>
      </c>
      <c r="K980" s="1"/>
      <c r="L980" s="1"/>
      <c r="M980" s="1">
        <f t="shared" si="17"/>
        <v>161</v>
      </c>
      <c r="N980" s="1"/>
    </row>
    <row r="981" spans="2:14" hidden="1" x14ac:dyDescent="0.4">
      <c r="B981" s="1" t="s">
        <v>17</v>
      </c>
      <c r="C981" s="21" t="s">
        <v>2409</v>
      </c>
      <c r="D981" s="21" t="s">
        <v>2410</v>
      </c>
      <c r="E981" s="23" t="s">
        <v>2411</v>
      </c>
      <c r="F981" s="21" t="s">
        <v>2412</v>
      </c>
      <c r="G981" s="1"/>
      <c r="H981" s="1"/>
      <c r="I981" s="1">
        <v>164</v>
      </c>
      <c r="J981" s="1">
        <f t="shared" si="16"/>
        <v>169</v>
      </c>
      <c r="K981" s="1"/>
      <c r="L981" s="1"/>
      <c r="M981" s="1">
        <f t="shared" si="17"/>
        <v>169</v>
      </c>
      <c r="N981" s="1"/>
    </row>
    <row r="982" spans="2:14" hidden="1" x14ac:dyDescent="0.4">
      <c r="B982" s="1" t="s">
        <v>17</v>
      </c>
      <c r="C982" s="21" t="s">
        <v>162</v>
      </c>
      <c r="D982" s="21" t="s">
        <v>2413</v>
      </c>
      <c r="E982" s="23" t="s">
        <v>2414</v>
      </c>
      <c r="F982" s="21" t="s">
        <v>2415</v>
      </c>
      <c r="G982" s="1"/>
      <c r="H982" s="1"/>
      <c r="I982" s="1">
        <v>137</v>
      </c>
      <c r="J982" s="1">
        <f t="shared" si="16"/>
        <v>142</v>
      </c>
      <c r="K982" s="1"/>
      <c r="L982" s="1"/>
      <c r="M982" s="1">
        <f t="shared" si="17"/>
        <v>142</v>
      </c>
      <c r="N982" s="1"/>
    </row>
    <row r="983" spans="2:14" hidden="1" x14ac:dyDescent="0.4">
      <c r="B983" s="1" t="s">
        <v>17</v>
      </c>
      <c r="C983" s="21" t="s">
        <v>143</v>
      </c>
      <c r="D983" s="21" t="s">
        <v>2416</v>
      </c>
      <c r="E983" s="23" t="s">
        <v>2417</v>
      </c>
      <c r="F983" s="21" t="s">
        <v>2418</v>
      </c>
      <c r="G983" s="1"/>
      <c r="H983" s="1"/>
      <c r="I983" s="1">
        <v>258</v>
      </c>
      <c r="J983" s="1">
        <f t="shared" si="16"/>
        <v>263</v>
      </c>
      <c r="K983" s="1"/>
      <c r="L983" s="1"/>
      <c r="M983" s="1">
        <f t="shared" si="17"/>
        <v>263</v>
      </c>
      <c r="N983" s="1"/>
    </row>
    <row r="984" spans="2:14" hidden="1" x14ac:dyDescent="0.4">
      <c r="B984" s="1" t="s">
        <v>17</v>
      </c>
      <c r="C984" s="21" t="s">
        <v>39</v>
      </c>
      <c r="D984" s="21" t="s">
        <v>2419</v>
      </c>
      <c r="E984" s="23" t="s">
        <v>2420</v>
      </c>
      <c r="F984" s="21" t="s">
        <v>2421</v>
      </c>
      <c r="G984" s="1"/>
      <c r="H984" s="1"/>
      <c r="I984" s="1">
        <v>71</v>
      </c>
      <c r="J984" s="1">
        <f t="shared" si="16"/>
        <v>76</v>
      </c>
      <c r="K984" s="1"/>
      <c r="L984" s="1"/>
      <c r="M984" s="1">
        <f t="shared" si="17"/>
        <v>76</v>
      </c>
      <c r="N984" s="1"/>
    </row>
    <row r="985" spans="2:14" hidden="1" x14ac:dyDescent="0.4">
      <c r="B985" s="1" t="s">
        <v>17</v>
      </c>
      <c r="C985" s="1" t="s">
        <v>2422</v>
      </c>
      <c r="D985" s="1" t="s">
        <v>2423</v>
      </c>
      <c r="E985" s="1" t="s">
        <v>2424</v>
      </c>
      <c r="F985" s="1" t="s">
        <v>2425</v>
      </c>
      <c r="G985" s="1"/>
      <c r="H985" s="1"/>
      <c r="I985" s="1">
        <v>225</v>
      </c>
      <c r="J985" s="1">
        <f t="shared" si="16"/>
        <v>230</v>
      </c>
      <c r="K985" s="1"/>
      <c r="L985" s="1"/>
      <c r="M985" s="1">
        <f t="shared" si="17"/>
        <v>230</v>
      </c>
      <c r="N985" s="1"/>
    </row>
    <row r="986" spans="2:14" hidden="1" x14ac:dyDescent="0.4">
      <c r="B986" s="1" t="s">
        <v>17</v>
      </c>
      <c r="C986" s="1" t="s">
        <v>209</v>
      </c>
      <c r="D986" s="1" t="s">
        <v>2426</v>
      </c>
      <c r="E986" s="1" t="s">
        <v>2427</v>
      </c>
      <c r="F986" s="1" t="s">
        <v>2428</v>
      </c>
      <c r="G986" s="1"/>
      <c r="H986" s="1"/>
      <c r="I986" s="1">
        <v>258</v>
      </c>
      <c r="J986" s="1">
        <f t="shared" si="16"/>
        <v>263</v>
      </c>
      <c r="K986" s="1"/>
      <c r="L986" s="1"/>
      <c r="M986" s="1">
        <f t="shared" si="17"/>
        <v>263</v>
      </c>
      <c r="N986" s="1"/>
    </row>
    <row r="987" spans="2:14" hidden="1" x14ac:dyDescent="0.4">
      <c r="B987" s="1" t="s">
        <v>17</v>
      </c>
      <c r="C987" s="1" t="s">
        <v>197</v>
      </c>
      <c r="D987" s="1" t="s">
        <v>2429</v>
      </c>
      <c r="E987" s="1" t="s">
        <v>2430</v>
      </c>
      <c r="F987" s="1" t="s">
        <v>2431</v>
      </c>
      <c r="G987" s="1"/>
      <c r="H987" s="1"/>
      <c r="I987" s="1">
        <v>120</v>
      </c>
      <c r="J987" s="1">
        <f t="shared" si="16"/>
        <v>125</v>
      </c>
      <c r="K987" s="1"/>
      <c r="L987" s="1"/>
      <c r="M987" s="1">
        <f t="shared" si="17"/>
        <v>125</v>
      </c>
      <c r="N987" s="1"/>
    </row>
    <row r="988" spans="2:14" hidden="1" x14ac:dyDescent="0.4">
      <c r="B988" s="1" t="s">
        <v>17</v>
      </c>
      <c r="C988" s="24" t="s">
        <v>205</v>
      </c>
      <c r="D988" s="1" t="s">
        <v>2432</v>
      </c>
      <c r="E988" s="1" t="s">
        <v>2433</v>
      </c>
      <c r="F988" s="1" t="s">
        <v>2434</v>
      </c>
      <c r="G988" s="1"/>
      <c r="H988" s="1"/>
      <c r="I988" s="1">
        <v>131</v>
      </c>
      <c r="J988" s="1">
        <f t="shared" si="16"/>
        <v>136</v>
      </c>
      <c r="K988" s="1"/>
      <c r="L988" s="1"/>
      <c r="M988" s="1">
        <f t="shared" si="17"/>
        <v>136</v>
      </c>
      <c r="N988" s="1"/>
    </row>
    <row r="989" spans="2:14" hidden="1" x14ac:dyDescent="0.4">
      <c r="B989" s="1" t="s">
        <v>225</v>
      </c>
      <c r="C989" s="24" t="s">
        <v>246</v>
      </c>
      <c r="D989" s="1" t="s">
        <v>2435</v>
      </c>
      <c r="E989" s="1" t="s">
        <v>2436</v>
      </c>
      <c r="F989" s="1" t="s">
        <v>2437</v>
      </c>
      <c r="G989" s="1"/>
      <c r="H989" s="1"/>
      <c r="I989" s="1">
        <v>202</v>
      </c>
      <c r="J989" s="1">
        <f t="shared" si="16"/>
        <v>207</v>
      </c>
      <c r="K989" s="1"/>
      <c r="L989" s="1"/>
      <c r="M989" s="1">
        <f t="shared" si="17"/>
        <v>207</v>
      </c>
      <c r="N989" s="1"/>
    </row>
    <row r="990" spans="2:14" hidden="1" x14ac:dyDescent="0.4">
      <c r="B990" s="1" t="s">
        <v>225</v>
      </c>
      <c r="C990" s="24" t="s">
        <v>230</v>
      </c>
      <c r="D990" s="1" t="s">
        <v>231</v>
      </c>
      <c r="E990" s="1" t="s">
        <v>2438</v>
      </c>
      <c r="F990" s="1" t="s">
        <v>233</v>
      </c>
      <c r="G990" s="1"/>
      <c r="H990" s="1"/>
      <c r="I990" s="1">
        <v>665</v>
      </c>
      <c r="J990" s="1">
        <f t="shared" si="16"/>
        <v>670</v>
      </c>
      <c r="K990" s="1"/>
      <c r="L990" s="1"/>
      <c r="M990" s="1">
        <f t="shared" si="17"/>
        <v>670</v>
      </c>
      <c r="N990" s="1"/>
    </row>
    <row r="991" spans="2:14" hidden="1" x14ac:dyDescent="0.4">
      <c r="B991" s="1" t="s">
        <v>225</v>
      </c>
      <c r="C991" s="24" t="s">
        <v>234</v>
      </c>
      <c r="D991" s="1" t="s">
        <v>2439</v>
      </c>
      <c r="E991" s="1" t="s">
        <v>2440</v>
      </c>
      <c r="F991" s="1" t="s">
        <v>2441</v>
      </c>
      <c r="G991" s="1"/>
      <c r="H991" s="1"/>
      <c r="I991" s="1">
        <v>132</v>
      </c>
      <c r="J991" s="1">
        <f t="shared" si="16"/>
        <v>137</v>
      </c>
      <c r="K991" s="1"/>
      <c r="L991" s="1"/>
      <c r="M991" s="1">
        <f t="shared" si="17"/>
        <v>137</v>
      </c>
      <c r="N991" s="1"/>
    </row>
    <row r="992" spans="2:14" hidden="1" x14ac:dyDescent="0.4">
      <c r="B992" s="1" t="s">
        <v>225</v>
      </c>
      <c r="C992" s="25" t="s">
        <v>254</v>
      </c>
      <c r="D992" s="1" t="s">
        <v>2442</v>
      </c>
      <c r="E992" s="1" t="s">
        <v>2443</v>
      </c>
      <c r="F992" s="1" t="s">
        <v>2444</v>
      </c>
      <c r="G992" s="1"/>
      <c r="H992" s="1"/>
      <c r="I992" s="1">
        <v>196</v>
      </c>
      <c r="J992" s="1">
        <f t="shared" si="16"/>
        <v>201</v>
      </c>
      <c r="K992" s="1"/>
      <c r="L992" s="1"/>
      <c r="M992" s="1">
        <f t="shared" si="17"/>
        <v>201</v>
      </c>
      <c r="N992" s="1"/>
    </row>
    <row r="993" spans="2:14" hidden="1" x14ac:dyDescent="0.4">
      <c r="B993" s="1" t="s">
        <v>225</v>
      </c>
      <c r="C993" s="25" t="s">
        <v>258</v>
      </c>
      <c r="D993" s="1" t="s">
        <v>2445</v>
      </c>
      <c r="E993" s="1" t="s">
        <v>2446</v>
      </c>
      <c r="F993" s="1" t="s">
        <v>2447</v>
      </c>
      <c r="G993" s="1"/>
      <c r="H993" s="1"/>
      <c r="I993" s="1">
        <v>235</v>
      </c>
      <c r="J993" s="1">
        <f t="shared" si="16"/>
        <v>240</v>
      </c>
      <c r="K993" s="1"/>
      <c r="L993" s="1"/>
      <c r="M993" s="1">
        <f t="shared" si="17"/>
        <v>240</v>
      </c>
      <c r="N993" s="1"/>
    </row>
    <row r="994" spans="2:14" hidden="1" x14ac:dyDescent="0.4">
      <c r="B994" s="1" t="s">
        <v>225</v>
      </c>
      <c r="C994" s="24" t="s">
        <v>266</v>
      </c>
      <c r="D994" s="1" t="s">
        <v>2448</v>
      </c>
      <c r="E994" s="1" t="s">
        <v>2449</v>
      </c>
      <c r="F994" s="1" t="s">
        <v>2450</v>
      </c>
      <c r="G994" s="1"/>
      <c r="H994" s="1"/>
      <c r="I994" s="1">
        <v>175</v>
      </c>
      <c r="J994" s="1">
        <f t="shared" si="16"/>
        <v>180</v>
      </c>
      <c r="K994" s="1"/>
      <c r="L994" s="1"/>
      <c r="M994" s="1">
        <f t="shared" si="17"/>
        <v>180</v>
      </c>
      <c r="N994" s="1"/>
    </row>
    <row r="995" spans="2:14" hidden="1" x14ac:dyDescent="0.4">
      <c r="B995" s="1" t="s">
        <v>225</v>
      </c>
      <c r="C995" s="24" t="s">
        <v>262</v>
      </c>
      <c r="D995" s="1" t="s">
        <v>2451</v>
      </c>
      <c r="E995" s="1" t="s">
        <v>2452</v>
      </c>
      <c r="F995" s="1" t="s">
        <v>2453</v>
      </c>
      <c r="G995" s="1"/>
      <c r="H995" s="1"/>
      <c r="I995" s="1">
        <v>142</v>
      </c>
      <c r="J995" s="1">
        <f t="shared" si="16"/>
        <v>147</v>
      </c>
      <c r="K995" s="1"/>
      <c r="L995" s="1"/>
      <c r="M995" s="1">
        <f t="shared" si="17"/>
        <v>147</v>
      </c>
      <c r="N995" s="1"/>
    </row>
    <row r="996" spans="2:14" hidden="1" x14ac:dyDescent="0.4">
      <c r="B996" s="1" t="s">
        <v>225</v>
      </c>
      <c r="C996" s="24" t="s">
        <v>278</v>
      </c>
      <c r="D996" s="1" t="s">
        <v>279</v>
      </c>
      <c r="E996" s="1" t="s">
        <v>2454</v>
      </c>
      <c r="F996" s="1" t="s">
        <v>281</v>
      </c>
      <c r="G996" s="1"/>
      <c r="H996" s="1"/>
      <c r="I996" s="1">
        <v>105</v>
      </c>
      <c r="J996" s="1">
        <f t="shared" si="16"/>
        <v>110</v>
      </c>
      <c r="K996" s="1"/>
      <c r="L996" s="1"/>
      <c r="M996" s="1">
        <f t="shared" si="17"/>
        <v>110</v>
      </c>
      <c r="N996" s="1"/>
    </row>
    <row r="997" spans="2:14" hidden="1" x14ac:dyDescent="0.4">
      <c r="B997" s="1" t="s">
        <v>17</v>
      </c>
      <c r="C997" s="24" t="s">
        <v>282</v>
      </c>
      <c r="D997" s="24" t="s">
        <v>283</v>
      </c>
      <c r="E997" s="24" t="s">
        <v>2455</v>
      </c>
      <c r="F997" s="24" t="s">
        <v>285</v>
      </c>
      <c r="G997" s="1"/>
      <c r="H997" s="1"/>
      <c r="I997" s="1">
        <v>71</v>
      </c>
      <c r="J997" s="1">
        <f t="shared" si="16"/>
        <v>76</v>
      </c>
      <c r="K997" s="1"/>
      <c r="L997" s="1"/>
      <c r="M997" s="1">
        <f t="shared" si="17"/>
        <v>76</v>
      </c>
      <c r="N997" s="1"/>
    </row>
    <row r="998" spans="2:14" hidden="1" x14ac:dyDescent="0.4">
      <c r="B998" s="1" t="s">
        <v>17</v>
      </c>
      <c r="C998" s="24" t="s">
        <v>286</v>
      </c>
      <c r="D998" s="24" t="s">
        <v>2456</v>
      </c>
      <c r="E998" s="24" t="s">
        <v>2457</v>
      </c>
      <c r="F998" s="28" t="s">
        <v>2458</v>
      </c>
      <c r="G998" s="1"/>
      <c r="H998" s="1"/>
      <c r="I998" s="1">
        <v>24</v>
      </c>
      <c r="J998" s="1">
        <f t="shared" si="16"/>
        <v>29</v>
      </c>
      <c r="K998" s="1"/>
      <c r="L998" s="1"/>
      <c r="M998" s="1">
        <f t="shared" si="17"/>
        <v>29</v>
      </c>
      <c r="N998" s="1"/>
    </row>
    <row r="999" spans="2:14" hidden="1" x14ac:dyDescent="0.4">
      <c r="B999" s="1" t="s">
        <v>17</v>
      </c>
      <c r="C999" s="24" t="s">
        <v>298</v>
      </c>
      <c r="D999" s="42" t="s">
        <v>2459</v>
      </c>
      <c r="E999" s="24" t="s">
        <v>2460</v>
      </c>
      <c r="F999" s="28" t="s">
        <v>2461</v>
      </c>
      <c r="G999" s="1"/>
      <c r="H999" s="1"/>
      <c r="I999" s="1">
        <v>92</v>
      </c>
      <c r="J999" s="1">
        <f t="shared" si="16"/>
        <v>97</v>
      </c>
      <c r="K999" s="1"/>
      <c r="L999" s="1"/>
      <c r="M999" s="1">
        <f t="shared" si="17"/>
        <v>97</v>
      </c>
      <c r="N999" s="1"/>
    </row>
    <row r="1000" spans="2:14" hidden="1" x14ac:dyDescent="0.4">
      <c r="B1000" s="1" t="s">
        <v>17</v>
      </c>
      <c r="C1000" s="1" t="s">
        <v>334</v>
      </c>
      <c r="D1000" s="1" t="s">
        <v>2462</v>
      </c>
      <c r="E1000" s="1" t="s">
        <v>2463</v>
      </c>
      <c r="F1000" s="1" t="s">
        <v>2464</v>
      </c>
      <c r="G1000" s="1"/>
      <c r="H1000" s="1"/>
      <c r="I1000" s="1">
        <v>257</v>
      </c>
      <c r="J1000" s="1">
        <f t="shared" si="16"/>
        <v>262</v>
      </c>
      <c r="K1000" s="1"/>
      <c r="L1000" s="1"/>
      <c r="M1000" s="1">
        <f t="shared" si="17"/>
        <v>262</v>
      </c>
      <c r="N1000" s="1"/>
    </row>
    <row r="1001" spans="2:14" hidden="1" x14ac:dyDescent="0.4">
      <c r="B1001" s="1" t="s">
        <v>17</v>
      </c>
      <c r="C1001" s="1" t="s">
        <v>354</v>
      </c>
      <c r="D1001" s="1" t="s">
        <v>2465</v>
      </c>
      <c r="E1001" s="1" t="s">
        <v>2466</v>
      </c>
      <c r="F1001" s="1" t="s">
        <v>2467</v>
      </c>
      <c r="G1001" s="1"/>
      <c r="H1001" s="1"/>
      <c r="I1001" s="1">
        <v>135</v>
      </c>
      <c r="J1001" s="1">
        <f t="shared" si="16"/>
        <v>140</v>
      </c>
      <c r="K1001" s="1"/>
      <c r="L1001" s="1"/>
      <c r="M1001" s="1">
        <f t="shared" si="17"/>
        <v>140</v>
      </c>
      <c r="N1001" s="1"/>
    </row>
    <row r="1002" spans="2:14" hidden="1" x14ac:dyDescent="0.4">
      <c r="B1002" s="1" t="s">
        <v>17</v>
      </c>
      <c r="C1002" s="1" t="s">
        <v>2468</v>
      </c>
      <c r="D1002" s="1" t="s">
        <v>2469</v>
      </c>
      <c r="E1002" s="1" t="s">
        <v>2470</v>
      </c>
      <c r="F1002" s="1" t="s">
        <v>2471</v>
      </c>
      <c r="G1002" s="1"/>
      <c r="H1002" s="1"/>
      <c r="I1002" s="1">
        <v>96</v>
      </c>
      <c r="J1002" s="1">
        <f t="shared" si="16"/>
        <v>101</v>
      </c>
      <c r="K1002" s="1"/>
      <c r="L1002" s="1"/>
      <c r="M1002" s="1">
        <f t="shared" si="17"/>
        <v>101</v>
      </c>
      <c r="N1002" s="1"/>
    </row>
    <row r="1003" spans="2:14" hidden="1" x14ac:dyDescent="0.4">
      <c r="B1003" s="1" t="s">
        <v>17</v>
      </c>
      <c r="C1003" s="1" t="s">
        <v>314</v>
      </c>
      <c r="D1003" s="1" t="s">
        <v>2472</v>
      </c>
      <c r="E1003" s="1" t="s">
        <v>2473</v>
      </c>
      <c r="F1003" s="1" t="s">
        <v>2474</v>
      </c>
      <c r="G1003" s="1"/>
      <c r="H1003" s="1"/>
      <c r="I1003" s="1">
        <v>124</v>
      </c>
      <c r="J1003" s="1">
        <f t="shared" si="16"/>
        <v>129</v>
      </c>
      <c r="K1003" s="1"/>
      <c r="L1003" s="1"/>
      <c r="M1003" s="1">
        <f t="shared" si="17"/>
        <v>129</v>
      </c>
      <c r="N1003" s="1"/>
    </row>
    <row r="1004" spans="2:14" hidden="1" x14ac:dyDescent="0.4">
      <c r="B1004" s="1" t="s">
        <v>17</v>
      </c>
      <c r="C1004" s="1" t="s">
        <v>2475</v>
      </c>
      <c r="D1004" s="1" t="s">
        <v>2476</v>
      </c>
      <c r="E1004" s="1" t="s">
        <v>2477</v>
      </c>
      <c r="F1004" s="1" t="s">
        <v>2478</v>
      </c>
      <c r="G1004" s="1"/>
      <c r="H1004" s="1"/>
      <c r="I1004" s="1">
        <v>145</v>
      </c>
      <c r="J1004" s="1">
        <f t="shared" si="16"/>
        <v>150</v>
      </c>
      <c r="K1004" s="1"/>
      <c r="L1004" s="1"/>
      <c r="M1004" s="1">
        <f t="shared" si="17"/>
        <v>150</v>
      </c>
      <c r="N1004" s="1"/>
    </row>
    <row r="1005" spans="2:14" hidden="1" x14ac:dyDescent="0.4">
      <c r="B1005" s="1" t="s">
        <v>17</v>
      </c>
      <c r="C1005" s="1" t="s">
        <v>2479</v>
      </c>
      <c r="D1005" s="1" t="s">
        <v>2480</v>
      </c>
      <c r="E1005" s="1" t="s">
        <v>2481</v>
      </c>
      <c r="F1005" s="1" t="s">
        <v>2482</v>
      </c>
      <c r="G1005" s="1"/>
      <c r="H1005" s="1"/>
      <c r="I1005" s="1">
        <v>218</v>
      </c>
      <c r="J1005" s="1">
        <f t="shared" si="16"/>
        <v>223</v>
      </c>
      <c r="K1005" s="1"/>
      <c r="L1005" s="1"/>
      <c r="M1005" s="1">
        <f t="shared" si="17"/>
        <v>223</v>
      </c>
      <c r="N1005" s="1"/>
    </row>
    <row r="1006" spans="2:14" hidden="1" x14ac:dyDescent="0.4">
      <c r="B1006" s="1" t="s">
        <v>17</v>
      </c>
      <c r="C1006" s="1" t="s">
        <v>2483</v>
      </c>
      <c r="D1006" s="1" t="s">
        <v>2484</v>
      </c>
      <c r="E1006" s="1" t="s">
        <v>2485</v>
      </c>
      <c r="F1006" s="1" t="s">
        <v>2486</v>
      </c>
      <c r="G1006" s="1"/>
      <c r="H1006" s="1"/>
      <c r="I1006" s="1">
        <v>198</v>
      </c>
      <c r="J1006" s="1">
        <f t="shared" si="16"/>
        <v>203</v>
      </c>
      <c r="K1006" s="1"/>
      <c r="L1006" s="1"/>
      <c r="M1006" s="1">
        <f t="shared" si="17"/>
        <v>203</v>
      </c>
      <c r="N1006" s="1"/>
    </row>
    <row r="1007" spans="2:14" hidden="1" x14ac:dyDescent="0.4">
      <c r="B1007" s="1" t="s">
        <v>17</v>
      </c>
      <c r="C1007" s="1" t="s">
        <v>434</v>
      </c>
      <c r="D1007" s="1" t="s">
        <v>2487</v>
      </c>
      <c r="E1007" s="1" t="s">
        <v>2488</v>
      </c>
      <c r="F1007" s="1" t="s">
        <v>2489</v>
      </c>
      <c r="G1007" s="1"/>
      <c r="H1007" s="1"/>
      <c r="I1007" s="1">
        <v>119</v>
      </c>
      <c r="J1007" s="1">
        <f t="shared" si="16"/>
        <v>124</v>
      </c>
      <c r="K1007" s="1"/>
      <c r="L1007" s="1"/>
      <c r="M1007" s="1">
        <f t="shared" si="17"/>
        <v>124</v>
      </c>
      <c r="N1007" s="1"/>
    </row>
    <row r="1008" spans="2:14" hidden="1" x14ac:dyDescent="0.4">
      <c r="B1008" s="1" t="s">
        <v>17</v>
      </c>
      <c r="C1008" s="1" t="s">
        <v>2490</v>
      </c>
      <c r="D1008" s="1" t="s">
        <v>2491</v>
      </c>
      <c r="E1008" s="1" t="s">
        <v>2492</v>
      </c>
      <c r="F1008" s="1" t="s">
        <v>2493</v>
      </c>
      <c r="G1008" s="1"/>
      <c r="H1008" s="1"/>
      <c r="I1008" s="1">
        <v>222</v>
      </c>
      <c r="J1008" s="1">
        <f t="shared" si="16"/>
        <v>227</v>
      </c>
      <c r="K1008" s="1"/>
      <c r="L1008" s="1"/>
      <c r="M1008" s="1">
        <f t="shared" si="17"/>
        <v>227</v>
      </c>
      <c r="N1008" s="1"/>
    </row>
    <row r="1009" spans="2:14" hidden="1" x14ac:dyDescent="0.4">
      <c r="B1009" s="1" t="s">
        <v>17</v>
      </c>
      <c r="C1009" s="1" t="s">
        <v>2494</v>
      </c>
      <c r="D1009" s="1" t="s">
        <v>2495</v>
      </c>
      <c r="E1009" s="1" t="s">
        <v>2496</v>
      </c>
      <c r="F1009" s="1" t="s">
        <v>2497</v>
      </c>
      <c r="G1009" s="1"/>
      <c r="H1009" s="1"/>
      <c r="I1009" s="1">
        <v>135</v>
      </c>
      <c r="J1009" s="1">
        <f t="shared" si="16"/>
        <v>140</v>
      </c>
      <c r="K1009" s="1"/>
      <c r="L1009" s="1"/>
      <c r="M1009" s="1">
        <f t="shared" si="17"/>
        <v>140</v>
      </c>
      <c r="N1009" s="1"/>
    </row>
    <row r="1010" spans="2:14" hidden="1" x14ac:dyDescent="0.4">
      <c r="B1010" s="1" t="s">
        <v>17</v>
      </c>
      <c r="C1010" s="1" t="s">
        <v>2498</v>
      </c>
      <c r="D1010" s="1" t="s">
        <v>2499</v>
      </c>
      <c r="E1010" s="1" t="s">
        <v>2500</v>
      </c>
      <c r="F1010" s="1" t="s">
        <v>2501</v>
      </c>
      <c r="G1010" s="1"/>
      <c r="H1010" s="1"/>
      <c r="I1010" s="1">
        <v>260</v>
      </c>
      <c r="J1010" s="1">
        <f t="shared" si="16"/>
        <v>265</v>
      </c>
      <c r="K1010" s="1"/>
      <c r="L1010" s="1"/>
      <c r="M1010" s="1">
        <f t="shared" si="17"/>
        <v>265</v>
      </c>
      <c r="N1010" s="1"/>
    </row>
    <row r="1011" spans="2:14" hidden="1" x14ac:dyDescent="0.4">
      <c r="B1011" s="1" t="s">
        <v>17</v>
      </c>
      <c r="C1011" s="1" t="s">
        <v>384</v>
      </c>
      <c r="D1011" s="1" t="s">
        <v>2502</v>
      </c>
      <c r="E1011" s="1" t="s">
        <v>2503</v>
      </c>
      <c r="F1011" s="1" t="s">
        <v>2504</v>
      </c>
      <c r="G1011" s="1"/>
      <c r="H1011" s="1"/>
      <c r="I1011" s="1">
        <v>125</v>
      </c>
      <c r="J1011" s="1">
        <f t="shared" si="16"/>
        <v>130</v>
      </c>
      <c r="K1011" s="1"/>
      <c r="L1011" s="1"/>
      <c r="M1011" s="1">
        <f t="shared" si="17"/>
        <v>130</v>
      </c>
      <c r="N1011" s="1"/>
    </row>
    <row r="1012" spans="2:14" hidden="1" x14ac:dyDescent="0.4">
      <c r="B1012" s="1" t="s">
        <v>17</v>
      </c>
      <c r="C1012" s="1" t="s">
        <v>376</v>
      </c>
      <c r="D1012" s="1" t="s">
        <v>2505</v>
      </c>
      <c r="E1012" s="1" t="s">
        <v>2506</v>
      </c>
      <c r="F1012" s="1" t="s">
        <v>2507</v>
      </c>
      <c r="G1012" s="1"/>
      <c r="H1012" s="1"/>
      <c r="I1012" s="1">
        <v>183</v>
      </c>
      <c r="J1012" s="1">
        <f t="shared" si="16"/>
        <v>188</v>
      </c>
      <c r="K1012" s="1"/>
      <c r="L1012" s="1"/>
      <c r="M1012" s="1">
        <f t="shared" si="17"/>
        <v>188</v>
      </c>
      <c r="N1012" s="1"/>
    </row>
    <row r="1013" spans="2:14" hidden="1" x14ac:dyDescent="0.4">
      <c r="B1013" s="1" t="s">
        <v>17</v>
      </c>
      <c r="C1013" s="1" t="s">
        <v>391</v>
      </c>
      <c r="D1013" s="1" t="s">
        <v>2508</v>
      </c>
      <c r="E1013" s="1" t="s">
        <v>2509</v>
      </c>
      <c r="F1013" s="1" t="s">
        <v>2510</v>
      </c>
      <c r="G1013" s="1"/>
      <c r="H1013" s="1"/>
      <c r="I1013" s="1">
        <v>283</v>
      </c>
      <c r="J1013" s="1">
        <f t="shared" si="16"/>
        <v>288</v>
      </c>
      <c r="K1013" s="1"/>
      <c r="L1013" s="1"/>
      <c r="M1013" s="1">
        <f t="shared" si="17"/>
        <v>288</v>
      </c>
      <c r="N1013" s="1"/>
    </row>
    <row r="1014" spans="2:14" hidden="1" x14ac:dyDescent="0.4">
      <c r="B1014" s="1" t="s">
        <v>17</v>
      </c>
      <c r="C1014" s="1" t="s">
        <v>414</v>
      </c>
      <c r="D1014" s="1" t="s">
        <v>2511</v>
      </c>
      <c r="E1014" s="1" t="s">
        <v>2512</v>
      </c>
      <c r="F1014" s="1" t="s">
        <v>2513</v>
      </c>
      <c r="G1014" s="1"/>
      <c r="H1014" s="1"/>
      <c r="I1014" s="1">
        <v>120</v>
      </c>
      <c r="J1014" s="1">
        <f t="shared" si="16"/>
        <v>125</v>
      </c>
      <c r="K1014" s="1"/>
      <c r="L1014" s="1"/>
      <c r="M1014" s="1">
        <f t="shared" si="17"/>
        <v>125</v>
      </c>
      <c r="N1014" s="1"/>
    </row>
    <row r="1015" spans="2:14" hidden="1" x14ac:dyDescent="0.4">
      <c r="B1015" s="1" t="s">
        <v>17</v>
      </c>
      <c r="C1015" s="1" t="s">
        <v>430</v>
      </c>
      <c r="D1015" s="1" t="s">
        <v>2514</v>
      </c>
      <c r="E1015" s="1" t="s">
        <v>2515</v>
      </c>
      <c r="F1015" s="1" t="s">
        <v>2516</v>
      </c>
      <c r="G1015" s="1"/>
      <c r="H1015" s="1"/>
      <c r="I1015" s="1">
        <v>105</v>
      </c>
      <c r="J1015" s="1">
        <f t="shared" si="16"/>
        <v>110</v>
      </c>
      <c r="K1015" s="1"/>
      <c r="L1015" s="1"/>
      <c r="M1015" s="1">
        <f t="shared" si="17"/>
        <v>110</v>
      </c>
      <c r="N1015" s="1"/>
    </row>
    <row r="1016" spans="2:14" hidden="1" x14ac:dyDescent="0.4">
      <c r="B1016" s="1" t="s">
        <v>17</v>
      </c>
      <c r="C1016" s="1" t="s">
        <v>438</v>
      </c>
      <c r="D1016" s="1" t="s">
        <v>2517</v>
      </c>
      <c r="E1016" s="1" t="s">
        <v>2518</v>
      </c>
      <c r="F1016" s="1" t="s">
        <v>2519</v>
      </c>
      <c r="G1016" s="1"/>
      <c r="H1016" s="1"/>
      <c r="I1016" s="1">
        <v>118</v>
      </c>
      <c r="J1016" s="1">
        <f t="shared" si="16"/>
        <v>123</v>
      </c>
      <c r="K1016" s="1"/>
      <c r="L1016" s="1"/>
      <c r="M1016" s="1">
        <f t="shared" si="17"/>
        <v>123</v>
      </c>
      <c r="N1016" s="1"/>
    </row>
    <row r="1017" spans="2:14" hidden="1" x14ac:dyDescent="0.4">
      <c r="B1017" s="1" t="s">
        <v>17</v>
      </c>
      <c r="C1017" s="1" t="s">
        <v>422</v>
      </c>
      <c r="D1017" s="1" t="s">
        <v>2520</v>
      </c>
      <c r="E1017" s="1" t="s">
        <v>2521</v>
      </c>
      <c r="F1017" s="1" t="s">
        <v>2522</v>
      </c>
      <c r="G1017" s="1"/>
      <c r="H1017" s="1"/>
      <c r="I1017" s="1">
        <v>138</v>
      </c>
      <c r="J1017" s="1">
        <f t="shared" si="16"/>
        <v>143</v>
      </c>
      <c r="K1017" s="1"/>
      <c r="L1017" s="1"/>
      <c r="M1017" s="1">
        <f t="shared" si="17"/>
        <v>143</v>
      </c>
      <c r="N1017" s="1"/>
    </row>
    <row r="1018" spans="2:14" hidden="1" x14ac:dyDescent="0.4">
      <c r="B1018" s="2" t="s">
        <v>17</v>
      </c>
      <c r="C1018" s="2" t="s">
        <v>2523</v>
      </c>
      <c r="D1018" s="2" t="s">
        <v>2524</v>
      </c>
      <c r="E1018" s="2" t="s">
        <v>2525</v>
      </c>
      <c r="F1018" s="1" t="s">
        <v>2526</v>
      </c>
      <c r="G1018" s="1"/>
      <c r="H1018" s="1"/>
      <c r="I1018" s="31">
        <v>126</v>
      </c>
      <c r="J1018" s="1">
        <f t="shared" si="16"/>
        <v>131</v>
      </c>
      <c r="K1018" s="1"/>
      <c r="L1018" s="1"/>
      <c r="M1018" s="1">
        <f t="shared" si="17"/>
        <v>131</v>
      </c>
      <c r="N1018" s="1"/>
    </row>
    <row r="1019" spans="2:14" hidden="1" x14ac:dyDescent="0.4">
      <c r="B1019" s="2" t="s">
        <v>17</v>
      </c>
      <c r="C1019" s="2" t="s">
        <v>2527</v>
      </c>
      <c r="D1019" s="2" t="s">
        <v>2528</v>
      </c>
      <c r="E1019" s="2" t="s">
        <v>2529</v>
      </c>
      <c r="F1019" s="1" t="s">
        <v>2530</v>
      </c>
      <c r="G1019" s="1"/>
      <c r="H1019" s="1"/>
      <c r="I1019" s="31">
        <v>292</v>
      </c>
      <c r="J1019" s="1">
        <f t="shared" si="16"/>
        <v>297</v>
      </c>
      <c r="K1019" s="1"/>
      <c r="L1019" s="1"/>
      <c r="M1019" s="1">
        <f t="shared" si="17"/>
        <v>297</v>
      </c>
      <c r="N1019" s="1"/>
    </row>
    <row r="1020" spans="2:14" hidden="1" x14ac:dyDescent="0.4">
      <c r="B1020" s="2" t="s">
        <v>17</v>
      </c>
      <c r="C1020" s="2" t="s">
        <v>510</v>
      </c>
      <c r="D1020" s="2" t="s">
        <v>2531</v>
      </c>
      <c r="E1020" s="2" t="s">
        <v>2532</v>
      </c>
      <c r="F1020" s="1" t="s">
        <v>2533</v>
      </c>
      <c r="G1020" s="1"/>
      <c r="H1020" s="1"/>
      <c r="I1020" s="31">
        <v>201</v>
      </c>
      <c r="J1020" s="1">
        <f t="shared" si="16"/>
        <v>206</v>
      </c>
      <c r="K1020" s="1"/>
      <c r="L1020" s="1"/>
      <c r="M1020" s="1">
        <f t="shared" si="17"/>
        <v>206</v>
      </c>
      <c r="N1020" s="1"/>
    </row>
    <row r="1021" spans="2:14" hidden="1" x14ac:dyDescent="0.4">
      <c r="B1021" s="2" t="s">
        <v>17</v>
      </c>
      <c r="C1021" s="2" t="s">
        <v>2534</v>
      </c>
      <c r="D1021" s="2" t="s">
        <v>2535</v>
      </c>
      <c r="E1021" s="2" t="s">
        <v>2536</v>
      </c>
      <c r="F1021" s="1" t="s">
        <v>2537</v>
      </c>
      <c r="G1021" s="1"/>
      <c r="H1021" s="1"/>
      <c r="I1021" s="31">
        <v>116</v>
      </c>
      <c r="J1021" s="1">
        <f t="shared" si="16"/>
        <v>121</v>
      </c>
      <c r="K1021" s="1"/>
      <c r="L1021" s="1"/>
      <c r="M1021" s="1">
        <f t="shared" si="17"/>
        <v>121</v>
      </c>
      <c r="N1021" s="1"/>
    </row>
    <row r="1022" spans="2:14" hidden="1" x14ac:dyDescent="0.4">
      <c r="B1022" s="2" t="s">
        <v>17</v>
      </c>
      <c r="C1022" s="2" t="s">
        <v>2538</v>
      </c>
      <c r="D1022" s="2" t="s">
        <v>2539</v>
      </c>
      <c r="E1022" s="2" t="s">
        <v>2540</v>
      </c>
      <c r="F1022" s="1" t="s">
        <v>2541</v>
      </c>
      <c r="G1022" s="1"/>
      <c r="H1022" s="1"/>
      <c r="I1022" s="31">
        <v>236</v>
      </c>
      <c r="J1022" s="1">
        <f t="shared" si="16"/>
        <v>241</v>
      </c>
      <c r="K1022" s="1"/>
      <c r="L1022" s="1"/>
      <c r="M1022" s="1">
        <f t="shared" si="17"/>
        <v>241</v>
      </c>
      <c r="N1022" s="1"/>
    </row>
    <row r="1023" spans="2:14" hidden="1" x14ac:dyDescent="0.4">
      <c r="B1023" s="2" t="s">
        <v>17</v>
      </c>
      <c r="C1023" s="2" t="s">
        <v>2542</v>
      </c>
      <c r="D1023" s="2" t="s">
        <v>2543</v>
      </c>
      <c r="E1023" s="2" t="s">
        <v>2544</v>
      </c>
      <c r="F1023" s="1" t="s">
        <v>2545</v>
      </c>
      <c r="G1023" s="1"/>
      <c r="H1023" s="1"/>
      <c r="I1023" s="31">
        <v>69</v>
      </c>
      <c r="J1023" s="1">
        <f t="shared" si="16"/>
        <v>74</v>
      </c>
      <c r="K1023" s="1"/>
      <c r="L1023" s="1"/>
      <c r="M1023" s="1">
        <f t="shared" si="17"/>
        <v>74</v>
      </c>
      <c r="N1023" s="1"/>
    </row>
    <row r="1024" spans="2:14" hidden="1" x14ac:dyDescent="0.4">
      <c r="B1024" s="2" t="s">
        <v>17</v>
      </c>
      <c r="C1024" s="2" t="s">
        <v>2546</v>
      </c>
      <c r="D1024" s="2" t="s">
        <v>2547</v>
      </c>
      <c r="E1024" s="2" t="s">
        <v>2548</v>
      </c>
      <c r="F1024" s="1" t="s">
        <v>2549</v>
      </c>
      <c r="G1024" s="1"/>
      <c r="H1024" s="1"/>
      <c r="I1024" s="31">
        <v>154</v>
      </c>
      <c r="J1024" s="1">
        <f t="shared" si="16"/>
        <v>159</v>
      </c>
      <c r="K1024" s="1"/>
      <c r="L1024" s="1"/>
      <c r="M1024" s="1">
        <f t="shared" si="17"/>
        <v>159</v>
      </c>
      <c r="N1024" s="1"/>
    </row>
    <row r="1025" spans="2:14" hidden="1" x14ac:dyDescent="0.4">
      <c r="B1025" s="2" t="s">
        <v>17</v>
      </c>
      <c r="C1025" s="2" t="s">
        <v>2550</v>
      </c>
      <c r="D1025" s="2" t="s">
        <v>2551</v>
      </c>
      <c r="E1025" s="2" t="s">
        <v>2552</v>
      </c>
      <c r="F1025" s="1" t="s">
        <v>2553</v>
      </c>
      <c r="G1025" s="1"/>
      <c r="H1025" s="1"/>
      <c r="I1025" s="31">
        <v>187</v>
      </c>
      <c r="J1025" s="1">
        <f t="shared" si="16"/>
        <v>192</v>
      </c>
      <c r="K1025" s="1"/>
      <c r="L1025" s="1"/>
      <c r="M1025" s="1">
        <f t="shared" si="17"/>
        <v>192</v>
      </c>
      <c r="N1025" s="1"/>
    </row>
    <row r="1026" spans="2:14" hidden="1" x14ac:dyDescent="0.4">
      <c r="B1026" s="2" t="s">
        <v>17</v>
      </c>
      <c r="C1026" s="2" t="s">
        <v>566</v>
      </c>
      <c r="D1026" s="2" t="s">
        <v>2554</v>
      </c>
      <c r="E1026" s="2" t="s">
        <v>2555</v>
      </c>
      <c r="F1026" s="1" t="s">
        <v>2556</v>
      </c>
      <c r="G1026" s="1"/>
      <c r="H1026" s="1"/>
      <c r="I1026" s="31">
        <v>205</v>
      </c>
      <c r="J1026" s="1">
        <f t="shared" si="16"/>
        <v>210</v>
      </c>
      <c r="K1026" s="1"/>
      <c r="L1026" s="1"/>
      <c r="M1026" s="1">
        <f t="shared" si="17"/>
        <v>210</v>
      </c>
      <c r="N1026" s="1"/>
    </row>
    <row r="1027" spans="2:14" hidden="1" x14ac:dyDescent="0.4">
      <c r="B1027" s="2" t="s">
        <v>17</v>
      </c>
      <c r="C1027" s="2" t="s">
        <v>2557</v>
      </c>
      <c r="D1027" s="2" t="s">
        <v>2558</v>
      </c>
      <c r="E1027" s="2" t="s">
        <v>2559</v>
      </c>
      <c r="F1027" s="1" t="s">
        <v>2560</v>
      </c>
      <c r="G1027" s="1"/>
      <c r="H1027" s="1"/>
      <c r="I1027" s="31">
        <v>122</v>
      </c>
      <c r="J1027" s="1">
        <f t="shared" si="16"/>
        <v>127</v>
      </c>
      <c r="K1027" s="1"/>
      <c r="L1027" s="1"/>
      <c r="M1027" s="1">
        <f t="shared" si="17"/>
        <v>127</v>
      </c>
      <c r="N1027" s="1"/>
    </row>
    <row r="1028" spans="2:14" hidden="1" x14ac:dyDescent="0.4">
      <c r="B1028" s="2" t="s">
        <v>17</v>
      </c>
      <c r="C1028" s="2" t="s">
        <v>462</v>
      </c>
      <c r="D1028" s="2" t="s">
        <v>2561</v>
      </c>
      <c r="E1028" s="2" t="s">
        <v>2562</v>
      </c>
      <c r="F1028" s="1" t="s">
        <v>2563</v>
      </c>
      <c r="G1028" s="1"/>
      <c r="H1028" s="1"/>
      <c r="I1028" s="31">
        <v>155</v>
      </c>
      <c r="J1028" s="1">
        <f t="shared" si="16"/>
        <v>160</v>
      </c>
      <c r="K1028" s="1"/>
      <c r="L1028" s="1"/>
      <c r="M1028" s="1">
        <f t="shared" si="17"/>
        <v>160</v>
      </c>
      <c r="N1028" s="1"/>
    </row>
    <row r="1029" spans="2:14" hidden="1" x14ac:dyDescent="0.4">
      <c r="B1029" s="2" t="s">
        <v>17</v>
      </c>
      <c r="C1029" s="2" t="s">
        <v>2564</v>
      </c>
      <c r="D1029" s="2" t="s">
        <v>2565</v>
      </c>
      <c r="E1029" s="2" t="s">
        <v>2566</v>
      </c>
      <c r="F1029" s="1" t="s">
        <v>2567</v>
      </c>
      <c r="G1029" s="1"/>
      <c r="H1029" s="1"/>
      <c r="I1029" s="31">
        <v>117</v>
      </c>
      <c r="J1029" s="1">
        <f t="shared" si="16"/>
        <v>122</v>
      </c>
      <c r="K1029" s="1"/>
      <c r="L1029" s="1"/>
      <c r="M1029" s="1">
        <f t="shared" si="17"/>
        <v>122</v>
      </c>
      <c r="N1029" s="1"/>
    </row>
    <row r="1030" spans="2:14" hidden="1" x14ac:dyDescent="0.4">
      <c r="B1030" s="2" t="s">
        <v>17</v>
      </c>
      <c r="C1030" s="2" t="s">
        <v>518</v>
      </c>
      <c r="D1030" s="2" t="s">
        <v>2568</v>
      </c>
      <c r="E1030" s="2" t="s">
        <v>2569</v>
      </c>
      <c r="F1030" s="1" t="s">
        <v>2570</v>
      </c>
      <c r="G1030" s="1"/>
      <c r="H1030" s="1"/>
      <c r="I1030" s="31">
        <v>102</v>
      </c>
      <c r="J1030" s="1">
        <f t="shared" ref="J1030:J1093" si="18">I1030+5</f>
        <v>107</v>
      </c>
      <c r="K1030" s="1"/>
      <c r="L1030" s="1"/>
      <c r="M1030" s="1">
        <f t="shared" ref="M1030:M1093" si="19">J1030+L1030</f>
        <v>107</v>
      </c>
      <c r="N1030" s="1"/>
    </row>
    <row r="1031" spans="2:14" hidden="1" x14ac:dyDescent="0.4">
      <c r="B1031" s="2" t="s">
        <v>17</v>
      </c>
      <c r="C1031" s="2" t="s">
        <v>478</v>
      </c>
      <c r="D1031" s="2" t="s">
        <v>2571</v>
      </c>
      <c r="E1031" s="2" t="s">
        <v>2572</v>
      </c>
      <c r="F1031" s="1" t="s">
        <v>2573</v>
      </c>
      <c r="G1031" s="1"/>
      <c r="H1031" s="1"/>
      <c r="I1031" s="31">
        <v>119</v>
      </c>
      <c r="J1031" s="1">
        <f t="shared" si="18"/>
        <v>124</v>
      </c>
      <c r="K1031" s="1"/>
      <c r="L1031" s="1"/>
      <c r="M1031" s="1">
        <f t="shared" si="19"/>
        <v>124</v>
      </c>
      <c r="N1031" s="1"/>
    </row>
    <row r="1032" spans="2:14" hidden="1" x14ac:dyDescent="0.4">
      <c r="B1032" s="2" t="s">
        <v>17</v>
      </c>
      <c r="C1032" s="2" t="s">
        <v>458</v>
      </c>
      <c r="D1032" s="2" t="s">
        <v>2574</v>
      </c>
      <c r="E1032" s="2" t="s">
        <v>2575</v>
      </c>
      <c r="F1032" s="1" t="s">
        <v>2576</v>
      </c>
      <c r="G1032" s="1"/>
      <c r="H1032" s="1"/>
      <c r="I1032" s="31">
        <v>105</v>
      </c>
      <c r="J1032" s="1">
        <f t="shared" si="18"/>
        <v>110</v>
      </c>
      <c r="K1032" s="1"/>
      <c r="L1032" s="1"/>
      <c r="M1032" s="1">
        <f t="shared" si="19"/>
        <v>110</v>
      </c>
      <c r="N1032" s="1"/>
    </row>
    <row r="1033" spans="2:14" hidden="1" x14ac:dyDescent="0.4">
      <c r="B1033" s="2" t="s">
        <v>17</v>
      </c>
      <c r="C1033" s="2" t="s">
        <v>542</v>
      </c>
      <c r="D1033" s="2" t="s">
        <v>2577</v>
      </c>
      <c r="E1033" s="2" t="s">
        <v>2578</v>
      </c>
      <c r="F1033" s="1" t="s">
        <v>2579</v>
      </c>
      <c r="G1033" s="1"/>
      <c r="H1033" s="1"/>
      <c r="I1033" s="31">
        <v>157</v>
      </c>
      <c r="J1033" s="1">
        <f t="shared" si="18"/>
        <v>162</v>
      </c>
      <c r="K1033" s="1"/>
      <c r="L1033" s="1"/>
      <c r="M1033" s="1">
        <f t="shared" si="19"/>
        <v>162</v>
      </c>
      <c r="N1033" s="1"/>
    </row>
    <row r="1034" spans="2:14" hidden="1" x14ac:dyDescent="0.4">
      <c r="B1034" s="2" t="s">
        <v>17</v>
      </c>
      <c r="C1034" s="2" t="s">
        <v>2580</v>
      </c>
      <c r="D1034" s="2" t="s">
        <v>2581</v>
      </c>
      <c r="E1034" s="2" t="s">
        <v>2582</v>
      </c>
      <c r="F1034" s="1" t="s">
        <v>2583</v>
      </c>
      <c r="G1034" s="1"/>
      <c r="H1034" s="1"/>
      <c r="I1034" s="31">
        <v>219</v>
      </c>
      <c r="J1034" s="1">
        <f t="shared" si="18"/>
        <v>224</v>
      </c>
      <c r="K1034" s="1"/>
      <c r="L1034" s="1"/>
      <c r="M1034" s="1">
        <f t="shared" si="19"/>
        <v>224</v>
      </c>
      <c r="N1034" s="1"/>
    </row>
    <row r="1035" spans="2:14" hidden="1" x14ac:dyDescent="0.4">
      <c r="B1035" s="2" t="s">
        <v>17</v>
      </c>
      <c r="C1035" s="2" t="s">
        <v>2584</v>
      </c>
      <c r="D1035" s="2" t="s">
        <v>2585</v>
      </c>
      <c r="E1035" s="2" t="s">
        <v>2586</v>
      </c>
      <c r="F1035" s="1" t="s">
        <v>2587</v>
      </c>
      <c r="G1035" s="1"/>
      <c r="H1035" s="1"/>
      <c r="I1035" s="31">
        <v>265</v>
      </c>
      <c r="J1035" s="1">
        <f t="shared" si="18"/>
        <v>270</v>
      </c>
      <c r="K1035" s="1"/>
      <c r="L1035" s="1"/>
      <c r="M1035" s="1">
        <f t="shared" si="19"/>
        <v>270</v>
      </c>
      <c r="N1035" s="1"/>
    </row>
    <row r="1036" spans="2:14" hidden="1" x14ac:dyDescent="0.4">
      <c r="B1036" s="24" t="s">
        <v>17</v>
      </c>
      <c r="C1036" s="24" t="s">
        <v>2588</v>
      </c>
      <c r="D1036" s="33" t="s">
        <v>2589</v>
      </c>
      <c r="E1036" s="34" t="s">
        <v>2590</v>
      </c>
      <c r="F1036" s="34" t="s">
        <v>2591</v>
      </c>
      <c r="G1036" s="24"/>
      <c r="H1036" s="24"/>
      <c r="I1036" s="43">
        <v>248</v>
      </c>
      <c r="J1036" s="1">
        <f t="shared" si="18"/>
        <v>253</v>
      </c>
      <c r="K1036" s="24"/>
      <c r="L1036" s="24"/>
      <c r="M1036" s="1">
        <f t="shared" si="19"/>
        <v>253</v>
      </c>
      <c r="N1036" s="24"/>
    </row>
    <row r="1037" spans="2:14" hidden="1" x14ac:dyDescent="0.4">
      <c r="B1037" s="24" t="s">
        <v>17</v>
      </c>
      <c r="C1037" s="24" t="s">
        <v>2592</v>
      </c>
      <c r="D1037" s="33" t="s">
        <v>2593</v>
      </c>
      <c r="E1037" s="34" t="s">
        <v>2594</v>
      </c>
      <c r="F1037" s="34" t="s">
        <v>2595</v>
      </c>
      <c r="G1037" s="24"/>
      <c r="H1037" s="24"/>
      <c r="I1037" s="43">
        <v>283</v>
      </c>
      <c r="J1037" s="1">
        <f t="shared" si="18"/>
        <v>288</v>
      </c>
      <c r="K1037" s="24"/>
      <c r="L1037" s="24"/>
      <c r="M1037" s="1">
        <f t="shared" si="19"/>
        <v>288</v>
      </c>
      <c r="N1037" s="24"/>
    </row>
    <row r="1038" spans="2:14" hidden="1" x14ac:dyDescent="0.4">
      <c r="B1038" s="24" t="s">
        <v>17</v>
      </c>
      <c r="C1038" s="24" t="s">
        <v>2596</v>
      </c>
      <c r="D1038" s="33" t="s">
        <v>2597</v>
      </c>
      <c r="E1038" s="34" t="s">
        <v>2598</v>
      </c>
      <c r="F1038" s="34" t="s">
        <v>2599</v>
      </c>
      <c r="G1038" s="24"/>
      <c r="H1038" s="24"/>
      <c r="I1038" s="43">
        <v>169</v>
      </c>
      <c r="J1038" s="1">
        <f t="shared" si="18"/>
        <v>174</v>
      </c>
      <c r="K1038" s="24"/>
      <c r="L1038" s="24"/>
      <c r="M1038" s="1">
        <f t="shared" si="19"/>
        <v>174</v>
      </c>
      <c r="N1038" s="24"/>
    </row>
    <row r="1039" spans="2:14" hidden="1" x14ac:dyDescent="0.4">
      <c r="B1039" s="24" t="s">
        <v>17</v>
      </c>
      <c r="C1039" s="24" t="s">
        <v>2600</v>
      </c>
      <c r="D1039" s="33" t="s">
        <v>2601</v>
      </c>
      <c r="E1039" s="34" t="s">
        <v>2602</v>
      </c>
      <c r="F1039" s="34" t="s">
        <v>2603</v>
      </c>
      <c r="G1039" s="24"/>
      <c r="H1039" s="24"/>
      <c r="I1039" s="43">
        <v>55</v>
      </c>
      <c r="J1039" s="1">
        <f t="shared" si="18"/>
        <v>60</v>
      </c>
      <c r="K1039" s="24"/>
      <c r="L1039" s="24"/>
      <c r="M1039" s="1">
        <f t="shared" si="19"/>
        <v>60</v>
      </c>
      <c r="N1039" s="24"/>
    </row>
    <row r="1040" spans="2:14" hidden="1" x14ac:dyDescent="0.4">
      <c r="B1040" s="24" t="s">
        <v>17</v>
      </c>
      <c r="C1040" s="24" t="s">
        <v>2604</v>
      </c>
      <c r="D1040" s="33" t="s">
        <v>2605</v>
      </c>
      <c r="E1040" s="34" t="s">
        <v>2606</v>
      </c>
      <c r="F1040" s="34" t="s">
        <v>2607</v>
      </c>
      <c r="G1040" s="24"/>
      <c r="H1040" s="24"/>
      <c r="I1040" s="43">
        <v>226</v>
      </c>
      <c r="J1040" s="1">
        <f t="shared" si="18"/>
        <v>231</v>
      </c>
      <c r="K1040" s="24"/>
      <c r="L1040" s="24"/>
      <c r="M1040" s="1">
        <f t="shared" si="19"/>
        <v>231</v>
      </c>
      <c r="N1040" s="24"/>
    </row>
    <row r="1041" spans="2:14" hidden="1" x14ac:dyDescent="0.4">
      <c r="B1041" s="24" t="s">
        <v>17</v>
      </c>
      <c r="C1041" s="24" t="s">
        <v>2608</v>
      </c>
      <c r="D1041" s="33" t="s">
        <v>2609</v>
      </c>
      <c r="E1041" s="34" t="s">
        <v>2610</v>
      </c>
      <c r="F1041" s="34" t="s">
        <v>2611</v>
      </c>
      <c r="G1041" s="24"/>
      <c r="H1041" s="24"/>
      <c r="I1041" s="43">
        <v>171</v>
      </c>
      <c r="J1041" s="1">
        <f t="shared" si="18"/>
        <v>176</v>
      </c>
      <c r="K1041" s="24"/>
      <c r="L1041" s="24"/>
      <c r="M1041" s="1">
        <f t="shared" si="19"/>
        <v>176</v>
      </c>
      <c r="N1041" s="24"/>
    </row>
    <row r="1042" spans="2:14" hidden="1" x14ac:dyDescent="0.4">
      <c r="B1042" s="24" t="s">
        <v>17</v>
      </c>
      <c r="C1042" s="24" t="s">
        <v>2612</v>
      </c>
      <c r="D1042" s="33" t="s">
        <v>2613</v>
      </c>
      <c r="E1042" s="34" t="s">
        <v>2614</v>
      </c>
      <c r="F1042" s="34" t="s">
        <v>2615</v>
      </c>
      <c r="G1042" s="24"/>
      <c r="H1042" s="24"/>
      <c r="I1042" s="43">
        <v>155</v>
      </c>
      <c r="J1042" s="1">
        <f t="shared" si="18"/>
        <v>160</v>
      </c>
      <c r="K1042" s="24"/>
      <c r="L1042" s="24"/>
      <c r="M1042" s="1">
        <f t="shared" si="19"/>
        <v>160</v>
      </c>
      <c r="N1042" s="24"/>
    </row>
    <row r="1043" spans="2:14" hidden="1" x14ac:dyDescent="0.4">
      <c r="B1043" s="24" t="s">
        <v>17</v>
      </c>
      <c r="C1043" s="24" t="s">
        <v>2616</v>
      </c>
      <c r="D1043" s="33" t="s">
        <v>2617</v>
      </c>
      <c r="E1043" s="34" t="s">
        <v>2618</v>
      </c>
      <c r="F1043" s="34" t="s">
        <v>2619</v>
      </c>
      <c r="G1043" s="24"/>
      <c r="H1043" s="24"/>
      <c r="I1043" s="43">
        <v>185</v>
      </c>
      <c r="J1043" s="1">
        <f t="shared" si="18"/>
        <v>190</v>
      </c>
      <c r="K1043" s="24"/>
      <c r="L1043" s="24"/>
      <c r="M1043" s="1">
        <f t="shared" si="19"/>
        <v>190</v>
      </c>
      <c r="N1043" s="24"/>
    </row>
    <row r="1044" spans="2:14" hidden="1" x14ac:dyDescent="0.4">
      <c r="B1044" s="24" t="s">
        <v>17</v>
      </c>
      <c r="C1044" s="24" t="s">
        <v>2620</v>
      </c>
      <c r="D1044" s="33" t="s">
        <v>2621</v>
      </c>
      <c r="E1044" s="34" t="s">
        <v>2622</v>
      </c>
      <c r="F1044" s="34" t="s">
        <v>2623</v>
      </c>
      <c r="G1044" s="24"/>
      <c r="H1044" s="24"/>
      <c r="I1044" s="43">
        <v>200</v>
      </c>
      <c r="J1044" s="1">
        <f t="shared" si="18"/>
        <v>205</v>
      </c>
      <c r="K1044" s="24"/>
      <c r="L1044" s="24"/>
      <c r="M1044" s="1">
        <f t="shared" si="19"/>
        <v>205</v>
      </c>
      <c r="N1044" s="24"/>
    </row>
    <row r="1045" spans="2:14" hidden="1" x14ac:dyDescent="0.4">
      <c r="B1045" s="24" t="s">
        <v>17</v>
      </c>
      <c r="C1045" s="24" t="s">
        <v>2624</v>
      </c>
      <c r="D1045" s="33" t="s">
        <v>2625</v>
      </c>
      <c r="E1045" s="34" t="s">
        <v>2626</v>
      </c>
      <c r="F1045" s="34" t="s">
        <v>2627</v>
      </c>
      <c r="G1045" s="24"/>
      <c r="H1045" s="24"/>
      <c r="I1045" s="43">
        <v>261</v>
      </c>
      <c r="J1045" s="1">
        <f t="shared" si="18"/>
        <v>266</v>
      </c>
      <c r="K1045" s="24"/>
      <c r="L1045" s="24"/>
      <c r="M1045" s="1">
        <f t="shared" si="19"/>
        <v>266</v>
      </c>
      <c r="N1045" s="24"/>
    </row>
    <row r="1046" spans="2:14" hidden="1" x14ac:dyDescent="0.4">
      <c r="B1046" s="24" t="s">
        <v>17</v>
      </c>
      <c r="C1046" s="24" t="s">
        <v>2628</v>
      </c>
      <c r="D1046" s="33" t="s">
        <v>2629</v>
      </c>
      <c r="E1046" s="34" t="s">
        <v>2630</v>
      </c>
      <c r="F1046" s="34" t="s">
        <v>2631</v>
      </c>
      <c r="G1046" s="24"/>
      <c r="H1046" s="24"/>
      <c r="I1046" s="43">
        <v>185</v>
      </c>
      <c r="J1046" s="1">
        <f t="shared" si="18"/>
        <v>190</v>
      </c>
      <c r="K1046" s="24"/>
      <c r="L1046" s="24"/>
      <c r="M1046" s="1">
        <f t="shared" si="19"/>
        <v>190</v>
      </c>
      <c r="N1046" s="24"/>
    </row>
    <row r="1047" spans="2:14" hidden="1" x14ac:dyDescent="0.4">
      <c r="B1047" s="24" t="s">
        <v>17</v>
      </c>
      <c r="C1047" s="24" t="s">
        <v>2632</v>
      </c>
      <c r="D1047" s="33" t="s">
        <v>2633</v>
      </c>
      <c r="E1047" s="34" t="s">
        <v>2634</v>
      </c>
      <c r="F1047" s="34" t="s">
        <v>2635</v>
      </c>
      <c r="G1047" s="24"/>
      <c r="H1047" s="24"/>
      <c r="I1047" s="43">
        <v>89</v>
      </c>
      <c r="J1047" s="1">
        <f t="shared" si="18"/>
        <v>94</v>
      </c>
      <c r="K1047" s="24"/>
      <c r="L1047" s="24"/>
      <c r="M1047" s="1">
        <f t="shared" si="19"/>
        <v>94</v>
      </c>
      <c r="N1047" s="24"/>
    </row>
    <row r="1048" spans="2:14" hidden="1" x14ac:dyDescent="0.4">
      <c r="B1048" s="24" t="s">
        <v>17</v>
      </c>
      <c r="C1048" s="24" t="s">
        <v>2636</v>
      </c>
      <c r="D1048" s="33" t="s">
        <v>2637</v>
      </c>
      <c r="E1048" s="34" t="s">
        <v>2638</v>
      </c>
      <c r="F1048" s="34" t="s">
        <v>2639</v>
      </c>
      <c r="G1048" s="24"/>
      <c r="H1048" s="24"/>
      <c r="I1048" s="43">
        <v>140</v>
      </c>
      <c r="J1048" s="1">
        <f t="shared" si="18"/>
        <v>145</v>
      </c>
      <c r="K1048" s="24"/>
      <c r="L1048" s="24"/>
      <c r="M1048" s="1">
        <f t="shared" si="19"/>
        <v>145</v>
      </c>
      <c r="N1048" s="24"/>
    </row>
    <row r="1049" spans="2:14" hidden="1" x14ac:dyDescent="0.4">
      <c r="B1049" s="24" t="s">
        <v>17</v>
      </c>
      <c r="C1049" s="24" t="s">
        <v>2640</v>
      </c>
      <c r="D1049" s="33" t="s">
        <v>2641</v>
      </c>
      <c r="E1049" s="35" t="s">
        <v>2642</v>
      </c>
      <c r="F1049" s="34" t="s">
        <v>2643</v>
      </c>
      <c r="G1049" s="24"/>
      <c r="H1049" s="24"/>
      <c r="I1049" s="43">
        <v>164</v>
      </c>
      <c r="J1049" s="1">
        <f t="shared" si="18"/>
        <v>169</v>
      </c>
      <c r="K1049" s="24"/>
      <c r="L1049" s="24"/>
      <c r="M1049" s="1">
        <f t="shared" si="19"/>
        <v>169</v>
      </c>
      <c r="N1049" s="24"/>
    </row>
    <row r="1050" spans="2:14" hidden="1" x14ac:dyDescent="0.4">
      <c r="B1050" s="1" t="s">
        <v>17</v>
      </c>
      <c r="C1050" s="1" t="s">
        <v>2644</v>
      </c>
      <c r="D1050" s="1" t="s">
        <v>2645</v>
      </c>
      <c r="E1050" s="1" t="s">
        <v>2646</v>
      </c>
      <c r="F1050" s="1" t="s">
        <v>2647</v>
      </c>
      <c r="G1050" s="1"/>
      <c r="H1050" s="1"/>
      <c r="I1050" s="1">
        <v>205</v>
      </c>
      <c r="J1050" s="1">
        <f t="shared" si="18"/>
        <v>210</v>
      </c>
      <c r="K1050" s="1"/>
      <c r="L1050" s="1"/>
      <c r="M1050" s="1">
        <f t="shared" si="19"/>
        <v>210</v>
      </c>
      <c r="N1050" s="1"/>
    </row>
    <row r="1051" spans="2:14" hidden="1" x14ac:dyDescent="0.4">
      <c r="B1051" s="1" t="s">
        <v>17</v>
      </c>
      <c r="C1051" s="1" t="s">
        <v>2648</v>
      </c>
      <c r="D1051" s="1" t="s">
        <v>2649</v>
      </c>
      <c r="E1051" s="1" t="s">
        <v>2650</v>
      </c>
      <c r="F1051" s="1" t="s">
        <v>2651</v>
      </c>
      <c r="G1051" s="1"/>
      <c r="H1051" s="1"/>
      <c r="I1051" s="1">
        <v>180</v>
      </c>
      <c r="J1051" s="1">
        <f t="shared" si="18"/>
        <v>185</v>
      </c>
      <c r="K1051" s="1"/>
      <c r="L1051" s="1"/>
      <c r="M1051" s="1">
        <f t="shared" si="19"/>
        <v>185</v>
      </c>
      <c r="N1051" s="1"/>
    </row>
    <row r="1052" spans="2:14" hidden="1" x14ac:dyDescent="0.4">
      <c r="B1052" s="1" t="s">
        <v>17</v>
      </c>
      <c r="C1052" s="1" t="s">
        <v>752</v>
      </c>
      <c r="D1052" s="1" t="s">
        <v>2652</v>
      </c>
      <c r="E1052" s="1" t="s">
        <v>2653</v>
      </c>
      <c r="F1052" s="1" t="s">
        <v>2654</v>
      </c>
      <c r="G1052" s="1"/>
      <c r="H1052" s="1"/>
      <c r="I1052" s="1">
        <v>140</v>
      </c>
      <c r="J1052" s="1">
        <f t="shared" si="18"/>
        <v>145</v>
      </c>
      <c r="K1052" s="1"/>
      <c r="L1052" s="1"/>
      <c r="M1052" s="1">
        <f t="shared" si="19"/>
        <v>145</v>
      </c>
      <c r="N1052" s="1"/>
    </row>
    <row r="1053" spans="2:14" hidden="1" x14ac:dyDescent="0.4">
      <c r="B1053" s="1" t="s">
        <v>17</v>
      </c>
      <c r="C1053" s="1" t="s">
        <v>748</v>
      </c>
      <c r="D1053" s="1" t="s">
        <v>2655</v>
      </c>
      <c r="E1053" s="1" t="s">
        <v>2656</v>
      </c>
      <c r="F1053" s="1" t="s">
        <v>2657</v>
      </c>
      <c r="G1053" s="1"/>
      <c r="H1053" s="1"/>
      <c r="I1053" s="1">
        <v>150</v>
      </c>
      <c r="J1053" s="1">
        <f t="shared" si="18"/>
        <v>155</v>
      </c>
      <c r="K1053" s="1"/>
      <c r="L1053" s="1"/>
      <c r="M1053" s="1">
        <f t="shared" si="19"/>
        <v>155</v>
      </c>
      <c r="N1053" s="1"/>
    </row>
    <row r="1054" spans="2:14" hidden="1" x14ac:dyDescent="0.4">
      <c r="B1054" s="1" t="s">
        <v>17</v>
      </c>
      <c r="C1054" s="1" t="s">
        <v>2658</v>
      </c>
      <c r="D1054" s="1" t="s">
        <v>2659</v>
      </c>
      <c r="E1054" s="1" t="s">
        <v>2660</v>
      </c>
      <c r="F1054" s="1" t="s">
        <v>2661</v>
      </c>
      <c r="G1054" s="1"/>
      <c r="H1054" s="1"/>
      <c r="I1054" s="1">
        <v>95</v>
      </c>
      <c r="J1054" s="1">
        <f t="shared" si="18"/>
        <v>100</v>
      </c>
      <c r="K1054" s="1"/>
      <c r="L1054" s="1"/>
      <c r="M1054" s="1">
        <f t="shared" si="19"/>
        <v>100</v>
      </c>
      <c r="N1054" s="1"/>
    </row>
    <row r="1055" spans="2:14" hidden="1" x14ac:dyDescent="0.4">
      <c r="B1055" s="1" t="s">
        <v>17</v>
      </c>
      <c r="C1055" s="1" t="s">
        <v>2662</v>
      </c>
      <c r="D1055" s="1" t="s">
        <v>2663</v>
      </c>
      <c r="E1055" s="1" t="s">
        <v>2664</v>
      </c>
      <c r="F1055" s="1" t="s">
        <v>2665</v>
      </c>
      <c r="G1055" s="1"/>
      <c r="H1055" s="1"/>
      <c r="I1055" s="1">
        <v>129</v>
      </c>
      <c r="J1055" s="1">
        <f t="shared" si="18"/>
        <v>134</v>
      </c>
      <c r="K1055" s="1"/>
      <c r="L1055" s="1"/>
      <c r="M1055" s="1">
        <f t="shared" si="19"/>
        <v>134</v>
      </c>
      <c r="N1055" s="1"/>
    </row>
    <row r="1056" spans="2:14" hidden="1" x14ac:dyDescent="0.4">
      <c r="B1056" s="1" t="s">
        <v>17</v>
      </c>
      <c r="C1056" s="1" t="s">
        <v>772</v>
      </c>
      <c r="D1056" s="1" t="s">
        <v>2666</v>
      </c>
      <c r="E1056" s="1" t="s">
        <v>2667</v>
      </c>
      <c r="F1056" s="1" t="s">
        <v>2668</v>
      </c>
      <c r="G1056" s="1"/>
      <c r="H1056" s="1"/>
      <c r="I1056" s="1">
        <v>148</v>
      </c>
      <c r="J1056" s="1">
        <f t="shared" si="18"/>
        <v>153</v>
      </c>
      <c r="K1056" s="1"/>
      <c r="L1056" s="1"/>
      <c r="M1056" s="1">
        <f t="shared" si="19"/>
        <v>153</v>
      </c>
      <c r="N1056" s="1"/>
    </row>
    <row r="1057" spans="2:14" hidden="1" x14ac:dyDescent="0.4">
      <c r="B1057" s="1" t="s">
        <v>225</v>
      </c>
      <c r="C1057" s="1" t="s">
        <v>2669</v>
      </c>
      <c r="D1057" s="1" t="s">
        <v>2670</v>
      </c>
      <c r="E1057" s="2" t="s">
        <v>2671</v>
      </c>
      <c r="F1057" s="2" t="s">
        <v>2672</v>
      </c>
      <c r="G1057" s="1"/>
      <c r="H1057" s="1"/>
      <c r="I1057" s="1">
        <v>133</v>
      </c>
      <c r="J1057" s="1">
        <f t="shared" si="18"/>
        <v>138</v>
      </c>
      <c r="K1057" s="1"/>
      <c r="L1057" s="1"/>
      <c r="M1057" s="1">
        <f t="shared" si="19"/>
        <v>138</v>
      </c>
      <c r="N1057" s="1"/>
    </row>
    <row r="1058" spans="2:14" hidden="1" x14ac:dyDescent="0.4">
      <c r="B1058" s="1" t="s">
        <v>225</v>
      </c>
      <c r="C1058" s="1" t="s">
        <v>788</v>
      </c>
      <c r="D1058" s="1" t="s">
        <v>2673</v>
      </c>
      <c r="E1058" s="2" t="s">
        <v>2674</v>
      </c>
      <c r="F1058" s="2" t="s">
        <v>2675</v>
      </c>
      <c r="G1058" s="1"/>
      <c r="H1058" s="1"/>
      <c r="I1058" s="1">
        <v>158</v>
      </c>
      <c r="J1058" s="1">
        <f t="shared" si="18"/>
        <v>163</v>
      </c>
      <c r="K1058" s="1"/>
      <c r="L1058" s="1"/>
      <c r="M1058" s="1">
        <f t="shared" si="19"/>
        <v>163</v>
      </c>
      <c r="N1058" s="1"/>
    </row>
    <row r="1059" spans="2:14" hidden="1" x14ac:dyDescent="0.4">
      <c r="B1059" s="1" t="s">
        <v>225</v>
      </c>
      <c r="C1059" s="1" t="s">
        <v>792</v>
      </c>
      <c r="D1059" s="1" t="s">
        <v>2676</v>
      </c>
      <c r="E1059" s="2" t="s">
        <v>2677</v>
      </c>
      <c r="F1059" s="2" t="s">
        <v>2678</v>
      </c>
      <c r="G1059" s="1"/>
      <c r="H1059" s="1"/>
      <c r="I1059" s="1">
        <v>89</v>
      </c>
      <c r="J1059" s="1">
        <f t="shared" si="18"/>
        <v>94</v>
      </c>
      <c r="K1059" s="1"/>
      <c r="L1059" s="1"/>
      <c r="M1059" s="1">
        <f t="shared" si="19"/>
        <v>94</v>
      </c>
      <c r="N1059" s="1"/>
    </row>
    <row r="1060" spans="2:14" hidden="1" x14ac:dyDescent="0.4">
      <c r="B1060" s="1" t="s">
        <v>225</v>
      </c>
      <c r="C1060" s="1" t="s">
        <v>804</v>
      </c>
      <c r="D1060" s="1" t="s">
        <v>2679</v>
      </c>
      <c r="E1060" s="2" t="s">
        <v>2680</v>
      </c>
      <c r="F1060" s="2" t="s">
        <v>2681</v>
      </c>
      <c r="G1060" s="1"/>
      <c r="H1060" s="1"/>
      <c r="I1060" s="1">
        <v>138</v>
      </c>
      <c r="J1060" s="1">
        <f t="shared" si="18"/>
        <v>143</v>
      </c>
      <c r="K1060" s="1"/>
      <c r="L1060" s="1"/>
      <c r="M1060" s="1">
        <f t="shared" si="19"/>
        <v>143</v>
      </c>
      <c r="N1060" s="1"/>
    </row>
    <row r="1061" spans="2:14" hidden="1" x14ac:dyDescent="0.4">
      <c r="B1061" s="1" t="s">
        <v>225</v>
      </c>
      <c r="C1061" s="1" t="s">
        <v>823</v>
      </c>
      <c r="D1061" s="1" t="s">
        <v>2682</v>
      </c>
      <c r="E1061" s="2" t="s">
        <v>2683</v>
      </c>
      <c r="F1061" s="2" t="s">
        <v>2684</v>
      </c>
      <c r="G1061" s="1"/>
      <c r="H1061" s="1"/>
      <c r="I1061" s="1">
        <v>98</v>
      </c>
      <c r="J1061" s="1">
        <f t="shared" si="18"/>
        <v>103</v>
      </c>
      <c r="K1061" s="1"/>
      <c r="L1061" s="1"/>
      <c r="M1061" s="1">
        <f t="shared" si="19"/>
        <v>103</v>
      </c>
      <c r="N1061" s="1"/>
    </row>
    <row r="1062" spans="2:14" hidden="1" x14ac:dyDescent="0.4">
      <c r="B1062" s="1" t="s">
        <v>225</v>
      </c>
      <c r="C1062" s="1" t="s">
        <v>800</v>
      </c>
      <c r="D1062" s="1" t="s">
        <v>2685</v>
      </c>
      <c r="E1062" s="2" t="s">
        <v>2686</v>
      </c>
      <c r="F1062" s="2" t="s">
        <v>2687</v>
      </c>
      <c r="G1062" s="1"/>
      <c r="H1062" s="1"/>
      <c r="I1062" s="1">
        <v>118</v>
      </c>
      <c r="J1062" s="1">
        <f t="shared" si="18"/>
        <v>123</v>
      </c>
      <c r="K1062" s="1"/>
      <c r="L1062" s="1"/>
      <c r="M1062" s="1">
        <f t="shared" si="19"/>
        <v>123</v>
      </c>
      <c r="N1062" s="1"/>
    </row>
    <row r="1063" spans="2:14" hidden="1" x14ac:dyDescent="0.4">
      <c r="B1063" s="1" t="s">
        <v>225</v>
      </c>
      <c r="C1063" s="1" t="s">
        <v>2688</v>
      </c>
      <c r="D1063" s="1" t="s">
        <v>2689</v>
      </c>
      <c r="E1063" s="2" t="s">
        <v>2690</v>
      </c>
      <c r="F1063" s="2" t="s">
        <v>2691</v>
      </c>
      <c r="G1063" s="1"/>
      <c r="H1063" s="1"/>
      <c r="I1063" s="1">
        <v>148</v>
      </c>
      <c r="J1063" s="1">
        <f t="shared" si="18"/>
        <v>153</v>
      </c>
      <c r="K1063" s="1"/>
      <c r="L1063" s="1"/>
      <c r="M1063" s="1">
        <f t="shared" si="19"/>
        <v>153</v>
      </c>
      <c r="N1063" s="1"/>
    </row>
    <row r="1064" spans="2:14" hidden="1" x14ac:dyDescent="0.4">
      <c r="B1064" s="1" t="s">
        <v>17</v>
      </c>
      <c r="C1064" s="1" t="s">
        <v>2692</v>
      </c>
      <c r="D1064" s="1" t="s">
        <v>2693</v>
      </c>
      <c r="E1064" s="1" t="s">
        <v>2694</v>
      </c>
      <c r="F1064" s="1" t="s">
        <v>2695</v>
      </c>
      <c r="G1064" s="1"/>
      <c r="H1064" s="1"/>
      <c r="I1064" s="1">
        <v>205</v>
      </c>
      <c r="J1064" s="1">
        <f t="shared" si="18"/>
        <v>210</v>
      </c>
      <c r="K1064" s="1"/>
      <c r="L1064" s="1"/>
      <c r="M1064" s="1">
        <f t="shared" si="19"/>
        <v>210</v>
      </c>
      <c r="N1064" s="1"/>
    </row>
    <row r="1065" spans="2:14" hidden="1" x14ac:dyDescent="0.4">
      <c r="B1065" s="1" t="s">
        <v>17</v>
      </c>
      <c r="C1065" s="1" t="s">
        <v>2696</v>
      </c>
      <c r="D1065" s="1" t="s">
        <v>2697</v>
      </c>
      <c r="E1065" s="1" t="s">
        <v>2698</v>
      </c>
      <c r="F1065" s="1" t="s">
        <v>2699</v>
      </c>
      <c r="G1065" s="1"/>
      <c r="H1065" s="1"/>
      <c r="I1065" s="1">
        <v>154</v>
      </c>
      <c r="J1065" s="1">
        <f t="shared" si="18"/>
        <v>159</v>
      </c>
      <c r="K1065" s="1"/>
      <c r="L1065" s="1"/>
      <c r="M1065" s="1">
        <f t="shared" si="19"/>
        <v>159</v>
      </c>
      <c r="N1065" s="1"/>
    </row>
    <row r="1066" spans="2:14" hidden="1" x14ac:dyDescent="0.4">
      <c r="B1066" s="1" t="s">
        <v>17</v>
      </c>
      <c r="C1066" s="1" t="s">
        <v>2700</v>
      </c>
      <c r="D1066" s="1" t="s">
        <v>2701</v>
      </c>
      <c r="E1066" s="1" t="s">
        <v>2702</v>
      </c>
      <c r="F1066" s="1" t="s">
        <v>2703</v>
      </c>
      <c r="G1066" s="1"/>
      <c r="H1066" s="1"/>
      <c r="I1066" s="1">
        <v>207</v>
      </c>
      <c r="J1066" s="1">
        <f t="shared" si="18"/>
        <v>212</v>
      </c>
      <c r="K1066" s="1"/>
      <c r="L1066" s="1"/>
      <c r="M1066" s="1">
        <f t="shared" si="19"/>
        <v>212</v>
      </c>
      <c r="N1066" s="1"/>
    </row>
    <row r="1067" spans="2:14" hidden="1" x14ac:dyDescent="0.4">
      <c r="B1067" s="1" t="s">
        <v>17</v>
      </c>
      <c r="C1067" s="1" t="s">
        <v>847</v>
      </c>
      <c r="D1067" s="1" t="s">
        <v>2704</v>
      </c>
      <c r="E1067" s="1" t="s">
        <v>2705</v>
      </c>
      <c r="F1067" s="1" t="s">
        <v>2706</v>
      </c>
      <c r="G1067" s="1"/>
      <c r="H1067" s="1"/>
      <c r="I1067" s="1">
        <v>271</v>
      </c>
      <c r="J1067" s="1">
        <f t="shared" si="18"/>
        <v>276</v>
      </c>
      <c r="K1067" s="1"/>
      <c r="L1067" s="1"/>
      <c r="M1067" s="1">
        <f t="shared" si="19"/>
        <v>276</v>
      </c>
      <c r="N1067" s="1"/>
    </row>
    <row r="1068" spans="2:14" hidden="1" x14ac:dyDescent="0.4">
      <c r="B1068" s="1" t="s">
        <v>17</v>
      </c>
      <c r="C1068" s="1" t="s">
        <v>2707</v>
      </c>
      <c r="D1068" s="1" t="s">
        <v>2708</v>
      </c>
      <c r="E1068" s="1" t="s">
        <v>2709</v>
      </c>
      <c r="F1068" s="1" t="s">
        <v>2710</v>
      </c>
      <c r="G1068" s="1"/>
      <c r="H1068" s="1"/>
      <c r="I1068" s="1">
        <v>222</v>
      </c>
      <c r="J1068" s="1">
        <f t="shared" si="18"/>
        <v>227</v>
      </c>
      <c r="K1068" s="1"/>
      <c r="L1068" s="1"/>
      <c r="M1068" s="1">
        <f t="shared" si="19"/>
        <v>227</v>
      </c>
      <c r="N1068" s="1"/>
    </row>
    <row r="1069" spans="2:14" hidden="1" x14ac:dyDescent="0.4">
      <c r="B1069" s="1" t="s">
        <v>17</v>
      </c>
      <c r="C1069" s="1" t="s">
        <v>2711</v>
      </c>
      <c r="D1069" s="1" t="s">
        <v>2712</v>
      </c>
      <c r="E1069" s="1" t="s">
        <v>2713</v>
      </c>
      <c r="F1069" s="1" t="s">
        <v>2714</v>
      </c>
      <c r="G1069" s="1"/>
      <c r="H1069" s="1"/>
      <c r="I1069" s="1">
        <v>176</v>
      </c>
      <c r="J1069" s="1">
        <f t="shared" si="18"/>
        <v>181</v>
      </c>
      <c r="K1069" s="1"/>
      <c r="L1069" s="1"/>
      <c r="M1069" s="1">
        <f t="shared" si="19"/>
        <v>181</v>
      </c>
      <c r="N1069" s="1"/>
    </row>
    <row r="1070" spans="2:14" hidden="1" x14ac:dyDescent="0.4">
      <c r="B1070" s="1" t="s">
        <v>17</v>
      </c>
      <c r="C1070" s="1" t="s">
        <v>2715</v>
      </c>
      <c r="D1070" s="1" t="s">
        <v>2716</v>
      </c>
      <c r="E1070" s="1" t="s">
        <v>2717</v>
      </c>
      <c r="F1070" s="1" t="s">
        <v>2718</v>
      </c>
      <c r="G1070" s="1"/>
      <c r="H1070" s="1"/>
      <c r="I1070" s="1">
        <v>136</v>
      </c>
      <c r="J1070" s="1">
        <f t="shared" si="18"/>
        <v>141</v>
      </c>
      <c r="K1070" s="1"/>
      <c r="L1070" s="1"/>
      <c r="M1070" s="1">
        <f t="shared" si="19"/>
        <v>141</v>
      </c>
      <c r="N1070" s="1"/>
    </row>
    <row r="1071" spans="2:14" hidden="1" x14ac:dyDescent="0.4">
      <c r="B1071" s="1" t="s">
        <v>17</v>
      </c>
      <c r="C1071" s="1" t="s">
        <v>916</v>
      </c>
      <c r="D1071" s="1" t="s">
        <v>2719</v>
      </c>
      <c r="E1071" s="1" t="s">
        <v>2720</v>
      </c>
      <c r="F1071" s="1" t="s">
        <v>2721</v>
      </c>
      <c r="G1071" s="1"/>
      <c r="H1071" s="1"/>
      <c r="I1071" s="1">
        <v>103</v>
      </c>
      <c r="J1071" s="1">
        <f t="shared" si="18"/>
        <v>108</v>
      </c>
      <c r="K1071" s="1"/>
      <c r="L1071" s="1"/>
      <c r="M1071" s="1">
        <f t="shared" si="19"/>
        <v>108</v>
      </c>
      <c r="N1071" s="1"/>
    </row>
    <row r="1072" spans="2:14" hidden="1" x14ac:dyDescent="0.4">
      <c r="B1072" s="1" t="s">
        <v>17</v>
      </c>
      <c r="C1072" s="1" t="s">
        <v>2722</v>
      </c>
      <c r="D1072" s="1" t="s">
        <v>2723</v>
      </c>
      <c r="E1072" s="1" t="s">
        <v>2724</v>
      </c>
      <c r="F1072" s="1" t="s">
        <v>2725</v>
      </c>
      <c r="G1072" s="1"/>
      <c r="H1072" s="1"/>
      <c r="I1072" s="1">
        <v>162</v>
      </c>
      <c r="J1072" s="1">
        <f t="shared" si="18"/>
        <v>167</v>
      </c>
      <c r="K1072" s="1"/>
      <c r="L1072" s="1"/>
      <c r="M1072" s="1">
        <f t="shared" si="19"/>
        <v>167</v>
      </c>
      <c r="N1072" s="1"/>
    </row>
    <row r="1073" spans="2:21" hidden="1" x14ac:dyDescent="0.4">
      <c r="B1073" s="1" t="s">
        <v>17</v>
      </c>
      <c r="C1073" s="1" t="s">
        <v>2726</v>
      </c>
      <c r="D1073" s="1" t="s">
        <v>2727</v>
      </c>
      <c r="E1073" s="1" t="s">
        <v>2728</v>
      </c>
      <c r="F1073" s="1" t="s">
        <v>2729</v>
      </c>
      <c r="G1073" s="1"/>
      <c r="H1073" s="1"/>
      <c r="I1073" s="1">
        <v>161</v>
      </c>
      <c r="J1073" s="1">
        <f t="shared" si="18"/>
        <v>166</v>
      </c>
      <c r="K1073" s="1"/>
      <c r="L1073" s="1"/>
      <c r="M1073" s="1">
        <f t="shared" si="19"/>
        <v>166</v>
      </c>
      <c r="N1073" s="1"/>
    </row>
    <row r="1074" spans="2:21" hidden="1" x14ac:dyDescent="0.4">
      <c r="B1074" s="1" t="s">
        <v>17</v>
      </c>
      <c r="C1074" s="1" t="s">
        <v>2730</v>
      </c>
      <c r="D1074" s="1" t="s">
        <v>2731</v>
      </c>
      <c r="E1074" s="1" t="s">
        <v>2732</v>
      </c>
      <c r="F1074" s="1" t="s">
        <v>2733</v>
      </c>
      <c r="G1074" s="1"/>
      <c r="H1074" s="1"/>
      <c r="I1074" s="1">
        <v>226</v>
      </c>
      <c r="J1074" s="1">
        <f t="shared" si="18"/>
        <v>231</v>
      </c>
      <c r="K1074" s="1"/>
      <c r="L1074" s="1"/>
      <c r="M1074" s="1">
        <f t="shared" si="19"/>
        <v>231</v>
      </c>
      <c r="N1074" s="1"/>
    </row>
    <row r="1075" spans="2:21" hidden="1" x14ac:dyDescent="0.4">
      <c r="B1075" s="1" t="s">
        <v>17</v>
      </c>
      <c r="C1075" s="1" t="s">
        <v>995</v>
      </c>
      <c r="D1075" s="1" t="s">
        <v>2734</v>
      </c>
      <c r="E1075" s="1" t="s">
        <v>2735</v>
      </c>
      <c r="F1075" s="1" t="s">
        <v>2736</v>
      </c>
      <c r="G1075" s="1"/>
      <c r="H1075" s="1"/>
      <c r="I1075" s="1">
        <v>199</v>
      </c>
      <c r="J1075" s="1">
        <f t="shared" si="18"/>
        <v>204</v>
      </c>
      <c r="K1075" s="1"/>
      <c r="L1075" s="1"/>
      <c r="M1075" s="1">
        <f t="shared" si="19"/>
        <v>204</v>
      </c>
      <c r="N1075" s="1"/>
    </row>
    <row r="1076" spans="2:21" hidden="1" x14ac:dyDescent="0.4">
      <c r="B1076" s="1" t="s">
        <v>17</v>
      </c>
      <c r="C1076" s="1" t="s">
        <v>2737</v>
      </c>
      <c r="D1076" s="1" t="s">
        <v>2738</v>
      </c>
      <c r="E1076" s="1" t="s">
        <v>2739</v>
      </c>
      <c r="F1076" s="1" t="s">
        <v>2740</v>
      </c>
      <c r="G1076" s="1"/>
      <c r="H1076" s="1"/>
      <c r="I1076" s="1">
        <v>282</v>
      </c>
      <c r="J1076" s="1">
        <f t="shared" si="18"/>
        <v>287</v>
      </c>
      <c r="K1076" s="1"/>
      <c r="L1076" s="1"/>
      <c r="M1076" s="1">
        <f t="shared" si="19"/>
        <v>287</v>
      </c>
      <c r="N1076" s="1"/>
    </row>
    <row r="1077" spans="2:21" ht="19.5" hidden="1" thickTop="1" x14ac:dyDescent="0.4">
      <c r="B1077" s="1" t="s">
        <v>17</v>
      </c>
      <c r="C1077" s="56" t="s">
        <v>909</v>
      </c>
      <c r="D1077" s="1" t="s">
        <v>2741</v>
      </c>
      <c r="E1077" s="1" t="s">
        <v>2742</v>
      </c>
      <c r="F1077" s="1" t="s">
        <v>2743</v>
      </c>
      <c r="G1077" s="1"/>
      <c r="H1077" s="1"/>
      <c r="I1077" s="1">
        <v>97</v>
      </c>
      <c r="J1077" s="1">
        <f t="shared" si="18"/>
        <v>102</v>
      </c>
      <c r="K1077" s="1"/>
      <c r="L1077" s="1"/>
      <c r="M1077" s="1">
        <f t="shared" si="19"/>
        <v>102</v>
      </c>
      <c r="N1077" s="1"/>
      <c r="Q1077" s="70"/>
      <c r="R1077" s="3"/>
      <c r="S1077" s="3"/>
      <c r="T1077" s="13"/>
      <c r="U1077" s="50"/>
    </row>
    <row r="1078" spans="2:21" hidden="1" x14ac:dyDescent="0.4">
      <c r="B1078" s="1" t="s">
        <v>17</v>
      </c>
      <c r="C1078" s="56" t="s">
        <v>2744</v>
      </c>
      <c r="D1078" s="1" t="s">
        <v>2745</v>
      </c>
      <c r="E1078" s="1" t="s">
        <v>2746</v>
      </c>
      <c r="F1078" s="1" t="s">
        <v>2747</v>
      </c>
      <c r="G1078" s="1"/>
      <c r="H1078" s="1"/>
      <c r="I1078" s="1">
        <v>76</v>
      </c>
      <c r="J1078" s="1">
        <f t="shared" si="18"/>
        <v>81</v>
      </c>
      <c r="K1078" s="1"/>
      <c r="L1078" s="1"/>
      <c r="M1078" s="1">
        <f t="shared" si="19"/>
        <v>81</v>
      </c>
      <c r="N1078" s="1"/>
      <c r="Q1078" s="73"/>
      <c r="R1078" s="1"/>
      <c r="S1078" s="10"/>
      <c r="T1078" s="1"/>
      <c r="U1078" s="11"/>
    </row>
    <row r="1079" spans="2:21" hidden="1" x14ac:dyDescent="0.4">
      <c r="B1079" s="1" t="s">
        <v>17</v>
      </c>
      <c r="C1079" s="56" t="s">
        <v>2748</v>
      </c>
      <c r="D1079" s="1" t="s">
        <v>2749</v>
      </c>
      <c r="E1079" s="1" t="s">
        <v>2750</v>
      </c>
      <c r="F1079" s="1" t="s">
        <v>2751</v>
      </c>
      <c r="G1079" s="1"/>
      <c r="H1079" s="1"/>
      <c r="I1079" s="1">
        <v>140</v>
      </c>
      <c r="J1079" s="1">
        <f t="shared" si="18"/>
        <v>145</v>
      </c>
      <c r="K1079" s="1"/>
      <c r="L1079" s="1"/>
      <c r="M1079" s="1">
        <f t="shared" si="19"/>
        <v>145</v>
      </c>
      <c r="N1079" s="1"/>
      <c r="Q1079" s="73"/>
      <c r="R1079" s="1"/>
      <c r="S1079" s="10"/>
      <c r="T1079" s="10"/>
      <c r="U1079" s="5"/>
    </row>
    <row r="1080" spans="2:21" hidden="1" x14ac:dyDescent="0.4">
      <c r="B1080" s="1" t="s">
        <v>17</v>
      </c>
      <c r="C1080" s="56" t="s">
        <v>936</v>
      </c>
      <c r="D1080" s="1" t="s">
        <v>2752</v>
      </c>
      <c r="E1080" s="1" t="s">
        <v>2753</v>
      </c>
      <c r="F1080" s="1" t="s">
        <v>2754</v>
      </c>
      <c r="G1080" s="1"/>
      <c r="H1080" s="1"/>
      <c r="I1080" s="1">
        <v>312</v>
      </c>
      <c r="J1080" s="1">
        <f t="shared" si="18"/>
        <v>317</v>
      </c>
      <c r="K1080" s="1"/>
      <c r="L1080" s="1"/>
      <c r="M1080" s="1">
        <f t="shared" si="19"/>
        <v>317</v>
      </c>
      <c r="N1080" s="1"/>
      <c r="Q1080" s="73"/>
      <c r="R1080" s="1"/>
      <c r="S1080" s="10"/>
      <c r="T1080" s="1"/>
      <c r="U1080" s="1"/>
    </row>
    <row r="1081" spans="2:21" hidden="1" x14ac:dyDescent="0.4">
      <c r="B1081" s="1" t="s">
        <v>17</v>
      </c>
      <c r="C1081" s="56" t="s">
        <v>2755</v>
      </c>
      <c r="D1081" s="1" t="s">
        <v>2756</v>
      </c>
      <c r="E1081" s="1" t="s">
        <v>2757</v>
      </c>
      <c r="F1081" s="1" t="s">
        <v>2758</v>
      </c>
      <c r="G1081" s="1"/>
      <c r="H1081" s="1"/>
      <c r="I1081" s="1">
        <v>105</v>
      </c>
      <c r="J1081" s="1">
        <f t="shared" si="18"/>
        <v>110</v>
      </c>
      <c r="K1081" s="1"/>
      <c r="L1081" s="1"/>
      <c r="M1081" s="1">
        <f t="shared" si="19"/>
        <v>110</v>
      </c>
      <c r="N1081" s="1"/>
      <c r="Q1081" s="73"/>
      <c r="R1081" s="1"/>
      <c r="S1081" s="3"/>
      <c r="T1081" s="10"/>
      <c r="U1081" s="11"/>
    </row>
    <row r="1082" spans="2:21" hidden="1" x14ac:dyDescent="0.4">
      <c r="B1082" s="1" t="s">
        <v>17</v>
      </c>
      <c r="C1082" s="56" t="s">
        <v>2759</v>
      </c>
      <c r="D1082" s="2" t="s">
        <v>2760</v>
      </c>
      <c r="E1082" s="1" t="s">
        <v>2761</v>
      </c>
      <c r="F1082" s="1" t="s">
        <v>2762</v>
      </c>
      <c r="G1082" s="1"/>
      <c r="H1082" s="1"/>
      <c r="I1082" s="1">
        <v>177</v>
      </c>
      <c r="J1082" s="1">
        <f t="shared" si="18"/>
        <v>182</v>
      </c>
      <c r="K1082" s="1"/>
      <c r="L1082" s="1"/>
      <c r="M1082" s="1">
        <f t="shared" si="19"/>
        <v>182</v>
      </c>
      <c r="N1082" s="1"/>
      <c r="Q1082" s="73"/>
      <c r="R1082" s="1"/>
      <c r="S1082" s="10"/>
      <c r="T1082" s="1"/>
      <c r="U1082" s="11"/>
    </row>
    <row r="1083" spans="2:21" hidden="1" x14ac:dyDescent="0.4">
      <c r="B1083" s="1" t="s">
        <v>17</v>
      </c>
      <c r="C1083" s="56" t="s">
        <v>2763</v>
      </c>
      <c r="D1083" s="1" t="s">
        <v>2764</v>
      </c>
      <c r="E1083" s="1" t="s">
        <v>2765</v>
      </c>
      <c r="F1083" s="1" t="s">
        <v>2766</v>
      </c>
      <c r="G1083" s="37"/>
      <c r="H1083" s="37"/>
      <c r="I1083" s="1">
        <v>163</v>
      </c>
      <c r="J1083" s="1">
        <f t="shared" si="18"/>
        <v>168</v>
      </c>
      <c r="K1083" s="1"/>
      <c r="L1083" s="1"/>
      <c r="M1083" s="1">
        <f t="shared" si="19"/>
        <v>168</v>
      </c>
      <c r="N1083" s="1"/>
      <c r="Q1083" s="73"/>
      <c r="R1083" s="1"/>
      <c r="S1083" s="3"/>
      <c r="T1083" s="10"/>
      <c r="U1083" s="11"/>
    </row>
    <row r="1084" spans="2:21" hidden="1" x14ac:dyDescent="0.4">
      <c r="B1084" s="1" t="s">
        <v>17</v>
      </c>
      <c r="C1084" s="56" t="s">
        <v>2767</v>
      </c>
      <c r="D1084" s="1" t="s">
        <v>2768</v>
      </c>
      <c r="E1084" s="1" t="s">
        <v>2769</v>
      </c>
      <c r="F1084" s="1" t="s">
        <v>2770</v>
      </c>
      <c r="G1084" s="37"/>
      <c r="H1084" s="37"/>
      <c r="I1084" s="1">
        <v>159</v>
      </c>
      <c r="J1084" s="1">
        <f t="shared" si="18"/>
        <v>164</v>
      </c>
      <c r="K1084" s="1"/>
      <c r="L1084" s="1"/>
      <c r="M1084" s="1">
        <f t="shared" si="19"/>
        <v>164</v>
      </c>
      <c r="N1084" s="1"/>
      <c r="Q1084" s="73"/>
      <c r="R1084" s="51"/>
      <c r="S1084" s="10"/>
      <c r="T1084" s="3"/>
      <c r="U1084" s="3"/>
    </row>
    <row r="1085" spans="2:21" ht="19.5" hidden="1" thickBot="1" x14ac:dyDescent="0.45">
      <c r="B1085" s="1" t="s">
        <v>17</v>
      </c>
      <c r="C1085" s="56" t="s">
        <v>2771</v>
      </c>
      <c r="D1085" s="1" t="s">
        <v>2772</v>
      </c>
      <c r="E1085" s="1" t="s">
        <v>2773</v>
      </c>
      <c r="F1085" s="1" t="s">
        <v>2774</v>
      </c>
      <c r="G1085" s="1"/>
      <c r="H1085" s="1"/>
      <c r="I1085" s="1">
        <v>199</v>
      </c>
      <c r="J1085" s="1">
        <f t="shared" si="18"/>
        <v>204</v>
      </c>
      <c r="K1085" s="1"/>
      <c r="L1085" s="1"/>
      <c r="M1085" s="1">
        <f t="shared" si="19"/>
        <v>204</v>
      </c>
      <c r="N1085" s="1"/>
      <c r="Q1085" s="72"/>
      <c r="R1085" s="4"/>
      <c r="S1085" s="12"/>
      <c r="T1085" s="12"/>
      <c r="U1085" s="8"/>
    </row>
    <row r="1086" spans="2:21" hidden="1" x14ac:dyDescent="0.4">
      <c r="B1086" s="1" t="s">
        <v>17</v>
      </c>
      <c r="C1086" s="56" t="s">
        <v>2775</v>
      </c>
      <c r="D1086" s="1" t="s">
        <v>2776</v>
      </c>
      <c r="E1086" s="1" t="s">
        <v>2777</v>
      </c>
      <c r="F1086" s="1" t="s">
        <v>2778</v>
      </c>
      <c r="G1086" s="1"/>
      <c r="H1086" s="1"/>
      <c r="I1086" s="1">
        <v>102</v>
      </c>
      <c r="J1086" s="1">
        <f t="shared" si="18"/>
        <v>107</v>
      </c>
      <c r="K1086" s="1"/>
      <c r="L1086" s="1"/>
      <c r="M1086" s="1">
        <f t="shared" si="19"/>
        <v>107</v>
      </c>
      <c r="N1086" s="1"/>
    </row>
    <row r="1087" spans="2:21" hidden="1" x14ac:dyDescent="0.4">
      <c r="B1087" s="1" t="s">
        <v>17</v>
      </c>
      <c r="C1087" s="56" t="s">
        <v>2779</v>
      </c>
      <c r="D1087" s="1" t="s">
        <v>2780</v>
      </c>
      <c r="E1087" s="1" t="s">
        <v>2781</v>
      </c>
      <c r="F1087" s="1" t="s">
        <v>2782</v>
      </c>
      <c r="G1087" s="1"/>
      <c r="H1087" s="1"/>
      <c r="I1087" s="1">
        <v>196</v>
      </c>
      <c r="J1087" s="1">
        <f t="shared" si="18"/>
        <v>201</v>
      </c>
      <c r="K1087" s="1"/>
      <c r="L1087" s="1"/>
      <c r="M1087" s="1">
        <f t="shared" si="19"/>
        <v>201</v>
      </c>
      <c r="N1087" s="1"/>
    </row>
    <row r="1088" spans="2:21" hidden="1" x14ac:dyDescent="0.4">
      <c r="B1088" s="1" t="s">
        <v>17</v>
      </c>
      <c r="C1088" s="56" t="s">
        <v>2783</v>
      </c>
      <c r="D1088" s="1" t="s">
        <v>2784</v>
      </c>
      <c r="E1088" s="1" t="s">
        <v>2785</v>
      </c>
      <c r="F1088" s="1" t="s">
        <v>2786</v>
      </c>
      <c r="G1088" s="1"/>
      <c r="H1088" s="1"/>
      <c r="I1088" s="1">
        <v>208</v>
      </c>
      <c r="J1088" s="1">
        <f t="shared" si="18"/>
        <v>213</v>
      </c>
      <c r="K1088" s="1"/>
      <c r="L1088" s="1"/>
      <c r="M1088" s="1">
        <f t="shared" si="19"/>
        <v>213</v>
      </c>
      <c r="N1088" s="1"/>
    </row>
    <row r="1089" spans="2:14" hidden="1" x14ac:dyDescent="0.4">
      <c r="B1089" s="1" t="s">
        <v>17</v>
      </c>
      <c r="C1089" s="56" t="s">
        <v>2787</v>
      </c>
      <c r="D1089" s="1" t="s">
        <v>2788</v>
      </c>
      <c r="E1089" s="1" t="s">
        <v>2789</v>
      </c>
      <c r="F1089" s="1" t="s">
        <v>2790</v>
      </c>
      <c r="G1089" s="1"/>
      <c r="H1089" s="1"/>
      <c r="I1089" s="1">
        <v>112</v>
      </c>
      <c r="J1089" s="1">
        <f t="shared" si="18"/>
        <v>117</v>
      </c>
      <c r="K1089" s="1"/>
      <c r="L1089" s="1"/>
      <c r="M1089" s="1">
        <f t="shared" si="19"/>
        <v>117</v>
      </c>
      <c r="N1089" s="1"/>
    </row>
    <row r="1090" spans="2:14" hidden="1" x14ac:dyDescent="0.4">
      <c r="B1090" s="1" t="s">
        <v>17</v>
      </c>
      <c r="C1090" s="56" t="s">
        <v>1078</v>
      </c>
      <c r="D1090" s="1" t="s">
        <v>2791</v>
      </c>
      <c r="E1090" s="1" t="s">
        <v>2792</v>
      </c>
      <c r="F1090" s="1" t="s">
        <v>2793</v>
      </c>
      <c r="G1090" s="1"/>
      <c r="H1090" s="1"/>
      <c r="I1090" s="1">
        <v>146</v>
      </c>
      <c r="J1090" s="1">
        <f t="shared" si="18"/>
        <v>151</v>
      </c>
      <c r="K1090" s="1"/>
      <c r="L1090" s="1"/>
      <c r="M1090" s="1">
        <f t="shared" si="19"/>
        <v>151</v>
      </c>
      <c r="N1090" s="1"/>
    </row>
    <row r="1091" spans="2:14" hidden="1" x14ac:dyDescent="0.4">
      <c r="B1091" s="1" t="s">
        <v>17</v>
      </c>
      <c r="C1091" s="56" t="s">
        <v>1015</v>
      </c>
      <c r="D1091" s="1" t="s">
        <v>2794</v>
      </c>
      <c r="E1091" s="1" t="s">
        <v>2795</v>
      </c>
      <c r="F1091" s="1" t="s">
        <v>2796</v>
      </c>
      <c r="G1091" s="1"/>
      <c r="H1091" s="1"/>
      <c r="I1091" s="1">
        <v>126</v>
      </c>
      <c r="J1091" s="1">
        <f t="shared" si="18"/>
        <v>131</v>
      </c>
      <c r="K1091" s="1"/>
      <c r="L1091" s="1"/>
      <c r="M1091" s="1">
        <f t="shared" si="19"/>
        <v>131</v>
      </c>
      <c r="N1091" s="1"/>
    </row>
    <row r="1092" spans="2:14" hidden="1" x14ac:dyDescent="0.4">
      <c r="B1092" s="1" t="s">
        <v>17</v>
      </c>
      <c r="C1092" s="56" t="s">
        <v>2797</v>
      </c>
      <c r="D1092" s="1" t="s">
        <v>2798</v>
      </c>
      <c r="E1092" s="1" t="s">
        <v>2799</v>
      </c>
      <c r="F1092" s="1" t="s">
        <v>2800</v>
      </c>
      <c r="G1092" s="1"/>
      <c r="H1092" s="1"/>
      <c r="I1092" s="1">
        <v>137</v>
      </c>
      <c r="J1092" s="1">
        <f t="shared" si="18"/>
        <v>142</v>
      </c>
      <c r="K1092" s="1"/>
      <c r="L1092" s="1"/>
      <c r="M1092" s="1">
        <f t="shared" si="19"/>
        <v>142</v>
      </c>
      <c r="N1092" s="1"/>
    </row>
    <row r="1093" spans="2:14" hidden="1" x14ac:dyDescent="0.4">
      <c r="B1093" s="1" t="s">
        <v>17</v>
      </c>
      <c r="C1093" s="56" t="s">
        <v>2801</v>
      </c>
      <c r="D1093" s="1" t="s">
        <v>2802</v>
      </c>
      <c r="E1093" s="1" t="s">
        <v>2803</v>
      </c>
      <c r="F1093" s="1" t="s">
        <v>2804</v>
      </c>
      <c r="G1093" s="1"/>
      <c r="H1093" s="1"/>
      <c r="I1093" s="1">
        <v>140</v>
      </c>
      <c r="J1093" s="1">
        <f t="shared" si="18"/>
        <v>145</v>
      </c>
      <c r="K1093" s="1"/>
      <c r="L1093" s="1"/>
      <c r="M1093" s="1">
        <f t="shared" si="19"/>
        <v>145</v>
      </c>
      <c r="N1093" s="1"/>
    </row>
    <row r="1094" spans="2:14" hidden="1" x14ac:dyDescent="0.4">
      <c r="B1094" s="1" t="s">
        <v>17</v>
      </c>
      <c r="C1094" s="56" t="s">
        <v>2805</v>
      </c>
      <c r="D1094" s="1" t="s">
        <v>2806</v>
      </c>
      <c r="E1094" s="1" t="s">
        <v>2807</v>
      </c>
      <c r="F1094" s="1" t="s">
        <v>2808</v>
      </c>
      <c r="G1094" s="1"/>
      <c r="H1094" s="1"/>
      <c r="I1094" s="1">
        <v>107</v>
      </c>
      <c r="J1094" s="1">
        <f t="shared" ref="J1094:J1157" si="20">I1094+5</f>
        <v>112</v>
      </c>
      <c r="K1094" s="1"/>
      <c r="L1094" s="1"/>
      <c r="M1094" s="1">
        <f t="shared" ref="M1094:M1157" si="21">J1094+L1094</f>
        <v>112</v>
      </c>
      <c r="N1094" s="1"/>
    </row>
    <row r="1095" spans="2:14" hidden="1" x14ac:dyDescent="0.4">
      <c r="B1095" s="1" t="s">
        <v>17</v>
      </c>
      <c r="C1095" s="56" t="s">
        <v>2809</v>
      </c>
      <c r="D1095" s="1" t="s">
        <v>2810</v>
      </c>
      <c r="E1095" s="1" t="s">
        <v>2811</v>
      </c>
      <c r="F1095" s="1" t="s">
        <v>2812</v>
      </c>
      <c r="G1095" s="1"/>
      <c r="H1095" s="1"/>
      <c r="I1095" s="1">
        <v>219</v>
      </c>
      <c r="J1095" s="1">
        <f t="shared" si="20"/>
        <v>224</v>
      </c>
      <c r="K1095" s="1"/>
      <c r="L1095" s="1"/>
      <c r="M1095" s="1">
        <f t="shared" si="21"/>
        <v>224</v>
      </c>
      <c r="N1095" s="1"/>
    </row>
    <row r="1096" spans="2:14" hidden="1" x14ac:dyDescent="0.4">
      <c r="B1096" s="1" t="s">
        <v>17</v>
      </c>
      <c r="C1096" s="56" t="s">
        <v>1114</v>
      </c>
      <c r="D1096" s="1" t="s">
        <v>2813</v>
      </c>
      <c r="E1096" s="1" t="s">
        <v>2814</v>
      </c>
      <c r="F1096" s="1" t="s">
        <v>2815</v>
      </c>
      <c r="G1096" s="1"/>
      <c r="H1096" s="1"/>
      <c r="I1096" s="1">
        <v>144</v>
      </c>
      <c r="J1096" s="1">
        <f t="shared" si="20"/>
        <v>149</v>
      </c>
      <c r="K1096" s="1"/>
      <c r="L1096" s="1"/>
      <c r="M1096" s="1">
        <f t="shared" si="21"/>
        <v>149</v>
      </c>
      <c r="N1096" s="1"/>
    </row>
    <row r="1097" spans="2:14" hidden="1" x14ac:dyDescent="0.4">
      <c r="B1097" s="1" t="s">
        <v>17</v>
      </c>
      <c r="C1097" s="56" t="s">
        <v>2816</v>
      </c>
      <c r="D1097" s="1" t="s">
        <v>2817</v>
      </c>
      <c r="E1097" s="1" t="s">
        <v>2818</v>
      </c>
      <c r="F1097" s="1" t="s">
        <v>2819</v>
      </c>
      <c r="G1097" s="1"/>
      <c r="H1097" s="1"/>
      <c r="I1097" s="1">
        <v>76</v>
      </c>
      <c r="J1097" s="1">
        <f t="shared" si="20"/>
        <v>81</v>
      </c>
      <c r="K1097" s="1"/>
      <c r="L1097" s="1"/>
      <c r="M1097" s="1">
        <f t="shared" si="21"/>
        <v>81</v>
      </c>
      <c r="N1097" s="1"/>
    </row>
    <row r="1098" spans="2:14" hidden="1" x14ac:dyDescent="0.4">
      <c r="B1098" s="1" t="s">
        <v>17</v>
      </c>
      <c r="C1098" s="56" t="s">
        <v>2820</v>
      </c>
      <c r="D1098" s="1" t="s">
        <v>2821</v>
      </c>
      <c r="E1098" s="1" t="s">
        <v>2822</v>
      </c>
      <c r="F1098" s="1" t="s">
        <v>2823</v>
      </c>
      <c r="G1098" s="1"/>
      <c r="H1098" s="1"/>
      <c r="I1098" s="1">
        <v>163</v>
      </c>
      <c r="J1098" s="1">
        <f t="shared" si="20"/>
        <v>168</v>
      </c>
      <c r="K1098" s="1"/>
      <c r="L1098" s="1"/>
      <c r="M1098" s="1">
        <f t="shared" si="21"/>
        <v>168</v>
      </c>
      <c r="N1098" s="1"/>
    </row>
    <row r="1099" spans="2:14" hidden="1" x14ac:dyDescent="0.4">
      <c r="B1099" s="1" t="s">
        <v>17</v>
      </c>
      <c r="C1099" s="1" t="s">
        <v>1130</v>
      </c>
      <c r="D1099" s="1" t="s">
        <v>2824</v>
      </c>
      <c r="E1099" s="1" t="s">
        <v>2825</v>
      </c>
      <c r="F1099" s="1" t="s">
        <v>2826</v>
      </c>
      <c r="G1099" s="1"/>
      <c r="H1099" s="1"/>
      <c r="I1099" s="1">
        <v>50</v>
      </c>
      <c r="J1099" s="1">
        <f t="shared" si="20"/>
        <v>55</v>
      </c>
      <c r="K1099" s="1"/>
      <c r="L1099" s="1"/>
      <c r="M1099" s="1">
        <f t="shared" si="21"/>
        <v>55</v>
      </c>
      <c r="N1099" s="1"/>
    </row>
    <row r="1100" spans="2:14" hidden="1" x14ac:dyDescent="0.4">
      <c r="B1100" s="1" t="s">
        <v>17</v>
      </c>
      <c r="C1100" s="1" t="s">
        <v>2827</v>
      </c>
      <c r="D1100" s="1" t="s">
        <v>2828</v>
      </c>
      <c r="E1100" s="1" t="s">
        <v>2829</v>
      </c>
      <c r="F1100" s="1" t="s">
        <v>2830</v>
      </c>
      <c r="G1100" s="1"/>
      <c r="H1100" s="1"/>
      <c r="I1100" s="1">
        <v>132</v>
      </c>
      <c r="J1100" s="1">
        <f t="shared" si="20"/>
        <v>137</v>
      </c>
      <c r="K1100" s="1"/>
      <c r="L1100" s="1"/>
      <c r="M1100" s="1">
        <f t="shared" si="21"/>
        <v>137</v>
      </c>
      <c r="N1100" s="1"/>
    </row>
    <row r="1101" spans="2:14" hidden="1" x14ac:dyDescent="0.4">
      <c r="B1101" s="1" t="s">
        <v>17</v>
      </c>
      <c r="C1101" s="1" t="s">
        <v>1142</v>
      </c>
      <c r="D1101" s="1" t="s">
        <v>2831</v>
      </c>
      <c r="E1101" s="1" t="s">
        <v>2832</v>
      </c>
      <c r="F1101" s="1" t="s">
        <v>2833</v>
      </c>
      <c r="G1101" s="1"/>
      <c r="H1101" s="1"/>
      <c r="I1101" s="1">
        <v>113</v>
      </c>
      <c r="J1101" s="1">
        <f t="shared" si="20"/>
        <v>118</v>
      </c>
      <c r="K1101" s="1"/>
      <c r="L1101" s="1"/>
      <c r="M1101" s="1">
        <f t="shared" si="21"/>
        <v>118</v>
      </c>
      <c r="N1101" s="1"/>
    </row>
    <row r="1102" spans="2:14" hidden="1" x14ac:dyDescent="0.4">
      <c r="B1102" s="1" t="s">
        <v>17</v>
      </c>
      <c r="C1102" s="1" t="s">
        <v>2834</v>
      </c>
      <c r="D1102" s="1" t="s">
        <v>2835</v>
      </c>
      <c r="E1102" s="1" t="s">
        <v>2836</v>
      </c>
      <c r="F1102" s="1" t="s">
        <v>2837</v>
      </c>
      <c r="G1102" s="1"/>
      <c r="H1102" s="1"/>
      <c r="I1102" s="1">
        <v>74</v>
      </c>
      <c r="J1102" s="1">
        <f t="shared" si="20"/>
        <v>79</v>
      </c>
      <c r="K1102" s="1"/>
      <c r="L1102" s="1"/>
      <c r="M1102" s="1">
        <f t="shared" si="21"/>
        <v>79</v>
      </c>
      <c r="N1102" s="1"/>
    </row>
    <row r="1103" spans="2:14" hidden="1" x14ac:dyDescent="0.4">
      <c r="B1103" s="1" t="s">
        <v>17</v>
      </c>
      <c r="C1103" s="1" t="s">
        <v>2838</v>
      </c>
      <c r="D1103" s="1" t="s">
        <v>2839</v>
      </c>
      <c r="E1103" s="1" t="s">
        <v>2840</v>
      </c>
      <c r="F1103" s="1" t="s">
        <v>2841</v>
      </c>
      <c r="G1103" s="1"/>
      <c r="H1103" s="1"/>
      <c r="I1103" s="1">
        <v>140</v>
      </c>
      <c r="J1103" s="1">
        <f t="shared" si="20"/>
        <v>145</v>
      </c>
      <c r="K1103" s="1"/>
      <c r="L1103" s="1"/>
      <c r="M1103" s="1">
        <f t="shared" si="21"/>
        <v>145</v>
      </c>
      <c r="N1103" s="1"/>
    </row>
    <row r="1104" spans="2:14" hidden="1" x14ac:dyDescent="0.4">
      <c r="B1104" s="1" t="s">
        <v>17</v>
      </c>
      <c r="C1104" s="1" t="s">
        <v>2842</v>
      </c>
      <c r="D1104" s="1" t="s">
        <v>2843</v>
      </c>
      <c r="E1104" s="1" t="s">
        <v>2844</v>
      </c>
      <c r="F1104" s="1" t="s">
        <v>2845</v>
      </c>
      <c r="G1104" s="1"/>
      <c r="H1104" s="1"/>
      <c r="I1104" s="1">
        <v>161</v>
      </c>
      <c r="J1104" s="1">
        <f t="shared" si="20"/>
        <v>166</v>
      </c>
      <c r="K1104" s="1"/>
      <c r="L1104" s="1"/>
      <c r="M1104" s="1">
        <f t="shared" si="21"/>
        <v>166</v>
      </c>
      <c r="N1104" s="1"/>
    </row>
    <row r="1105" spans="2:14" hidden="1" x14ac:dyDescent="0.4">
      <c r="B1105" s="1" t="s">
        <v>17</v>
      </c>
      <c r="C1105" s="1" t="s">
        <v>2846</v>
      </c>
      <c r="D1105" s="1" t="s">
        <v>2847</v>
      </c>
      <c r="E1105" s="1" t="s">
        <v>2848</v>
      </c>
      <c r="F1105" s="1" t="s">
        <v>2849</v>
      </c>
      <c r="G1105" s="1"/>
      <c r="H1105" s="1"/>
      <c r="I1105" s="1">
        <v>124</v>
      </c>
      <c r="J1105" s="1">
        <f t="shared" si="20"/>
        <v>129</v>
      </c>
      <c r="K1105" s="1"/>
      <c r="L1105" s="1"/>
      <c r="M1105" s="1">
        <f t="shared" si="21"/>
        <v>129</v>
      </c>
      <c r="N1105" s="1"/>
    </row>
    <row r="1106" spans="2:14" hidden="1" x14ac:dyDescent="0.4">
      <c r="B1106" s="1" t="s">
        <v>17</v>
      </c>
      <c r="C1106" s="1" t="s">
        <v>2850</v>
      </c>
      <c r="D1106" s="1" t="s">
        <v>2851</v>
      </c>
      <c r="E1106" s="1" t="s">
        <v>2852</v>
      </c>
      <c r="F1106" s="1" t="s">
        <v>2853</v>
      </c>
      <c r="G1106" s="1"/>
      <c r="H1106" s="1"/>
      <c r="I1106" s="1">
        <v>154</v>
      </c>
      <c r="J1106" s="1">
        <f t="shared" si="20"/>
        <v>159</v>
      </c>
      <c r="K1106" s="1"/>
      <c r="L1106" s="1"/>
      <c r="M1106" s="1">
        <f t="shared" si="21"/>
        <v>159</v>
      </c>
      <c r="N1106" s="1"/>
    </row>
    <row r="1107" spans="2:14" hidden="1" x14ac:dyDescent="0.4">
      <c r="B1107" s="1" t="s">
        <v>17</v>
      </c>
      <c r="C1107" s="1" t="s">
        <v>2854</v>
      </c>
      <c r="D1107" s="1" t="s">
        <v>2855</v>
      </c>
      <c r="E1107" s="1" t="s">
        <v>2856</v>
      </c>
      <c r="F1107" s="1" t="s">
        <v>2857</v>
      </c>
      <c r="G1107" s="1"/>
      <c r="H1107" s="1"/>
      <c r="I1107" s="1">
        <v>140</v>
      </c>
      <c r="J1107" s="1">
        <f t="shared" si="20"/>
        <v>145</v>
      </c>
      <c r="K1107" s="1"/>
      <c r="L1107" s="1"/>
      <c r="M1107" s="1">
        <f t="shared" si="21"/>
        <v>145</v>
      </c>
      <c r="N1107" s="1"/>
    </row>
    <row r="1108" spans="2:14" hidden="1" x14ac:dyDescent="0.4">
      <c r="B1108" s="1" t="s">
        <v>17</v>
      </c>
      <c r="C1108" s="1" t="s">
        <v>2858</v>
      </c>
      <c r="D1108" s="1" t="s">
        <v>2859</v>
      </c>
      <c r="E1108" s="1" t="s">
        <v>2860</v>
      </c>
      <c r="F1108" s="1" t="s">
        <v>2861</v>
      </c>
      <c r="G1108" s="1"/>
      <c r="H1108" s="1"/>
      <c r="I1108" s="1">
        <v>162</v>
      </c>
      <c r="J1108" s="1">
        <f t="shared" si="20"/>
        <v>167</v>
      </c>
      <c r="K1108" s="1"/>
      <c r="L1108" s="1"/>
      <c r="M1108" s="1">
        <f t="shared" si="21"/>
        <v>167</v>
      </c>
      <c r="N1108" s="1"/>
    </row>
    <row r="1109" spans="2:14" hidden="1" x14ac:dyDescent="0.4">
      <c r="B1109" s="1" t="s">
        <v>17</v>
      </c>
      <c r="C1109" s="1" t="s">
        <v>1221</v>
      </c>
      <c r="D1109" s="1" t="s">
        <v>2862</v>
      </c>
      <c r="E1109" s="1" t="s">
        <v>2863</v>
      </c>
      <c r="F1109" s="1" t="s">
        <v>2864</v>
      </c>
      <c r="G1109" s="1"/>
      <c r="H1109" s="1"/>
      <c r="I1109" s="1">
        <v>199</v>
      </c>
      <c r="J1109" s="1">
        <f t="shared" si="20"/>
        <v>204</v>
      </c>
      <c r="K1109" s="1"/>
      <c r="L1109" s="1"/>
      <c r="M1109" s="1">
        <f t="shared" si="21"/>
        <v>204</v>
      </c>
      <c r="N1109" s="1"/>
    </row>
    <row r="1110" spans="2:14" hidden="1" x14ac:dyDescent="0.4">
      <c r="B1110" s="1" t="s">
        <v>17</v>
      </c>
      <c r="C1110" s="1" t="s">
        <v>2865</v>
      </c>
      <c r="D1110" s="1" t="s">
        <v>2866</v>
      </c>
      <c r="E1110" s="1" t="s">
        <v>2867</v>
      </c>
      <c r="F1110" s="1" t="s">
        <v>2868</v>
      </c>
      <c r="G1110" s="1"/>
      <c r="H1110" s="1"/>
      <c r="I1110" s="1">
        <v>192</v>
      </c>
      <c r="J1110" s="1">
        <f t="shared" si="20"/>
        <v>197</v>
      </c>
      <c r="K1110" s="1"/>
      <c r="L1110" s="1"/>
      <c r="M1110" s="1">
        <f t="shared" si="21"/>
        <v>197</v>
      </c>
      <c r="N1110" s="1"/>
    </row>
    <row r="1111" spans="2:14" hidden="1" x14ac:dyDescent="0.4">
      <c r="B1111" s="1" t="s">
        <v>17</v>
      </c>
      <c r="C1111" s="1" t="s">
        <v>1209</v>
      </c>
      <c r="D1111" s="1" t="s">
        <v>2869</v>
      </c>
      <c r="E1111" s="1" t="s">
        <v>2870</v>
      </c>
      <c r="F1111" s="1" t="s">
        <v>2871</v>
      </c>
      <c r="G1111" s="1"/>
      <c r="H1111" s="1"/>
      <c r="I1111" s="1">
        <v>101</v>
      </c>
      <c r="J1111" s="1">
        <f t="shared" si="20"/>
        <v>106</v>
      </c>
      <c r="K1111" s="1"/>
      <c r="L1111" s="1"/>
      <c r="M1111" s="1">
        <f t="shared" si="21"/>
        <v>106</v>
      </c>
      <c r="N1111" s="1"/>
    </row>
    <row r="1112" spans="2:14" hidden="1" x14ac:dyDescent="0.4">
      <c r="B1112" s="1" t="s">
        <v>17</v>
      </c>
      <c r="C1112" s="1" t="s">
        <v>2872</v>
      </c>
      <c r="D1112" s="1" t="s">
        <v>2873</v>
      </c>
      <c r="E1112" s="1" t="s">
        <v>2874</v>
      </c>
      <c r="F1112" s="1" t="s">
        <v>2875</v>
      </c>
      <c r="G1112" s="1"/>
      <c r="H1112" s="1"/>
      <c r="I1112" s="1">
        <v>100</v>
      </c>
      <c r="J1112" s="1">
        <f t="shared" si="20"/>
        <v>105</v>
      </c>
      <c r="K1112" s="1"/>
      <c r="L1112" s="1"/>
      <c r="M1112" s="1">
        <f t="shared" si="21"/>
        <v>105</v>
      </c>
      <c r="N1112" s="1"/>
    </row>
    <row r="1113" spans="2:14" hidden="1" x14ac:dyDescent="0.4">
      <c r="B1113" s="1" t="s">
        <v>17</v>
      </c>
      <c r="C1113" s="1" t="s">
        <v>2876</v>
      </c>
      <c r="D1113" s="1" t="s">
        <v>2877</v>
      </c>
      <c r="E1113" s="1" t="s">
        <v>2878</v>
      </c>
      <c r="F1113" s="1" t="s">
        <v>2879</v>
      </c>
      <c r="G1113" s="1"/>
      <c r="H1113" s="1"/>
      <c r="I1113" s="1">
        <v>224</v>
      </c>
      <c r="J1113" s="1">
        <f t="shared" si="20"/>
        <v>229</v>
      </c>
      <c r="K1113" s="1"/>
      <c r="L1113" s="1"/>
      <c r="M1113" s="1">
        <f t="shared" si="21"/>
        <v>229</v>
      </c>
      <c r="N1113" s="1"/>
    </row>
    <row r="1114" spans="2:14" hidden="1" x14ac:dyDescent="0.4">
      <c r="B1114" s="1" t="s">
        <v>17</v>
      </c>
      <c r="C1114" s="1" t="s">
        <v>1241</v>
      </c>
      <c r="D1114" s="1" t="s">
        <v>2880</v>
      </c>
      <c r="E1114" s="1" t="s">
        <v>2881</v>
      </c>
      <c r="F1114" s="1" t="s">
        <v>2882</v>
      </c>
      <c r="G1114" s="1"/>
      <c r="H1114" s="1"/>
      <c r="I1114" s="1">
        <v>178</v>
      </c>
      <c r="J1114" s="1">
        <f t="shared" si="20"/>
        <v>183</v>
      </c>
      <c r="K1114" s="1"/>
      <c r="L1114" s="1"/>
      <c r="M1114" s="1">
        <f t="shared" si="21"/>
        <v>183</v>
      </c>
      <c r="N1114" s="1"/>
    </row>
    <row r="1115" spans="2:14" hidden="1" x14ac:dyDescent="0.4">
      <c r="B1115" s="1" t="s">
        <v>17</v>
      </c>
      <c r="C1115" s="1" t="s">
        <v>2883</v>
      </c>
      <c r="D1115" s="1" t="s">
        <v>2884</v>
      </c>
      <c r="E1115" s="1" t="s">
        <v>2885</v>
      </c>
      <c r="F1115" s="1" t="s">
        <v>2886</v>
      </c>
      <c r="G1115" s="1"/>
      <c r="H1115" s="1"/>
      <c r="I1115" s="1">
        <v>168</v>
      </c>
      <c r="J1115" s="1">
        <f t="shared" si="20"/>
        <v>173</v>
      </c>
      <c r="K1115" s="1"/>
      <c r="L1115" s="1"/>
      <c r="M1115" s="1">
        <f t="shared" si="21"/>
        <v>173</v>
      </c>
      <c r="N1115" s="1"/>
    </row>
    <row r="1116" spans="2:14" hidden="1" x14ac:dyDescent="0.4">
      <c r="B1116" s="1" t="s">
        <v>17</v>
      </c>
      <c r="C1116" s="2" t="s">
        <v>1275</v>
      </c>
      <c r="D1116" s="1" t="s">
        <v>2887</v>
      </c>
      <c r="E1116" s="1" t="s">
        <v>2888</v>
      </c>
      <c r="F1116" s="1" t="s">
        <v>2889</v>
      </c>
      <c r="G1116" s="1"/>
      <c r="H1116" s="1"/>
      <c r="I1116" s="1">
        <v>90</v>
      </c>
      <c r="J1116" s="1">
        <f t="shared" si="20"/>
        <v>95</v>
      </c>
      <c r="K1116" s="1"/>
      <c r="L1116" s="1"/>
      <c r="M1116" s="1">
        <f t="shared" si="21"/>
        <v>95</v>
      </c>
      <c r="N1116" s="1"/>
    </row>
    <row r="1117" spans="2:14" hidden="1" x14ac:dyDescent="0.4">
      <c r="B1117" s="1" t="s">
        <v>17</v>
      </c>
      <c r="C1117" s="1" t="s">
        <v>2890</v>
      </c>
      <c r="D1117" s="1" t="s">
        <v>2891</v>
      </c>
      <c r="E1117" s="1" t="s">
        <v>2892</v>
      </c>
      <c r="F1117" s="1" t="s">
        <v>2893</v>
      </c>
      <c r="G1117" s="1"/>
      <c r="H1117" s="1"/>
      <c r="I1117" s="1">
        <v>206</v>
      </c>
      <c r="J1117" s="1">
        <f t="shared" si="20"/>
        <v>211</v>
      </c>
      <c r="K1117" s="1"/>
      <c r="L1117" s="1"/>
      <c r="M1117" s="1">
        <f t="shared" si="21"/>
        <v>211</v>
      </c>
      <c r="N1117" s="1"/>
    </row>
    <row r="1118" spans="2:14" hidden="1" x14ac:dyDescent="0.4">
      <c r="B1118" s="1" t="s">
        <v>17</v>
      </c>
      <c r="C1118" s="1" t="s">
        <v>1291</v>
      </c>
      <c r="D1118" s="1" t="s">
        <v>2894</v>
      </c>
      <c r="E1118" s="1" t="s">
        <v>2895</v>
      </c>
      <c r="F1118" s="1" t="s">
        <v>2896</v>
      </c>
      <c r="G1118" s="1"/>
      <c r="H1118" s="1"/>
      <c r="I1118" s="1">
        <v>223</v>
      </c>
      <c r="J1118" s="1">
        <f t="shared" si="20"/>
        <v>228</v>
      </c>
      <c r="K1118" s="1"/>
      <c r="L1118" s="1"/>
      <c r="M1118" s="1">
        <f t="shared" si="21"/>
        <v>228</v>
      </c>
      <c r="N1118" s="1"/>
    </row>
    <row r="1119" spans="2:14" hidden="1" x14ac:dyDescent="0.4">
      <c r="B1119" s="1" t="s">
        <v>17</v>
      </c>
      <c r="C1119" s="2" t="s">
        <v>1303</v>
      </c>
      <c r="D1119" s="1" t="s">
        <v>2897</v>
      </c>
      <c r="E1119" s="1" t="s">
        <v>2898</v>
      </c>
      <c r="F1119" s="1" t="s">
        <v>2899</v>
      </c>
      <c r="G1119" s="1"/>
      <c r="H1119" s="1"/>
      <c r="I1119" s="1">
        <v>81</v>
      </c>
      <c r="J1119" s="1">
        <f t="shared" si="20"/>
        <v>86</v>
      </c>
      <c r="K1119" s="1"/>
      <c r="L1119" s="1"/>
      <c r="M1119" s="1">
        <f t="shared" si="21"/>
        <v>86</v>
      </c>
      <c r="N1119" s="1"/>
    </row>
    <row r="1120" spans="2:14" hidden="1" x14ac:dyDescent="0.4">
      <c r="B1120" s="1" t="s">
        <v>17</v>
      </c>
      <c r="C1120" s="1" t="s">
        <v>2900</v>
      </c>
      <c r="D1120" s="1" t="s">
        <v>2901</v>
      </c>
      <c r="E1120" s="1" t="s">
        <v>2902</v>
      </c>
      <c r="F1120" s="1" t="s">
        <v>2903</v>
      </c>
      <c r="G1120" s="1"/>
      <c r="H1120" s="1"/>
      <c r="I1120" s="1">
        <v>166</v>
      </c>
      <c r="J1120" s="1">
        <f t="shared" si="20"/>
        <v>171</v>
      </c>
      <c r="K1120" s="1"/>
      <c r="L1120" s="1"/>
      <c r="M1120" s="1">
        <f t="shared" si="21"/>
        <v>171</v>
      </c>
      <c r="N1120" s="1"/>
    </row>
    <row r="1121" spans="2:14" hidden="1" x14ac:dyDescent="0.4">
      <c r="B1121" s="1" t="s">
        <v>17</v>
      </c>
      <c r="C1121" s="1" t="s">
        <v>2904</v>
      </c>
      <c r="D1121" s="1" t="s">
        <v>2905</v>
      </c>
      <c r="E1121" s="1" t="s">
        <v>2906</v>
      </c>
      <c r="F1121" s="1" t="s">
        <v>2907</v>
      </c>
      <c r="G1121" s="1"/>
      <c r="H1121" s="1"/>
      <c r="I1121" s="1">
        <v>325</v>
      </c>
      <c r="J1121" s="1">
        <f t="shared" si="20"/>
        <v>330</v>
      </c>
      <c r="K1121" s="1"/>
      <c r="L1121" s="1"/>
      <c r="M1121" s="1">
        <f t="shared" si="21"/>
        <v>330</v>
      </c>
      <c r="N1121" s="1"/>
    </row>
    <row r="1122" spans="2:14" hidden="1" x14ac:dyDescent="0.4">
      <c r="B1122" s="1" t="s">
        <v>17</v>
      </c>
      <c r="C1122" s="1" t="s">
        <v>1354</v>
      </c>
      <c r="D1122" s="1" t="s">
        <v>2908</v>
      </c>
      <c r="E1122" s="1" t="s">
        <v>2909</v>
      </c>
      <c r="F1122" s="1" t="s">
        <v>2910</v>
      </c>
      <c r="G1122" s="1"/>
      <c r="H1122" s="1"/>
      <c r="I1122" s="1">
        <v>182</v>
      </c>
      <c r="J1122" s="1">
        <f t="shared" si="20"/>
        <v>187</v>
      </c>
      <c r="K1122" s="1"/>
      <c r="L1122" s="1"/>
      <c r="M1122" s="1">
        <f t="shared" si="21"/>
        <v>187</v>
      </c>
      <c r="N1122" s="1"/>
    </row>
    <row r="1123" spans="2:14" hidden="1" x14ac:dyDescent="0.4">
      <c r="B1123" s="1" t="s">
        <v>17</v>
      </c>
      <c r="C1123" s="1" t="s">
        <v>2911</v>
      </c>
      <c r="D1123" s="1" t="s">
        <v>2912</v>
      </c>
      <c r="E1123" s="1" t="s">
        <v>2913</v>
      </c>
      <c r="F1123" s="1" t="s">
        <v>2914</v>
      </c>
      <c r="G1123" s="1"/>
      <c r="H1123" s="1"/>
      <c r="I1123" s="1">
        <v>214</v>
      </c>
      <c r="J1123" s="1">
        <f t="shared" si="20"/>
        <v>219</v>
      </c>
      <c r="K1123" s="1"/>
      <c r="L1123" s="1"/>
      <c r="M1123" s="1">
        <f t="shared" si="21"/>
        <v>219</v>
      </c>
      <c r="N1123" s="1"/>
    </row>
    <row r="1124" spans="2:14" hidden="1" x14ac:dyDescent="0.4">
      <c r="B1124" s="1" t="s">
        <v>17</v>
      </c>
      <c r="C1124" s="1" t="s">
        <v>1350</v>
      </c>
      <c r="D1124" s="1" t="s">
        <v>2915</v>
      </c>
      <c r="E1124" s="1" t="s">
        <v>2916</v>
      </c>
      <c r="F1124" s="1" t="s">
        <v>2917</v>
      </c>
      <c r="G1124" s="1"/>
      <c r="H1124" s="1"/>
      <c r="I1124" s="1">
        <v>156</v>
      </c>
      <c r="J1124" s="1">
        <f t="shared" si="20"/>
        <v>161</v>
      </c>
      <c r="K1124" s="1"/>
      <c r="L1124" s="1"/>
      <c r="M1124" s="1">
        <f t="shared" si="21"/>
        <v>161</v>
      </c>
      <c r="N1124" s="1"/>
    </row>
    <row r="1125" spans="2:14" hidden="1" x14ac:dyDescent="0.4">
      <c r="B1125" s="1" t="s">
        <v>17</v>
      </c>
      <c r="C1125" s="1" t="s">
        <v>1318</v>
      </c>
      <c r="D1125" s="1" t="s">
        <v>2918</v>
      </c>
      <c r="E1125" s="1" t="s">
        <v>2919</v>
      </c>
      <c r="F1125" s="1" t="s">
        <v>2920</v>
      </c>
      <c r="G1125" s="1"/>
      <c r="H1125" s="1"/>
      <c r="I1125" s="1">
        <v>210</v>
      </c>
      <c r="J1125" s="1">
        <f t="shared" si="20"/>
        <v>215</v>
      </c>
      <c r="K1125" s="1"/>
      <c r="L1125" s="1"/>
      <c r="M1125" s="1">
        <f t="shared" si="21"/>
        <v>215</v>
      </c>
      <c r="N1125" s="1"/>
    </row>
    <row r="1126" spans="2:14" hidden="1" x14ac:dyDescent="0.4">
      <c r="B1126" s="1" t="s">
        <v>17</v>
      </c>
      <c r="C1126" s="1" t="s">
        <v>1338</v>
      </c>
      <c r="D1126" s="1" t="s">
        <v>2921</v>
      </c>
      <c r="E1126" s="1" t="s">
        <v>2922</v>
      </c>
      <c r="F1126" s="1" t="s">
        <v>2923</v>
      </c>
      <c r="G1126" s="1"/>
      <c r="H1126" s="1"/>
      <c r="I1126" s="1">
        <v>170</v>
      </c>
      <c r="J1126" s="1">
        <f t="shared" si="20"/>
        <v>175</v>
      </c>
      <c r="K1126" s="1"/>
      <c r="L1126" s="1"/>
      <c r="M1126" s="1">
        <f t="shared" si="21"/>
        <v>175</v>
      </c>
      <c r="N1126" s="1"/>
    </row>
    <row r="1127" spans="2:14" hidden="1" x14ac:dyDescent="0.4">
      <c r="B1127" s="1" t="s">
        <v>17</v>
      </c>
      <c r="C1127" s="1" t="s">
        <v>1377</v>
      </c>
      <c r="D1127" s="1" t="s">
        <v>2924</v>
      </c>
      <c r="E1127" s="1" t="s">
        <v>2925</v>
      </c>
      <c r="F1127" s="1" t="s">
        <v>2926</v>
      </c>
      <c r="G1127" s="1"/>
      <c r="H1127" s="1"/>
      <c r="I1127" s="1">
        <v>115</v>
      </c>
      <c r="J1127" s="1">
        <f t="shared" si="20"/>
        <v>120</v>
      </c>
      <c r="K1127" s="1"/>
      <c r="L1127" s="1"/>
      <c r="M1127" s="1">
        <f t="shared" si="21"/>
        <v>120</v>
      </c>
      <c r="N1127" s="1"/>
    </row>
    <row r="1128" spans="2:14" hidden="1" x14ac:dyDescent="0.4">
      <c r="B1128" s="1" t="s">
        <v>17</v>
      </c>
      <c r="C1128" s="1" t="s">
        <v>2927</v>
      </c>
      <c r="D1128" s="1" t="s">
        <v>2928</v>
      </c>
      <c r="E1128" s="1" t="s">
        <v>2929</v>
      </c>
      <c r="F1128" s="1" t="s">
        <v>2930</v>
      </c>
      <c r="G1128" s="1"/>
      <c r="H1128" s="1"/>
      <c r="I1128" s="1">
        <v>135</v>
      </c>
      <c r="J1128" s="1">
        <f t="shared" si="20"/>
        <v>140</v>
      </c>
      <c r="K1128" s="1"/>
      <c r="L1128" s="1"/>
      <c r="M1128" s="1">
        <f t="shared" si="21"/>
        <v>140</v>
      </c>
      <c r="N1128" s="1"/>
    </row>
    <row r="1129" spans="2:14" hidden="1" x14ac:dyDescent="0.4">
      <c r="B1129" s="1" t="s">
        <v>17</v>
      </c>
      <c r="C1129" s="1" t="s">
        <v>2931</v>
      </c>
      <c r="D1129" s="1" t="s">
        <v>2932</v>
      </c>
      <c r="E1129" s="1" t="s">
        <v>2933</v>
      </c>
      <c r="F1129" s="1" t="s">
        <v>2934</v>
      </c>
      <c r="G1129" s="1"/>
      <c r="H1129" s="1"/>
      <c r="I1129" s="1">
        <v>46</v>
      </c>
      <c r="J1129" s="1">
        <f t="shared" si="20"/>
        <v>51</v>
      </c>
      <c r="K1129" s="1"/>
      <c r="L1129" s="1"/>
      <c r="M1129" s="1">
        <f t="shared" si="21"/>
        <v>51</v>
      </c>
      <c r="N1129" s="1"/>
    </row>
    <row r="1130" spans="2:14" hidden="1" x14ac:dyDescent="0.4">
      <c r="B1130" s="1" t="s">
        <v>17</v>
      </c>
      <c r="C1130" s="1" t="s">
        <v>1401</v>
      </c>
      <c r="D1130" s="1" t="s">
        <v>2935</v>
      </c>
      <c r="E1130" s="1" t="s">
        <v>2936</v>
      </c>
      <c r="F1130" s="1" t="s">
        <v>2937</v>
      </c>
      <c r="G1130" s="1"/>
      <c r="H1130" s="1"/>
      <c r="I1130" s="1">
        <v>124</v>
      </c>
      <c r="J1130" s="1">
        <f t="shared" si="20"/>
        <v>129</v>
      </c>
      <c r="K1130" s="1"/>
      <c r="L1130" s="1"/>
      <c r="M1130" s="1">
        <f t="shared" si="21"/>
        <v>129</v>
      </c>
      <c r="N1130" s="1"/>
    </row>
    <row r="1131" spans="2:14" hidden="1" x14ac:dyDescent="0.4">
      <c r="B1131" s="1" t="s">
        <v>17</v>
      </c>
      <c r="C1131" s="1" t="s">
        <v>1389</v>
      </c>
      <c r="D1131" s="1" t="s">
        <v>2938</v>
      </c>
      <c r="E1131" s="1" t="s">
        <v>2939</v>
      </c>
      <c r="F1131" s="1" t="s">
        <v>2940</v>
      </c>
      <c r="G1131" s="1"/>
      <c r="H1131" s="1"/>
      <c r="I1131" s="1">
        <v>153</v>
      </c>
      <c r="J1131" s="1">
        <f t="shared" si="20"/>
        <v>158</v>
      </c>
      <c r="K1131" s="1"/>
      <c r="L1131" s="1"/>
      <c r="M1131" s="1">
        <f t="shared" si="21"/>
        <v>158</v>
      </c>
      <c r="N1131" s="1"/>
    </row>
    <row r="1132" spans="2:14" hidden="1" x14ac:dyDescent="0.4">
      <c r="B1132" s="1" t="s">
        <v>17</v>
      </c>
      <c r="C1132" s="1" t="s">
        <v>2941</v>
      </c>
      <c r="D1132" s="1" t="s">
        <v>2942</v>
      </c>
      <c r="E1132" s="1" t="s">
        <v>2943</v>
      </c>
      <c r="F1132" s="1" t="s">
        <v>2944</v>
      </c>
      <c r="G1132" s="1"/>
      <c r="H1132" s="1"/>
      <c r="I1132" s="1">
        <v>121</v>
      </c>
      <c r="J1132" s="1">
        <f t="shared" si="20"/>
        <v>126</v>
      </c>
      <c r="K1132" s="1"/>
      <c r="L1132" s="1"/>
      <c r="M1132" s="1">
        <f t="shared" si="21"/>
        <v>126</v>
      </c>
      <c r="N1132" s="1"/>
    </row>
    <row r="1133" spans="2:14" hidden="1" x14ac:dyDescent="0.4">
      <c r="B1133" s="1" t="s">
        <v>17</v>
      </c>
      <c r="C1133" s="1" t="s">
        <v>2945</v>
      </c>
      <c r="D1133" s="1" t="s">
        <v>2946</v>
      </c>
      <c r="E1133" s="1" t="s">
        <v>2947</v>
      </c>
      <c r="F1133" s="1" t="s">
        <v>2948</v>
      </c>
      <c r="G1133" s="1"/>
      <c r="H1133" s="1"/>
      <c r="I1133" s="1">
        <v>121</v>
      </c>
      <c r="J1133" s="1">
        <f t="shared" si="20"/>
        <v>126</v>
      </c>
      <c r="K1133" s="1"/>
      <c r="L1133" s="1"/>
      <c r="M1133" s="1">
        <f t="shared" si="21"/>
        <v>126</v>
      </c>
      <c r="N1133" s="1"/>
    </row>
    <row r="1134" spans="2:14" hidden="1" x14ac:dyDescent="0.4">
      <c r="B1134" s="1" t="s">
        <v>17</v>
      </c>
      <c r="C1134" s="1" t="s">
        <v>2949</v>
      </c>
      <c r="D1134" s="1" t="s">
        <v>2950</v>
      </c>
      <c r="E1134" s="1" t="s">
        <v>2951</v>
      </c>
      <c r="F1134" s="1" t="s">
        <v>2952</v>
      </c>
      <c r="G1134" s="1"/>
      <c r="H1134" s="1"/>
      <c r="I1134" s="1">
        <v>174</v>
      </c>
      <c r="J1134" s="1">
        <f t="shared" si="20"/>
        <v>179</v>
      </c>
      <c r="K1134" s="1"/>
      <c r="L1134" s="1"/>
      <c r="M1134" s="1">
        <f t="shared" si="21"/>
        <v>179</v>
      </c>
      <c r="N1134" s="1"/>
    </row>
    <row r="1135" spans="2:14" hidden="1" x14ac:dyDescent="0.4">
      <c r="B1135" s="1" t="s">
        <v>17</v>
      </c>
      <c r="C1135" s="1" t="s">
        <v>1421</v>
      </c>
      <c r="D1135" s="1" t="s">
        <v>2953</v>
      </c>
      <c r="E1135" s="1" t="s">
        <v>2954</v>
      </c>
      <c r="F1135" s="1" t="s">
        <v>2955</v>
      </c>
      <c r="G1135" s="1"/>
      <c r="H1135" s="1"/>
      <c r="I1135" s="1">
        <v>97</v>
      </c>
      <c r="J1135" s="1">
        <f t="shared" si="20"/>
        <v>102</v>
      </c>
      <c r="K1135" s="1"/>
      <c r="L1135" s="1"/>
      <c r="M1135" s="1">
        <f t="shared" si="21"/>
        <v>102</v>
      </c>
      <c r="N1135" s="1"/>
    </row>
    <row r="1136" spans="2:14" hidden="1" x14ac:dyDescent="0.4">
      <c r="B1136" s="1" t="s">
        <v>17</v>
      </c>
      <c r="C1136" s="1" t="s">
        <v>2956</v>
      </c>
      <c r="D1136" s="1" t="s">
        <v>2957</v>
      </c>
      <c r="E1136" s="1" t="s">
        <v>2958</v>
      </c>
      <c r="F1136" s="1" t="s">
        <v>2959</v>
      </c>
      <c r="G1136" s="1"/>
      <c r="H1136" s="1"/>
      <c r="I1136" s="1">
        <v>107</v>
      </c>
      <c r="J1136" s="1">
        <f t="shared" si="20"/>
        <v>112</v>
      </c>
      <c r="K1136" s="1"/>
      <c r="L1136" s="1"/>
      <c r="M1136" s="1">
        <f t="shared" si="21"/>
        <v>112</v>
      </c>
      <c r="N1136" s="1"/>
    </row>
    <row r="1137" spans="2:14" hidden="1" x14ac:dyDescent="0.4">
      <c r="B1137" s="1" t="s">
        <v>17</v>
      </c>
      <c r="C1137" s="1" t="s">
        <v>1436</v>
      </c>
      <c r="D1137" s="1" t="s">
        <v>2960</v>
      </c>
      <c r="E1137" s="1" t="s">
        <v>2961</v>
      </c>
      <c r="F1137" s="1" t="s">
        <v>2962</v>
      </c>
      <c r="G1137" s="1"/>
      <c r="H1137" s="1"/>
      <c r="I1137" s="1">
        <v>71</v>
      </c>
      <c r="J1137" s="1">
        <f t="shared" si="20"/>
        <v>76</v>
      </c>
      <c r="K1137" s="1"/>
      <c r="L1137" s="1"/>
      <c r="M1137" s="1">
        <f t="shared" si="21"/>
        <v>76</v>
      </c>
      <c r="N1137" s="1"/>
    </row>
    <row r="1138" spans="2:14" hidden="1" x14ac:dyDescent="0.4">
      <c r="B1138" s="1" t="s">
        <v>17</v>
      </c>
      <c r="C1138" s="1" t="s">
        <v>1369</v>
      </c>
      <c r="D1138" s="1" t="s">
        <v>2963</v>
      </c>
      <c r="E1138" s="1" t="s">
        <v>2964</v>
      </c>
      <c r="F1138" s="1" t="s">
        <v>2965</v>
      </c>
      <c r="G1138" s="1"/>
      <c r="H1138" s="1"/>
      <c r="I1138" s="1">
        <v>124</v>
      </c>
      <c r="J1138" s="1">
        <f t="shared" si="20"/>
        <v>129</v>
      </c>
      <c r="K1138" s="1"/>
      <c r="L1138" s="1"/>
      <c r="M1138" s="1">
        <f t="shared" si="21"/>
        <v>129</v>
      </c>
      <c r="N1138" s="1"/>
    </row>
    <row r="1139" spans="2:14" hidden="1" x14ac:dyDescent="0.4">
      <c r="B1139" s="1" t="s">
        <v>17</v>
      </c>
      <c r="C1139" s="1" t="s">
        <v>2966</v>
      </c>
      <c r="D1139" s="1" t="s">
        <v>2967</v>
      </c>
      <c r="E1139" s="1" t="s">
        <v>2968</v>
      </c>
      <c r="F1139" s="1" t="s">
        <v>2969</v>
      </c>
      <c r="G1139" s="1"/>
      <c r="H1139" s="1"/>
      <c r="I1139" s="1">
        <v>166</v>
      </c>
      <c r="J1139" s="1">
        <f t="shared" si="20"/>
        <v>171</v>
      </c>
      <c r="K1139" s="1"/>
      <c r="L1139" s="1"/>
      <c r="M1139" s="1">
        <f t="shared" si="21"/>
        <v>171</v>
      </c>
      <c r="N1139" s="1"/>
    </row>
    <row r="1140" spans="2:14" hidden="1" x14ac:dyDescent="0.4">
      <c r="B1140" s="1" t="s">
        <v>17</v>
      </c>
      <c r="C1140" s="1" t="s">
        <v>2966</v>
      </c>
      <c r="D1140" s="1" t="s">
        <v>2970</v>
      </c>
      <c r="E1140" s="1" t="s">
        <v>2971</v>
      </c>
      <c r="F1140" s="1" t="s">
        <v>2972</v>
      </c>
      <c r="G1140" s="1"/>
      <c r="H1140" s="1"/>
      <c r="I1140" s="1">
        <v>22</v>
      </c>
      <c r="J1140" s="1">
        <f t="shared" si="20"/>
        <v>27</v>
      </c>
      <c r="K1140" s="1"/>
      <c r="L1140" s="1"/>
      <c r="M1140" s="1">
        <f t="shared" si="21"/>
        <v>27</v>
      </c>
      <c r="N1140" s="1"/>
    </row>
    <row r="1141" spans="2:14" hidden="1" x14ac:dyDescent="0.4">
      <c r="B1141" s="1" t="s">
        <v>17</v>
      </c>
      <c r="C1141" s="1" t="s">
        <v>1479</v>
      </c>
      <c r="D1141" s="1" t="s">
        <v>2973</v>
      </c>
      <c r="E1141" s="1" t="s">
        <v>2974</v>
      </c>
      <c r="F1141" s="1" t="s">
        <v>2975</v>
      </c>
      <c r="G1141" s="1"/>
      <c r="H1141" s="1"/>
      <c r="I1141" s="1">
        <v>132</v>
      </c>
      <c r="J1141" s="1">
        <f t="shared" si="20"/>
        <v>137</v>
      </c>
      <c r="K1141" s="1"/>
      <c r="L1141" s="1"/>
      <c r="M1141" s="1">
        <f t="shared" si="21"/>
        <v>137</v>
      </c>
      <c r="N1141" s="1"/>
    </row>
    <row r="1142" spans="2:14" hidden="1" x14ac:dyDescent="0.4">
      <c r="B1142" s="1" t="s">
        <v>17</v>
      </c>
      <c r="C1142" s="1" t="s">
        <v>2976</v>
      </c>
      <c r="D1142" s="1" t="s">
        <v>2977</v>
      </c>
      <c r="E1142" s="1" t="s">
        <v>2978</v>
      </c>
      <c r="F1142" s="1" t="s">
        <v>2979</v>
      </c>
      <c r="G1142" s="1"/>
      <c r="H1142" s="1"/>
      <c r="I1142" s="1">
        <v>186</v>
      </c>
      <c r="J1142" s="1">
        <f t="shared" si="20"/>
        <v>191</v>
      </c>
      <c r="K1142" s="1"/>
      <c r="L1142" s="1"/>
      <c r="M1142" s="1">
        <f t="shared" si="21"/>
        <v>191</v>
      </c>
      <c r="N1142" s="1"/>
    </row>
    <row r="1143" spans="2:14" hidden="1" x14ac:dyDescent="0.4">
      <c r="B1143" s="1" t="s">
        <v>17</v>
      </c>
      <c r="C1143" s="1" t="s">
        <v>1570</v>
      </c>
      <c r="D1143" s="1" t="s">
        <v>2980</v>
      </c>
      <c r="E1143" s="1" t="s">
        <v>2981</v>
      </c>
      <c r="F1143" s="1" t="s">
        <v>2982</v>
      </c>
      <c r="G1143" s="1"/>
      <c r="H1143" s="1"/>
      <c r="I1143" s="1">
        <v>177</v>
      </c>
      <c r="J1143" s="1">
        <f t="shared" si="20"/>
        <v>182</v>
      </c>
      <c r="K1143" s="1"/>
      <c r="L1143" s="1"/>
      <c r="M1143" s="1">
        <f t="shared" si="21"/>
        <v>182</v>
      </c>
      <c r="N1143" s="1"/>
    </row>
    <row r="1144" spans="2:14" hidden="1" x14ac:dyDescent="0.4">
      <c r="B1144" s="1" t="s">
        <v>17</v>
      </c>
      <c r="C1144" s="1" t="s">
        <v>2983</v>
      </c>
      <c r="D1144" s="1" t="s">
        <v>2984</v>
      </c>
      <c r="E1144" s="1" t="s">
        <v>2985</v>
      </c>
      <c r="F1144" s="1" t="s">
        <v>2986</v>
      </c>
      <c r="G1144" s="1"/>
      <c r="H1144" s="1"/>
      <c r="I1144" s="1">
        <v>167</v>
      </c>
      <c r="J1144" s="1">
        <f t="shared" si="20"/>
        <v>172</v>
      </c>
      <c r="K1144" s="1"/>
      <c r="L1144" s="1"/>
      <c r="M1144" s="1">
        <f t="shared" si="21"/>
        <v>172</v>
      </c>
      <c r="N1144" s="1"/>
    </row>
    <row r="1145" spans="2:14" hidden="1" x14ac:dyDescent="0.4">
      <c r="B1145" s="1" t="s">
        <v>17</v>
      </c>
      <c r="C1145" s="1" t="s">
        <v>2987</v>
      </c>
      <c r="D1145" s="1" t="s">
        <v>2988</v>
      </c>
      <c r="E1145" s="1" t="s">
        <v>2989</v>
      </c>
      <c r="F1145" s="1" t="s">
        <v>2990</v>
      </c>
      <c r="G1145" s="1"/>
      <c r="H1145" s="1"/>
      <c r="I1145" s="1">
        <v>134</v>
      </c>
      <c r="J1145" s="1">
        <f t="shared" si="20"/>
        <v>139</v>
      </c>
      <c r="K1145" s="1"/>
      <c r="L1145" s="1"/>
      <c r="M1145" s="1">
        <f t="shared" si="21"/>
        <v>139</v>
      </c>
      <c r="N1145" s="1"/>
    </row>
    <row r="1146" spans="2:14" hidden="1" x14ac:dyDescent="0.4">
      <c r="B1146" s="1" t="s">
        <v>17</v>
      </c>
      <c r="C1146" s="1" t="s">
        <v>2991</v>
      </c>
      <c r="D1146" s="1" t="s">
        <v>2992</v>
      </c>
      <c r="E1146" s="1" t="s">
        <v>2993</v>
      </c>
      <c r="F1146" s="1" t="s">
        <v>2994</v>
      </c>
      <c r="G1146" s="1"/>
      <c r="H1146" s="1"/>
      <c r="I1146" s="1">
        <v>151</v>
      </c>
      <c r="J1146" s="1">
        <f t="shared" si="20"/>
        <v>156</v>
      </c>
      <c r="K1146" s="1"/>
      <c r="L1146" s="1"/>
      <c r="M1146" s="1">
        <f t="shared" si="21"/>
        <v>156</v>
      </c>
      <c r="N1146" s="1"/>
    </row>
    <row r="1147" spans="2:14" hidden="1" x14ac:dyDescent="0.4">
      <c r="B1147" s="1" t="s">
        <v>17</v>
      </c>
      <c r="C1147" s="1" t="s">
        <v>2995</v>
      </c>
      <c r="D1147" s="1" t="s">
        <v>2996</v>
      </c>
      <c r="E1147" s="1" t="s">
        <v>2997</v>
      </c>
      <c r="F1147" s="1" t="s">
        <v>2998</v>
      </c>
      <c r="G1147" s="1"/>
      <c r="H1147" s="1"/>
      <c r="I1147" s="1">
        <v>129</v>
      </c>
      <c r="J1147" s="1">
        <f t="shared" si="20"/>
        <v>134</v>
      </c>
      <c r="K1147" s="1"/>
      <c r="L1147" s="1"/>
      <c r="M1147" s="1">
        <f t="shared" si="21"/>
        <v>134</v>
      </c>
      <c r="N1147" s="1"/>
    </row>
    <row r="1148" spans="2:14" hidden="1" x14ac:dyDescent="0.4">
      <c r="B1148" s="1" t="s">
        <v>17</v>
      </c>
      <c r="C1148" s="1" t="s">
        <v>2999</v>
      </c>
      <c r="D1148" s="1" t="s">
        <v>3000</v>
      </c>
      <c r="E1148" s="1" t="s">
        <v>3001</v>
      </c>
      <c r="F1148" s="1" t="s">
        <v>3002</v>
      </c>
      <c r="G1148" s="1"/>
      <c r="H1148" s="1"/>
      <c r="I1148" s="1">
        <v>47</v>
      </c>
      <c r="J1148" s="1">
        <f t="shared" si="20"/>
        <v>52</v>
      </c>
      <c r="K1148" s="1"/>
      <c r="L1148" s="1"/>
      <c r="M1148" s="1">
        <f t="shared" si="21"/>
        <v>52</v>
      </c>
      <c r="N1148" s="1"/>
    </row>
    <row r="1149" spans="2:14" hidden="1" x14ac:dyDescent="0.4">
      <c r="B1149" s="1" t="s">
        <v>17</v>
      </c>
      <c r="C1149" s="1" t="s">
        <v>3003</v>
      </c>
      <c r="D1149" s="1" t="s">
        <v>3004</v>
      </c>
      <c r="E1149" s="1" t="s">
        <v>3005</v>
      </c>
      <c r="F1149" s="1" t="s">
        <v>3006</v>
      </c>
      <c r="G1149" s="1"/>
      <c r="H1149" s="1"/>
      <c r="I1149" s="1">
        <v>141</v>
      </c>
      <c r="J1149" s="1">
        <f t="shared" si="20"/>
        <v>146</v>
      </c>
      <c r="K1149" s="1"/>
      <c r="L1149" s="1"/>
      <c r="M1149" s="1">
        <f t="shared" si="21"/>
        <v>146</v>
      </c>
      <c r="N1149" s="1"/>
    </row>
    <row r="1150" spans="2:14" hidden="1" x14ac:dyDescent="0.4">
      <c r="B1150" s="1" t="s">
        <v>17</v>
      </c>
      <c r="C1150" s="1" t="s">
        <v>3007</v>
      </c>
      <c r="D1150" s="1" t="s">
        <v>3008</v>
      </c>
      <c r="E1150" s="1" t="s">
        <v>3009</v>
      </c>
      <c r="F1150" s="1" t="s">
        <v>3010</v>
      </c>
      <c r="G1150" s="1"/>
      <c r="H1150" s="1"/>
      <c r="I1150" s="1">
        <v>110</v>
      </c>
      <c r="J1150" s="1">
        <f t="shared" si="20"/>
        <v>115</v>
      </c>
      <c r="K1150" s="1"/>
      <c r="L1150" s="1"/>
      <c r="M1150" s="1">
        <f t="shared" si="21"/>
        <v>115</v>
      </c>
      <c r="N1150" s="1"/>
    </row>
    <row r="1151" spans="2:14" hidden="1" x14ac:dyDescent="0.4">
      <c r="B1151" s="1" t="s">
        <v>17</v>
      </c>
      <c r="C1151" s="1" t="s">
        <v>3011</v>
      </c>
      <c r="D1151" s="1" t="s">
        <v>3012</v>
      </c>
      <c r="E1151" s="1" t="s">
        <v>3013</v>
      </c>
      <c r="F1151" s="1" t="s">
        <v>3014</v>
      </c>
      <c r="G1151" s="1"/>
      <c r="H1151" s="1"/>
      <c r="I1151" s="1">
        <v>217</v>
      </c>
      <c r="J1151" s="1">
        <f t="shared" si="20"/>
        <v>222</v>
      </c>
      <c r="K1151" s="1"/>
      <c r="L1151" s="1"/>
      <c r="M1151" s="1">
        <f t="shared" si="21"/>
        <v>222</v>
      </c>
      <c r="N1151" s="1"/>
    </row>
    <row r="1152" spans="2:14" hidden="1" x14ac:dyDescent="0.4">
      <c r="B1152" s="1" t="s">
        <v>17</v>
      </c>
      <c r="C1152" s="1" t="s">
        <v>3015</v>
      </c>
      <c r="D1152" s="1" t="s">
        <v>3016</v>
      </c>
      <c r="E1152" s="1" t="s">
        <v>3017</v>
      </c>
      <c r="F1152" s="1" t="s">
        <v>3018</v>
      </c>
      <c r="G1152" s="1"/>
      <c r="H1152" s="1"/>
      <c r="I1152" s="1">
        <v>111</v>
      </c>
      <c r="J1152" s="1">
        <f t="shared" si="20"/>
        <v>116</v>
      </c>
      <c r="K1152" s="1"/>
      <c r="L1152" s="1"/>
      <c r="M1152" s="1">
        <f t="shared" si="21"/>
        <v>116</v>
      </c>
      <c r="N1152" s="1"/>
    </row>
    <row r="1153" spans="2:14" hidden="1" x14ac:dyDescent="0.4">
      <c r="B1153" s="1" t="s">
        <v>17</v>
      </c>
      <c r="C1153" s="1" t="s">
        <v>3019</v>
      </c>
      <c r="D1153" s="1" t="s">
        <v>3020</v>
      </c>
      <c r="E1153" s="1" t="s">
        <v>3021</v>
      </c>
      <c r="F1153" s="1" t="s">
        <v>3022</v>
      </c>
      <c r="G1153" s="1"/>
      <c r="H1153" s="1"/>
      <c r="I1153" s="1">
        <v>113</v>
      </c>
      <c r="J1153" s="1">
        <f t="shared" si="20"/>
        <v>118</v>
      </c>
      <c r="K1153" s="1"/>
      <c r="L1153" s="1"/>
      <c r="M1153" s="1">
        <f t="shared" si="21"/>
        <v>118</v>
      </c>
      <c r="N1153" s="1"/>
    </row>
    <row r="1154" spans="2:14" hidden="1" x14ac:dyDescent="0.4">
      <c r="B1154" s="1" t="s">
        <v>17</v>
      </c>
      <c r="C1154" s="1" t="s">
        <v>3023</v>
      </c>
      <c r="D1154" s="1" t="s">
        <v>3024</v>
      </c>
      <c r="E1154" s="1" t="s">
        <v>3025</v>
      </c>
      <c r="F1154" s="1" t="s">
        <v>3026</v>
      </c>
      <c r="G1154" s="1"/>
      <c r="H1154" s="1"/>
      <c r="I1154" s="1">
        <v>117</v>
      </c>
      <c r="J1154" s="1">
        <f t="shared" si="20"/>
        <v>122</v>
      </c>
      <c r="K1154" s="1"/>
      <c r="L1154" s="1"/>
      <c r="M1154" s="1">
        <f t="shared" si="21"/>
        <v>122</v>
      </c>
      <c r="N1154" s="1"/>
    </row>
    <row r="1155" spans="2:14" hidden="1" x14ac:dyDescent="0.4">
      <c r="B1155" s="1" t="s">
        <v>17</v>
      </c>
      <c r="C1155" s="1" t="s">
        <v>1586</v>
      </c>
      <c r="D1155" s="1" t="s">
        <v>3027</v>
      </c>
      <c r="E1155" s="1" t="s">
        <v>3028</v>
      </c>
      <c r="F1155" s="1" t="s">
        <v>3029</v>
      </c>
      <c r="G1155" s="1"/>
      <c r="H1155" s="1"/>
      <c r="I1155" s="1">
        <v>13</v>
      </c>
      <c r="J1155" s="1">
        <f t="shared" si="20"/>
        <v>18</v>
      </c>
      <c r="K1155" s="1"/>
      <c r="L1155" s="1"/>
      <c r="M1155" s="1">
        <f t="shared" si="21"/>
        <v>18</v>
      </c>
      <c r="N1155" s="1"/>
    </row>
    <row r="1156" spans="2:14" hidden="1" x14ac:dyDescent="0.4">
      <c r="B1156" s="1" t="s">
        <v>17</v>
      </c>
      <c r="C1156" s="1" t="s">
        <v>1590</v>
      </c>
      <c r="D1156" s="1" t="s">
        <v>3030</v>
      </c>
      <c r="E1156" s="1" t="s">
        <v>3031</v>
      </c>
      <c r="F1156" s="1" t="s">
        <v>3032</v>
      </c>
      <c r="G1156" s="1"/>
      <c r="H1156" s="1"/>
      <c r="I1156" s="1">
        <v>100</v>
      </c>
      <c r="J1156" s="1">
        <f t="shared" si="20"/>
        <v>105</v>
      </c>
      <c r="K1156" s="1"/>
      <c r="L1156" s="1"/>
      <c r="M1156" s="1">
        <f t="shared" si="21"/>
        <v>105</v>
      </c>
      <c r="N1156" s="1"/>
    </row>
    <row r="1157" spans="2:14" hidden="1" x14ac:dyDescent="0.4">
      <c r="B1157" s="1" t="s">
        <v>17</v>
      </c>
      <c r="C1157" s="1" t="s">
        <v>1582</v>
      </c>
      <c r="D1157" s="1" t="s">
        <v>3033</v>
      </c>
      <c r="E1157" s="1" t="s">
        <v>3034</v>
      </c>
      <c r="F1157" s="1" t="s">
        <v>3035</v>
      </c>
      <c r="G1157" s="1"/>
      <c r="H1157" s="1"/>
      <c r="I1157" s="1">
        <v>105</v>
      </c>
      <c r="J1157" s="1">
        <f t="shared" si="20"/>
        <v>110</v>
      </c>
      <c r="K1157" s="1"/>
      <c r="L1157" s="1"/>
      <c r="M1157" s="1">
        <f t="shared" si="21"/>
        <v>110</v>
      </c>
      <c r="N1157" s="1"/>
    </row>
    <row r="1158" spans="2:14" hidden="1" x14ac:dyDescent="0.4">
      <c r="B1158" s="1" t="s">
        <v>17</v>
      </c>
      <c r="C1158" s="1" t="s">
        <v>1602</v>
      </c>
      <c r="D1158" s="1" t="s">
        <v>3036</v>
      </c>
      <c r="E1158" s="1" t="s">
        <v>3037</v>
      </c>
      <c r="F1158" s="1" t="s">
        <v>3038</v>
      </c>
      <c r="G1158" s="1"/>
      <c r="H1158" s="1"/>
      <c r="I1158" s="1">
        <v>43</v>
      </c>
      <c r="J1158" s="1">
        <f t="shared" ref="J1158:J1221" si="22">I1158+5</f>
        <v>48</v>
      </c>
      <c r="K1158" s="1"/>
      <c r="L1158" s="1"/>
      <c r="M1158" s="1">
        <f t="shared" ref="M1158:M1221" si="23">J1158+L1158</f>
        <v>48</v>
      </c>
      <c r="N1158" s="1"/>
    </row>
    <row r="1159" spans="2:14" hidden="1" x14ac:dyDescent="0.4">
      <c r="B1159" s="1" t="s">
        <v>17</v>
      </c>
      <c r="C1159" s="1" t="s">
        <v>3039</v>
      </c>
      <c r="D1159" s="1" t="s">
        <v>3040</v>
      </c>
      <c r="E1159" s="1" t="s">
        <v>3041</v>
      </c>
      <c r="F1159" s="1" t="s">
        <v>3042</v>
      </c>
      <c r="G1159" s="1"/>
      <c r="H1159" s="1"/>
      <c r="I1159" s="1">
        <v>143</v>
      </c>
      <c r="J1159" s="1">
        <f t="shared" si="22"/>
        <v>148</v>
      </c>
      <c r="K1159" s="1"/>
      <c r="L1159" s="1"/>
      <c r="M1159" s="1">
        <f t="shared" si="23"/>
        <v>148</v>
      </c>
      <c r="N1159" s="1"/>
    </row>
    <row r="1160" spans="2:14" hidden="1" x14ac:dyDescent="0.4">
      <c r="B1160" s="1" t="s">
        <v>17</v>
      </c>
      <c r="C1160" s="1" t="s">
        <v>1614</v>
      </c>
      <c r="D1160" s="1" t="s">
        <v>1615</v>
      </c>
      <c r="E1160" s="1" t="s">
        <v>3043</v>
      </c>
      <c r="F1160" s="1" t="s">
        <v>3044</v>
      </c>
      <c r="G1160" s="1"/>
      <c r="H1160" s="1"/>
      <c r="I1160" s="1">
        <v>3</v>
      </c>
      <c r="J1160" s="1">
        <f t="shared" si="22"/>
        <v>8</v>
      </c>
      <c r="K1160" s="1"/>
      <c r="L1160" s="1"/>
      <c r="M1160" s="1">
        <f t="shared" si="23"/>
        <v>8</v>
      </c>
      <c r="N1160" s="1"/>
    </row>
    <row r="1161" spans="2:14" hidden="1" x14ac:dyDescent="0.4">
      <c r="B1161" s="1" t="s">
        <v>1616</v>
      </c>
      <c r="C1161" s="1" t="s">
        <v>3045</v>
      </c>
      <c r="D1161" s="1" t="s">
        <v>3046</v>
      </c>
      <c r="E1161" s="1" t="s">
        <v>3047</v>
      </c>
      <c r="F1161" s="1" t="s">
        <v>3048</v>
      </c>
      <c r="G1161" s="1"/>
      <c r="H1161" s="1"/>
      <c r="I1161" s="1">
        <v>108</v>
      </c>
      <c r="J1161" s="1">
        <f t="shared" si="22"/>
        <v>113</v>
      </c>
      <c r="K1161" s="1"/>
      <c r="L1161" s="1"/>
      <c r="M1161" s="1">
        <f t="shared" si="23"/>
        <v>113</v>
      </c>
      <c r="N1161" s="1"/>
    </row>
    <row r="1162" spans="2:14" hidden="1" x14ac:dyDescent="0.4">
      <c r="B1162" s="1" t="s">
        <v>1616</v>
      </c>
      <c r="C1162" s="1" t="s">
        <v>1641</v>
      </c>
      <c r="D1162" s="1" t="s">
        <v>3049</v>
      </c>
      <c r="E1162" s="1" t="s">
        <v>3050</v>
      </c>
      <c r="F1162" s="1" t="s">
        <v>3051</v>
      </c>
      <c r="G1162" s="1"/>
      <c r="H1162" s="1"/>
      <c r="I1162" s="1">
        <v>96</v>
      </c>
      <c r="J1162" s="1">
        <f t="shared" si="22"/>
        <v>101</v>
      </c>
      <c r="K1162" s="1"/>
      <c r="L1162" s="1"/>
      <c r="M1162" s="1">
        <f t="shared" si="23"/>
        <v>101</v>
      </c>
      <c r="N1162" s="1"/>
    </row>
    <row r="1163" spans="2:14" hidden="1" x14ac:dyDescent="0.4">
      <c r="B1163" s="1" t="s">
        <v>1616</v>
      </c>
      <c r="C1163" s="1" t="s">
        <v>3052</v>
      </c>
      <c r="D1163" s="1" t="s">
        <v>3053</v>
      </c>
      <c r="E1163" s="1" t="s">
        <v>3054</v>
      </c>
      <c r="F1163" s="1" t="s">
        <v>3055</v>
      </c>
      <c r="G1163" s="1"/>
      <c r="H1163" s="1"/>
      <c r="I1163" s="1">
        <v>115</v>
      </c>
      <c r="J1163" s="1">
        <f t="shared" si="22"/>
        <v>120</v>
      </c>
      <c r="K1163" s="1"/>
      <c r="L1163" s="1"/>
      <c r="M1163" s="1">
        <f t="shared" si="23"/>
        <v>120</v>
      </c>
      <c r="N1163" s="1"/>
    </row>
    <row r="1164" spans="2:14" hidden="1" x14ac:dyDescent="0.4">
      <c r="B1164" s="1" t="s">
        <v>1616</v>
      </c>
      <c r="C1164" s="1" t="s">
        <v>1657</v>
      </c>
      <c r="D1164" s="1" t="s">
        <v>3056</v>
      </c>
      <c r="E1164" s="1" t="s">
        <v>3057</v>
      </c>
      <c r="F1164" s="1" t="s">
        <v>3058</v>
      </c>
      <c r="G1164" s="1"/>
      <c r="H1164" s="1"/>
      <c r="I1164" s="1">
        <v>147</v>
      </c>
      <c r="J1164" s="1">
        <f t="shared" si="22"/>
        <v>152</v>
      </c>
      <c r="K1164" s="1"/>
      <c r="L1164" s="1"/>
      <c r="M1164" s="1">
        <f t="shared" si="23"/>
        <v>152</v>
      </c>
      <c r="N1164" s="1"/>
    </row>
    <row r="1165" spans="2:14" hidden="1" x14ac:dyDescent="0.4">
      <c r="B1165" s="1" t="s">
        <v>1616</v>
      </c>
      <c r="C1165" s="1" t="s">
        <v>1669</v>
      </c>
      <c r="D1165" s="1" t="s">
        <v>3059</v>
      </c>
      <c r="E1165" s="1" t="s">
        <v>3060</v>
      </c>
      <c r="F1165" s="1" t="s">
        <v>3061</v>
      </c>
      <c r="G1165" s="1"/>
      <c r="H1165" s="1"/>
      <c r="I1165" s="1">
        <v>69</v>
      </c>
      <c r="J1165" s="1">
        <f t="shared" si="22"/>
        <v>74</v>
      </c>
      <c r="K1165" s="1"/>
      <c r="L1165" s="1"/>
      <c r="M1165" s="1">
        <f t="shared" si="23"/>
        <v>74</v>
      </c>
      <c r="N1165" s="1"/>
    </row>
    <row r="1166" spans="2:14" hidden="1" x14ac:dyDescent="0.4">
      <c r="B1166" s="1" t="s">
        <v>1616</v>
      </c>
      <c r="C1166" s="1" t="s">
        <v>1665</v>
      </c>
      <c r="D1166" s="1" t="s">
        <v>3062</v>
      </c>
      <c r="E1166" s="1" t="s">
        <v>3063</v>
      </c>
      <c r="F1166" s="1" t="s">
        <v>3064</v>
      </c>
      <c r="G1166" s="1"/>
      <c r="H1166" s="1"/>
      <c r="I1166" s="1">
        <v>133</v>
      </c>
      <c r="J1166" s="1">
        <f t="shared" si="22"/>
        <v>138</v>
      </c>
      <c r="K1166" s="1"/>
      <c r="L1166" s="1"/>
      <c r="M1166" s="1">
        <f t="shared" si="23"/>
        <v>138</v>
      </c>
      <c r="N1166" s="1"/>
    </row>
    <row r="1167" spans="2:14" hidden="1" x14ac:dyDescent="0.4">
      <c r="B1167" s="1" t="s">
        <v>1616</v>
      </c>
      <c r="C1167" s="1" t="s">
        <v>1677</v>
      </c>
      <c r="D1167" s="1" t="s">
        <v>3065</v>
      </c>
      <c r="E1167" s="1" t="s">
        <v>3066</v>
      </c>
      <c r="F1167" s="1" t="s">
        <v>3067</v>
      </c>
      <c r="G1167" s="1"/>
      <c r="H1167" s="1"/>
      <c r="I1167" s="1">
        <v>59</v>
      </c>
      <c r="J1167" s="1">
        <f t="shared" si="22"/>
        <v>64</v>
      </c>
      <c r="K1167" s="1"/>
      <c r="L1167" s="1"/>
      <c r="M1167" s="1">
        <f t="shared" si="23"/>
        <v>64</v>
      </c>
      <c r="N1167" s="1"/>
    </row>
    <row r="1168" spans="2:14" hidden="1" x14ac:dyDescent="0.4">
      <c r="B1168" s="1" t="s">
        <v>1616</v>
      </c>
      <c r="C1168" s="1" t="s">
        <v>1673</v>
      </c>
      <c r="D1168" s="1" t="s">
        <v>3068</v>
      </c>
      <c r="E1168" s="1" t="s">
        <v>3069</v>
      </c>
      <c r="F1168" s="1" t="s">
        <v>3070</v>
      </c>
      <c r="G1168" s="1"/>
      <c r="H1168" s="1"/>
      <c r="I1168" s="1">
        <v>69</v>
      </c>
      <c r="J1168" s="1">
        <f t="shared" si="22"/>
        <v>74</v>
      </c>
      <c r="K1168" s="1"/>
      <c r="L1168" s="1"/>
      <c r="M1168" s="1">
        <f t="shared" si="23"/>
        <v>74</v>
      </c>
      <c r="N1168" s="1"/>
    </row>
    <row r="1169" spans="2:14" hidden="1" x14ac:dyDescent="0.4">
      <c r="B1169" s="1" t="s">
        <v>17</v>
      </c>
      <c r="C1169" s="1" t="s">
        <v>3071</v>
      </c>
      <c r="D1169" s="1" t="s">
        <v>3072</v>
      </c>
      <c r="E1169" s="1" t="s">
        <v>3073</v>
      </c>
      <c r="F1169" s="1" t="s">
        <v>3074</v>
      </c>
      <c r="G1169" s="1"/>
      <c r="H1169" s="1"/>
      <c r="I1169" s="1">
        <v>155</v>
      </c>
      <c r="J1169" s="1">
        <f t="shared" si="22"/>
        <v>160</v>
      </c>
      <c r="K1169" s="1"/>
      <c r="L1169" s="1"/>
      <c r="M1169" s="1">
        <f t="shared" si="23"/>
        <v>160</v>
      </c>
      <c r="N1169" s="1"/>
    </row>
    <row r="1170" spans="2:14" hidden="1" x14ac:dyDescent="0.4">
      <c r="B1170" s="1" t="s">
        <v>17</v>
      </c>
      <c r="C1170" s="1" t="s">
        <v>3075</v>
      </c>
      <c r="D1170" s="1" t="s">
        <v>3076</v>
      </c>
      <c r="E1170" s="1" t="s">
        <v>3077</v>
      </c>
      <c r="F1170" s="1" t="s">
        <v>3078</v>
      </c>
      <c r="G1170" s="1"/>
      <c r="H1170" s="1"/>
      <c r="I1170" s="1">
        <v>53</v>
      </c>
      <c r="J1170" s="1">
        <f t="shared" si="22"/>
        <v>58</v>
      </c>
      <c r="K1170" s="1"/>
      <c r="L1170" s="1"/>
      <c r="M1170" s="1">
        <f t="shared" si="23"/>
        <v>58</v>
      </c>
      <c r="N1170" s="1"/>
    </row>
    <row r="1171" spans="2:14" hidden="1" x14ac:dyDescent="0.4">
      <c r="B1171" s="1" t="s">
        <v>17</v>
      </c>
      <c r="C1171" s="1" t="s">
        <v>3079</v>
      </c>
      <c r="D1171" s="1" t="s">
        <v>3080</v>
      </c>
      <c r="E1171" s="1" t="s">
        <v>3081</v>
      </c>
      <c r="F1171" s="1" t="s">
        <v>3082</v>
      </c>
      <c r="G1171" s="1"/>
      <c r="H1171" s="1"/>
      <c r="I1171" s="1">
        <v>146</v>
      </c>
      <c r="J1171" s="1">
        <f t="shared" si="22"/>
        <v>151</v>
      </c>
      <c r="K1171" s="1"/>
      <c r="L1171" s="1"/>
      <c r="M1171" s="1">
        <f t="shared" si="23"/>
        <v>151</v>
      </c>
      <c r="N1171" s="1"/>
    </row>
    <row r="1172" spans="2:14" hidden="1" x14ac:dyDescent="0.4">
      <c r="B1172" s="1" t="s">
        <v>17</v>
      </c>
      <c r="C1172" s="1" t="s">
        <v>3083</v>
      </c>
      <c r="D1172" s="1" t="s">
        <v>3084</v>
      </c>
      <c r="E1172" s="1" t="s">
        <v>3085</v>
      </c>
      <c r="F1172" s="1" t="s">
        <v>3086</v>
      </c>
      <c r="G1172" s="1"/>
      <c r="H1172" s="1"/>
      <c r="I1172" s="1">
        <v>141</v>
      </c>
      <c r="J1172" s="1">
        <f t="shared" si="22"/>
        <v>146</v>
      </c>
      <c r="K1172" s="1"/>
      <c r="L1172" s="1"/>
      <c r="M1172" s="1">
        <f t="shared" si="23"/>
        <v>146</v>
      </c>
      <c r="N1172" s="1"/>
    </row>
    <row r="1173" spans="2:14" hidden="1" x14ac:dyDescent="0.4">
      <c r="B1173" s="1" t="s">
        <v>17</v>
      </c>
      <c r="C1173" s="1" t="s">
        <v>3087</v>
      </c>
      <c r="D1173" s="1" t="s">
        <v>3088</v>
      </c>
      <c r="E1173" s="1" t="s">
        <v>3089</v>
      </c>
      <c r="F1173" s="1" t="s">
        <v>3090</v>
      </c>
      <c r="G1173" s="1"/>
      <c r="H1173" s="1"/>
      <c r="I1173" s="1">
        <v>86</v>
      </c>
      <c r="J1173" s="1">
        <f t="shared" si="22"/>
        <v>91</v>
      </c>
      <c r="K1173" s="1"/>
      <c r="L1173" s="1"/>
      <c r="M1173" s="1">
        <f t="shared" si="23"/>
        <v>91</v>
      </c>
      <c r="N1173" s="1"/>
    </row>
    <row r="1174" spans="2:14" hidden="1" x14ac:dyDescent="0.4">
      <c r="B1174" s="1" t="s">
        <v>17</v>
      </c>
      <c r="C1174" s="1" t="s">
        <v>3091</v>
      </c>
      <c r="D1174" s="1" t="s">
        <v>3092</v>
      </c>
      <c r="E1174" s="1" t="s">
        <v>3093</v>
      </c>
      <c r="F1174" s="1" t="s">
        <v>3094</v>
      </c>
      <c r="G1174" s="1"/>
      <c r="H1174" s="1"/>
      <c r="I1174" s="1">
        <v>23</v>
      </c>
      <c r="J1174" s="1">
        <f t="shared" si="22"/>
        <v>28</v>
      </c>
      <c r="K1174" s="1"/>
      <c r="L1174" s="1"/>
      <c r="M1174" s="1">
        <f t="shared" si="23"/>
        <v>28</v>
      </c>
      <c r="N1174" s="1"/>
    </row>
    <row r="1175" spans="2:14" hidden="1" x14ac:dyDescent="0.4">
      <c r="B1175" s="1" t="s">
        <v>17</v>
      </c>
      <c r="C1175" s="1" t="s">
        <v>3095</v>
      </c>
      <c r="D1175" s="1" t="s">
        <v>3096</v>
      </c>
      <c r="E1175" s="1" t="s">
        <v>3097</v>
      </c>
      <c r="F1175" s="1" t="s">
        <v>3098</v>
      </c>
      <c r="G1175" s="1"/>
      <c r="H1175" s="1"/>
      <c r="I1175" s="1">
        <v>52</v>
      </c>
      <c r="J1175" s="1">
        <f t="shared" si="22"/>
        <v>57</v>
      </c>
      <c r="K1175" s="1"/>
      <c r="L1175" s="1"/>
      <c r="M1175" s="1">
        <f t="shared" si="23"/>
        <v>57</v>
      </c>
      <c r="N1175" s="1"/>
    </row>
    <row r="1176" spans="2:14" hidden="1" x14ac:dyDescent="0.4">
      <c r="B1176" s="1" t="s">
        <v>17</v>
      </c>
      <c r="C1176" s="1" t="s">
        <v>1733</v>
      </c>
      <c r="D1176" s="1" t="s">
        <v>3099</v>
      </c>
      <c r="E1176" s="1" t="s">
        <v>3100</v>
      </c>
      <c r="F1176" s="1" t="s">
        <v>3101</v>
      </c>
      <c r="G1176" s="1"/>
      <c r="H1176" s="1"/>
      <c r="I1176" s="1">
        <v>152</v>
      </c>
      <c r="J1176" s="1">
        <f t="shared" si="22"/>
        <v>157</v>
      </c>
      <c r="K1176" s="1"/>
      <c r="L1176" s="1"/>
      <c r="M1176" s="1">
        <f t="shared" si="23"/>
        <v>157</v>
      </c>
      <c r="N1176" s="1"/>
    </row>
    <row r="1177" spans="2:14" hidden="1" x14ac:dyDescent="0.4">
      <c r="B1177" s="1" t="s">
        <v>17</v>
      </c>
      <c r="C1177" s="1" t="s">
        <v>3102</v>
      </c>
      <c r="D1177" s="1" t="s">
        <v>3103</v>
      </c>
      <c r="E1177" s="1" t="s">
        <v>3104</v>
      </c>
      <c r="F1177" s="1" t="s">
        <v>3105</v>
      </c>
      <c r="G1177" s="1"/>
      <c r="H1177" s="1"/>
      <c r="I1177" s="1">
        <v>125</v>
      </c>
      <c r="J1177" s="1">
        <f t="shared" si="22"/>
        <v>130</v>
      </c>
      <c r="K1177" s="1"/>
      <c r="L1177" s="1"/>
      <c r="M1177" s="1">
        <f t="shared" si="23"/>
        <v>130</v>
      </c>
      <c r="N1177" s="1"/>
    </row>
    <row r="1178" spans="2:14" hidden="1" x14ac:dyDescent="0.4">
      <c r="B1178" s="1" t="s">
        <v>17</v>
      </c>
      <c r="C1178" s="1" t="s">
        <v>3106</v>
      </c>
      <c r="D1178" s="1" t="s">
        <v>3107</v>
      </c>
      <c r="E1178" s="1" t="s">
        <v>3108</v>
      </c>
      <c r="F1178" s="1" t="s">
        <v>3109</v>
      </c>
      <c r="G1178" s="1"/>
      <c r="H1178" s="1"/>
      <c r="I1178" s="1">
        <v>127</v>
      </c>
      <c r="J1178" s="1">
        <f t="shared" si="22"/>
        <v>132</v>
      </c>
      <c r="K1178" s="1"/>
      <c r="L1178" s="1"/>
      <c r="M1178" s="1">
        <f t="shared" si="23"/>
        <v>132</v>
      </c>
      <c r="N1178" s="1"/>
    </row>
    <row r="1179" spans="2:14" hidden="1" x14ac:dyDescent="0.4">
      <c r="B1179" s="1" t="s">
        <v>17</v>
      </c>
      <c r="C1179" s="1" t="s">
        <v>3110</v>
      </c>
      <c r="D1179" s="1" t="s">
        <v>3111</v>
      </c>
      <c r="E1179" s="1" t="s">
        <v>3112</v>
      </c>
      <c r="F1179" s="1" t="s">
        <v>3113</v>
      </c>
      <c r="G1179" s="1"/>
      <c r="H1179" s="1"/>
      <c r="I1179" s="1">
        <v>153</v>
      </c>
      <c r="J1179" s="1">
        <f t="shared" si="22"/>
        <v>158</v>
      </c>
      <c r="K1179" s="1"/>
      <c r="L1179" s="1"/>
      <c r="M1179" s="1">
        <f t="shared" si="23"/>
        <v>158</v>
      </c>
      <c r="N1179" s="1"/>
    </row>
    <row r="1180" spans="2:14" hidden="1" x14ac:dyDescent="0.4">
      <c r="B1180" s="1" t="s">
        <v>17</v>
      </c>
      <c r="C1180" s="1" t="s">
        <v>3114</v>
      </c>
      <c r="D1180" s="1" t="s">
        <v>3115</v>
      </c>
      <c r="E1180" s="1" t="s">
        <v>3116</v>
      </c>
      <c r="F1180" s="1" t="s">
        <v>3117</v>
      </c>
      <c r="G1180" s="1"/>
      <c r="H1180" s="1"/>
      <c r="I1180" s="1">
        <v>113</v>
      </c>
      <c r="J1180" s="1">
        <f t="shared" si="22"/>
        <v>118</v>
      </c>
      <c r="K1180" s="1"/>
      <c r="L1180" s="1"/>
      <c r="M1180" s="1">
        <f t="shared" si="23"/>
        <v>118</v>
      </c>
      <c r="N1180" s="1"/>
    </row>
    <row r="1181" spans="2:14" hidden="1" x14ac:dyDescent="0.4">
      <c r="B1181" s="1" t="s">
        <v>17</v>
      </c>
      <c r="C1181" s="1" t="s">
        <v>1737</v>
      </c>
      <c r="D1181" s="1" t="s">
        <v>3118</v>
      </c>
      <c r="E1181" s="1" t="s">
        <v>3119</v>
      </c>
      <c r="F1181" s="1" t="s">
        <v>3120</v>
      </c>
      <c r="G1181" s="1"/>
      <c r="H1181" s="1"/>
      <c r="I1181" s="1">
        <v>141</v>
      </c>
      <c r="J1181" s="1">
        <f t="shared" si="22"/>
        <v>146</v>
      </c>
      <c r="K1181" s="1"/>
      <c r="L1181" s="1"/>
      <c r="M1181" s="1">
        <f t="shared" si="23"/>
        <v>146</v>
      </c>
      <c r="N1181" s="1"/>
    </row>
    <row r="1182" spans="2:14" hidden="1" x14ac:dyDescent="0.4">
      <c r="B1182" s="1" t="s">
        <v>17</v>
      </c>
      <c r="C1182" s="1" t="s">
        <v>1787</v>
      </c>
      <c r="D1182" s="1" t="s">
        <v>3121</v>
      </c>
      <c r="E1182" s="1" t="s">
        <v>3122</v>
      </c>
      <c r="F1182" s="1" t="s">
        <v>3123</v>
      </c>
      <c r="G1182" s="1"/>
      <c r="H1182" s="1"/>
      <c r="I1182" s="1">
        <v>99</v>
      </c>
      <c r="J1182" s="1">
        <f t="shared" si="22"/>
        <v>104</v>
      </c>
      <c r="K1182" s="1"/>
      <c r="L1182" s="1"/>
      <c r="M1182" s="1">
        <f t="shared" si="23"/>
        <v>104</v>
      </c>
      <c r="N1182" s="1"/>
    </row>
    <row r="1183" spans="2:14" hidden="1" x14ac:dyDescent="0.4">
      <c r="B1183" s="1" t="s">
        <v>17</v>
      </c>
      <c r="C1183" s="1" t="s">
        <v>3124</v>
      </c>
      <c r="D1183" s="1" t="s">
        <v>3125</v>
      </c>
      <c r="E1183" s="1" t="s">
        <v>3126</v>
      </c>
      <c r="F1183" s="1" t="s">
        <v>3127</v>
      </c>
      <c r="G1183" s="1"/>
      <c r="H1183" s="1"/>
      <c r="I1183" s="1">
        <v>138</v>
      </c>
      <c r="J1183" s="1">
        <f t="shared" si="22"/>
        <v>143</v>
      </c>
      <c r="K1183" s="1"/>
      <c r="L1183" s="1"/>
      <c r="M1183" s="1">
        <f t="shared" si="23"/>
        <v>143</v>
      </c>
      <c r="N1183" s="1"/>
    </row>
    <row r="1184" spans="2:14" hidden="1" x14ac:dyDescent="0.4">
      <c r="B1184" s="1" t="s">
        <v>17</v>
      </c>
      <c r="C1184" s="1" t="s">
        <v>1807</v>
      </c>
      <c r="D1184" s="1" t="s">
        <v>3128</v>
      </c>
      <c r="E1184" s="1" t="s">
        <v>3129</v>
      </c>
      <c r="F1184" s="1" t="s">
        <v>3130</v>
      </c>
      <c r="G1184" s="1"/>
      <c r="H1184" s="1"/>
      <c r="I1184" s="1">
        <v>119</v>
      </c>
      <c r="J1184" s="1">
        <f t="shared" si="22"/>
        <v>124</v>
      </c>
      <c r="K1184" s="1"/>
      <c r="L1184" s="1"/>
      <c r="M1184" s="1">
        <f t="shared" si="23"/>
        <v>124</v>
      </c>
      <c r="N1184" s="1"/>
    </row>
    <row r="1185" spans="2:14" hidden="1" x14ac:dyDescent="0.4">
      <c r="B1185" s="1" t="s">
        <v>17</v>
      </c>
      <c r="C1185" s="1" t="s">
        <v>1799</v>
      </c>
      <c r="D1185" s="1" t="s">
        <v>3131</v>
      </c>
      <c r="E1185" s="1" t="s">
        <v>3132</v>
      </c>
      <c r="F1185" s="1" t="s">
        <v>3133</v>
      </c>
      <c r="G1185" s="1"/>
      <c r="H1185" s="1"/>
      <c r="I1185" s="1">
        <v>330</v>
      </c>
      <c r="J1185" s="1">
        <f t="shared" si="22"/>
        <v>335</v>
      </c>
      <c r="K1185" s="1"/>
      <c r="L1185" s="1"/>
      <c r="M1185" s="1">
        <f t="shared" si="23"/>
        <v>335</v>
      </c>
      <c r="N1185" s="1"/>
    </row>
    <row r="1186" spans="2:14" hidden="1" x14ac:dyDescent="0.4">
      <c r="B1186" s="1" t="s">
        <v>17</v>
      </c>
      <c r="C1186" s="1" t="s">
        <v>1819</v>
      </c>
      <c r="D1186" s="1" t="s">
        <v>3134</v>
      </c>
      <c r="E1186" s="1" t="s">
        <v>3135</v>
      </c>
      <c r="F1186" s="1" t="s">
        <v>3136</v>
      </c>
      <c r="G1186" s="1"/>
      <c r="H1186" s="1"/>
      <c r="I1186" s="1">
        <v>136</v>
      </c>
      <c r="J1186" s="1">
        <f t="shared" si="22"/>
        <v>141</v>
      </c>
      <c r="K1186" s="1"/>
      <c r="L1186" s="1"/>
      <c r="M1186" s="1">
        <f t="shared" si="23"/>
        <v>141</v>
      </c>
      <c r="N1186" s="1"/>
    </row>
    <row r="1187" spans="2:14" hidden="1" x14ac:dyDescent="0.4">
      <c r="B1187" s="1" t="s">
        <v>17</v>
      </c>
      <c r="C1187" s="1" t="s">
        <v>3137</v>
      </c>
      <c r="D1187" s="1" t="s">
        <v>3138</v>
      </c>
      <c r="E1187" s="1" t="s">
        <v>3139</v>
      </c>
      <c r="F1187" s="1" t="s">
        <v>3140</v>
      </c>
      <c r="G1187" s="1"/>
      <c r="H1187" s="1"/>
      <c r="I1187" s="1">
        <v>187</v>
      </c>
      <c r="J1187" s="1">
        <f t="shared" si="22"/>
        <v>192</v>
      </c>
      <c r="K1187" s="1"/>
      <c r="L1187" s="1"/>
      <c r="M1187" s="1">
        <f t="shared" si="23"/>
        <v>192</v>
      </c>
      <c r="N1187" s="1"/>
    </row>
    <row r="1188" spans="2:14" hidden="1" x14ac:dyDescent="0.4">
      <c r="B1188" s="24" t="s">
        <v>17</v>
      </c>
      <c r="C1188" s="21" t="s">
        <v>3141</v>
      </c>
      <c r="D1188" s="39" t="s">
        <v>3142</v>
      </c>
      <c r="E1188" s="22" t="s">
        <v>3143</v>
      </c>
      <c r="F1188" s="21" t="s">
        <v>3144</v>
      </c>
      <c r="G1188" s="24"/>
      <c r="H1188" s="24"/>
      <c r="I1188" s="24">
        <v>164</v>
      </c>
      <c r="J1188" s="1">
        <f t="shared" si="22"/>
        <v>169</v>
      </c>
      <c r="K1188" s="24"/>
      <c r="L1188" s="24"/>
      <c r="M1188" s="1">
        <f t="shared" si="23"/>
        <v>169</v>
      </c>
      <c r="N1188" s="42"/>
    </row>
    <row r="1189" spans="2:14" hidden="1" x14ac:dyDescent="0.4">
      <c r="B1189" s="24" t="s">
        <v>17</v>
      </c>
      <c r="C1189" s="21" t="s">
        <v>3145</v>
      </c>
      <c r="D1189" s="39" t="s">
        <v>3146</v>
      </c>
      <c r="E1189" s="22" t="s">
        <v>3147</v>
      </c>
      <c r="F1189" s="21" t="s">
        <v>3148</v>
      </c>
      <c r="G1189" s="24"/>
      <c r="H1189" s="24"/>
      <c r="I1189" s="24">
        <v>151</v>
      </c>
      <c r="J1189" s="1">
        <f t="shared" si="22"/>
        <v>156</v>
      </c>
      <c r="K1189" s="24"/>
      <c r="L1189" s="24"/>
      <c r="M1189" s="1">
        <f t="shared" si="23"/>
        <v>156</v>
      </c>
      <c r="N1189" s="42"/>
    </row>
    <row r="1190" spans="2:14" hidden="1" x14ac:dyDescent="0.4">
      <c r="B1190" s="24" t="s">
        <v>17</v>
      </c>
      <c r="C1190" s="21" t="s">
        <v>3145</v>
      </c>
      <c r="D1190" s="39" t="s">
        <v>3149</v>
      </c>
      <c r="E1190" s="22" t="s">
        <v>3150</v>
      </c>
      <c r="F1190" s="21" t="s">
        <v>3151</v>
      </c>
      <c r="G1190" s="24"/>
      <c r="H1190" s="24"/>
      <c r="I1190" s="24">
        <v>212</v>
      </c>
      <c r="J1190" s="1">
        <f t="shared" si="22"/>
        <v>217</v>
      </c>
      <c r="K1190" s="24"/>
      <c r="L1190" s="24"/>
      <c r="M1190" s="1">
        <f t="shared" si="23"/>
        <v>217</v>
      </c>
      <c r="N1190" s="42"/>
    </row>
    <row r="1191" spans="2:14" hidden="1" x14ac:dyDescent="0.4">
      <c r="B1191" s="1" t="s">
        <v>17</v>
      </c>
      <c r="C1191" s="1" t="s">
        <v>1868</v>
      </c>
      <c r="D1191" s="41" t="s">
        <v>3152</v>
      </c>
      <c r="E1191" s="1" t="s">
        <v>3153</v>
      </c>
      <c r="F1191" s="1" t="s">
        <v>3154</v>
      </c>
      <c r="G1191" s="1"/>
      <c r="H1191" s="1"/>
      <c r="I1191" s="1">
        <v>223</v>
      </c>
      <c r="J1191" s="1">
        <f t="shared" si="22"/>
        <v>228</v>
      </c>
      <c r="K1191" s="1"/>
      <c r="L1191" s="1"/>
      <c r="M1191" s="1">
        <f t="shared" si="23"/>
        <v>228</v>
      </c>
      <c r="N1191" s="1"/>
    </row>
    <row r="1192" spans="2:14" hidden="1" x14ac:dyDescent="0.4">
      <c r="B1192" s="1" t="s">
        <v>17</v>
      </c>
      <c r="C1192" s="1" t="s">
        <v>1880</v>
      </c>
      <c r="D1192" s="41" t="s">
        <v>3155</v>
      </c>
      <c r="E1192" s="1" t="s">
        <v>3156</v>
      </c>
      <c r="F1192" s="1" t="s">
        <v>3157</v>
      </c>
      <c r="G1192" s="1"/>
      <c r="H1192" s="1"/>
      <c r="I1192" s="1">
        <v>173</v>
      </c>
      <c r="J1192" s="1">
        <f t="shared" si="22"/>
        <v>178</v>
      </c>
      <c r="K1192" s="1"/>
      <c r="L1192" s="1"/>
      <c r="M1192" s="1">
        <f t="shared" si="23"/>
        <v>178</v>
      </c>
      <c r="N1192" s="1"/>
    </row>
    <row r="1193" spans="2:14" hidden="1" x14ac:dyDescent="0.4">
      <c r="B1193" s="1" t="s">
        <v>17</v>
      </c>
      <c r="C1193" s="1" t="s">
        <v>3158</v>
      </c>
      <c r="D1193" s="41" t="s">
        <v>3159</v>
      </c>
      <c r="E1193" s="1" t="s">
        <v>3160</v>
      </c>
      <c r="F1193" s="1" t="s">
        <v>3161</v>
      </c>
      <c r="G1193" s="1"/>
      <c r="H1193" s="1"/>
      <c r="I1193" s="1">
        <v>139</v>
      </c>
      <c r="J1193" s="1">
        <f t="shared" si="22"/>
        <v>144</v>
      </c>
      <c r="K1193" s="1"/>
      <c r="L1193" s="1"/>
      <c r="M1193" s="1">
        <f t="shared" si="23"/>
        <v>144</v>
      </c>
      <c r="N1193" s="1"/>
    </row>
    <row r="1194" spans="2:14" hidden="1" x14ac:dyDescent="0.4">
      <c r="B1194" s="1" t="s">
        <v>17</v>
      </c>
      <c r="C1194" s="1" t="s">
        <v>1895</v>
      </c>
      <c r="D1194" s="1" t="s">
        <v>3162</v>
      </c>
      <c r="E1194" s="1" t="s">
        <v>3163</v>
      </c>
      <c r="F1194" s="1" t="s">
        <v>3164</v>
      </c>
      <c r="G1194" s="1"/>
      <c r="H1194" s="1"/>
      <c r="I1194" s="1">
        <v>115</v>
      </c>
      <c r="J1194" s="1">
        <f t="shared" si="22"/>
        <v>120</v>
      </c>
      <c r="K1194" s="1"/>
      <c r="L1194" s="1"/>
      <c r="M1194" s="1">
        <f t="shared" si="23"/>
        <v>120</v>
      </c>
      <c r="N1194" s="1"/>
    </row>
    <row r="1195" spans="2:14" hidden="1" x14ac:dyDescent="0.4">
      <c r="B1195" s="1" t="s">
        <v>17</v>
      </c>
      <c r="C1195" s="1" t="s">
        <v>3165</v>
      </c>
      <c r="D1195" s="41" t="s">
        <v>3166</v>
      </c>
      <c r="E1195" s="1" t="s">
        <v>3167</v>
      </c>
      <c r="F1195" s="1" t="s">
        <v>3168</v>
      </c>
      <c r="G1195" s="1"/>
      <c r="H1195" s="1"/>
      <c r="I1195" s="1">
        <v>108</v>
      </c>
      <c r="J1195" s="1">
        <f t="shared" si="22"/>
        <v>113</v>
      </c>
      <c r="K1195" s="1"/>
      <c r="L1195" s="1"/>
      <c r="M1195" s="1">
        <f t="shared" si="23"/>
        <v>113</v>
      </c>
      <c r="N1195" s="1"/>
    </row>
    <row r="1196" spans="2:14" hidden="1" x14ac:dyDescent="0.4">
      <c r="B1196" s="1" t="s">
        <v>17</v>
      </c>
      <c r="C1196" s="1" t="s">
        <v>3169</v>
      </c>
      <c r="D1196" s="1" t="s">
        <v>3170</v>
      </c>
      <c r="E1196" s="1" t="s">
        <v>3171</v>
      </c>
      <c r="F1196" s="1" t="s">
        <v>3172</v>
      </c>
      <c r="G1196" s="1"/>
      <c r="H1196" s="1"/>
      <c r="I1196" s="1">
        <v>35</v>
      </c>
      <c r="J1196" s="1">
        <f t="shared" si="22"/>
        <v>40</v>
      </c>
      <c r="K1196" s="1"/>
      <c r="L1196" s="1"/>
      <c r="M1196" s="1">
        <f t="shared" si="23"/>
        <v>40</v>
      </c>
      <c r="N1196" s="1"/>
    </row>
    <row r="1197" spans="2:14" hidden="1" x14ac:dyDescent="0.4">
      <c r="B1197" s="1" t="s">
        <v>17</v>
      </c>
      <c r="C1197" s="1" t="s">
        <v>3173</v>
      </c>
      <c r="D1197" s="1" t="s">
        <v>3174</v>
      </c>
      <c r="E1197" s="1" t="s">
        <v>3175</v>
      </c>
      <c r="F1197" s="1" t="s">
        <v>3176</v>
      </c>
      <c r="G1197" s="1"/>
      <c r="H1197" s="1"/>
      <c r="I1197" s="1">
        <v>244</v>
      </c>
      <c r="J1197" s="1">
        <f t="shared" si="22"/>
        <v>249</v>
      </c>
      <c r="K1197" s="1"/>
      <c r="L1197" s="1"/>
      <c r="M1197" s="1">
        <f t="shared" si="23"/>
        <v>249</v>
      </c>
      <c r="N1197" s="1"/>
    </row>
    <row r="1198" spans="2:14" hidden="1" x14ac:dyDescent="0.4">
      <c r="B1198" s="1" t="s">
        <v>17</v>
      </c>
      <c r="C1198" s="1" t="s">
        <v>3173</v>
      </c>
      <c r="D1198" s="1" t="s">
        <v>3177</v>
      </c>
      <c r="E1198" s="1" t="s">
        <v>3178</v>
      </c>
      <c r="F1198" s="1" t="s">
        <v>3179</v>
      </c>
      <c r="G1198" s="1"/>
      <c r="H1198" s="1"/>
      <c r="I1198" s="1">
        <v>252</v>
      </c>
      <c r="J1198" s="1">
        <f t="shared" si="22"/>
        <v>257</v>
      </c>
      <c r="K1198" s="1"/>
      <c r="L1198" s="1"/>
      <c r="M1198" s="1">
        <f t="shared" si="23"/>
        <v>257</v>
      </c>
      <c r="N1198" s="1"/>
    </row>
    <row r="1199" spans="2:14" hidden="1" x14ac:dyDescent="0.4">
      <c r="B1199" s="1" t="s">
        <v>17</v>
      </c>
      <c r="C1199" s="1" t="s">
        <v>3180</v>
      </c>
      <c r="D1199" s="1" t="s">
        <v>3181</v>
      </c>
      <c r="E1199" s="1" t="s">
        <v>3182</v>
      </c>
      <c r="F1199" s="1" t="s">
        <v>3183</v>
      </c>
      <c r="G1199" s="1"/>
      <c r="H1199" s="1"/>
      <c r="I1199" s="1">
        <v>171</v>
      </c>
      <c r="J1199" s="1">
        <f t="shared" si="22"/>
        <v>176</v>
      </c>
      <c r="K1199" s="1"/>
      <c r="L1199" s="1"/>
      <c r="M1199" s="1">
        <f t="shared" si="23"/>
        <v>176</v>
      </c>
      <c r="N1199" s="1"/>
    </row>
    <row r="1200" spans="2:14" hidden="1" x14ac:dyDescent="0.4">
      <c r="B1200" s="1" t="s">
        <v>17</v>
      </c>
      <c r="C1200" s="1" t="s">
        <v>1958</v>
      </c>
      <c r="D1200" s="1" t="s">
        <v>3184</v>
      </c>
      <c r="E1200" s="1" t="s">
        <v>3185</v>
      </c>
      <c r="F1200" s="1" t="s">
        <v>3186</v>
      </c>
      <c r="G1200" s="1"/>
      <c r="H1200" s="1"/>
      <c r="I1200" s="1">
        <v>285</v>
      </c>
      <c r="J1200" s="1">
        <f t="shared" si="22"/>
        <v>290</v>
      </c>
      <c r="K1200" s="1"/>
      <c r="L1200" s="1"/>
      <c r="M1200" s="1">
        <f t="shared" si="23"/>
        <v>290</v>
      </c>
      <c r="N1200" s="1"/>
    </row>
    <row r="1201" spans="2:14" hidden="1" x14ac:dyDescent="0.4">
      <c r="B1201" s="1" t="s">
        <v>17</v>
      </c>
      <c r="C1201" s="1" t="s">
        <v>3187</v>
      </c>
      <c r="D1201" s="1" t="s">
        <v>3188</v>
      </c>
      <c r="E1201" s="1" t="s">
        <v>3189</v>
      </c>
      <c r="F1201" s="1" t="s">
        <v>3190</v>
      </c>
      <c r="G1201" s="1"/>
      <c r="H1201" s="1"/>
      <c r="I1201" s="1">
        <v>221</v>
      </c>
      <c r="J1201" s="1">
        <f t="shared" si="22"/>
        <v>226</v>
      </c>
      <c r="K1201" s="1"/>
      <c r="L1201" s="1"/>
      <c r="M1201" s="1">
        <f t="shared" si="23"/>
        <v>226</v>
      </c>
      <c r="N1201" s="1"/>
    </row>
    <row r="1202" spans="2:14" hidden="1" x14ac:dyDescent="0.4">
      <c r="B1202" s="1" t="s">
        <v>17</v>
      </c>
      <c r="C1202" s="1" t="s">
        <v>3191</v>
      </c>
      <c r="D1202" s="1" t="s">
        <v>3192</v>
      </c>
      <c r="E1202" s="1" t="s">
        <v>3193</v>
      </c>
      <c r="F1202" s="1" t="s">
        <v>3194</v>
      </c>
      <c r="G1202" s="1"/>
      <c r="H1202" s="1"/>
      <c r="I1202" s="1">
        <v>231</v>
      </c>
      <c r="J1202" s="1">
        <f t="shared" si="22"/>
        <v>236</v>
      </c>
      <c r="K1202" s="1"/>
      <c r="L1202" s="1"/>
      <c r="M1202" s="1">
        <f t="shared" si="23"/>
        <v>236</v>
      </c>
      <c r="N1202" s="1"/>
    </row>
    <row r="1203" spans="2:14" hidden="1" x14ac:dyDescent="0.4">
      <c r="B1203" s="1" t="s">
        <v>17</v>
      </c>
      <c r="C1203" s="1" t="s">
        <v>1978</v>
      </c>
      <c r="D1203" s="1" t="s">
        <v>3195</v>
      </c>
      <c r="E1203" s="1" t="s">
        <v>3196</v>
      </c>
      <c r="F1203" s="1" t="s">
        <v>3197</v>
      </c>
      <c r="G1203" s="1"/>
      <c r="H1203" s="1"/>
      <c r="I1203" s="1">
        <v>232</v>
      </c>
      <c r="J1203" s="1">
        <f t="shared" si="22"/>
        <v>237</v>
      </c>
      <c r="K1203" s="1"/>
      <c r="L1203" s="1"/>
      <c r="M1203" s="1">
        <f t="shared" si="23"/>
        <v>237</v>
      </c>
      <c r="N1203" s="1"/>
    </row>
    <row r="1204" spans="2:14" hidden="1" x14ac:dyDescent="0.4">
      <c r="B1204" s="1" t="s">
        <v>17</v>
      </c>
      <c r="C1204" s="1" t="s">
        <v>3198</v>
      </c>
      <c r="D1204" s="1" t="s">
        <v>3199</v>
      </c>
      <c r="E1204" s="1" t="s">
        <v>3200</v>
      </c>
      <c r="F1204" s="1" t="s">
        <v>3201</v>
      </c>
      <c r="G1204" s="1"/>
      <c r="H1204" s="1"/>
      <c r="I1204" s="1">
        <v>253</v>
      </c>
      <c r="J1204" s="1">
        <f t="shared" si="22"/>
        <v>258</v>
      </c>
      <c r="K1204" s="1"/>
      <c r="L1204" s="1"/>
      <c r="M1204" s="1">
        <f t="shared" si="23"/>
        <v>258</v>
      </c>
      <c r="N1204" s="1"/>
    </row>
    <row r="1205" spans="2:14" hidden="1" x14ac:dyDescent="0.4">
      <c r="B1205" s="1" t="s">
        <v>17</v>
      </c>
      <c r="C1205" s="1" t="s">
        <v>3202</v>
      </c>
      <c r="D1205" s="1" t="s">
        <v>3203</v>
      </c>
      <c r="E1205" s="1" t="s">
        <v>3204</v>
      </c>
      <c r="F1205" s="1" t="s">
        <v>3205</v>
      </c>
      <c r="G1205" s="1"/>
      <c r="H1205" s="1"/>
      <c r="I1205" s="1">
        <v>52</v>
      </c>
      <c r="J1205" s="1">
        <f t="shared" si="22"/>
        <v>57</v>
      </c>
      <c r="K1205" s="1"/>
      <c r="L1205" s="1"/>
      <c r="M1205" s="1">
        <f t="shared" si="23"/>
        <v>57</v>
      </c>
      <c r="N1205" s="1"/>
    </row>
    <row r="1206" spans="2:14" hidden="1" x14ac:dyDescent="0.4">
      <c r="B1206" s="1" t="s">
        <v>17</v>
      </c>
      <c r="C1206" s="1" t="s">
        <v>3206</v>
      </c>
      <c r="D1206" s="1" t="s">
        <v>3207</v>
      </c>
      <c r="E1206" s="1" t="s">
        <v>3208</v>
      </c>
      <c r="F1206" s="1" t="s">
        <v>3209</v>
      </c>
      <c r="G1206" s="1"/>
      <c r="H1206" s="1"/>
      <c r="I1206" s="1">
        <v>40</v>
      </c>
      <c r="J1206" s="1">
        <f t="shared" si="22"/>
        <v>45</v>
      </c>
      <c r="K1206" s="1"/>
      <c r="L1206" s="1"/>
      <c r="M1206" s="1">
        <f t="shared" si="23"/>
        <v>45</v>
      </c>
      <c r="N1206" s="1"/>
    </row>
    <row r="1207" spans="2:14" hidden="1" x14ac:dyDescent="0.4">
      <c r="B1207" s="1" t="s">
        <v>17</v>
      </c>
      <c r="C1207" s="1" t="s">
        <v>2014</v>
      </c>
      <c r="D1207" s="1" t="s">
        <v>3210</v>
      </c>
      <c r="E1207" s="1" t="s">
        <v>3211</v>
      </c>
      <c r="F1207" s="1" t="s">
        <v>3212</v>
      </c>
      <c r="G1207" s="1"/>
      <c r="H1207" s="1"/>
      <c r="I1207" s="1">
        <v>170</v>
      </c>
      <c r="J1207" s="1">
        <f t="shared" si="22"/>
        <v>175</v>
      </c>
      <c r="K1207" s="1"/>
      <c r="L1207" s="1"/>
      <c r="M1207" s="1">
        <f t="shared" si="23"/>
        <v>175</v>
      </c>
      <c r="N1207" s="1"/>
    </row>
    <row r="1208" spans="2:14" hidden="1" x14ac:dyDescent="0.4">
      <c r="B1208" s="1" t="s">
        <v>17</v>
      </c>
      <c r="C1208" s="1" t="s">
        <v>2021</v>
      </c>
      <c r="D1208" s="1" t="s">
        <v>3213</v>
      </c>
      <c r="E1208" s="1" t="s">
        <v>3214</v>
      </c>
      <c r="F1208" s="1" t="s">
        <v>3215</v>
      </c>
      <c r="G1208" s="1"/>
      <c r="H1208" s="1"/>
      <c r="I1208" s="1">
        <v>195</v>
      </c>
      <c r="J1208" s="1">
        <f t="shared" si="22"/>
        <v>200</v>
      </c>
      <c r="K1208" s="1"/>
      <c r="L1208" s="1"/>
      <c r="M1208" s="1">
        <f t="shared" si="23"/>
        <v>200</v>
      </c>
      <c r="N1208" s="1"/>
    </row>
    <row r="1209" spans="2:14" hidden="1" x14ac:dyDescent="0.4">
      <c r="B1209" s="1" t="s">
        <v>17</v>
      </c>
      <c r="C1209" s="1" t="s">
        <v>2044</v>
      </c>
      <c r="D1209" s="1" t="s">
        <v>3216</v>
      </c>
      <c r="E1209" s="1" t="s">
        <v>3217</v>
      </c>
      <c r="F1209" s="1" t="s">
        <v>3218</v>
      </c>
      <c r="G1209" s="1"/>
      <c r="H1209" s="1"/>
      <c r="I1209" s="1">
        <v>160</v>
      </c>
      <c r="J1209" s="1">
        <f t="shared" si="22"/>
        <v>165</v>
      </c>
      <c r="K1209" s="1"/>
      <c r="L1209" s="1"/>
      <c r="M1209" s="1">
        <f t="shared" si="23"/>
        <v>165</v>
      </c>
      <c r="N1209" s="1"/>
    </row>
    <row r="1210" spans="2:14" hidden="1" x14ac:dyDescent="0.4">
      <c r="B1210" s="1" t="s">
        <v>17</v>
      </c>
      <c r="C1210" s="1" t="s">
        <v>3219</v>
      </c>
      <c r="D1210" s="1" t="s">
        <v>3220</v>
      </c>
      <c r="E1210" s="1" t="s">
        <v>3221</v>
      </c>
      <c r="F1210" s="1" t="s">
        <v>3222</v>
      </c>
      <c r="G1210" s="1"/>
      <c r="H1210" s="1"/>
      <c r="I1210" s="1">
        <v>152</v>
      </c>
      <c r="J1210" s="1">
        <f t="shared" si="22"/>
        <v>157</v>
      </c>
      <c r="K1210" s="1"/>
      <c r="L1210" s="1"/>
      <c r="M1210" s="1">
        <f t="shared" si="23"/>
        <v>157</v>
      </c>
      <c r="N1210" s="1"/>
    </row>
    <row r="1211" spans="2:14" hidden="1" x14ac:dyDescent="0.4">
      <c r="B1211" s="1" t="s">
        <v>17</v>
      </c>
      <c r="C1211" s="1" t="s">
        <v>2040</v>
      </c>
      <c r="D1211" s="1" t="s">
        <v>3223</v>
      </c>
      <c r="E1211" s="1" t="s">
        <v>3224</v>
      </c>
      <c r="F1211" s="1" t="s">
        <v>3225</v>
      </c>
      <c r="G1211" s="1"/>
      <c r="H1211" s="1"/>
      <c r="I1211" s="1">
        <v>152</v>
      </c>
      <c r="J1211" s="1">
        <f t="shared" si="22"/>
        <v>157</v>
      </c>
      <c r="K1211" s="1"/>
      <c r="L1211" s="1"/>
      <c r="M1211" s="1">
        <f t="shared" si="23"/>
        <v>157</v>
      </c>
      <c r="N1211" s="1"/>
    </row>
    <row r="1212" spans="2:14" hidden="1" x14ac:dyDescent="0.4">
      <c r="B1212" s="1" t="s">
        <v>17</v>
      </c>
      <c r="C1212" s="1" t="s">
        <v>3226</v>
      </c>
      <c r="D1212" s="1" t="s">
        <v>3227</v>
      </c>
      <c r="E1212" s="1" t="s">
        <v>3228</v>
      </c>
      <c r="F1212" s="1" t="s">
        <v>3229</v>
      </c>
      <c r="G1212" s="1"/>
      <c r="H1212" s="1"/>
      <c r="I1212" s="1">
        <v>150</v>
      </c>
      <c r="J1212" s="1">
        <f t="shared" si="22"/>
        <v>155</v>
      </c>
      <c r="K1212" s="1"/>
      <c r="L1212" s="1"/>
      <c r="M1212" s="1">
        <f t="shared" si="23"/>
        <v>155</v>
      </c>
      <c r="N1212" s="1"/>
    </row>
    <row r="1213" spans="2:14" hidden="1" x14ac:dyDescent="0.4">
      <c r="B1213" s="1" t="s">
        <v>17</v>
      </c>
      <c r="C1213" s="1" t="s">
        <v>3230</v>
      </c>
      <c r="D1213" s="1" t="s">
        <v>3231</v>
      </c>
      <c r="E1213" s="1" t="s">
        <v>3232</v>
      </c>
      <c r="F1213" s="1" t="s">
        <v>3233</v>
      </c>
      <c r="G1213" s="1"/>
      <c r="H1213" s="1"/>
      <c r="I1213" s="1">
        <v>195</v>
      </c>
      <c r="J1213" s="1">
        <f t="shared" si="22"/>
        <v>200</v>
      </c>
      <c r="K1213" s="1"/>
      <c r="L1213" s="1"/>
      <c r="M1213" s="1">
        <f t="shared" si="23"/>
        <v>200</v>
      </c>
      <c r="N1213" s="1"/>
    </row>
    <row r="1214" spans="2:14" hidden="1" x14ac:dyDescent="0.4">
      <c r="B1214" s="1" t="s">
        <v>17</v>
      </c>
      <c r="C1214" s="1" t="s">
        <v>3234</v>
      </c>
      <c r="D1214" s="1" t="s">
        <v>3235</v>
      </c>
      <c r="E1214" s="1" t="s">
        <v>3236</v>
      </c>
      <c r="F1214" s="1" t="s">
        <v>3237</v>
      </c>
      <c r="G1214" s="1"/>
      <c r="H1214" s="1"/>
      <c r="I1214" s="1">
        <v>135</v>
      </c>
      <c r="J1214" s="1">
        <f t="shared" si="22"/>
        <v>140</v>
      </c>
      <c r="K1214" s="1"/>
      <c r="L1214" s="1"/>
      <c r="M1214" s="1">
        <f t="shared" si="23"/>
        <v>140</v>
      </c>
      <c r="N1214" s="1"/>
    </row>
    <row r="1215" spans="2:14" hidden="1" x14ac:dyDescent="0.4">
      <c r="B1215" s="1" t="s">
        <v>17</v>
      </c>
      <c r="C1215" s="1" t="s">
        <v>3238</v>
      </c>
      <c r="D1215" s="1" t="s">
        <v>3239</v>
      </c>
      <c r="E1215" s="1" t="s">
        <v>3240</v>
      </c>
      <c r="F1215" s="1" t="s">
        <v>3241</v>
      </c>
      <c r="G1215" s="1"/>
      <c r="H1215" s="1"/>
      <c r="I1215" s="1">
        <v>90</v>
      </c>
      <c r="J1215" s="1">
        <f t="shared" si="22"/>
        <v>95</v>
      </c>
      <c r="K1215" s="1"/>
      <c r="L1215" s="1"/>
      <c r="M1215" s="1">
        <f t="shared" si="23"/>
        <v>95</v>
      </c>
      <c r="N1215" s="1"/>
    </row>
    <row r="1216" spans="2:14" hidden="1" x14ac:dyDescent="0.4">
      <c r="B1216" s="1" t="s">
        <v>17</v>
      </c>
      <c r="C1216" s="1" t="s">
        <v>2139</v>
      </c>
      <c r="D1216" s="1" t="s">
        <v>3242</v>
      </c>
      <c r="E1216" s="1" t="s">
        <v>3243</v>
      </c>
      <c r="F1216" s="1" t="s">
        <v>3244</v>
      </c>
      <c r="G1216" s="1"/>
      <c r="H1216" s="1"/>
      <c r="I1216" s="1">
        <v>221</v>
      </c>
      <c r="J1216" s="1">
        <f t="shared" si="22"/>
        <v>226</v>
      </c>
      <c r="K1216" s="1"/>
      <c r="L1216" s="1"/>
      <c r="M1216" s="1">
        <f t="shared" si="23"/>
        <v>226</v>
      </c>
      <c r="N1216" s="1"/>
    </row>
    <row r="1217" spans="2:14" hidden="1" x14ac:dyDescent="0.4">
      <c r="B1217" s="1" t="s">
        <v>17</v>
      </c>
      <c r="C1217" s="1" t="s">
        <v>2084</v>
      </c>
      <c r="D1217" s="1" t="s">
        <v>3245</v>
      </c>
      <c r="E1217" s="1" t="s">
        <v>3246</v>
      </c>
      <c r="F1217" s="1" t="s">
        <v>3247</v>
      </c>
      <c r="G1217" s="1"/>
      <c r="H1217" s="1"/>
      <c r="I1217" s="1">
        <v>77</v>
      </c>
      <c r="J1217" s="1">
        <f t="shared" si="22"/>
        <v>82</v>
      </c>
      <c r="K1217" s="1"/>
      <c r="L1217" s="1"/>
      <c r="M1217" s="1">
        <f t="shared" si="23"/>
        <v>82</v>
      </c>
      <c r="N1217" s="1"/>
    </row>
    <row r="1218" spans="2:14" hidden="1" x14ac:dyDescent="0.4">
      <c r="B1218" s="1" t="s">
        <v>17</v>
      </c>
      <c r="C1218" s="1" t="s">
        <v>2084</v>
      </c>
      <c r="D1218" s="1" t="s">
        <v>3248</v>
      </c>
      <c r="E1218" s="1" t="s">
        <v>3249</v>
      </c>
      <c r="F1218" s="1" t="s">
        <v>3250</v>
      </c>
      <c r="G1218" s="1"/>
      <c r="H1218" s="1"/>
      <c r="I1218" s="1">
        <v>163</v>
      </c>
      <c r="J1218" s="1">
        <f t="shared" si="22"/>
        <v>168</v>
      </c>
      <c r="K1218" s="1"/>
      <c r="L1218" s="1"/>
      <c r="M1218" s="1">
        <f t="shared" si="23"/>
        <v>168</v>
      </c>
      <c r="N1218" s="1"/>
    </row>
    <row r="1219" spans="2:14" hidden="1" x14ac:dyDescent="0.4">
      <c r="B1219" s="1" t="s">
        <v>17</v>
      </c>
      <c r="C1219" s="1" t="s">
        <v>3251</v>
      </c>
      <c r="D1219" s="1" t="s">
        <v>3252</v>
      </c>
      <c r="E1219" s="1" t="s">
        <v>3253</v>
      </c>
      <c r="F1219" s="1" t="s">
        <v>3254</v>
      </c>
      <c r="G1219" s="1"/>
      <c r="H1219" s="1"/>
      <c r="I1219" s="1">
        <v>274</v>
      </c>
      <c r="J1219" s="1">
        <f t="shared" si="22"/>
        <v>279</v>
      </c>
      <c r="K1219" s="1"/>
      <c r="L1219" s="1"/>
      <c r="M1219" s="1">
        <f t="shared" si="23"/>
        <v>279</v>
      </c>
      <c r="N1219" s="1"/>
    </row>
    <row r="1220" spans="2:14" hidden="1" x14ac:dyDescent="0.4">
      <c r="B1220" s="1" t="s">
        <v>17</v>
      </c>
      <c r="C1220" s="1" t="s">
        <v>2147</v>
      </c>
      <c r="D1220" s="1" t="s">
        <v>3255</v>
      </c>
      <c r="E1220" s="1" t="s">
        <v>3256</v>
      </c>
      <c r="F1220" s="1" t="s">
        <v>3257</v>
      </c>
      <c r="G1220" s="1"/>
      <c r="H1220" s="1"/>
      <c r="I1220" s="1">
        <v>178</v>
      </c>
      <c r="J1220" s="1">
        <f t="shared" si="22"/>
        <v>183</v>
      </c>
      <c r="K1220" s="1"/>
      <c r="L1220" s="1"/>
      <c r="M1220" s="1">
        <f t="shared" si="23"/>
        <v>183</v>
      </c>
      <c r="N1220" s="1"/>
    </row>
    <row r="1221" spans="2:14" hidden="1" x14ac:dyDescent="0.4">
      <c r="B1221" s="1" t="s">
        <v>17</v>
      </c>
      <c r="C1221" s="1" t="s">
        <v>3258</v>
      </c>
      <c r="D1221" s="1" t="s">
        <v>3259</v>
      </c>
      <c r="E1221" s="1" t="s">
        <v>3260</v>
      </c>
      <c r="F1221" s="1" t="s">
        <v>3261</v>
      </c>
      <c r="G1221" s="1"/>
      <c r="H1221" s="1"/>
      <c r="I1221" s="1">
        <v>163</v>
      </c>
      <c r="J1221" s="1">
        <f t="shared" si="22"/>
        <v>168</v>
      </c>
      <c r="K1221" s="1"/>
      <c r="L1221" s="1"/>
      <c r="M1221" s="1">
        <f t="shared" si="23"/>
        <v>168</v>
      </c>
      <c r="N1221" s="1"/>
    </row>
    <row r="1222" spans="2:14" hidden="1" x14ac:dyDescent="0.4">
      <c r="B1222" s="1" t="s">
        <v>17</v>
      </c>
      <c r="C1222" s="1" t="s">
        <v>3262</v>
      </c>
      <c r="D1222" s="1" t="s">
        <v>3263</v>
      </c>
      <c r="E1222" s="1" t="s">
        <v>3264</v>
      </c>
      <c r="F1222" s="1" t="s">
        <v>3265</v>
      </c>
      <c r="G1222" s="1"/>
      <c r="H1222" s="1"/>
      <c r="I1222" s="1">
        <v>125</v>
      </c>
      <c r="J1222" s="1">
        <f t="shared" ref="J1222:J1247" si="24">I1222+5</f>
        <v>130</v>
      </c>
      <c r="K1222" s="1"/>
      <c r="L1222" s="1"/>
      <c r="M1222" s="1">
        <f t="shared" ref="M1222:M1285" si="25">J1222+L1222</f>
        <v>130</v>
      </c>
      <c r="N1222" s="1"/>
    </row>
    <row r="1223" spans="2:14" hidden="1" x14ac:dyDescent="0.4">
      <c r="B1223" s="1" t="s">
        <v>17</v>
      </c>
      <c r="C1223" s="1" t="s">
        <v>2155</v>
      </c>
      <c r="D1223" s="1" t="s">
        <v>3266</v>
      </c>
      <c r="E1223" s="1" t="s">
        <v>3267</v>
      </c>
      <c r="F1223" s="1" t="s">
        <v>3268</v>
      </c>
      <c r="G1223" s="1"/>
      <c r="H1223" s="1"/>
      <c r="I1223" s="1">
        <v>31</v>
      </c>
      <c r="J1223" s="1">
        <f t="shared" si="24"/>
        <v>36</v>
      </c>
      <c r="K1223" s="1"/>
      <c r="L1223" s="1"/>
      <c r="M1223" s="1">
        <f t="shared" si="25"/>
        <v>36</v>
      </c>
      <c r="N1223" s="1"/>
    </row>
    <row r="1224" spans="2:14" hidden="1" x14ac:dyDescent="0.4">
      <c r="B1224" s="1" t="s">
        <v>17</v>
      </c>
      <c r="C1224" s="2" t="s">
        <v>3269</v>
      </c>
      <c r="D1224" s="2" t="s">
        <v>3270</v>
      </c>
      <c r="E1224" s="2" t="s">
        <v>3271</v>
      </c>
      <c r="F1224" s="2" t="s">
        <v>3272</v>
      </c>
      <c r="G1224" s="1"/>
      <c r="H1224" s="1"/>
      <c r="I1224" s="1">
        <v>280</v>
      </c>
      <c r="J1224" s="1">
        <f t="shared" si="24"/>
        <v>285</v>
      </c>
      <c r="K1224" s="1"/>
      <c r="L1224" s="1"/>
      <c r="M1224" s="1">
        <f t="shared" si="25"/>
        <v>285</v>
      </c>
      <c r="N1224" s="1"/>
    </row>
    <row r="1225" spans="2:14" hidden="1" x14ac:dyDescent="0.4">
      <c r="B1225" s="1" t="s">
        <v>17</v>
      </c>
      <c r="C1225" s="2" t="s">
        <v>3273</v>
      </c>
      <c r="D1225" s="2" t="s">
        <v>3274</v>
      </c>
      <c r="E1225" s="2" t="s">
        <v>3275</v>
      </c>
      <c r="F1225" s="2" t="s">
        <v>3276</v>
      </c>
      <c r="G1225" s="1"/>
      <c r="H1225" s="1"/>
      <c r="I1225" s="1">
        <v>187</v>
      </c>
      <c r="J1225" s="1">
        <f t="shared" si="24"/>
        <v>192</v>
      </c>
      <c r="K1225" s="1"/>
      <c r="L1225" s="1"/>
      <c r="M1225" s="1">
        <f t="shared" si="25"/>
        <v>192</v>
      </c>
      <c r="N1225" s="1"/>
    </row>
    <row r="1226" spans="2:14" hidden="1" x14ac:dyDescent="0.4">
      <c r="B1226" s="1" t="s">
        <v>17</v>
      </c>
      <c r="C1226" s="2" t="s">
        <v>2198</v>
      </c>
      <c r="D1226" s="2" t="s">
        <v>3277</v>
      </c>
      <c r="E1226" s="2" t="s">
        <v>3278</v>
      </c>
      <c r="F1226" s="2" t="s">
        <v>3279</v>
      </c>
      <c r="G1226" s="1"/>
      <c r="H1226" s="1"/>
      <c r="I1226" s="1">
        <v>219</v>
      </c>
      <c r="J1226" s="1">
        <f t="shared" si="24"/>
        <v>224</v>
      </c>
      <c r="K1226" s="1"/>
      <c r="L1226" s="1"/>
      <c r="M1226" s="1">
        <f t="shared" si="25"/>
        <v>224</v>
      </c>
      <c r="N1226" s="1"/>
    </row>
    <row r="1227" spans="2:14" hidden="1" x14ac:dyDescent="0.4">
      <c r="B1227" s="1" t="s">
        <v>17</v>
      </c>
      <c r="C1227" s="2" t="s">
        <v>3280</v>
      </c>
      <c r="D1227" s="2" t="s">
        <v>3281</v>
      </c>
      <c r="E1227" s="2" t="s">
        <v>3282</v>
      </c>
      <c r="F1227" s="2" t="s">
        <v>3283</v>
      </c>
      <c r="G1227" s="1"/>
      <c r="H1227" s="1"/>
      <c r="I1227" s="1">
        <v>120</v>
      </c>
      <c r="J1227" s="1">
        <f t="shared" si="24"/>
        <v>125</v>
      </c>
      <c r="K1227" s="1"/>
      <c r="L1227" s="1"/>
      <c r="M1227" s="1">
        <f t="shared" si="25"/>
        <v>125</v>
      </c>
      <c r="N1227" s="1"/>
    </row>
    <row r="1228" spans="2:14" hidden="1" x14ac:dyDescent="0.4">
      <c r="B1228" s="1" t="s">
        <v>17</v>
      </c>
      <c r="C1228" s="2" t="s">
        <v>2194</v>
      </c>
      <c r="D1228" s="2" t="s">
        <v>3284</v>
      </c>
      <c r="E1228" s="2" t="s">
        <v>3285</v>
      </c>
      <c r="F1228" s="2" t="s">
        <v>3286</v>
      </c>
      <c r="G1228" s="1"/>
      <c r="H1228" s="1"/>
      <c r="I1228" s="1">
        <v>36</v>
      </c>
      <c r="J1228" s="1">
        <f t="shared" si="24"/>
        <v>41</v>
      </c>
      <c r="K1228" s="1"/>
      <c r="L1228" s="1"/>
      <c r="M1228" s="1">
        <f t="shared" si="25"/>
        <v>41</v>
      </c>
      <c r="N1228" s="1"/>
    </row>
    <row r="1229" spans="2:14" hidden="1" x14ac:dyDescent="0.4">
      <c r="B1229" s="1" t="s">
        <v>17</v>
      </c>
      <c r="C1229" s="1" t="s">
        <v>3287</v>
      </c>
      <c r="D1229" s="1" t="s">
        <v>3288</v>
      </c>
      <c r="E1229" s="1" t="s">
        <v>3289</v>
      </c>
      <c r="F1229" s="1" t="s">
        <v>3290</v>
      </c>
      <c r="G1229" s="1"/>
      <c r="H1229" s="1"/>
      <c r="I1229" s="1">
        <v>204</v>
      </c>
      <c r="J1229" s="1">
        <f t="shared" si="24"/>
        <v>209</v>
      </c>
      <c r="K1229" s="1"/>
      <c r="L1229" s="1"/>
      <c r="M1229" s="1">
        <f t="shared" si="25"/>
        <v>209</v>
      </c>
      <c r="N1229" s="1"/>
    </row>
    <row r="1230" spans="2:14" hidden="1" x14ac:dyDescent="0.4">
      <c r="B1230" s="1" t="s">
        <v>17</v>
      </c>
      <c r="C1230" s="1" t="s">
        <v>3291</v>
      </c>
      <c r="D1230" s="1" t="s">
        <v>3292</v>
      </c>
      <c r="E1230" s="1" t="s">
        <v>3293</v>
      </c>
      <c r="F1230" s="1" t="s">
        <v>3294</v>
      </c>
      <c r="G1230" s="1"/>
      <c r="H1230" s="1"/>
      <c r="I1230" s="1">
        <v>168</v>
      </c>
      <c r="J1230" s="1">
        <f t="shared" si="24"/>
        <v>173</v>
      </c>
      <c r="K1230" s="1"/>
      <c r="L1230" s="1"/>
      <c r="M1230" s="1">
        <f t="shared" si="25"/>
        <v>173</v>
      </c>
      <c r="N1230" s="1"/>
    </row>
    <row r="1231" spans="2:14" hidden="1" x14ac:dyDescent="0.4">
      <c r="B1231" s="1" t="s">
        <v>17</v>
      </c>
      <c r="C1231" s="1" t="s">
        <v>3295</v>
      </c>
      <c r="D1231" s="1" t="s">
        <v>3296</v>
      </c>
      <c r="E1231" s="1" t="s">
        <v>3297</v>
      </c>
      <c r="F1231" s="1" t="s">
        <v>3298</v>
      </c>
      <c r="G1231" s="1"/>
      <c r="H1231" s="1"/>
      <c r="I1231" s="1">
        <v>157</v>
      </c>
      <c r="J1231" s="1">
        <f t="shared" si="24"/>
        <v>162</v>
      </c>
      <c r="K1231" s="1"/>
      <c r="L1231" s="1"/>
      <c r="M1231" s="1">
        <f t="shared" si="25"/>
        <v>162</v>
      </c>
      <c r="N1231" s="1"/>
    </row>
    <row r="1232" spans="2:14" hidden="1" x14ac:dyDescent="0.4">
      <c r="B1232" s="1" t="s">
        <v>17</v>
      </c>
      <c r="C1232" s="1" t="s">
        <v>2225</v>
      </c>
      <c r="D1232" s="1" t="s">
        <v>3299</v>
      </c>
      <c r="E1232" s="1" t="s">
        <v>3300</v>
      </c>
      <c r="F1232" s="1" t="s">
        <v>3301</v>
      </c>
      <c r="G1232" s="1"/>
      <c r="H1232" s="1"/>
      <c r="I1232" s="1">
        <v>153</v>
      </c>
      <c r="J1232" s="1">
        <f t="shared" si="24"/>
        <v>158</v>
      </c>
      <c r="K1232" s="1"/>
      <c r="L1232" s="1"/>
      <c r="M1232" s="1">
        <f t="shared" si="25"/>
        <v>158</v>
      </c>
      <c r="N1232" s="1"/>
    </row>
    <row r="1233" spans="2:14" hidden="1" x14ac:dyDescent="0.4">
      <c r="B1233" s="1" t="s">
        <v>17</v>
      </c>
      <c r="C1233" s="1" t="s">
        <v>2241</v>
      </c>
      <c r="D1233" s="1" t="s">
        <v>3302</v>
      </c>
      <c r="E1233" s="1" t="s">
        <v>3303</v>
      </c>
      <c r="F1233" s="1" t="s">
        <v>3304</v>
      </c>
      <c r="G1233" s="1"/>
      <c r="H1233" s="1"/>
      <c r="I1233" s="1">
        <v>58</v>
      </c>
      <c r="J1233" s="1">
        <f t="shared" si="24"/>
        <v>63</v>
      </c>
      <c r="K1233" s="1"/>
      <c r="L1233" s="1"/>
      <c r="M1233" s="1">
        <f t="shared" si="25"/>
        <v>63</v>
      </c>
      <c r="N1233" s="1"/>
    </row>
    <row r="1234" spans="2:14" hidden="1" x14ac:dyDescent="0.4">
      <c r="B1234" s="1" t="s">
        <v>17</v>
      </c>
      <c r="C1234" s="1" t="s">
        <v>2269</v>
      </c>
      <c r="D1234" s="1" t="s">
        <v>3305</v>
      </c>
      <c r="E1234" s="1" t="s">
        <v>3306</v>
      </c>
      <c r="F1234" s="1" t="s">
        <v>3307</v>
      </c>
      <c r="G1234" s="1"/>
      <c r="H1234" s="1"/>
      <c r="I1234" s="1">
        <v>161</v>
      </c>
      <c r="J1234" s="1">
        <f t="shared" si="24"/>
        <v>166</v>
      </c>
      <c r="K1234" s="1"/>
      <c r="L1234" s="1"/>
      <c r="M1234" s="1">
        <f t="shared" si="25"/>
        <v>166</v>
      </c>
      <c r="N1234" s="1"/>
    </row>
    <row r="1235" spans="2:14" hidden="1" x14ac:dyDescent="0.4">
      <c r="B1235" s="1" t="s">
        <v>17</v>
      </c>
      <c r="C1235" s="1" t="s">
        <v>2265</v>
      </c>
      <c r="D1235" s="1" t="s">
        <v>3308</v>
      </c>
      <c r="E1235" s="1" t="s">
        <v>3309</v>
      </c>
      <c r="F1235" s="1" t="s">
        <v>3310</v>
      </c>
      <c r="G1235" s="1"/>
      <c r="H1235" s="1"/>
      <c r="I1235" s="1">
        <v>55</v>
      </c>
      <c r="J1235" s="1">
        <f t="shared" si="24"/>
        <v>60</v>
      </c>
      <c r="K1235" s="1"/>
      <c r="L1235" s="1"/>
      <c r="M1235" s="1">
        <f t="shared" si="25"/>
        <v>60</v>
      </c>
      <c r="N1235" s="1"/>
    </row>
    <row r="1236" spans="2:14" hidden="1" x14ac:dyDescent="0.4">
      <c r="B1236" s="1" t="s">
        <v>17</v>
      </c>
      <c r="C1236" s="1" t="s">
        <v>2280</v>
      </c>
      <c r="D1236" s="1" t="s">
        <v>3311</v>
      </c>
      <c r="E1236" s="1" t="s">
        <v>3312</v>
      </c>
      <c r="F1236" s="1" t="s">
        <v>3313</v>
      </c>
      <c r="G1236" s="1"/>
      <c r="H1236" s="1"/>
      <c r="I1236" s="1">
        <v>104</v>
      </c>
      <c r="J1236" s="1">
        <f t="shared" si="24"/>
        <v>109</v>
      </c>
      <c r="K1236" s="1"/>
      <c r="L1236" s="1"/>
      <c r="M1236" s="1">
        <f t="shared" si="25"/>
        <v>109</v>
      </c>
      <c r="N1236" s="1"/>
    </row>
    <row r="1237" spans="2:14" hidden="1" x14ac:dyDescent="0.4">
      <c r="B1237" s="1" t="s">
        <v>17</v>
      </c>
      <c r="C1237" s="1" t="s">
        <v>2257</v>
      </c>
      <c r="D1237" s="1" t="s">
        <v>3314</v>
      </c>
      <c r="E1237" s="1" t="s">
        <v>3315</v>
      </c>
      <c r="F1237" s="1" t="s">
        <v>3316</v>
      </c>
      <c r="G1237" s="1"/>
      <c r="H1237" s="1"/>
      <c r="I1237" s="1">
        <v>223</v>
      </c>
      <c r="J1237" s="1">
        <f t="shared" si="24"/>
        <v>228</v>
      </c>
      <c r="K1237" s="1"/>
      <c r="L1237" s="1"/>
      <c r="M1237" s="1">
        <f t="shared" si="25"/>
        <v>228</v>
      </c>
      <c r="N1237" s="1"/>
    </row>
    <row r="1238" spans="2:14" hidden="1" x14ac:dyDescent="0.4">
      <c r="B1238" s="1" t="s">
        <v>17</v>
      </c>
      <c r="C1238" s="1" t="s">
        <v>3317</v>
      </c>
      <c r="D1238" s="1" t="s">
        <v>3318</v>
      </c>
      <c r="E1238" s="1" t="s">
        <v>3319</v>
      </c>
      <c r="F1238" s="1" t="s">
        <v>3320</v>
      </c>
      <c r="G1238" s="1"/>
      <c r="H1238" s="1"/>
      <c r="I1238" s="1">
        <v>111</v>
      </c>
      <c r="J1238" s="1">
        <f t="shared" si="24"/>
        <v>116</v>
      </c>
      <c r="K1238" s="1"/>
      <c r="L1238" s="1"/>
      <c r="M1238" s="1">
        <f t="shared" si="25"/>
        <v>116</v>
      </c>
      <c r="N1238" s="1"/>
    </row>
    <row r="1239" spans="2:14" hidden="1" x14ac:dyDescent="0.4">
      <c r="B1239" s="1" t="s">
        <v>17</v>
      </c>
      <c r="C1239" s="1" t="s">
        <v>3321</v>
      </c>
      <c r="D1239" s="1" t="s">
        <v>3322</v>
      </c>
      <c r="E1239" s="1" t="s">
        <v>3323</v>
      </c>
      <c r="F1239" s="1" t="s">
        <v>3324</v>
      </c>
      <c r="G1239" s="1"/>
      <c r="H1239" s="1"/>
      <c r="I1239" s="1">
        <v>89</v>
      </c>
      <c r="J1239" s="1">
        <f t="shared" si="24"/>
        <v>94</v>
      </c>
      <c r="K1239" s="1"/>
      <c r="L1239" s="1"/>
      <c r="M1239" s="1">
        <f t="shared" si="25"/>
        <v>94</v>
      </c>
      <c r="N1239" s="1"/>
    </row>
    <row r="1240" spans="2:14" hidden="1" x14ac:dyDescent="0.4">
      <c r="B1240" s="1" t="s">
        <v>17</v>
      </c>
      <c r="C1240" s="1" t="s">
        <v>2291</v>
      </c>
      <c r="D1240" s="1" t="s">
        <v>3325</v>
      </c>
      <c r="E1240" s="1" t="s">
        <v>3326</v>
      </c>
      <c r="F1240" s="1" t="s">
        <v>3327</v>
      </c>
      <c r="G1240" s="1"/>
      <c r="H1240" s="1"/>
      <c r="I1240" s="1">
        <v>56</v>
      </c>
      <c r="J1240" s="1">
        <f t="shared" si="24"/>
        <v>61</v>
      </c>
      <c r="K1240" s="1"/>
      <c r="L1240" s="1"/>
      <c r="M1240" s="1">
        <f t="shared" si="25"/>
        <v>61</v>
      </c>
      <c r="N1240" s="1"/>
    </row>
    <row r="1241" spans="2:14" hidden="1" x14ac:dyDescent="0.4">
      <c r="B1241" s="1" t="s">
        <v>17</v>
      </c>
      <c r="C1241" s="1" t="s">
        <v>3328</v>
      </c>
      <c r="D1241" s="1" t="s">
        <v>3329</v>
      </c>
      <c r="E1241" s="1" t="s">
        <v>3330</v>
      </c>
      <c r="F1241" s="1" t="s">
        <v>3331</v>
      </c>
      <c r="G1241" s="1"/>
      <c r="H1241" s="1"/>
      <c r="I1241" s="1">
        <v>121</v>
      </c>
      <c r="J1241" s="1">
        <f t="shared" si="24"/>
        <v>126</v>
      </c>
      <c r="K1241" s="1"/>
      <c r="L1241" s="1"/>
      <c r="M1241" s="1">
        <f t="shared" si="25"/>
        <v>126</v>
      </c>
      <c r="N1241" s="1"/>
    </row>
    <row r="1242" spans="2:14" hidden="1" x14ac:dyDescent="0.4">
      <c r="B1242" s="1" t="s">
        <v>17</v>
      </c>
      <c r="C1242" s="1" t="s">
        <v>2319</v>
      </c>
      <c r="D1242" s="1" t="s">
        <v>3332</v>
      </c>
      <c r="E1242" s="1" t="s">
        <v>3333</v>
      </c>
      <c r="F1242" s="1" t="s">
        <v>3334</v>
      </c>
      <c r="G1242" s="1"/>
      <c r="H1242" s="1"/>
      <c r="I1242" s="1">
        <v>78</v>
      </c>
      <c r="J1242" s="1">
        <f t="shared" si="24"/>
        <v>83</v>
      </c>
      <c r="K1242" s="1"/>
      <c r="L1242" s="1"/>
      <c r="M1242" s="1">
        <f t="shared" si="25"/>
        <v>83</v>
      </c>
      <c r="N1242" s="1"/>
    </row>
    <row r="1243" spans="2:14" hidden="1" x14ac:dyDescent="0.4">
      <c r="B1243" s="1" t="s">
        <v>225</v>
      </c>
      <c r="C1243" s="1" t="s">
        <v>3335</v>
      </c>
      <c r="D1243" s="1" t="s">
        <v>3336</v>
      </c>
      <c r="E1243" s="1" t="s">
        <v>3337</v>
      </c>
      <c r="F1243" s="1" t="s">
        <v>3338</v>
      </c>
      <c r="G1243" s="1"/>
      <c r="H1243" s="1"/>
      <c r="I1243" s="1">
        <v>145</v>
      </c>
      <c r="J1243" s="1">
        <f t="shared" si="24"/>
        <v>150</v>
      </c>
      <c r="K1243" s="1"/>
      <c r="L1243" s="1"/>
      <c r="M1243" s="1">
        <f t="shared" si="25"/>
        <v>150</v>
      </c>
      <c r="N1243" s="1"/>
    </row>
    <row r="1244" spans="2:14" hidden="1" x14ac:dyDescent="0.4">
      <c r="B1244" s="1" t="s">
        <v>225</v>
      </c>
      <c r="C1244" s="1" t="s">
        <v>2335</v>
      </c>
      <c r="D1244" s="1" t="s">
        <v>3339</v>
      </c>
      <c r="E1244" s="1" t="s">
        <v>3340</v>
      </c>
      <c r="F1244" s="1" t="s">
        <v>3341</v>
      </c>
      <c r="G1244" s="1"/>
      <c r="H1244" s="1"/>
      <c r="I1244" s="1">
        <v>108</v>
      </c>
      <c r="J1244" s="1">
        <f t="shared" si="24"/>
        <v>113</v>
      </c>
      <c r="K1244" s="1"/>
      <c r="L1244" s="1"/>
      <c r="M1244" s="1">
        <f t="shared" si="25"/>
        <v>113</v>
      </c>
      <c r="N1244" s="1"/>
    </row>
    <row r="1245" spans="2:14" hidden="1" x14ac:dyDescent="0.4">
      <c r="B1245" s="1" t="s">
        <v>225</v>
      </c>
      <c r="C1245" s="1" t="s">
        <v>3342</v>
      </c>
      <c r="D1245" s="1" t="s">
        <v>3343</v>
      </c>
      <c r="E1245" s="1" t="s">
        <v>3344</v>
      </c>
      <c r="F1245" s="1" t="s">
        <v>3345</v>
      </c>
      <c r="G1245" s="1"/>
      <c r="H1245" s="1"/>
      <c r="I1245" s="1">
        <v>165</v>
      </c>
      <c r="J1245" s="1">
        <f t="shared" si="24"/>
        <v>170</v>
      </c>
      <c r="K1245" s="1"/>
      <c r="L1245" s="1"/>
      <c r="M1245" s="1">
        <f t="shared" si="25"/>
        <v>170</v>
      </c>
      <c r="N1245" s="1"/>
    </row>
    <row r="1246" spans="2:14" hidden="1" x14ac:dyDescent="0.4">
      <c r="B1246" s="1" t="s">
        <v>17</v>
      </c>
      <c r="C1246" s="1" t="s">
        <v>3346</v>
      </c>
      <c r="D1246" s="1" t="s">
        <v>3347</v>
      </c>
      <c r="E1246" s="1" t="s">
        <v>3348</v>
      </c>
      <c r="F1246" s="1" t="s">
        <v>3349</v>
      </c>
      <c r="G1246" s="1"/>
      <c r="H1246" s="1"/>
      <c r="I1246" s="1">
        <v>100</v>
      </c>
      <c r="J1246" s="1">
        <f t="shared" si="24"/>
        <v>105</v>
      </c>
      <c r="K1246" s="1"/>
      <c r="L1246" s="1"/>
      <c r="M1246" s="1">
        <f t="shared" si="25"/>
        <v>105</v>
      </c>
      <c r="N1246" s="1"/>
    </row>
    <row r="1247" spans="2:14" hidden="1" x14ac:dyDescent="0.4">
      <c r="B1247" s="1" t="s">
        <v>17</v>
      </c>
      <c r="C1247" s="1" t="s">
        <v>2351</v>
      </c>
      <c r="D1247" s="1" t="s">
        <v>3350</v>
      </c>
      <c r="E1247" s="1" t="s">
        <v>3351</v>
      </c>
      <c r="F1247" s="1" t="s">
        <v>3352</v>
      </c>
      <c r="G1247" s="1"/>
      <c r="H1247" s="1"/>
      <c r="I1247" s="1">
        <v>101</v>
      </c>
      <c r="J1247" s="1">
        <f t="shared" si="24"/>
        <v>106</v>
      </c>
      <c r="K1247" s="1"/>
      <c r="L1247" s="1"/>
      <c r="M1247" s="1">
        <f t="shared" si="25"/>
        <v>106</v>
      </c>
      <c r="N1247" s="1"/>
    </row>
    <row r="1248" spans="2:14" hidden="1" x14ac:dyDescent="0.4">
      <c r="B1248" s="1" t="s">
        <v>17</v>
      </c>
      <c r="C1248" s="1" t="s">
        <v>3353</v>
      </c>
      <c r="D1248" s="1" t="s">
        <v>3354</v>
      </c>
      <c r="E1248" s="1" t="s">
        <v>3355</v>
      </c>
      <c r="F1248" s="1" t="s">
        <v>3356</v>
      </c>
      <c r="G1248" s="1"/>
      <c r="H1248" s="1"/>
      <c r="I1248" s="1"/>
      <c r="J1248" s="1"/>
      <c r="K1248" s="1">
        <v>254</v>
      </c>
      <c r="L1248" s="1">
        <f t="shared" ref="L1248:L1279" si="26">K1248+5</f>
        <v>259</v>
      </c>
      <c r="M1248" s="1">
        <f t="shared" si="25"/>
        <v>259</v>
      </c>
      <c r="N1248" s="1"/>
    </row>
    <row r="1249" spans="2:14" hidden="1" x14ac:dyDescent="0.4">
      <c r="B1249" s="1" t="s">
        <v>17</v>
      </c>
      <c r="C1249" s="1" t="s">
        <v>2080</v>
      </c>
      <c r="D1249" s="1" t="s">
        <v>3357</v>
      </c>
      <c r="E1249" s="1" t="s">
        <v>3358</v>
      </c>
      <c r="F1249" s="1" t="s">
        <v>3359</v>
      </c>
      <c r="G1249" s="1"/>
      <c r="H1249" s="1"/>
      <c r="I1249" s="1"/>
      <c r="J1249" s="1"/>
      <c r="K1249" s="1">
        <v>305</v>
      </c>
      <c r="L1249" s="1">
        <f t="shared" si="26"/>
        <v>310</v>
      </c>
      <c r="M1249" s="1">
        <f t="shared" si="25"/>
        <v>310</v>
      </c>
      <c r="N1249" s="1"/>
    </row>
    <row r="1250" spans="2:14" hidden="1" x14ac:dyDescent="0.4">
      <c r="B1250" s="1" t="s">
        <v>17</v>
      </c>
      <c r="C1250" s="1" t="s">
        <v>3360</v>
      </c>
      <c r="D1250" s="1" t="s">
        <v>3361</v>
      </c>
      <c r="E1250" s="1" t="s">
        <v>3362</v>
      </c>
      <c r="F1250" s="1" t="s">
        <v>3363</v>
      </c>
      <c r="G1250" s="1"/>
      <c r="H1250" s="1"/>
      <c r="I1250" s="1"/>
      <c r="J1250" s="1"/>
      <c r="K1250" s="1">
        <v>280</v>
      </c>
      <c r="L1250" s="1">
        <f t="shared" si="26"/>
        <v>285</v>
      </c>
      <c r="M1250" s="1">
        <f t="shared" si="25"/>
        <v>285</v>
      </c>
      <c r="N1250" s="1"/>
    </row>
    <row r="1251" spans="2:14" hidden="1" x14ac:dyDescent="0.4">
      <c r="B1251" s="1" t="s">
        <v>17</v>
      </c>
      <c r="C1251" s="1" t="s">
        <v>3364</v>
      </c>
      <c r="D1251" s="1" t="s">
        <v>3365</v>
      </c>
      <c r="E1251" s="1" t="s">
        <v>3366</v>
      </c>
      <c r="F1251" s="1" t="s">
        <v>3367</v>
      </c>
      <c r="G1251" s="1"/>
      <c r="H1251" s="1"/>
      <c r="I1251" s="1"/>
      <c r="J1251" s="1"/>
      <c r="K1251" s="1">
        <v>282</v>
      </c>
      <c r="L1251" s="1">
        <f t="shared" si="26"/>
        <v>287</v>
      </c>
      <c r="M1251" s="1">
        <f t="shared" si="25"/>
        <v>287</v>
      </c>
      <c r="N1251" s="1"/>
    </row>
    <row r="1252" spans="2:14" hidden="1" x14ac:dyDescent="0.4">
      <c r="B1252" s="1" t="s">
        <v>17</v>
      </c>
      <c r="C1252" s="1" t="s">
        <v>3368</v>
      </c>
      <c r="D1252" s="1" t="s">
        <v>3369</v>
      </c>
      <c r="E1252" s="1" t="s">
        <v>3370</v>
      </c>
      <c r="F1252" s="1" t="s">
        <v>3371</v>
      </c>
      <c r="G1252" s="1"/>
      <c r="H1252" s="1"/>
      <c r="I1252" s="1"/>
      <c r="J1252" s="1"/>
      <c r="K1252" s="1">
        <v>366</v>
      </c>
      <c r="L1252" s="1">
        <f t="shared" si="26"/>
        <v>371</v>
      </c>
      <c r="M1252" s="1">
        <f t="shared" si="25"/>
        <v>371</v>
      </c>
      <c r="N1252" s="1"/>
    </row>
    <row r="1253" spans="2:14" hidden="1" x14ac:dyDescent="0.4">
      <c r="B1253" s="1" t="s">
        <v>17</v>
      </c>
      <c r="C1253" s="1" t="s">
        <v>3368</v>
      </c>
      <c r="D1253" s="1" t="s">
        <v>3372</v>
      </c>
      <c r="E1253" s="1" t="s">
        <v>3373</v>
      </c>
      <c r="F1253" s="1" t="s">
        <v>3374</v>
      </c>
      <c r="G1253" s="1"/>
      <c r="H1253" s="1"/>
      <c r="I1253" s="1"/>
      <c r="J1253" s="1"/>
      <c r="K1253" s="1">
        <v>264</v>
      </c>
      <c r="L1253" s="1">
        <f t="shared" si="26"/>
        <v>269</v>
      </c>
      <c r="M1253" s="1">
        <f t="shared" si="25"/>
        <v>269</v>
      </c>
      <c r="N1253" s="1"/>
    </row>
    <row r="1254" spans="2:14" hidden="1" x14ac:dyDescent="0.4">
      <c r="B1254" s="1" t="s">
        <v>17</v>
      </c>
      <c r="C1254" s="1" t="s">
        <v>3375</v>
      </c>
      <c r="D1254" s="1" t="s">
        <v>3376</v>
      </c>
      <c r="E1254" s="1" t="s">
        <v>3377</v>
      </c>
      <c r="F1254" s="1" t="s">
        <v>3378</v>
      </c>
      <c r="G1254" s="1"/>
      <c r="H1254" s="1"/>
      <c r="I1254" s="1"/>
      <c r="J1254" s="1"/>
      <c r="K1254" s="1">
        <v>361</v>
      </c>
      <c r="L1254" s="1">
        <f t="shared" si="26"/>
        <v>366</v>
      </c>
      <c r="M1254" s="1">
        <f t="shared" si="25"/>
        <v>366</v>
      </c>
      <c r="N1254" s="1"/>
    </row>
    <row r="1255" spans="2:14" hidden="1" x14ac:dyDescent="0.4">
      <c r="B1255" s="1" t="s">
        <v>17</v>
      </c>
      <c r="C1255" s="1" t="s">
        <v>3379</v>
      </c>
      <c r="D1255" s="1" t="s">
        <v>3380</v>
      </c>
      <c r="E1255" s="1" t="s">
        <v>3381</v>
      </c>
      <c r="F1255" s="1" t="s">
        <v>3382</v>
      </c>
      <c r="G1255" s="1"/>
      <c r="H1255" s="1"/>
      <c r="I1255" s="1"/>
      <c r="J1255" s="1"/>
      <c r="K1255" s="1">
        <v>220</v>
      </c>
      <c r="L1255" s="1">
        <f t="shared" si="26"/>
        <v>225</v>
      </c>
      <c r="M1255" s="1">
        <f t="shared" si="25"/>
        <v>225</v>
      </c>
      <c r="N1255" s="1"/>
    </row>
    <row r="1256" spans="2:14" hidden="1" x14ac:dyDescent="0.4">
      <c r="B1256" s="1" t="s">
        <v>17</v>
      </c>
      <c r="C1256" s="1" t="s">
        <v>3383</v>
      </c>
      <c r="D1256" s="1" t="s">
        <v>3384</v>
      </c>
      <c r="E1256" s="1" t="s">
        <v>3385</v>
      </c>
      <c r="F1256" s="1" t="s">
        <v>3386</v>
      </c>
      <c r="G1256" s="1"/>
      <c r="H1256" s="1"/>
      <c r="I1256" s="1"/>
      <c r="J1256" s="1"/>
      <c r="K1256" s="1">
        <v>233</v>
      </c>
      <c r="L1256" s="1">
        <f t="shared" si="26"/>
        <v>238</v>
      </c>
      <c r="M1256" s="1">
        <f t="shared" si="25"/>
        <v>238</v>
      </c>
      <c r="N1256" s="1"/>
    </row>
    <row r="1257" spans="2:14" hidden="1" x14ac:dyDescent="0.4">
      <c r="B1257" s="1" t="s">
        <v>17</v>
      </c>
      <c r="C1257" s="1" t="s">
        <v>3387</v>
      </c>
      <c r="D1257" s="1" t="s">
        <v>3388</v>
      </c>
      <c r="E1257" s="1" t="s">
        <v>3389</v>
      </c>
      <c r="F1257" s="1" t="s">
        <v>3390</v>
      </c>
      <c r="G1257" s="1"/>
      <c r="H1257" s="1"/>
      <c r="I1257" s="1"/>
      <c r="J1257" s="1"/>
      <c r="K1257" s="1">
        <v>237</v>
      </c>
      <c r="L1257" s="1">
        <f t="shared" si="26"/>
        <v>242</v>
      </c>
      <c r="M1257" s="1">
        <f t="shared" si="25"/>
        <v>242</v>
      </c>
      <c r="N1257" s="1"/>
    </row>
    <row r="1258" spans="2:14" hidden="1" x14ac:dyDescent="0.4">
      <c r="B1258" s="1" t="s">
        <v>17</v>
      </c>
      <c r="C1258" s="1" t="s">
        <v>3280</v>
      </c>
      <c r="D1258" s="1" t="s">
        <v>3391</v>
      </c>
      <c r="E1258" s="1" t="s">
        <v>3392</v>
      </c>
      <c r="F1258" s="1" t="s">
        <v>3393</v>
      </c>
      <c r="G1258" s="1"/>
      <c r="H1258" s="1"/>
      <c r="I1258" s="1"/>
      <c r="J1258" s="1"/>
      <c r="K1258" s="1">
        <v>240</v>
      </c>
      <c r="L1258" s="1">
        <f t="shared" si="26"/>
        <v>245</v>
      </c>
      <c r="M1258" s="1">
        <f t="shared" si="25"/>
        <v>245</v>
      </c>
      <c r="N1258" s="1"/>
    </row>
    <row r="1259" spans="2:14" hidden="1" x14ac:dyDescent="0.4">
      <c r="B1259" s="1" t="s">
        <v>17</v>
      </c>
      <c r="C1259" s="1" t="s">
        <v>3394</v>
      </c>
      <c r="D1259" s="1" t="s">
        <v>3395</v>
      </c>
      <c r="E1259" s="1" t="s">
        <v>3396</v>
      </c>
      <c r="F1259" s="1" t="s">
        <v>3397</v>
      </c>
      <c r="G1259" s="1"/>
      <c r="H1259" s="1"/>
      <c r="I1259" s="1"/>
      <c r="J1259" s="1"/>
      <c r="K1259" s="1">
        <v>244</v>
      </c>
      <c r="L1259" s="1">
        <f t="shared" si="26"/>
        <v>249</v>
      </c>
      <c r="M1259" s="1">
        <f t="shared" si="25"/>
        <v>249</v>
      </c>
      <c r="N1259" s="1"/>
    </row>
    <row r="1260" spans="2:14" hidden="1" x14ac:dyDescent="0.4">
      <c r="B1260" s="1" t="s">
        <v>17</v>
      </c>
      <c r="C1260" s="1" t="s">
        <v>3398</v>
      </c>
      <c r="D1260" s="1" t="s">
        <v>3399</v>
      </c>
      <c r="E1260" s="1" t="s">
        <v>3400</v>
      </c>
      <c r="F1260" s="1" t="s">
        <v>3401</v>
      </c>
      <c r="G1260" s="1"/>
      <c r="H1260" s="1"/>
      <c r="I1260" s="1"/>
      <c r="J1260" s="1"/>
      <c r="K1260" s="1">
        <v>321</v>
      </c>
      <c r="L1260" s="1">
        <f t="shared" si="26"/>
        <v>326</v>
      </c>
      <c r="M1260" s="1">
        <f t="shared" si="25"/>
        <v>326</v>
      </c>
      <c r="N1260" s="1"/>
    </row>
    <row r="1261" spans="2:14" hidden="1" x14ac:dyDescent="0.4">
      <c r="B1261" s="1" t="s">
        <v>17</v>
      </c>
      <c r="C1261" s="1" t="s">
        <v>3402</v>
      </c>
      <c r="D1261" s="1" t="s">
        <v>3403</v>
      </c>
      <c r="E1261" s="1" t="s">
        <v>3404</v>
      </c>
      <c r="F1261" s="1" t="s">
        <v>3405</v>
      </c>
      <c r="G1261" s="1"/>
      <c r="H1261" s="1"/>
      <c r="I1261" s="1"/>
      <c r="J1261" s="1"/>
      <c r="K1261" s="1">
        <v>320</v>
      </c>
      <c r="L1261" s="1">
        <f t="shared" si="26"/>
        <v>325</v>
      </c>
      <c r="M1261" s="1">
        <f t="shared" si="25"/>
        <v>325</v>
      </c>
      <c r="N1261" s="1"/>
    </row>
    <row r="1262" spans="2:14" hidden="1" x14ac:dyDescent="0.4">
      <c r="B1262" s="1" t="s">
        <v>17</v>
      </c>
      <c r="C1262" s="1" t="s">
        <v>3406</v>
      </c>
      <c r="D1262" s="1" t="s">
        <v>3407</v>
      </c>
      <c r="E1262" s="1" t="s">
        <v>3408</v>
      </c>
      <c r="F1262" s="1" t="s">
        <v>3409</v>
      </c>
      <c r="G1262" s="1"/>
      <c r="H1262" s="1"/>
      <c r="I1262" s="1"/>
      <c r="J1262" s="1"/>
      <c r="K1262" s="1">
        <v>360</v>
      </c>
      <c r="L1262" s="1">
        <f t="shared" si="26"/>
        <v>365</v>
      </c>
      <c r="M1262" s="1">
        <f t="shared" si="25"/>
        <v>365</v>
      </c>
      <c r="N1262" s="1"/>
    </row>
    <row r="1263" spans="2:14" hidden="1" x14ac:dyDescent="0.4">
      <c r="B1263" s="1" t="s">
        <v>17</v>
      </c>
      <c r="C1263" s="1" t="s">
        <v>3410</v>
      </c>
      <c r="D1263" s="1" t="s">
        <v>3411</v>
      </c>
      <c r="E1263" s="1" t="s">
        <v>3412</v>
      </c>
      <c r="F1263" s="1" t="s">
        <v>3413</v>
      </c>
      <c r="G1263" s="1"/>
      <c r="H1263" s="1"/>
      <c r="I1263" s="1"/>
      <c r="J1263" s="1"/>
      <c r="K1263" s="1">
        <v>280</v>
      </c>
      <c r="L1263" s="1">
        <f t="shared" si="26"/>
        <v>285</v>
      </c>
      <c r="M1263" s="1">
        <f t="shared" si="25"/>
        <v>285</v>
      </c>
      <c r="N1263" s="1"/>
    </row>
    <row r="1264" spans="2:14" hidden="1" x14ac:dyDescent="0.4">
      <c r="B1264" s="1" t="s">
        <v>17</v>
      </c>
      <c r="C1264" s="1" t="s">
        <v>3414</v>
      </c>
      <c r="D1264" s="1" t="s">
        <v>3415</v>
      </c>
      <c r="E1264" s="1" t="s">
        <v>3416</v>
      </c>
      <c r="F1264" s="1" t="s">
        <v>3417</v>
      </c>
      <c r="G1264" s="1"/>
      <c r="H1264" s="1"/>
      <c r="I1264" s="1"/>
      <c r="J1264" s="1"/>
      <c r="K1264" s="1">
        <v>360</v>
      </c>
      <c r="L1264" s="1">
        <f t="shared" si="26"/>
        <v>365</v>
      </c>
      <c r="M1264" s="1">
        <f t="shared" si="25"/>
        <v>365</v>
      </c>
      <c r="N1264" s="1"/>
    </row>
    <row r="1265" spans="2:14" hidden="1" x14ac:dyDescent="0.4">
      <c r="B1265" s="1" t="s">
        <v>17</v>
      </c>
      <c r="C1265" s="1" t="s">
        <v>3418</v>
      </c>
      <c r="D1265" s="1" t="s">
        <v>3419</v>
      </c>
      <c r="E1265" s="1" t="s">
        <v>3420</v>
      </c>
      <c r="F1265" s="1" t="s">
        <v>3421</v>
      </c>
      <c r="G1265" s="1"/>
      <c r="H1265" s="1"/>
      <c r="I1265" s="1"/>
      <c r="J1265" s="1"/>
      <c r="K1265" s="1">
        <v>362</v>
      </c>
      <c r="L1265" s="1">
        <f t="shared" si="26"/>
        <v>367</v>
      </c>
      <c r="M1265" s="1">
        <f t="shared" si="25"/>
        <v>367</v>
      </c>
      <c r="N1265" s="1"/>
    </row>
    <row r="1266" spans="2:14" hidden="1" x14ac:dyDescent="0.4">
      <c r="B1266" s="1" t="s">
        <v>17</v>
      </c>
      <c r="C1266" s="1" t="s">
        <v>3422</v>
      </c>
      <c r="D1266" s="1" t="s">
        <v>3423</v>
      </c>
      <c r="E1266" s="1" t="s">
        <v>3424</v>
      </c>
      <c r="F1266" s="1" t="s">
        <v>3425</v>
      </c>
      <c r="G1266" s="1"/>
      <c r="H1266" s="1"/>
      <c r="I1266" s="1"/>
      <c r="J1266" s="1"/>
      <c r="K1266" s="1">
        <v>362</v>
      </c>
      <c r="L1266" s="1">
        <f t="shared" si="26"/>
        <v>367</v>
      </c>
      <c r="M1266" s="1">
        <f t="shared" si="25"/>
        <v>367</v>
      </c>
      <c r="N1266" s="1"/>
    </row>
    <row r="1267" spans="2:14" hidden="1" x14ac:dyDescent="0.4">
      <c r="B1267" s="1" t="s">
        <v>17</v>
      </c>
      <c r="C1267" s="1" t="s">
        <v>2523</v>
      </c>
      <c r="D1267" s="1" t="s">
        <v>3426</v>
      </c>
      <c r="E1267" s="1" t="s">
        <v>3427</v>
      </c>
      <c r="F1267" s="1" t="s">
        <v>3428</v>
      </c>
      <c r="G1267" s="1"/>
      <c r="H1267" s="1"/>
      <c r="I1267" s="1"/>
      <c r="J1267" s="1"/>
      <c r="K1267" s="1">
        <v>240</v>
      </c>
      <c r="L1267" s="1">
        <f t="shared" si="26"/>
        <v>245</v>
      </c>
      <c r="M1267" s="1">
        <f t="shared" si="25"/>
        <v>245</v>
      </c>
      <c r="N1267" s="1"/>
    </row>
    <row r="1268" spans="2:14" hidden="1" x14ac:dyDescent="0.4">
      <c r="B1268" s="1" t="s">
        <v>17</v>
      </c>
      <c r="C1268" s="1" t="s">
        <v>494</v>
      </c>
      <c r="D1268" s="1" t="s">
        <v>3429</v>
      </c>
      <c r="E1268" s="1" t="s">
        <v>3430</v>
      </c>
      <c r="F1268" s="1" t="s">
        <v>3431</v>
      </c>
      <c r="G1268" s="1"/>
      <c r="H1268" s="1"/>
      <c r="I1268" s="1"/>
      <c r="J1268" s="1"/>
      <c r="K1268" s="1">
        <v>320</v>
      </c>
      <c r="L1268" s="1">
        <f t="shared" si="26"/>
        <v>325</v>
      </c>
      <c r="M1268" s="1">
        <f t="shared" si="25"/>
        <v>325</v>
      </c>
      <c r="N1268" s="1"/>
    </row>
    <row r="1269" spans="2:14" hidden="1" x14ac:dyDescent="0.4">
      <c r="B1269" s="1" t="s">
        <v>17</v>
      </c>
      <c r="C1269" s="1" t="s">
        <v>462</v>
      </c>
      <c r="D1269" s="1" t="s">
        <v>3432</v>
      </c>
      <c r="E1269" s="1" t="s">
        <v>3433</v>
      </c>
      <c r="F1269" s="1" t="s">
        <v>3434</v>
      </c>
      <c r="G1269" s="1"/>
      <c r="H1269" s="1"/>
      <c r="I1269" s="1"/>
      <c r="J1269" s="1"/>
      <c r="K1269" s="1">
        <v>246</v>
      </c>
      <c r="L1269" s="1">
        <f t="shared" si="26"/>
        <v>251</v>
      </c>
      <c r="M1269" s="1">
        <f t="shared" si="25"/>
        <v>251</v>
      </c>
      <c r="N1269" s="1"/>
    </row>
    <row r="1270" spans="2:14" hidden="1" x14ac:dyDescent="0.4">
      <c r="B1270" s="1" t="s">
        <v>17</v>
      </c>
      <c r="C1270" s="1" t="s">
        <v>584</v>
      </c>
      <c r="D1270" s="1" t="s">
        <v>3435</v>
      </c>
      <c r="E1270" s="1" t="s">
        <v>3436</v>
      </c>
      <c r="F1270" s="1" t="s">
        <v>3437</v>
      </c>
      <c r="G1270" s="1"/>
      <c r="H1270" s="1"/>
      <c r="I1270" s="1"/>
      <c r="J1270" s="1"/>
      <c r="K1270" s="1">
        <v>360</v>
      </c>
      <c r="L1270" s="1">
        <f t="shared" si="26"/>
        <v>365</v>
      </c>
      <c r="M1270" s="1">
        <f t="shared" si="25"/>
        <v>365</v>
      </c>
      <c r="N1270" s="1"/>
    </row>
    <row r="1271" spans="2:14" hidden="1" x14ac:dyDescent="0.4">
      <c r="B1271" s="1" t="s">
        <v>17</v>
      </c>
      <c r="C1271" s="1" t="s">
        <v>3438</v>
      </c>
      <c r="D1271" s="1" t="s">
        <v>3439</v>
      </c>
      <c r="E1271" s="1" t="s">
        <v>3440</v>
      </c>
      <c r="F1271" s="1" t="s">
        <v>3441</v>
      </c>
      <c r="G1271" s="1"/>
      <c r="H1271" s="1"/>
      <c r="I1271" s="1"/>
      <c r="J1271" s="1"/>
      <c r="K1271" s="1">
        <v>225</v>
      </c>
      <c r="L1271" s="1">
        <f t="shared" si="26"/>
        <v>230</v>
      </c>
      <c r="M1271" s="1">
        <f t="shared" si="25"/>
        <v>230</v>
      </c>
      <c r="N1271" s="1"/>
    </row>
    <row r="1272" spans="2:14" hidden="1" x14ac:dyDescent="0.4">
      <c r="B1272" s="1" t="s">
        <v>17</v>
      </c>
      <c r="C1272" s="1" t="s">
        <v>3442</v>
      </c>
      <c r="D1272" s="1" t="s">
        <v>3443</v>
      </c>
      <c r="E1272" s="1" t="s">
        <v>3444</v>
      </c>
      <c r="F1272" s="1" t="s">
        <v>3445</v>
      </c>
      <c r="G1272" s="1"/>
      <c r="H1272" s="1"/>
      <c r="I1272" s="1"/>
      <c r="J1272" s="1"/>
      <c r="K1272" s="1">
        <v>360</v>
      </c>
      <c r="L1272" s="1">
        <f t="shared" si="26"/>
        <v>365</v>
      </c>
      <c r="M1272" s="1">
        <f t="shared" si="25"/>
        <v>365</v>
      </c>
      <c r="N1272" s="1"/>
    </row>
    <row r="1273" spans="2:14" hidden="1" x14ac:dyDescent="0.4">
      <c r="B1273" s="1" t="s">
        <v>17</v>
      </c>
      <c r="C1273" s="1" t="s">
        <v>3446</v>
      </c>
      <c r="D1273" s="1" t="s">
        <v>3447</v>
      </c>
      <c r="E1273" s="1" t="s">
        <v>3448</v>
      </c>
      <c r="F1273" s="1" t="s">
        <v>3449</v>
      </c>
      <c r="G1273" s="1"/>
      <c r="H1273" s="1"/>
      <c r="I1273" s="1"/>
      <c r="J1273" s="1"/>
      <c r="K1273" s="1">
        <v>329</v>
      </c>
      <c r="L1273" s="1">
        <f t="shared" si="26"/>
        <v>334</v>
      </c>
      <c r="M1273" s="1">
        <f t="shared" si="25"/>
        <v>334</v>
      </c>
      <c r="N1273" s="1"/>
    </row>
    <row r="1274" spans="2:14" hidden="1" x14ac:dyDescent="0.4">
      <c r="B1274" s="1" t="s">
        <v>17</v>
      </c>
      <c r="C1274" s="1" t="s">
        <v>3450</v>
      </c>
      <c r="D1274" s="1" t="s">
        <v>3451</v>
      </c>
      <c r="E1274" s="1" t="s">
        <v>3452</v>
      </c>
      <c r="F1274" s="1" t="s">
        <v>3453</v>
      </c>
      <c r="G1274" s="1"/>
      <c r="H1274" s="1"/>
      <c r="I1274" s="1"/>
      <c r="J1274" s="1"/>
      <c r="K1274" s="1">
        <v>370</v>
      </c>
      <c r="L1274" s="1">
        <f t="shared" si="26"/>
        <v>375</v>
      </c>
      <c r="M1274" s="1">
        <f t="shared" si="25"/>
        <v>375</v>
      </c>
      <c r="N1274" s="1"/>
    </row>
    <row r="1275" spans="2:14" hidden="1" x14ac:dyDescent="0.4">
      <c r="B1275" s="1" t="s">
        <v>17</v>
      </c>
      <c r="C1275" s="1" t="s">
        <v>3454</v>
      </c>
      <c r="D1275" s="1" t="s">
        <v>3455</v>
      </c>
      <c r="E1275" s="1" t="s">
        <v>3456</v>
      </c>
      <c r="F1275" s="1" t="s">
        <v>3457</v>
      </c>
      <c r="G1275" s="1"/>
      <c r="H1275" s="1"/>
      <c r="I1275" s="1"/>
      <c r="J1275" s="1"/>
      <c r="K1275" s="1">
        <v>321</v>
      </c>
      <c r="L1275" s="1">
        <f t="shared" si="26"/>
        <v>326</v>
      </c>
      <c r="M1275" s="1">
        <f t="shared" si="25"/>
        <v>326</v>
      </c>
      <c r="N1275" s="1"/>
    </row>
    <row r="1276" spans="2:14" hidden="1" x14ac:dyDescent="0.4">
      <c r="B1276" s="1" t="s">
        <v>17</v>
      </c>
      <c r="C1276" s="1" t="s">
        <v>3458</v>
      </c>
      <c r="D1276" s="1" t="s">
        <v>3459</v>
      </c>
      <c r="E1276" s="1" t="s">
        <v>3460</v>
      </c>
      <c r="F1276" s="1" t="s">
        <v>3461</v>
      </c>
      <c r="G1276" s="1"/>
      <c r="H1276" s="1"/>
      <c r="I1276" s="1"/>
      <c r="J1276" s="1"/>
      <c r="K1276" s="1">
        <v>240</v>
      </c>
      <c r="L1276" s="1">
        <f t="shared" si="26"/>
        <v>245</v>
      </c>
      <c r="M1276" s="1">
        <f t="shared" si="25"/>
        <v>245</v>
      </c>
      <c r="N1276" s="1"/>
    </row>
    <row r="1277" spans="2:14" hidden="1" x14ac:dyDescent="0.4">
      <c r="B1277" s="1" t="s">
        <v>17</v>
      </c>
      <c r="C1277" s="1" t="s">
        <v>3462</v>
      </c>
      <c r="D1277" s="1" t="s">
        <v>3463</v>
      </c>
      <c r="E1277" s="1" t="s">
        <v>3464</v>
      </c>
      <c r="F1277" s="1" t="s">
        <v>3465</v>
      </c>
      <c r="G1277" s="1"/>
      <c r="H1277" s="1"/>
      <c r="I1277" s="1"/>
      <c r="J1277" s="1"/>
      <c r="K1277" s="1">
        <v>244</v>
      </c>
      <c r="L1277" s="1">
        <f t="shared" si="26"/>
        <v>249</v>
      </c>
      <c r="M1277" s="1">
        <f t="shared" si="25"/>
        <v>249</v>
      </c>
      <c r="N1277" s="1"/>
    </row>
    <row r="1278" spans="2:14" hidden="1" x14ac:dyDescent="0.4">
      <c r="B1278" s="1" t="s">
        <v>17</v>
      </c>
      <c r="C1278" s="1" t="s">
        <v>3466</v>
      </c>
      <c r="D1278" s="1" t="s">
        <v>3467</v>
      </c>
      <c r="E1278" s="1" t="s">
        <v>3468</v>
      </c>
      <c r="F1278" s="1" t="s">
        <v>3469</v>
      </c>
      <c r="G1278" s="1"/>
      <c r="H1278" s="1"/>
      <c r="I1278" s="1"/>
      <c r="J1278" s="1"/>
      <c r="K1278" s="1">
        <v>282</v>
      </c>
      <c r="L1278" s="1">
        <f t="shared" si="26"/>
        <v>287</v>
      </c>
      <c r="M1278" s="1">
        <f t="shared" si="25"/>
        <v>287</v>
      </c>
      <c r="N1278" s="1"/>
    </row>
    <row r="1279" spans="2:14" hidden="1" x14ac:dyDescent="0.4">
      <c r="B1279" s="1" t="s">
        <v>17</v>
      </c>
      <c r="C1279" s="1" t="s">
        <v>3470</v>
      </c>
      <c r="D1279" s="1" t="s">
        <v>3471</v>
      </c>
      <c r="E1279" s="1" t="s">
        <v>3472</v>
      </c>
      <c r="F1279" s="1" t="s">
        <v>3473</v>
      </c>
      <c r="G1279" s="1"/>
      <c r="H1279" s="1"/>
      <c r="I1279" s="1"/>
      <c r="J1279" s="1"/>
      <c r="K1279" s="1">
        <v>320</v>
      </c>
      <c r="L1279" s="1">
        <f t="shared" si="26"/>
        <v>325</v>
      </c>
      <c r="M1279" s="1">
        <f t="shared" si="25"/>
        <v>325</v>
      </c>
      <c r="N1279" s="1"/>
    </row>
    <row r="1280" spans="2:14" hidden="1" x14ac:dyDescent="0.4">
      <c r="B1280" s="1" t="s">
        <v>17</v>
      </c>
      <c r="C1280" s="1" t="s">
        <v>3474</v>
      </c>
      <c r="D1280" s="1" t="s">
        <v>3475</v>
      </c>
      <c r="E1280" s="1" t="s">
        <v>3476</v>
      </c>
      <c r="F1280" s="1" t="s">
        <v>3477</v>
      </c>
      <c r="G1280" s="1"/>
      <c r="H1280" s="1"/>
      <c r="I1280" s="1"/>
      <c r="J1280" s="1"/>
      <c r="K1280" s="1">
        <v>280</v>
      </c>
      <c r="L1280" s="1">
        <f t="shared" ref="L1280:L1311" si="27">K1280+5</f>
        <v>285</v>
      </c>
      <c r="M1280" s="1">
        <f t="shared" si="25"/>
        <v>285</v>
      </c>
      <c r="N1280" s="1"/>
    </row>
    <row r="1281" spans="2:14" hidden="1" x14ac:dyDescent="0.4">
      <c r="B1281" s="1" t="s">
        <v>17</v>
      </c>
      <c r="C1281" s="1" t="s">
        <v>3478</v>
      </c>
      <c r="D1281" s="1" t="s">
        <v>3479</v>
      </c>
      <c r="E1281" s="1" t="s">
        <v>3480</v>
      </c>
      <c r="F1281" s="1" t="s">
        <v>3481</v>
      </c>
      <c r="G1281" s="1"/>
      <c r="H1281" s="1"/>
      <c r="I1281" s="1"/>
      <c r="J1281" s="1"/>
      <c r="K1281" s="1">
        <v>245</v>
      </c>
      <c r="L1281" s="1">
        <f t="shared" si="27"/>
        <v>250</v>
      </c>
      <c r="M1281" s="1">
        <f t="shared" si="25"/>
        <v>250</v>
      </c>
      <c r="N1281" s="1"/>
    </row>
    <row r="1282" spans="2:14" hidden="1" x14ac:dyDescent="0.4">
      <c r="B1282" s="1" t="s">
        <v>17</v>
      </c>
      <c r="C1282" s="1" t="s">
        <v>3482</v>
      </c>
      <c r="D1282" s="1" t="s">
        <v>3483</v>
      </c>
      <c r="E1282" s="1" t="s">
        <v>3484</v>
      </c>
      <c r="F1282" s="1" t="s">
        <v>3485</v>
      </c>
      <c r="G1282" s="1"/>
      <c r="H1282" s="1"/>
      <c r="I1282" s="1"/>
      <c r="J1282" s="1"/>
      <c r="K1282" s="1">
        <v>282</v>
      </c>
      <c r="L1282" s="1">
        <f t="shared" si="27"/>
        <v>287</v>
      </c>
      <c r="M1282" s="1">
        <f t="shared" si="25"/>
        <v>287</v>
      </c>
      <c r="N1282" s="1"/>
    </row>
    <row r="1283" spans="2:14" hidden="1" x14ac:dyDescent="0.4">
      <c r="B1283" s="1" t="s">
        <v>17</v>
      </c>
      <c r="C1283" s="1" t="s">
        <v>3486</v>
      </c>
      <c r="D1283" s="1" t="s">
        <v>3487</v>
      </c>
      <c r="E1283" s="1" t="s">
        <v>3488</v>
      </c>
      <c r="F1283" s="1" t="s">
        <v>3489</v>
      </c>
      <c r="G1283" s="1"/>
      <c r="H1283" s="1"/>
      <c r="I1283" s="1"/>
      <c r="J1283" s="1"/>
      <c r="K1283" s="1">
        <v>282</v>
      </c>
      <c r="L1283" s="1">
        <f t="shared" si="27"/>
        <v>287</v>
      </c>
      <c r="M1283" s="1">
        <f t="shared" si="25"/>
        <v>287</v>
      </c>
      <c r="N1283" s="1"/>
    </row>
    <row r="1284" spans="2:14" hidden="1" x14ac:dyDescent="0.4">
      <c r="B1284" s="1" t="s">
        <v>17</v>
      </c>
      <c r="C1284" s="1" t="s">
        <v>3490</v>
      </c>
      <c r="D1284" s="1" t="s">
        <v>3491</v>
      </c>
      <c r="E1284" s="1" t="s">
        <v>3492</v>
      </c>
      <c r="F1284" s="1" t="s">
        <v>3493</v>
      </c>
      <c r="G1284" s="1"/>
      <c r="H1284" s="1"/>
      <c r="I1284" s="1"/>
      <c r="J1284" s="1"/>
      <c r="K1284" s="1">
        <v>224</v>
      </c>
      <c r="L1284" s="1">
        <f t="shared" si="27"/>
        <v>229</v>
      </c>
      <c r="M1284" s="1">
        <f t="shared" si="25"/>
        <v>229</v>
      </c>
      <c r="N1284" s="1"/>
    </row>
    <row r="1285" spans="2:14" hidden="1" x14ac:dyDescent="0.4">
      <c r="B1285" s="1" t="s">
        <v>17</v>
      </c>
      <c r="C1285" s="1" t="s">
        <v>3494</v>
      </c>
      <c r="D1285" s="1" t="s">
        <v>3495</v>
      </c>
      <c r="E1285" s="1" t="s">
        <v>3496</v>
      </c>
      <c r="F1285" s="1" t="s">
        <v>3497</v>
      </c>
      <c r="G1285" s="1"/>
      <c r="H1285" s="1"/>
      <c r="I1285" s="1"/>
      <c r="J1285" s="1"/>
      <c r="K1285" s="1">
        <v>202</v>
      </c>
      <c r="L1285" s="1">
        <f t="shared" si="27"/>
        <v>207</v>
      </c>
      <c r="M1285" s="1">
        <f t="shared" si="25"/>
        <v>207</v>
      </c>
      <c r="N1285" s="1"/>
    </row>
    <row r="1286" spans="2:14" hidden="1" x14ac:dyDescent="0.4">
      <c r="B1286" s="1" t="s">
        <v>17</v>
      </c>
      <c r="C1286" s="1" t="s">
        <v>3498</v>
      </c>
      <c r="D1286" s="1" t="s">
        <v>3499</v>
      </c>
      <c r="E1286" s="1" t="s">
        <v>3500</v>
      </c>
      <c r="F1286" s="1" t="s">
        <v>3501</v>
      </c>
      <c r="G1286" s="1"/>
      <c r="H1286" s="1"/>
      <c r="I1286" s="1"/>
      <c r="J1286" s="1"/>
      <c r="K1286" s="1">
        <v>321</v>
      </c>
      <c r="L1286" s="1">
        <f t="shared" si="27"/>
        <v>326</v>
      </c>
      <c r="M1286" s="1">
        <f t="shared" ref="M1286:M1349" si="28">J1286+L1286</f>
        <v>326</v>
      </c>
      <c r="N1286" s="1"/>
    </row>
    <row r="1287" spans="2:14" hidden="1" x14ac:dyDescent="0.4">
      <c r="B1287" s="1" t="s">
        <v>17</v>
      </c>
      <c r="C1287" s="1" t="s">
        <v>3502</v>
      </c>
      <c r="D1287" s="1" t="s">
        <v>3503</v>
      </c>
      <c r="E1287" s="1" t="s">
        <v>3504</v>
      </c>
      <c r="F1287" s="1" t="s">
        <v>3505</v>
      </c>
      <c r="G1287" s="1"/>
      <c r="H1287" s="1"/>
      <c r="I1287" s="1"/>
      <c r="J1287" s="1"/>
      <c r="K1287" s="1">
        <v>161</v>
      </c>
      <c r="L1287" s="1">
        <f t="shared" si="27"/>
        <v>166</v>
      </c>
      <c r="M1287" s="1">
        <f t="shared" si="28"/>
        <v>166</v>
      </c>
      <c r="N1287" s="1"/>
    </row>
    <row r="1288" spans="2:14" hidden="1" x14ac:dyDescent="0.4">
      <c r="B1288" s="1" t="s">
        <v>17</v>
      </c>
      <c r="C1288" s="1" t="s">
        <v>3506</v>
      </c>
      <c r="D1288" s="1" t="s">
        <v>3507</v>
      </c>
      <c r="E1288" s="1" t="s">
        <v>3508</v>
      </c>
      <c r="F1288" s="1" t="s">
        <v>3509</v>
      </c>
      <c r="G1288" s="1"/>
      <c r="H1288" s="1"/>
      <c r="I1288" s="1"/>
      <c r="J1288" s="1"/>
      <c r="K1288" s="1">
        <v>364</v>
      </c>
      <c r="L1288" s="1">
        <f t="shared" si="27"/>
        <v>369</v>
      </c>
      <c r="M1288" s="1">
        <f t="shared" si="28"/>
        <v>369</v>
      </c>
      <c r="N1288" s="1"/>
    </row>
    <row r="1289" spans="2:14" hidden="1" x14ac:dyDescent="0.4">
      <c r="B1289" s="1" t="s">
        <v>17</v>
      </c>
      <c r="C1289" s="1" t="s">
        <v>3510</v>
      </c>
      <c r="D1289" s="1" t="s">
        <v>3511</v>
      </c>
      <c r="E1289" s="1" t="s">
        <v>3512</v>
      </c>
      <c r="F1289" s="1" t="s">
        <v>3513</v>
      </c>
      <c r="G1289" s="1"/>
      <c r="H1289" s="1"/>
      <c r="I1289" s="1"/>
      <c r="J1289" s="1"/>
      <c r="K1289" s="1">
        <v>240</v>
      </c>
      <c r="L1289" s="1">
        <f t="shared" si="27"/>
        <v>245</v>
      </c>
      <c r="M1289" s="1">
        <f t="shared" si="28"/>
        <v>245</v>
      </c>
      <c r="N1289" s="1"/>
    </row>
    <row r="1290" spans="2:14" hidden="1" x14ac:dyDescent="0.4">
      <c r="B1290" s="1" t="s">
        <v>17</v>
      </c>
      <c r="C1290" s="1" t="s">
        <v>3514</v>
      </c>
      <c r="D1290" s="1" t="s">
        <v>3515</v>
      </c>
      <c r="E1290" s="1" t="s">
        <v>3516</v>
      </c>
      <c r="F1290" s="1" t="s">
        <v>3517</v>
      </c>
      <c r="G1290" s="1"/>
      <c r="H1290" s="1"/>
      <c r="I1290" s="1"/>
      <c r="J1290" s="1"/>
      <c r="K1290" s="1">
        <v>243</v>
      </c>
      <c r="L1290" s="1">
        <f t="shared" si="27"/>
        <v>248</v>
      </c>
      <c r="M1290" s="1">
        <f t="shared" si="28"/>
        <v>248</v>
      </c>
      <c r="N1290" s="1"/>
    </row>
    <row r="1291" spans="2:14" hidden="1" x14ac:dyDescent="0.4">
      <c r="B1291" s="1" t="s">
        <v>17</v>
      </c>
      <c r="C1291" s="1" t="s">
        <v>3518</v>
      </c>
      <c r="D1291" s="1" t="s">
        <v>3519</v>
      </c>
      <c r="E1291" s="1" t="s">
        <v>3520</v>
      </c>
      <c r="F1291" s="1" t="s">
        <v>3521</v>
      </c>
      <c r="G1291" s="1"/>
      <c r="H1291" s="1"/>
      <c r="I1291" s="1"/>
      <c r="J1291" s="1"/>
      <c r="K1291" s="1">
        <v>244</v>
      </c>
      <c r="L1291" s="1">
        <f t="shared" si="27"/>
        <v>249</v>
      </c>
      <c r="M1291" s="1">
        <f t="shared" si="28"/>
        <v>249</v>
      </c>
      <c r="N1291" s="1"/>
    </row>
    <row r="1292" spans="2:14" hidden="1" x14ac:dyDescent="0.4">
      <c r="B1292" s="1" t="s">
        <v>17</v>
      </c>
      <c r="C1292" s="1" t="s">
        <v>3522</v>
      </c>
      <c r="D1292" s="1" t="s">
        <v>3523</v>
      </c>
      <c r="E1292" s="1" t="s">
        <v>3524</v>
      </c>
      <c r="F1292" s="1" t="s">
        <v>3525</v>
      </c>
      <c r="G1292" s="1"/>
      <c r="H1292" s="1"/>
      <c r="I1292" s="1"/>
      <c r="J1292" s="1"/>
      <c r="K1292" s="1">
        <v>362</v>
      </c>
      <c r="L1292" s="1">
        <f t="shared" si="27"/>
        <v>367</v>
      </c>
      <c r="M1292" s="1">
        <f t="shared" si="28"/>
        <v>367</v>
      </c>
      <c r="N1292" s="1"/>
    </row>
    <row r="1293" spans="2:14" hidden="1" x14ac:dyDescent="0.4">
      <c r="B1293" s="1" t="s">
        <v>17</v>
      </c>
      <c r="C1293" s="1" t="s">
        <v>3526</v>
      </c>
      <c r="D1293" s="1" t="s">
        <v>3527</v>
      </c>
      <c r="E1293" s="1" t="s">
        <v>3528</v>
      </c>
      <c r="F1293" s="1" t="s">
        <v>3529</v>
      </c>
      <c r="G1293" s="1"/>
      <c r="H1293" s="1"/>
      <c r="I1293" s="1"/>
      <c r="J1293" s="1"/>
      <c r="K1293" s="1">
        <v>240</v>
      </c>
      <c r="L1293" s="1">
        <f t="shared" si="27"/>
        <v>245</v>
      </c>
      <c r="M1293" s="1">
        <f t="shared" si="28"/>
        <v>245</v>
      </c>
      <c r="N1293" s="1"/>
    </row>
    <row r="1294" spans="2:14" hidden="1" x14ac:dyDescent="0.4">
      <c r="B1294" s="1" t="s">
        <v>17</v>
      </c>
      <c r="C1294" s="1" t="s">
        <v>3530</v>
      </c>
      <c r="D1294" s="1" t="s">
        <v>3531</v>
      </c>
      <c r="E1294" s="1" t="s">
        <v>3532</v>
      </c>
      <c r="F1294" s="1" t="s">
        <v>3533</v>
      </c>
      <c r="G1294" s="1"/>
      <c r="H1294" s="1"/>
      <c r="I1294" s="1"/>
      <c r="J1294" s="1"/>
      <c r="K1294" s="1">
        <v>240</v>
      </c>
      <c r="L1294" s="1">
        <f t="shared" si="27"/>
        <v>245</v>
      </c>
      <c r="M1294" s="1">
        <f t="shared" si="28"/>
        <v>245</v>
      </c>
      <c r="N1294" s="1"/>
    </row>
    <row r="1295" spans="2:14" hidden="1" x14ac:dyDescent="0.4">
      <c r="B1295" s="1" t="s">
        <v>17</v>
      </c>
      <c r="C1295" s="1" t="s">
        <v>3534</v>
      </c>
      <c r="D1295" s="1" t="s">
        <v>3535</v>
      </c>
      <c r="E1295" s="1" t="s">
        <v>3536</v>
      </c>
      <c r="F1295" s="1" t="s">
        <v>3537</v>
      </c>
      <c r="G1295" s="1"/>
      <c r="H1295" s="1"/>
      <c r="I1295" s="1"/>
      <c r="J1295" s="1"/>
      <c r="K1295" s="1">
        <v>241</v>
      </c>
      <c r="L1295" s="1">
        <f t="shared" si="27"/>
        <v>246</v>
      </c>
      <c r="M1295" s="1">
        <f t="shared" si="28"/>
        <v>246</v>
      </c>
      <c r="N1295" s="1"/>
    </row>
    <row r="1296" spans="2:14" hidden="1" x14ac:dyDescent="0.4">
      <c r="B1296" s="1" t="s">
        <v>17</v>
      </c>
      <c r="C1296" s="1" t="s">
        <v>3538</v>
      </c>
      <c r="D1296" s="1" t="s">
        <v>3539</v>
      </c>
      <c r="E1296" s="1" t="s">
        <v>3540</v>
      </c>
      <c r="F1296" s="1" t="s">
        <v>3541</v>
      </c>
      <c r="G1296" s="1"/>
      <c r="H1296" s="1"/>
      <c r="I1296" s="1"/>
      <c r="J1296" s="1"/>
      <c r="K1296" s="1">
        <v>424</v>
      </c>
      <c r="L1296" s="1">
        <f t="shared" si="27"/>
        <v>429</v>
      </c>
      <c r="M1296" s="1">
        <f t="shared" si="28"/>
        <v>429</v>
      </c>
      <c r="N1296" s="1"/>
    </row>
    <row r="1297" spans="2:14" hidden="1" x14ac:dyDescent="0.4">
      <c r="B1297" s="1" t="s">
        <v>17</v>
      </c>
      <c r="C1297" s="1" t="s">
        <v>3542</v>
      </c>
      <c r="D1297" s="1" t="s">
        <v>3543</v>
      </c>
      <c r="E1297" s="1" t="s">
        <v>3544</v>
      </c>
      <c r="F1297" s="1" t="s">
        <v>3545</v>
      </c>
      <c r="G1297" s="1"/>
      <c r="H1297" s="1"/>
      <c r="I1297" s="1"/>
      <c r="J1297" s="1"/>
      <c r="K1297" s="1">
        <v>280</v>
      </c>
      <c r="L1297" s="1">
        <f t="shared" si="27"/>
        <v>285</v>
      </c>
      <c r="M1297" s="1">
        <f t="shared" si="28"/>
        <v>285</v>
      </c>
      <c r="N1297" s="1"/>
    </row>
    <row r="1298" spans="2:14" hidden="1" x14ac:dyDescent="0.4">
      <c r="B1298" s="1" t="s">
        <v>17</v>
      </c>
      <c r="C1298" s="1" t="s">
        <v>3546</v>
      </c>
      <c r="D1298" s="1" t="s">
        <v>3547</v>
      </c>
      <c r="E1298" s="1" t="s">
        <v>3548</v>
      </c>
      <c r="F1298" s="1" t="s">
        <v>3549</v>
      </c>
      <c r="G1298" s="1"/>
      <c r="H1298" s="1"/>
      <c r="I1298" s="1"/>
      <c r="J1298" s="1"/>
      <c r="K1298" s="1">
        <v>280</v>
      </c>
      <c r="L1298" s="1">
        <f t="shared" si="27"/>
        <v>285</v>
      </c>
      <c r="M1298" s="1">
        <f t="shared" si="28"/>
        <v>285</v>
      </c>
      <c r="N1298" s="1"/>
    </row>
    <row r="1299" spans="2:14" hidden="1" x14ac:dyDescent="0.4">
      <c r="B1299" s="1" t="s">
        <v>17</v>
      </c>
      <c r="C1299" s="1" t="s">
        <v>3550</v>
      </c>
      <c r="D1299" s="1" t="s">
        <v>3551</v>
      </c>
      <c r="E1299" s="1" t="s">
        <v>3552</v>
      </c>
      <c r="F1299" s="1" t="s">
        <v>3553</v>
      </c>
      <c r="G1299" s="1"/>
      <c r="H1299" s="1"/>
      <c r="I1299" s="1"/>
      <c r="J1299" s="1"/>
      <c r="K1299" s="1">
        <v>360</v>
      </c>
      <c r="L1299" s="1">
        <f t="shared" si="27"/>
        <v>365</v>
      </c>
      <c r="M1299" s="1">
        <f t="shared" si="28"/>
        <v>365</v>
      </c>
      <c r="N1299" s="1"/>
    </row>
    <row r="1300" spans="2:14" hidden="1" x14ac:dyDescent="0.4">
      <c r="B1300" s="1" t="s">
        <v>17</v>
      </c>
      <c r="C1300" s="1" t="s">
        <v>3554</v>
      </c>
      <c r="D1300" s="1" t="s">
        <v>3555</v>
      </c>
      <c r="E1300" s="1" t="s">
        <v>3556</v>
      </c>
      <c r="F1300" s="1" t="s">
        <v>3557</v>
      </c>
      <c r="G1300" s="1"/>
      <c r="H1300" s="1"/>
      <c r="I1300" s="1"/>
      <c r="J1300" s="1"/>
      <c r="K1300" s="1">
        <v>320</v>
      </c>
      <c r="L1300" s="1">
        <f t="shared" si="27"/>
        <v>325</v>
      </c>
      <c r="M1300" s="1">
        <f t="shared" si="28"/>
        <v>325</v>
      </c>
      <c r="N1300" s="1"/>
    </row>
    <row r="1301" spans="2:14" hidden="1" x14ac:dyDescent="0.4">
      <c r="B1301" s="1" t="s">
        <v>17</v>
      </c>
      <c r="C1301" s="1" t="s">
        <v>3558</v>
      </c>
      <c r="D1301" s="1" t="s">
        <v>3559</v>
      </c>
      <c r="E1301" s="1" t="s">
        <v>3560</v>
      </c>
      <c r="F1301" s="1" t="s">
        <v>3561</v>
      </c>
      <c r="G1301" s="1"/>
      <c r="H1301" s="1"/>
      <c r="I1301" s="1"/>
      <c r="J1301" s="1"/>
      <c r="K1301" s="1">
        <v>361</v>
      </c>
      <c r="L1301" s="1">
        <f t="shared" si="27"/>
        <v>366</v>
      </c>
      <c r="M1301" s="1">
        <f t="shared" si="28"/>
        <v>366</v>
      </c>
      <c r="N1301" s="1"/>
    </row>
    <row r="1302" spans="2:14" hidden="1" x14ac:dyDescent="0.4">
      <c r="B1302" s="1" t="s">
        <v>17</v>
      </c>
      <c r="C1302" s="1" t="s">
        <v>3562</v>
      </c>
      <c r="D1302" s="1" t="s">
        <v>3563</v>
      </c>
      <c r="E1302" s="1" t="s">
        <v>3564</v>
      </c>
      <c r="F1302" s="1" t="s">
        <v>3565</v>
      </c>
      <c r="G1302" s="1"/>
      <c r="H1302" s="1"/>
      <c r="I1302" s="1"/>
      <c r="J1302" s="1"/>
      <c r="K1302" s="1">
        <v>320</v>
      </c>
      <c r="L1302" s="1">
        <f t="shared" si="27"/>
        <v>325</v>
      </c>
      <c r="M1302" s="1">
        <f t="shared" si="28"/>
        <v>325</v>
      </c>
      <c r="N1302" s="1"/>
    </row>
    <row r="1303" spans="2:14" hidden="1" x14ac:dyDescent="0.4">
      <c r="B1303" s="1" t="s">
        <v>17</v>
      </c>
      <c r="C1303" s="1" t="s">
        <v>3566</v>
      </c>
      <c r="D1303" s="1" t="s">
        <v>3567</v>
      </c>
      <c r="E1303" s="1" t="s">
        <v>3568</v>
      </c>
      <c r="F1303" s="1" t="s">
        <v>3569</v>
      </c>
      <c r="G1303" s="1"/>
      <c r="H1303" s="1"/>
      <c r="I1303" s="1"/>
      <c r="J1303" s="1"/>
      <c r="K1303" s="1">
        <v>278</v>
      </c>
      <c r="L1303" s="1">
        <f t="shared" si="27"/>
        <v>283</v>
      </c>
      <c r="M1303" s="1">
        <f t="shared" si="28"/>
        <v>283</v>
      </c>
      <c r="N1303" s="1"/>
    </row>
    <row r="1304" spans="2:14" hidden="1" x14ac:dyDescent="0.4">
      <c r="B1304" s="1" t="s">
        <v>17</v>
      </c>
      <c r="C1304" s="1" t="s">
        <v>3570</v>
      </c>
      <c r="D1304" s="1" t="s">
        <v>3571</v>
      </c>
      <c r="E1304" s="1" t="s">
        <v>3572</v>
      </c>
      <c r="F1304" s="1" t="s">
        <v>3573</v>
      </c>
      <c r="G1304" s="1"/>
      <c r="H1304" s="1"/>
      <c r="I1304" s="1"/>
      <c r="J1304" s="1"/>
      <c r="K1304" s="1">
        <v>321</v>
      </c>
      <c r="L1304" s="1">
        <f t="shared" si="27"/>
        <v>326</v>
      </c>
      <c r="M1304" s="1">
        <f t="shared" si="28"/>
        <v>326</v>
      </c>
      <c r="N1304" s="1"/>
    </row>
    <row r="1305" spans="2:14" hidden="1" x14ac:dyDescent="0.4">
      <c r="B1305" s="1" t="s">
        <v>17</v>
      </c>
      <c r="C1305" s="1" t="s">
        <v>3574</v>
      </c>
      <c r="D1305" s="1" t="s">
        <v>3575</v>
      </c>
      <c r="E1305" s="1" t="s">
        <v>3576</v>
      </c>
      <c r="F1305" s="1" t="s">
        <v>3577</v>
      </c>
      <c r="G1305" s="1"/>
      <c r="H1305" s="1"/>
      <c r="I1305" s="1"/>
      <c r="J1305" s="1"/>
      <c r="K1305" s="1">
        <v>241</v>
      </c>
      <c r="L1305" s="1">
        <f t="shared" si="27"/>
        <v>246</v>
      </c>
      <c r="M1305" s="1">
        <f t="shared" si="28"/>
        <v>246</v>
      </c>
      <c r="N1305" s="1"/>
    </row>
    <row r="1306" spans="2:14" hidden="1" x14ac:dyDescent="0.4">
      <c r="B1306" s="1" t="s">
        <v>17</v>
      </c>
      <c r="C1306" s="1" t="s">
        <v>3578</v>
      </c>
      <c r="D1306" s="1" t="s">
        <v>3579</v>
      </c>
      <c r="E1306" s="1" t="s">
        <v>3580</v>
      </c>
      <c r="F1306" s="1" t="s">
        <v>3581</v>
      </c>
      <c r="G1306" s="1"/>
      <c r="H1306" s="1"/>
      <c r="I1306" s="1"/>
      <c r="J1306" s="1"/>
      <c r="K1306" s="1">
        <v>280</v>
      </c>
      <c r="L1306" s="1">
        <f t="shared" si="27"/>
        <v>285</v>
      </c>
      <c r="M1306" s="1">
        <f t="shared" si="28"/>
        <v>285</v>
      </c>
      <c r="N1306" s="1"/>
    </row>
    <row r="1307" spans="2:14" hidden="1" x14ac:dyDescent="0.4">
      <c r="B1307" s="1" t="s">
        <v>17</v>
      </c>
      <c r="C1307" s="1" t="s">
        <v>3582</v>
      </c>
      <c r="D1307" s="1" t="s">
        <v>3583</v>
      </c>
      <c r="E1307" s="1" t="s">
        <v>3584</v>
      </c>
      <c r="F1307" s="1" t="s">
        <v>3585</v>
      </c>
      <c r="G1307" s="1"/>
      <c r="H1307" s="1"/>
      <c r="I1307" s="1"/>
      <c r="J1307" s="1"/>
      <c r="K1307" s="1">
        <v>160</v>
      </c>
      <c r="L1307" s="1">
        <f t="shared" si="27"/>
        <v>165</v>
      </c>
      <c r="M1307" s="1">
        <f t="shared" si="28"/>
        <v>165</v>
      </c>
      <c r="N1307" s="1"/>
    </row>
    <row r="1308" spans="2:14" hidden="1" x14ac:dyDescent="0.4">
      <c r="B1308" s="1" t="s">
        <v>17</v>
      </c>
      <c r="C1308" s="1" t="s">
        <v>2269</v>
      </c>
      <c r="D1308" s="1" t="s">
        <v>3586</v>
      </c>
      <c r="E1308" s="1" t="s">
        <v>3587</v>
      </c>
      <c r="F1308" s="1" t="s">
        <v>3588</v>
      </c>
      <c r="G1308" s="1"/>
      <c r="H1308" s="1"/>
      <c r="I1308" s="1"/>
      <c r="J1308" s="1"/>
      <c r="K1308" s="1">
        <v>236</v>
      </c>
      <c r="L1308" s="1">
        <f t="shared" si="27"/>
        <v>241</v>
      </c>
      <c r="M1308" s="1">
        <f t="shared" si="28"/>
        <v>241</v>
      </c>
      <c r="N1308" s="1"/>
    </row>
    <row r="1309" spans="2:14" hidden="1" x14ac:dyDescent="0.4">
      <c r="B1309" s="1" t="s">
        <v>17</v>
      </c>
      <c r="C1309" s="1" t="s">
        <v>3589</v>
      </c>
      <c r="D1309" s="1" t="s">
        <v>3590</v>
      </c>
      <c r="E1309" s="1" t="s">
        <v>3591</v>
      </c>
      <c r="F1309" s="1" t="s">
        <v>3592</v>
      </c>
      <c r="G1309" s="1"/>
      <c r="H1309" s="1"/>
      <c r="I1309" s="1"/>
      <c r="J1309" s="1"/>
      <c r="K1309" s="1">
        <v>281</v>
      </c>
      <c r="L1309" s="1">
        <f t="shared" si="27"/>
        <v>286</v>
      </c>
      <c r="M1309" s="1">
        <f t="shared" si="28"/>
        <v>286</v>
      </c>
      <c r="N1309" s="1"/>
    </row>
    <row r="1310" spans="2:14" hidden="1" x14ac:dyDescent="0.4">
      <c r="B1310" s="1" t="s">
        <v>17</v>
      </c>
      <c r="C1310" s="1" t="s">
        <v>3593</v>
      </c>
      <c r="D1310" s="1" t="s">
        <v>3594</v>
      </c>
      <c r="E1310" s="1" t="s">
        <v>3595</v>
      </c>
      <c r="F1310" s="1" t="s">
        <v>3596</v>
      </c>
      <c r="G1310" s="1"/>
      <c r="H1310" s="1"/>
      <c r="I1310" s="1"/>
      <c r="J1310" s="1"/>
      <c r="K1310" s="1">
        <v>320</v>
      </c>
      <c r="L1310" s="1">
        <f t="shared" si="27"/>
        <v>325</v>
      </c>
      <c r="M1310" s="1">
        <f t="shared" si="28"/>
        <v>325</v>
      </c>
      <c r="N1310" s="1"/>
    </row>
    <row r="1311" spans="2:14" hidden="1" x14ac:dyDescent="0.4">
      <c r="B1311" s="1" t="s">
        <v>17</v>
      </c>
      <c r="C1311" s="1" t="s">
        <v>3597</v>
      </c>
      <c r="D1311" s="1" t="s">
        <v>3598</v>
      </c>
      <c r="E1311" s="1" t="s">
        <v>3599</v>
      </c>
      <c r="F1311" s="1" t="s">
        <v>3600</v>
      </c>
      <c r="G1311" s="1"/>
      <c r="H1311" s="1"/>
      <c r="I1311" s="1"/>
      <c r="J1311" s="1"/>
      <c r="K1311" s="1">
        <v>362</v>
      </c>
      <c r="L1311" s="1">
        <f t="shared" si="27"/>
        <v>367</v>
      </c>
      <c r="M1311" s="1">
        <f t="shared" si="28"/>
        <v>367</v>
      </c>
      <c r="N1311" s="1"/>
    </row>
    <row r="1312" spans="2:14" hidden="1" x14ac:dyDescent="0.4">
      <c r="B1312" s="1" t="s">
        <v>17</v>
      </c>
      <c r="C1312" s="1" t="s">
        <v>3601</v>
      </c>
      <c r="D1312" s="1" t="s">
        <v>3602</v>
      </c>
      <c r="E1312" s="1" t="s">
        <v>3603</v>
      </c>
      <c r="F1312" s="1" t="s">
        <v>3604</v>
      </c>
      <c r="G1312" s="1"/>
      <c r="H1312" s="1"/>
      <c r="I1312" s="1"/>
      <c r="J1312" s="1"/>
      <c r="K1312" s="1">
        <v>283</v>
      </c>
      <c r="L1312" s="1">
        <f t="shared" ref="L1312:L1343" si="29">K1312+5</f>
        <v>288</v>
      </c>
      <c r="M1312" s="1">
        <f t="shared" si="28"/>
        <v>288</v>
      </c>
      <c r="N1312" s="1"/>
    </row>
    <row r="1313" spans="2:14" hidden="1" x14ac:dyDescent="0.4">
      <c r="B1313" s="1" t="s">
        <v>17</v>
      </c>
      <c r="C1313" s="1" t="s">
        <v>3605</v>
      </c>
      <c r="D1313" s="1" t="s">
        <v>3606</v>
      </c>
      <c r="E1313" s="1" t="s">
        <v>3607</v>
      </c>
      <c r="F1313" s="1" t="s">
        <v>3608</v>
      </c>
      <c r="G1313" s="1"/>
      <c r="H1313" s="1"/>
      <c r="I1313" s="1"/>
      <c r="J1313" s="1"/>
      <c r="K1313" s="1">
        <v>320</v>
      </c>
      <c r="L1313" s="1">
        <f t="shared" si="29"/>
        <v>325</v>
      </c>
      <c r="M1313" s="1">
        <f t="shared" si="28"/>
        <v>325</v>
      </c>
      <c r="N1313" s="1"/>
    </row>
    <row r="1314" spans="2:14" hidden="1" x14ac:dyDescent="0.4">
      <c r="B1314" s="1" t="s">
        <v>17</v>
      </c>
      <c r="C1314" s="1" t="s">
        <v>3609</v>
      </c>
      <c r="D1314" s="1" t="s">
        <v>3610</v>
      </c>
      <c r="E1314" s="1" t="s">
        <v>3611</v>
      </c>
      <c r="F1314" s="1" t="s">
        <v>3612</v>
      </c>
      <c r="G1314" s="1"/>
      <c r="H1314" s="1"/>
      <c r="I1314" s="1"/>
      <c r="J1314" s="1"/>
      <c r="K1314" s="1">
        <v>282</v>
      </c>
      <c r="L1314" s="1">
        <f t="shared" si="29"/>
        <v>287</v>
      </c>
      <c r="M1314" s="1">
        <f t="shared" si="28"/>
        <v>287</v>
      </c>
      <c r="N1314" s="1"/>
    </row>
    <row r="1315" spans="2:14" hidden="1" x14ac:dyDescent="0.4">
      <c r="B1315" s="1" t="s">
        <v>17</v>
      </c>
      <c r="C1315" s="1" t="s">
        <v>3613</v>
      </c>
      <c r="D1315" s="1" t="s">
        <v>3614</v>
      </c>
      <c r="E1315" s="1" t="s">
        <v>3615</v>
      </c>
      <c r="F1315" s="1" t="s">
        <v>3616</v>
      </c>
      <c r="G1315" s="1"/>
      <c r="H1315" s="1"/>
      <c r="I1315" s="1"/>
      <c r="J1315" s="1"/>
      <c r="K1315" s="1">
        <v>321</v>
      </c>
      <c r="L1315" s="1">
        <f t="shared" si="29"/>
        <v>326</v>
      </c>
      <c r="M1315" s="1">
        <f t="shared" si="28"/>
        <v>326</v>
      </c>
      <c r="N1315" s="1"/>
    </row>
    <row r="1316" spans="2:14" hidden="1" x14ac:dyDescent="0.4">
      <c r="B1316" s="1" t="s">
        <v>17</v>
      </c>
      <c r="C1316" s="1" t="s">
        <v>3617</v>
      </c>
      <c r="D1316" s="1" t="s">
        <v>3618</v>
      </c>
      <c r="E1316" s="1" t="s">
        <v>3619</v>
      </c>
      <c r="F1316" s="1" t="s">
        <v>3620</v>
      </c>
      <c r="G1316" s="1"/>
      <c r="H1316" s="1"/>
      <c r="I1316" s="1"/>
      <c r="J1316" s="1"/>
      <c r="K1316" s="1">
        <v>280</v>
      </c>
      <c r="L1316" s="1">
        <f t="shared" si="29"/>
        <v>285</v>
      </c>
      <c r="M1316" s="1">
        <f t="shared" si="28"/>
        <v>285</v>
      </c>
      <c r="N1316" s="1"/>
    </row>
    <row r="1317" spans="2:14" hidden="1" x14ac:dyDescent="0.4">
      <c r="B1317" s="1" t="s">
        <v>17</v>
      </c>
      <c r="C1317" s="1" t="s">
        <v>3621</v>
      </c>
      <c r="D1317" s="1" t="s">
        <v>3622</v>
      </c>
      <c r="E1317" s="1" t="s">
        <v>3623</v>
      </c>
      <c r="F1317" s="1" t="s">
        <v>3624</v>
      </c>
      <c r="G1317" s="1"/>
      <c r="H1317" s="1"/>
      <c r="I1317" s="1"/>
      <c r="J1317" s="1"/>
      <c r="K1317" s="1">
        <v>240</v>
      </c>
      <c r="L1317" s="1">
        <f t="shared" si="29"/>
        <v>245</v>
      </c>
      <c r="M1317" s="1">
        <f t="shared" si="28"/>
        <v>245</v>
      </c>
      <c r="N1317" s="1"/>
    </row>
    <row r="1318" spans="2:14" hidden="1" x14ac:dyDescent="0.4">
      <c r="B1318" s="1" t="s">
        <v>17</v>
      </c>
      <c r="C1318" s="1" t="s">
        <v>3625</v>
      </c>
      <c r="D1318" s="1" t="s">
        <v>3626</v>
      </c>
      <c r="E1318" s="1" t="s">
        <v>3627</v>
      </c>
      <c r="F1318" s="1" t="s">
        <v>3628</v>
      </c>
      <c r="G1318" s="1"/>
      <c r="H1318" s="1"/>
      <c r="I1318" s="1"/>
      <c r="J1318" s="1"/>
      <c r="K1318" s="1">
        <v>281</v>
      </c>
      <c r="L1318" s="1">
        <f t="shared" si="29"/>
        <v>286</v>
      </c>
      <c r="M1318" s="1">
        <f t="shared" si="28"/>
        <v>286</v>
      </c>
      <c r="N1318" s="1"/>
    </row>
    <row r="1319" spans="2:14" hidden="1" x14ac:dyDescent="0.4">
      <c r="B1319" s="1" t="s">
        <v>17</v>
      </c>
      <c r="C1319" s="1" t="s">
        <v>3629</v>
      </c>
      <c r="D1319" s="1" t="s">
        <v>3630</v>
      </c>
      <c r="E1319" s="1" t="s">
        <v>3631</v>
      </c>
      <c r="F1319" s="1" t="s">
        <v>3632</v>
      </c>
      <c r="G1319" s="1"/>
      <c r="H1319" s="1"/>
      <c r="I1319" s="1"/>
      <c r="J1319" s="1"/>
      <c r="K1319" s="1">
        <v>200</v>
      </c>
      <c r="L1319" s="1">
        <f t="shared" si="29"/>
        <v>205</v>
      </c>
      <c r="M1319" s="1">
        <f t="shared" si="28"/>
        <v>205</v>
      </c>
      <c r="N1319" s="1"/>
    </row>
    <row r="1320" spans="2:14" hidden="1" x14ac:dyDescent="0.4">
      <c r="B1320" s="1" t="s">
        <v>17</v>
      </c>
      <c r="C1320" s="1" t="s">
        <v>3633</v>
      </c>
      <c r="D1320" s="1" t="s">
        <v>3634</v>
      </c>
      <c r="E1320" s="1" t="s">
        <v>3635</v>
      </c>
      <c r="F1320" s="1" t="s">
        <v>3636</v>
      </c>
      <c r="G1320" s="1"/>
      <c r="H1320" s="1"/>
      <c r="I1320" s="1"/>
      <c r="J1320" s="1"/>
      <c r="K1320" s="1">
        <v>227</v>
      </c>
      <c r="L1320" s="1">
        <f t="shared" si="29"/>
        <v>232</v>
      </c>
      <c r="M1320" s="1">
        <f t="shared" si="28"/>
        <v>232</v>
      </c>
      <c r="N1320" s="1"/>
    </row>
    <row r="1321" spans="2:14" hidden="1" x14ac:dyDescent="0.4">
      <c r="B1321" s="1" t="s">
        <v>17</v>
      </c>
      <c r="C1321" s="1" t="s">
        <v>3637</v>
      </c>
      <c r="D1321" s="1" t="s">
        <v>3638</v>
      </c>
      <c r="E1321" s="1" t="s">
        <v>3639</v>
      </c>
      <c r="F1321" s="1" t="s">
        <v>3640</v>
      </c>
      <c r="G1321" s="1"/>
      <c r="H1321" s="1"/>
      <c r="I1321" s="1"/>
      <c r="J1321" s="1"/>
      <c r="K1321" s="1">
        <v>796</v>
      </c>
      <c r="L1321" s="1">
        <f t="shared" si="29"/>
        <v>801</v>
      </c>
      <c r="M1321" s="1">
        <f t="shared" si="28"/>
        <v>801</v>
      </c>
      <c r="N1321" s="41"/>
    </row>
    <row r="1322" spans="2:14" hidden="1" x14ac:dyDescent="0.4">
      <c r="B1322" s="1" t="s">
        <v>17</v>
      </c>
      <c r="C1322" s="1" t="s">
        <v>3641</v>
      </c>
      <c r="D1322" s="1" t="s">
        <v>3642</v>
      </c>
      <c r="E1322" s="1" t="s">
        <v>3643</v>
      </c>
      <c r="F1322" s="1" t="s">
        <v>3644</v>
      </c>
      <c r="G1322" s="1"/>
      <c r="H1322" s="1"/>
      <c r="I1322" s="1"/>
      <c r="J1322" s="1"/>
      <c r="K1322" s="1">
        <v>129</v>
      </c>
      <c r="L1322" s="1">
        <f t="shared" si="29"/>
        <v>134</v>
      </c>
      <c r="M1322" s="1">
        <f t="shared" si="28"/>
        <v>134</v>
      </c>
      <c r="N1322" s="1"/>
    </row>
    <row r="1323" spans="2:14" hidden="1" x14ac:dyDescent="0.4">
      <c r="B1323" s="1" t="s">
        <v>17</v>
      </c>
      <c r="C1323" s="1" t="s">
        <v>3645</v>
      </c>
      <c r="D1323" s="1" t="s">
        <v>3646</v>
      </c>
      <c r="E1323" s="1" t="s">
        <v>3647</v>
      </c>
      <c r="F1323" s="1" t="s">
        <v>3648</v>
      </c>
      <c r="G1323" s="1"/>
      <c r="H1323" s="1"/>
      <c r="I1323" s="1"/>
      <c r="J1323" s="1"/>
      <c r="K1323" s="1">
        <v>293</v>
      </c>
      <c r="L1323" s="1">
        <f t="shared" si="29"/>
        <v>298</v>
      </c>
      <c r="M1323" s="1">
        <f t="shared" si="28"/>
        <v>298</v>
      </c>
      <c r="N1323" s="1"/>
    </row>
    <row r="1324" spans="2:14" hidden="1" x14ac:dyDescent="0.4">
      <c r="B1324" s="1" t="s">
        <v>17</v>
      </c>
      <c r="C1324" s="1" t="s">
        <v>3649</v>
      </c>
      <c r="D1324" s="1" t="s">
        <v>3650</v>
      </c>
      <c r="E1324" s="1" t="s">
        <v>3651</v>
      </c>
      <c r="F1324" s="1" t="s">
        <v>3652</v>
      </c>
      <c r="G1324" s="1"/>
      <c r="H1324" s="1"/>
      <c r="I1324" s="1"/>
      <c r="J1324" s="1"/>
      <c r="K1324" s="1">
        <v>217</v>
      </c>
      <c r="L1324" s="1">
        <f t="shared" si="29"/>
        <v>222</v>
      </c>
      <c r="M1324" s="1">
        <f t="shared" si="28"/>
        <v>222</v>
      </c>
      <c r="N1324" s="1"/>
    </row>
    <row r="1325" spans="2:14" hidden="1" x14ac:dyDescent="0.4">
      <c r="B1325" s="1" t="s">
        <v>17</v>
      </c>
      <c r="C1325" s="1" t="s">
        <v>3653</v>
      </c>
      <c r="D1325" s="1" t="s">
        <v>3654</v>
      </c>
      <c r="E1325" s="41" t="s">
        <v>3655</v>
      </c>
      <c r="F1325" s="1" t="s">
        <v>3656</v>
      </c>
      <c r="G1325" s="1"/>
      <c r="H1325" s="1"/>
      <c r="I1325" s="1"/>
      <c r="J1325" s="1"/>
      <c r="K1325" s="1">
        <v>207</v>
      </c>
      <c r="L1325" s="1">
        <f t="shared" si="29"/>
        <v>212</v>
      </c>
      <c r="M1325" s="1">
        <f t="shared" si="28"/>
        <v>212</v>
      </c>
      <c r="N1325" s="1"/>
    </row>
    <row r="1326" spans="2:14" hidden="1" x14ac:dyDescent="0.4">
      <c r="B1326" s="1" t="s">
        <v>17</v>
      </c>
      <c r="C1326" s="1" t="s">
        <v>3657</v>
      </c>
      <c r="D1326" s="1" t="s">
        <v>3658</v>
      </c>
      <c r="E1326" s="1" t="s">
        <v>3659</v>
      </c>
      <c r="F1326" s="1" t="s">
        <v>3660</v>
      </c>
      <c r="G1326" s="1"/>
      <c r="H1326" s="1"/>
      <c r="I1326" s="1"/>
      <c r="J1326" s="1"/>
      <c r="K1326" s="1">
        <v>382</v>
      </c>
      <c r="L1326" s="1">
        <f t="shared" si="29"/>
        <v>387</v>
      </c>
      <c r="M1326" s="1">
        <f t="shared" si="28"/>
        <v>387</v>
      </c>
      <c r="N1326" s="1"/>
    </row>
    <row r="1327" spans="2:14" hidden="1" x14ac:dyDescent="0.4">
      <c r="B1327" s="1" t="s">
        <v>17</v>
      </c>
      <c r="C1327" s="1" t="s">
        <v>3661</v>
      </c>
      <c r="D1327" s="1" t="s">
        <v>3662</v>
      </c>
      <c r="E1327" s="1" t="s">
        <v>3663</v>
      </c>
      <c r="F1327" s="1" t="s">
        <v>3664</v>
      </c>
      <c r="G1327" s="1"/>
      <c r="H1327" s="1"/>
      <c r="I1327" s="1"/>
      <c r="J1327" s="1"/>
      <c r="K1327" s="1">
        <v>201</v>
      </c>
      <c r="L1327" s="1">
        <f t="shared" si="29"/>
        <v>206</v>
      </c>
      <c r="M1327" s="1">
        <f t="shared" si="28"/>
        <v>206</v>
      </c>
      <c r="N1327" s="1"/>
    </row>
    <row r="1328" spans="2:14" hidden="1" x14ac:dyDescent="0.4">
      <c r="B1328" s="1" t="s">
        <v>17</v>
      </c>
      <c r="C1328" s="1" t="s">
        <v>3665</v>
      </c>
      <c r="D1328" s="1" t="s">
        <v>3666</v>
      </c>
      <c r="E1328" s="1" t="s">
        <v>3667</v>
      </c>
      <c r="F1328" s="1" t="s">
        <v>3668</v>
      </c>
      <c r="G1328" s="1"/>
      <c r="H1328" s="1"/>
      <c r="I1328" s="1"/>
      <c r="J1328" s="1"/>
      <c r="K1328" s="1">
        <v>361</v>
      </c>
      <c r="L1328" s="1">
        <f t="shared" si="29"/>
        <v>366</v>
      </c>
      <c r="M1328" s="1">
        <f t="shared" si="28"/>
        <v>366</v>
      </c>
      <c r="N1328" s="1"/>
    </row>
    <row r="1329" spans="2:14" hidden="1" x14ac:dyDescent="0.4">
      <c r="B1329" s="1" t="s">
        <v>17</v>
      </c>
      <c r="C1329" s="1" t="s">
        <v>3669</v>
      </c>
      <c r="D1329" s="1" t="s">
        <v>3670</v>
      </c>
      <c r="E1329" s="1" t="s">
        <v>3671</v>
      </c>
      <c r="F1329" s="1" t="s">
        <v>3672</v>
      </c>
      <c r="G1329" s="1"/>
      <c r="H1329" s="1"/>
      <c r="I1329" s="1"/>
      <c r="J1329" s="1"/>
      <c r="K1329" s="1">
        <v>280</v>
      </c>
      <c r="L1329" s="1">
        <f t="shared" si="29"/>
        <v>285</v>
      </c>
      <c r="M1329" s="1">
        <f t="shared" si="28"/>
        <v>285</v>
      </c>
      <c r="N1329" s="1"/>
    </row>
    <row r="1330" spans="2:14" hidden="1" x14ac:dyDescent="0.4">
      <c r="B1330" s="1" t="s">
        <v>17</v>
      </c>
      <c r="C1330" s="1" t="s">
        <v>3673</v>
      </c>
      <c r="D1330" s="1" t="s">
        <v>3674</v>
      </c>
      <c r="E1330" s="1" t="s">
        <v>3675</v>
      </c>
      <c r="F1330" s="1" t="s">
        <v>3676</v>
      </c>
      <c r="G1330" s="1"/>
      <c r="H1330" s="1"/>
      <c r="I1330" s="1"/>
      <c r="J1330" s="1"/>
      <c r="K1330" s="1">
        <v>321</v>
      </c>
      <c r="L1330" s="1">
        <f t="shared" si="29"/>
        <v>326</v>
      </c>
      <c r="M1330" s="1">
        <f t="shared" si="28"/>
        <v>326</v>
      </c>
      <c r="N1330" s="1"/>
    </row>
    <row r="1331" spans="2:14" hidden="1" x14ac:dyDescent="0.4">
      <c r="B1331" s="1" t="s">
        <v>17</v>
      </c>
      <c r="C1331" s="1" t="s">
        <v>3677</v>
      </c>
      <c r="D1331" s="1" t="s">
        <v>3678</v>
      </c>
      <c r="E1331" s="1" t="s">
        <v>3679</v>
      </c>
      <c r="F1331" s="1" t="s">
        <v>3680</v>
      </c>
      <c r="G1331" s="1"/>
      <c r="H1331" s="1"/>
      <c r="I1331" s="1"/>
      <c r="J1331" s="1"/>
      <c r="K1331" s="1">
        <v>282</v>
      </c>
      <c r="L1331" s="1">
        <f t="shared" si="29"/>
        <v>287</v>
      </c>
      <c r="M1331" s="1">
        <f t="shared" si="28"/>
        <v>287</v>
      </c>
      <c r="N1331" s="1"/>
    </row>
    <row r="1332" spans="2:14" hidden="1" x14ac:dyDescent="0.4">
      <c r="B1332" s="1" t="s">
        <v>17</v>
      </c>
      <c r="C1332" s="1" t="s">
        <v>3681</v>
      </c>
      <c r="D1332" s="1" t="s">
        <v>3682</v>
      </c>
      <c r="E1332" s="41" t="s">
        <v>3683</v>
      </c>
      <c r="F1332" s="1" t="s">
        <v>3684</v>
      </c>
      <c r="G1332" s="1"/>
      <c r="H1332" s="1"/>
      <c r="I1332" s="1"/>
      <c r="J1332" s="1"/>
      <c r="K1332" s="1">
        <v>210</v>
      </c>
      <c r="L1332" s="1">
        <f t="shared" si="29"/>
        <v>215</v>
      </c>
      <c r="M1332" s="1">
        <f t="shared" si="28"/>
        <v>215</v>
      </c>
      <c r="N1332" s="1"/>
    </row>
    <row r="1333" spans="2:14" hidden="1" x14ac:dyDescent="0.4">
      <c r="B1333" s="1" t="s">
        <v>17</v>
      </c>
      <c r="C1333" s="1" t="s">
        <v>3685</v>
      </c>
      <c r="D1333" s="1" t="s">
        <v>3686</v>
      </c>
      <c r="E1333" s="1" t="s">
        <v>3687</v>
      </c>
      <c r="F1333" s="1" t="s">
        <v>3688</v>
      </c>
      <c r="G1333" s="1"/>
      <c r="H1333" s="1"/>
      <c r="I1333" s="1"/>
      <c r="J1333" s="1"/>
      <c r="K1333" s="1">
        <v>253</v>
      </c>
      <c r="L1333" s="1">
        <f t="shared" si="29"/>
        <v>258</v>
      </c>
      <c r="M1333" s="1">
        <f t="shared" si="28"/>
        <v>258</v>
      </c>
      <c r="N1333" s="1"/>
    </row>
    <row r="1334" spans="2:14" hidden="1" x14ac:dyDescent="0.4">
      <c r="B1334" s="1" t="s">
        <v>17</v>
      </c>
      <c r="C1334" s="1" t="s">
        <v>3689</v>
      </c>
      <c r="D1334" s="1" t="s">
        <v>3690</v>
      </c>
      <c r="E1334" s="1" t="s">
        <v>3691</v>
      </c>
      <c r="F1334" s="1" t="s">
        <v>3692</v>
      </c>
      <c r="G1334" s="1"/>
      <c r="H1334" s="1"/>
      <c r="I1334" s="1"/>
      <c r="J1334" s="1"/>
      <c r="K1334" s="1">
        <v>236</v>
      </c>
      <c r="L1334" s="1">
        <f t="shared" si="29"/>
        <v>241</v>
      </c>
      <c r="M1334" s="1">
        <f t="shared" si="28"/>
        <v>241</v>
      </c>
      <c r="N1334" s="1"/>
    </row>
    <row r="1335" spans="2:14" hidden="1" x14ac:dyDescent="0.4">
      <c r="B1335" s="1" t="s">
        <v>17</v>
      </c>
      <c r="C1335" s="1" t="s">
        <v>3693</v>
      </c>
      <c r="D1335" s="1" t="s">
        <v>3694</v>
      </c>
      <c r="E1335" s="1" t="s">
        <v>3695</v>
      </c>
      <c r="F1335" s="1" t="s">
        <v>3696</v>
      </c>
      <c r="G1335" s="1"/>
      <c r="H1335" s="1"/>
      <c r="I1335" s="1"/>
      <c r="J1335" s="1"/>
      <c r="K1335" s="1">
        <v>228</v>
      </c>
      <c r="L1335" s="1">
        <f t="shared" si="29"/>
        <v>233</v>
      </c>
      <c r="M1335" s="1">
        <f t="shared" si="28"/>
        <v>233</v>
      </c>
      <c r="N1335" s="1"/>
    </row>
    <row r="1336" spans="2:14" hidden="1" x14ac:dyDescent="0.4">
      <c r="B1336" s="1" t="s">
        <v>17</v>
      </c>
      <c r="C1336" s="1" t="s">
        <v>3697</v>
      </c>
      <c r="D1336" s="1" t="s">
        <v>3698</v>
      </c>
      <c r="E1336" s="1" t="s">
        <v>3699</v>
      </c>
      <c r="F1336" s="1" t="s">
        <v>3700</v>
      </c>
      <c r="G1336" s="1"/>
      <c r="H1336" s="1"/>
      <c r="I1336" s="1"/>
      <c r="J1336" s="1"/>
      <c r="K1336" s="1">
        <v>211</v>
      </c>
      <c r="L1336" s="1">
        <f t="shared" si="29"/>
        <v>216</v>
      </c>
      <c r="M1336" s="1">
        <f t="shared" si="28"/>
        <v>216</v>
      </c>
      <c r="N1336" s="1"/>
    </row>
    <row r="1337" spans="2:14" hidden="1" x14ac:dyDescent="0.4">
      <c r="B1337" s="1" t="s">
        <v>17</v>
      </c>
      <c r="C1337" s="1" t="s">
        <v>3701</v>
      </c>
      <c r="D1337" s="1" t="s">
        <v>3702</v>
      </c>
      <c r="E1337" s="1" t="s">
        <v>3703</v>
      </c>
      <c r="F1337" s="1" t="s">
        <v>3704</v>
      </c>
      <c r="G1337" s="1"/>
      <c r="H1337" s="1"/>
      <c r="I1337" s="1"/>
      <c r="J1337" s="1"/>
      <c r="K1337" s="1">
        <v>320</v>
      </c>
      <c r="L1337" s="1">
        <f t="shared" si="29"/>
        <v>325</v>
      </c>
      <c r="M1337" s="1">
        <f t="shared" si="28"/>
        <v>325</v>
      </c>
      <c r="N1337" s="1"/>
    </row>
    <row r="1338" spans="2:14" hidden="1" x14ac:dyDescent="0.4">
      <c r="B1338" s="1" t="s">
        <v>17</v>
      </c>
      <c r="C1338" s="1" t="s">
        <v>3705</v>
      </c>
      <c r="D1338" s="1" t="s">
        <v>3706</v>
      </c>
      <c r="E1338" s="1" t="s">
        <v>3707</v>
      </c>
      <c r="F1338" s="1" t="s">
        <v>3708</v>
      </c>
      <c r="G1338" s="1"/>
      <c r="H1338" s="1"/>
      <c r="I1338" s="1"/>
      <c r="J1338" s="1"/>
      <c r="K1338" s="1">
        <v>280</v>
      </c>
      <c r="L1338" s="1">
        <f t="shared" si="29"/>
        <v>285</v>
      </c>
      <c r="M1338" s="1">
        <f t="shared" si="28"/>
        <v>285</v>
      </c>
      <c r="N1338" s="1"/>
    </row>
    <row r="1339" spans="2:14" hidden="1" x14ac:dyDescent="0.4">
      <c r="B1339" s="1" t="s">
        <v>17</v>
      </c>
      <c r="C1339" s="1" t="s">
        <v>3709</v>
      </c>
      <c r="D1339" s="1" t="s">
        <v>3710</v>
      </c>
      <c r="E1339" s="1" t="s">
        <v>3711</v>
      </c>
      <c r="F1339" s="1" t="s">
        <v>3712</v>
      </c>
      <c r="G1339" s="1"/>
      <c r="H1339" s="1"/>
      <c r="I1339" s="1"/>
      <c r="J1339" s="1"/>
      <c r="K1339" s="1">
        <v>322</v>
      </c>
      <c r="L1339" s="1">
        <f t="shared" si="29"/>
        <v>327</v>
      </c>
      <c r="M1339" s="1">
        <f t="shared" si="28"/>
        <v>327</v>
      </c>
      <c r="N1339" s="1"/>
    </row>
    <row r="1340" spans="2:14" hidden="1" x14ac:dyDescent="0.4">
      <c r="B1340" s="1" t="s">
        <v>17</v>
      </c>
      <c r="C1340" s="1" t="s">
        <v>3713</v>
      </c>
      <c r="D1340" s="1" t="s">
        <v>3714</v>
      </c>
      <c r="E1340" s="1" t="s">
        <v>3715</v>
      </c>
      <c r="F1340" s="1" t="s">
        <v>3716</v>
      </c>
      <c r="G1340" s="1"/>
      <c r="H1340" s="1"/>
      <c r="I1340" s="1"/>
      <c r="J1340" s="1"/>
      <c r="K1340" s="1">
        <v>240</v>
      </c>
      <c r="L1340" s="1">
        <f t="shared" si="29"/>
        <v>245</v>
      </c>
      <c r="M1340" s="1">
        <f t="shared" si="28"/>
        <v>245</v>
      </c>
      <c r="N1340" s="1"/>
    </row>
    <row r="1341" spans="2:14" hidden="1" x14ac:dyDescent="0.4">
      <c r="B1341" s="1" t="s">
        <v>17</v>
      </c>
      <c r="C1341" s="1" t="s">
        <v>3717</v>
      </c>
      <c r="D1341" s="1" t="s">
        <v>3718</v>
      </c>
      <c r="E1341" s="1" t="s">
        <v>3719</v>
      </c>
      <c r="F1341" s="1" t="s">
        <v>3720</v>
      </c>
      <c r="G1341" s="1"/>
      <c r="H1341" s="1"/>
      <c r="I1341" s="1"/>
      <c r="J1341" s="1"/>
      <c r="K1341" s="1">
        <v>247</v>
      </c>
      <c r="L1341" s="1">
        <f t="shared" si="29"/>
        <v>252</v>
      </c>
      <c r="M1341" s="1">
        <f t="shared" si="28"/>
        <v>252</v>
      </c>
      <c r="N1341" s="1"/>
    </row>
    <row r="1342" spans="2:14" hidden="1" x14ac:dyDescent="0.4">
      <c r="B1342" s="1" t="s">
        <v>17</v>
      </c>
      <c r="C1342" s="1" t="s">
        <v>3721</v>
      </c>
      <c r="D1342" s="1" t="s">
        <v>3722</v>
      </c>
      <c r="E1342" s="1" t="s">
        <v>3723</v>
      </c>
      <c r="F1342" s="1" t="s">
        <v>3724</v>
      </c>
      <c r="G1342" s="1"/>
      <c r="H1342" s="1"/>
      <c r="I1342" s="1"/>
      <c r="J1342" s="1"/>
      <c r="K1342" s="1">
        <v>240</v>
      </c>
      <c r="L1342" s="1">
        <f t="shared" si="29"/>
        <v>245</v>
      </c>
      <c r="M1342" s="1">
        <f t="shared" si="28"/>
        <v>245</v>
      </c>
      <c r="N1342" s="1"/>
    </row>
    <row r="1343" spans="2:14" hidden="1" x14ac:dyDescent="0.4">
      <c r="B1343" s="1" t="s">
        <v>17</v>
      </c>
      <c r="C1343" s="1" t="s">
        <v>3725</v>
      </c>
      <c r="D1343" s="1" t="s">
        <v>3726</v>
      </c>
      <c r="E1343" s="1" t="s">
        <v>3727</v>
      </c>
      <c r="F1343" s="1" t="s">
        <v>3728</v>
      </c>
      <c r="G1343" s="1"/>
      <c r="H1343" s="1"/>
      <c r="I1343" s="1"/>
      <c r="J1343" s="1"/>
      <c r="K1343" s="1">
        <v>361</v>
      </c>
      <c r="L1343" s="1">
        <f t="shared" si="29"/>
        <v>366</v>
      </c>
      <c r="M1343" s="1">
        <f t="shared" si="28"/>
        <v>366</v>
      </c>
      <c r="N1343" s="1"/>
    </row>
    <row r="1344" spans="2:14" hidden="1" x14ac:dyDescent="0.4">
      <c r="B1344" s="1" t="s">
        <v>17</v>
      </c>
      <c r="C1344" s="1" t="s">
        <v>3729</v>
      </c>
      <c r="D1344" s="1" t="s">
        <v>3730</v>
      </c>
      <c r="E1344" s="1" t="s">
        <v>3731</v>
      </c>
      <c r="F1344" s="1" t="s">
        <v>3732</v>
      </c>
      <c r="G1344" s="1"/>
      <c r="H1344" s="1"/>
      <c r="I1344" s="1"/>
      <c r="J1344" s="1"/>
      <c r="K1344" s="1">
        <v>280</v>
      </c>
      <c r="L1344" s="1">
        <f t="shared" ref="L1344:L1375" si="30">K1344+5</f>
        <v>285</v>
      </c>
      <c r="M1344" s="1">
        <f t="shared" si="28"/>
        <v>285</v>
      </c>
      <c r="N1344" s="1"/>
    </row>
    <row r="1345" spans="2:14" hidden="1" x14ac:dyDescent="0.4">
      <c r="B1345" s="1" t="s">
        <v>17</v>
      </c>
      <c r="C1345" s="1" t="s">
        <v>3733</v>
      </c>
      <c r="D1345" s="1" t="s">
        <v>3734</v>
      </c>
      <c r="E1345" s="1" t="s">
        <v>3735</v>
      </c>
      <c r="F1345" s="1" t="s">
        <v>3736</v>
      </c>
      <c r="G1345" s="1"/>
      <c r="H1345" s="1"/>
      <c r="I1345" s="1"/>
      <c r="J1345" s="1"/>
      <c r="K1345" s="1">
        <v>208</v>
      </c>
      <c r="L1345" s="1">
        <f t="shared" si="30"/>
        <v>213</v>
      </c>
      <c r="M1345" s="1">
        <f t="shared" si="28"/>
        <v>213</v>
      </c>
      <c r="N1345" s="1"/>
    </row>
    <row r="1346" spans="2:14" hidden="1" x14ac:dyDescent="0.4">
      <c r="B1346" s="1" t="s">
        <v>17</v>
      </c>
      <c r="C1346" s="1" t="s">
        <v>1417</v>
      </c>
      <c r="D1346" s="1" t="s">
        <v>3737</v>
      </c>
      <c r="E1346" s="1" t="s">
        <v>3738</v>
      </c>
      <c r="F1346" s="1" t="s">
        <v>3739</v>
      </c>
      <c r="G1346" s="1"/>
      <c r="H1346" s="1"/>
      <c r="I1346" s="1"/>
      <c r="J1346" s="1"/>
      <c r="K1346" s="1">
        <v>355</v>
      </c>
      <c r="L1346" s="1">
        <f t="shared" si="30"/>
        <v>360</v>
      </c>
      <c r="M1346" s="1">
        <f t="shared" si="28"/>
        <v>360</v>
      </c>
      <c r="N1346" s="1"/>
    </row>
    <row r="1347" spans="2:14" hidden="1" x14ac:dyDescent="0.4">
      <c r="B1347" s="1" t="s">
        <v>17</v>
      </c>
      <c r="C1347" s="1" t="s">
        <v>3740</v>
      </c>
      <c r="D1347" s="1" t="s">
        <v>3741</v>
      </c>
      <c r="E1347" s="1" t="s">
        <v>3742</v>
      </c>
      <c r="F1347" s="1" t="s">
        <v>3743</v>
      </c>
      <c r="G1347" s="1"/>
      <c r="H1347" s="1"/>
      <c r="I1347" s="1"/>
      <c r="J1347" s="1"/>
      <c r="K1347" s="1">
        <v>320</v>
      </c>
      <c r="L1347" s="1">
        <f t="shared" si="30"/>
        <v>325</v>
      </c>
      <c r="M1347" s="1">
        <f t="shared" si="28"/>
        <v>325</v>
      </c>
      <c r="N1347" s="1"/>
    </row>
    <row r="1348" spans="2:14" hidden="1" x14ac:dyDescent="0.4">
      <c r="B1348" s="1" t="s">
        <v>17</v>
      </c>
      <c r="C1348" s="1" t="s">
        <v>1444</v>
      </c>
      <c r="D1348" s="1" t="s">
        <v>3744</v>
      </c>
      <c r="E1348" s="1" t="s">
        <v>3745</v>
      </c>
      <c r="F1348" s="1" t="s">
        <v>3746</v>
      </c>
      <c r="G1348" s="1"/>
      <c r="H1348" s="1"/>
      <c r="I1348" s="1"/>
      <c r="J1348" s="1"/>
      <c r="K1348" s="1">
        <v>211</v>
      </c>
      <c r="L1348" s="1">
        <f t="shared" si="30"/>
        <v>216</v>
      </c>
      <c r="M1348" s="1">
        <f t="shared" si="28"/>
        <v>216</v>
      </c>
      <c r="N1348" s="1"/>
    </row>
    <row r="1349" spans="2:14" hidden="1" x14ac:dyDescent="0.4">
      <c r="B1349" s="1" t="s">
        <v>17</v>
      </c>
      <c r="C1349" s="1" t="s">
        <v>3747</v>
      </c>
      <c r="D1349" s="1" t="s">
        <v>3748</v>
      </c>
      <c r="E1349" s="1" t="s">
        <v>3749</v>
      </c>
      <c r="F1349" s="1" t="s">
        <v>3750</v>
      </c>
      <c r="G1349" s="1"/>
      <c r="H1349" s="1"/>
      <c r="I1349" s="1"/>
      <c r="J1349" s="1"/>
      <c r="K1349" s="1">
        <v>225</v>
      </c>
      <c r="L1349" s="1">
        <f t="shared" si="30"/>
        <v>230</v>
      </c>
      <c r="M1349" s="1">
        <f t="shared" si="28"/>
        <v>230</v>
      </c>
      <c r="N1349" s="1"/>
    </row>
    <row r="1350" spans="2:14" hidden="1" x14ac:dyDescent="0.4">
      <c r="B1350" s="1" t="s">
        <v>17</v>
      </c>
      <c r="C1350" s="1" t="s">
        <v>3751</v>
      </c>
      <c r="D1350" s="1" t="s">
        <v>3752</v>
      </c>
      <c r="E1350" s="1" t="s">
        <v>3753</v>
      </c>
      <c r="F1350" s="1" t="s">
        <v>3754</v>
      </c>
      <c r="G1350" s="1"/>
      <c r="H1350" s="1"/>
      <c r="I1350" s="1"/>
      <c r="J1350" s="1"/>
      <c r="K1350" s="1">
        <v>248</v>
      </c>
      <c r="L1350" s="1">
        <f t="shared" si="30"/>
        <v>253</v>
      </c>
      <c r="M1350" s="1">
        <f t="shared" ref="M1350:M1396" si="31">J1350+L1350</f>
        <v>253</v>
      </c>
      <c r="N1350" s="1"/>
    </row>
    <row r="1351" spans="2:14" hidden="1" x14ac:dyDescent="0.4">
      <c r="B1351" s="1" t="s">
        <v>17</v>
      </c>
      <c r="C1351" s="1" t="s">
        <v>3755</v>
      </c>
      <c r="D1351" s="1" t="s">
        <v>3756</v>
      </c>
      <c r="E1351" s="1" t="s">
        <v>3757</v>
      </c>
      <c r="F1351" s="1" t="s">
        <v>3758</v>
      </c>
      <c r="G1351" s="1"/>
      <c r="H1351" s="1"/>
      <c r="I1351" s="1"/>
      <c r="J1351" s="1"/>
      <c r="K1351" s="1">
        <v>214</v>
      </c>
      <c r="L1351" s="1">
        <f t="shared" si="30"/>
        <v>219</v>
      </c>
      <c r="M1351" s="1">
        <f t="shared" si="31"/>
        <v>219</v>
      </c>
      <c r="N1351" s="1"/>
    </row>
    <row r="1352" spans="2:14" hidden="1" x14ac:dyDescent="0.4">
      <c r="B1352" s="1" t="s">
        <v>17</v>
      </c>
      <c r="C1352" s="1" t="s">
        <v>3759</v>
      </c>
      <c r="D1352" s="1" t="s">
        <v>3760</v>
      </c>
      <c r="E1352" s="1" t="s">
        <v>3761</v>
      </c>
      <c r="F1352" s="1" t="s">
        <v>3762</v>
      </c>
      <c r="G1352" s="1"/>
      <c r="H1352" s="1"/>
      <c r="I1352" s="1"/>
      <c r="J1352" s="1"/>
      <c r="K1352" s="1">
        <v>240</v>
      </c>
      <c r="L1352" s="1">
        <f t="shared" si="30"/>
        <v>245</v>
      </c>
      <c r="M1352" s="1">
        <f t="shared" si="31"/>
        <v>245</v>
      </c>
      <c r="N1352" s="1"/>
    </row>
    <row r="1353" spans="2:14" hidden="1" x14ac:dyDescent="0.4">
      <c r="B1353" s="1" t="s">
        <v>17</v>
      </c>
      <c r="C1353" s="1" t="s">
        <v>2949</v>
      </c>
      <c r="D1353" s="1" t="s">
        <v>3763</v>
      </c>
      <c r="E1353" s="1" t="s">
        <v>3764</v>
      </c>
      <c r="F1353" s="1" t="s">
        <v>3765</v>
      </c>
      <c r="G1353" s="1"/>
      <c r="H1353" s="1"/>
      <c r="I1353" s="1"/>
      <c r="J1353" s="1"/>
      <c r="K1353" s="1">
        <v>254</v>
      </c>
      <c r="L1353" s="1">
        <f t="shared" si="30"/>
        <v>259</v>
      </c>
      <c r="M1353" s="1">
        <f t="shared" si="31"/>
        <v>259</v>
      </c>
      <c r="N1353" s="1"/>
    </row>
    <row r="1354" spans="2:14" hidden="1" x14ac:dyDescent="0.4">
      <c r="B1354" s="1" t="s">
        <v>17</v>
      </c>
      <c r="C1354" s="1" t="s">
        <v>3766</v>
      </c>
      <c r="D1354" s="1" t="s">
        <v>3767</v>
      </c>
      <c r="E1354" s="1" t="s">
        <v>3768</v>
      </c>
      <c r="F1354" s="1" t="s">
        <v>3769</v>
      </c>
      <c r="G1354" s="1"/>
      <c r="H1354" s="1"/>
      <c r="I1354" s="1"/>
      <c r="J1354" s="1"/>
      <c r="K1354" s="1">
        <v>253</v>
      </c>
      <c r="L1354" s="1">
        <f t="shared" si="30"/>
        <v>258</v>
      </c>
      <c r="M1354" s="1">
        <f t="shared" si="31"/>
        <v>258</v>
      </c>
      <c r="N1354" s="1"/>
    </row>
    <row r="1355" spans="2:14" hidden="1" x14ac:dyDescent="0.4">
      <c r="B1355" s="1" t="s">
        <v>17</v>
      </c>
      <c r="C1355" s="1" t="s">
        <v>3770</v>
      </c>
      <c r="D1355" s="1" t="s">
        <v>3771</v>
      </c>
      <c r="E1355" s="1" t="s">
        <v>3772</v>
      </c>
      <c r="F1355" s="1" t="s">
        <v>3773</v>
      </c>
      <c r="G1355" s="1"/>
      <c r="H1355" s="1"/>
      <c r="I1355" s="1"/>
      <c r="J1355" s="1"/>
      <c r="K1355" s="1">
        <v>240</v>
      </c>
      <c r="L1355" s="1">
        <f t="shared" si="30"/>
        <v>245</v>
      </c>
      <c r="M1355" s="1">
        <f t="shared" si="31"/>
        <v>245</v>
      </c>
      <c r="N1355" s="1"/>
    </row>
    <row r="1356" spans="2:14" hidden="1" x14ac:dyDescent="0.4">
      <c r="B1356" s="1" t="s">
        <v>17</v>
      </c>
      <c r="C1356" s="1" t="s">
        <v>1614</v>
      </c>
      <c r="D1356" s="1" t="s">
        <v>3774</v>
      </c>
      <c r="E1356" s="1" t="s">
        <v>3775</v>
      </c>
      <c r="F1356" s="1" t="s">
        <v>3776</v>
      </c>
      <c r="G1356" s="1"/>
      <c r="H1356" s="1"/>
      <c r="I1356" s="1"/>
      <c r="J1356" s="1"/>
      <c r="K1356" s="1">
        <v>2</v>
      </c>
      <c r="L1356" s="1">
        <f t="shared" si="30"/>
        <v>7</v>
      </c>
      <c r="M1356" s="1">
        <f t="shared" si="31"/>
        <v>7</v>
      </c>
      <c r="N1356" s="1"/>
    </row>
    <row r="1357" spans="2:14" hidden="1" x14ac:dyDescent="0.4">
      <c r="B1357" s="1" t="s">
        <v>17</v>
      </c>
      <c r="C1357" s="1" t="s">
        <v>3777</v>
      </c>
      <c r="D1357" s="1" t="s">
        <v>3778</v>
      </c>
      <c r="E1357" s="1" t="s">
        <v>3779</v>
      </c>
      <c r="F1357" s="1" t="s">
        <v>3780</v>
      </c>
      <c r="G1357" s="1"/>
      <c r="H1357" s="1"/>
      <c r="I1357" s="1"/>
      <c r="J1357" s="1"/>
      <c r="K1357" s="1">
        <v>241</v>
      </c>
      <c r="L1357" s="1">
        <f t="shared" si="30"/>
        <v>246</v>
      </c>
      <c r="M1357" s="1">
        <f t="shared" si="31"/>
        <v>246</v>
      </c>
      <c r="N1357" s="1"/>
    </row>
    <row r="1358" spans="2:14" hidden="1" x14ac:dyDescent="0.4">
      <c r="B1358" s="1" t="s">
        <v>17</v>
      </c>
      <c r="C1358" s="1" t="s">
        <v>3781</v>
      </c>
      <c r="D1358" s="1" t="s">
        <v>3782</v>
      </c>
      <c r="E1358" s="1" t="s">
        <v>3783</v>
      </c>
      <c r="F1358" s="1" t="s">
        <v>3784</v>
      </c>
      <c r="G1358" s="1"/>
      <c r="H1358" s="1"/>
      <c r="I1358" s="1"/>
      <c r="J1358" s="1"/>
      <c r="K1358" s="1">
        <v>280</v>
      </c>
      <c r="L1358" s="1">
        <f t="shared" si="30"/>
        <v>285</v>
      </c>
      <c r="M1358" s="1">
        <f t="shared" si="31"/>
        <v>285</v>
      </c>
      <c r="N1358" s="1"/>
    </row>
    <row r="1359" spans="2:14" hidden="1" x14ac:dyDescent="0.4">
      <c r="B1359" s="1" t="s">
        <v>17</v>
      </c>
      <c r="C1359" s="1" t="s">
        <v>3785</v>
      </c>
      <c r="D1359" s="1" t="s">
        <v>3786</v>
      </c>
      <c r="E1359" s="1" t="s">
        <v>3787</v>
      </c>
      <c r="F1359" s="1" t="s">
        <v>3788</v>
      </c>
      <c r="G1359" s="1"/>
      <c r="H1359" s="1"/>
      <c r="I1359" s="1"/>
      <c r="J1359" s="1"/>
      <c r="K1359" s="1">
        <v>281</v>
      </c>
      <c r="L1359" s="1">
        <f t="shared" si="30"/>
        <v>286</v>
      </c>
      <c r="M1359" s="1">
        <f t="shared" si="31"/>
        <v>286</v>
      </c>
      <c r="N1359" s="1"/>
    </row>
    <row r="1360" spans="2:14" hidden="1" x14ac:dyDescent="0.4">
      <c r="B1360" s="1" t="s">
        <v>17</v>
      </c>
      <c r="C1360" s="1" t="s">
        <v>3789</v>
      </c>
      <c r="D1360" s="1" t="s">
        <v>3790</v>
      </c>
      <c r="E1360" s="1" t="s">
        <v>3791</v>
      </c>
      <c r="F1360" s="1" t="s">
        <v>3792</v>
      </c>
      <c r="G1360" s="1"/>
      <c r="H1360" s="1"/>
      <c r="I1360" s="1"/>
      <c r="J1360" s="1"/>
      <c r="K1360" s="1">
        <v>225</v>
      </c>
      <c r="L1360" s="1">
        <f t="shared" si="30"/>
        <v>230</v>
      </c>
      <c r="M1360" s="1">
        <f t="shared" si="31"/>
        <v>230</v>
      </c>
      <c r="N1360" s="1"/>
    </row>
    <row r="1361" spans="2:14" hidden="1" x14ac:dyDescent="0.4">
      <c r="B1361" s="1" t="s">
        <v>17</v>
      </c>
      <c r="C1361" s="1" t="s">
        <v>3793</v>
      </c>
      <c r="D1361" s="1" t="s">
        <v>3794</v>
      </c>
      <c r="E1361" s="1" t="s">
        <v>3795</v>
      </c>
      <c r="F1361" s="1" t="s">
        <v>3796</v>
      </c>
      <c r="G1361" s="1"/>
      <c r="H1361" s="1"/>
      <c r="I1361" s="1"/>
      <c r="J1361" s="1"/>
      <c r="K1361" s="1">
        <v>320</v>
      </c>
      <c r="L1361" s="1">
        <f t="shared" si="30"/>
        <v>325</v>
      </c>
      <c r="M1361" s="1">
        <f t="shared" si="31"/>
        <v>325</v>
      </c>
      <c r="N1361" s="1"/>
    </row>
    <row r="1362" spans="2:14" hidden="1" x14ac:dyDescent="0.4">
      <c r="B1362" s="1" t="s">
        <v>17</v>
      </c>
      <c r="C1362" s="1" t="s">
        <v>3797</v>
      </c>
      <c r="D1362" s="1" t="s">
        <v>3798</v>
      </c>
      <c r="E1362" s="1" t="s">
        <v>3799</v>
      </c>
      <c r="F1362" s="1" t="s">
        <v>3800</v>
      </c>
      <c r="G1362" s="1"/>
      <c r="H1362" s="1"/>
      <c r="I1362" s="1"/>
      <c r="J1362" s="1"/>
      <c r="K1362" s="1">
        <v>240</v>
      </c>
      <c r="L1362" s="1">
        <f t="shared" si="30"/>
        <v>245</v>
      </c>
      <c r="M1362" s="1">
        <f t="shared" si="31"/>
        <v>245</v>
      </c>
      <c r="N1362" s="1"/>
    </row>
    <row r="1363" spans="2:14" hidden="1" x14ac:dyDescent="0.4">
      <c r="B1363" s="1" t="s">
        <v>17</v>
      </c>
      <c r="C1363" s="1" t="s">
        <v>1669</v>
      </c>
      <c r="D1363" s="1" t="s">
        <v>3801</v>
      </c>
      <c r="E1363" s="1" t="s">
        <v>3802</v>
      </c>
      <c r="F1363" s="1" t="s">
        <v>3803</v>
      </c>
      <c r="G1363" s="1"/>
      <c r="H1363" s="1"/>
      <c r="I1363" s="1"/>
      <c r="J1363" s="1"/>
      <c r="K1363" s="1">
        <v>240</v>
      </c>
      <c r="L1363" s="1">
        <f t="shared" si="30"/>
        <v>245</v>
      </c>
      <c r="M1363" s="1">
        <f t="shared" si="31"/>
        <v>245</v>
      </c>
      <c r="N1363" s="1"/>
    </row>
    <row r="1364" spans="2:14" hidden="1" x14ac:dyDescent="0.4">
      <c r="B1364" s="1" t="s">
        <v>17</v>
      </c>
      <c r="C1364" s="1" t="s">
        <v>3804</v>
      </c>
      <c r="D1364" s="1" t="s">
        <v>3805</v>
      </c>
      <c r="E1364" s="1" t="s">
        <v>3806</v>
      </c>
      <c r="F1364" s="1" t="s">
        <v>3807</v>
      </c>
      <c r="G1364" s="1"/>
      <c r="H1364" s="1"/>
      <c r="I1364" s="1"/>
      <c r="J1364" s="1"/>
      <c r="K1364" s="1">
        <v>360</v>
      </c>
      <c r="L1364" s="1">
        <f t="shared" si="30"/>
        <v>365</v>
      </c>
      <c r="M1364" s="1">
        <f t="shared" si="31"/>
        <v>365</v>
      </c>
      <c r="N1364" s="1"/>
    </row>
    <row r="1365" spans="2:14" hidden="1" x14ac:dyDescent="0.4">
      <c r="B1365" s="1" t="s">
        <v>17</v>
      </c>
      <c r="C1365" s="1" t="s">
        <v>135</v>
      </c>
      <c r="D1365" s="1" t="s">
        <v>3808</v>
      </c>
      <c r="E1365" s="1" t="s">
        <v>3809</v>
      </c>
      <c r="F1365" s="1" t="s">
        <v>3810</v>
      </c>
      <c r="G1365" s="1"/>
      <c r="H1365" s="1"/>
      <c r="I1365" s="1"/>
      <c r="J1365" s="1"/>
      <c r="K1365" s="1">
        <v>240</v>
      </c>
      <c r="L1365" s="1">
        <f t="shared" si="30"/>
        <v>245</v>
      </c>
      <c r="M1365" s="1">
        <f t="shared" si="31"/>
        <v>245</v>
      </c>
      <c r="N1365" s="1"/>
    </row>
    <row r="1366" spans="2:14" hidden="1" x14ac:dyDescent="0.4">
      <c r="B1366" s="1" t="s">
        <v>17</v>
      </c>
      <c r="C1366" s="1" t="s">
        <v>3811</v>
      </c>
      <c r="D1366" s="1" t="s">
        <v>3812</v>
      </c>
      <c r="E1366" s="1" t="s">
        <v>3813</v>
      </c>
      <c r="F1366" s="1" t="s">
        <v>3814</v>
      </c>
      <c r="G1366" s="1"/>
      <c r="H1366" s="1"/>
      <c r="I1366" s="1"/>
      <c r="J1366" s="1"/>
      <c r="K1366" s="1">
        <v>430</v>
      </c>
      <c r="L1366" s="1">
        <f t="shared" si="30"/>
        <v>435</v>
      </c>
      <c r="M1366" s="1">
        <f t="shared" si="31"/>
        <v>435</v>
      </c>
      <c r="N1366" s="1"/>
    </row>
    <row r="1367" spans="2:14" hidden="1" x14ac:dyDescent="0.4">
      <c r="B1367" s="1" t="s">
        <v>17</v>
      </c>
      <c r="C1367" s="1" t="s">
        <v>131</v>
      </c>
      <c r="D1367" s="1" t="s">
        <v>3815</v>
      </c>
      <c r="E1367" s="1" t="s">
        <v>3816</v>
      </c>
      <c r="F1367" s="1" t="s">
        <v>3817</v>
      </c>
      <c r="G1367" s="1"/>
      <c r="H1367" s="1"/>
      <c r="I1367" s="1"/>
      <c r="J1367" s="1"/>
      <c r="K1367" s="1">
        <v>361</v>
      </c>
      <c r="L1367" s="1">
        <f t="shared" si="30"/>
        <v>366</v>
      </c>
      <c r="M1367" s="1">
        <f t="shared" si="31"/>
        <v>366</v>
      </c>
      <c r="N1367" s="1"/>
    </row>
    <row r="1368" spans="2:14" hidden="1" x14ac:dyDescent="0.4">
      <c r="B1368" s="1" t="s">
        <v>17</v>
      </c>
      <c r="C1368" s="1" t="s">
        <v>182</v>
      </c>
      <c r="D1368" s="1" t="s">
        <v>3818</v>
      </c>
      <c r="E1368" s="1" t="s">
        <v>3819</v>
      </c>
      <c r="F1368" s="1" t="s">
        <v>3820</v>
      </c>
      <c r="G1368" s="1"/>
      <c r="H1368" s="1"/>
      <c r="I1368" s="1"/>
      <c r="J1368" s="1"/>
      <c r="K1368" s="1">
        <v>321</v>
      </c>
      <c r="L1368" s="1">
        <f t="shared" si="30"/>
        <v>326</v>
      </c>
      <c r="M1368" s="1">
        <f t="shared" si="31"/>
        <v>326</v>
      </c>
      <c r="N1368" s="1"/>
    </row>
    <row r="1369" spans="2:14" hidden="1" x14ac:dyDescent="0.4">
      <c r="B1369" s="1" t="s">
        <v>17</v>
      </c>
      <c r="C1369" s="1" t="s">
        <v>3821</v>
      </c>
      <c r="D1369" s="1" t="s">
        <v>3822</v>
      </c>
      <c r="E1369" s="41" t="s">
        <v>3823</v>
      </c>
      <c r="F1369" s="1" t="s">
        <v>3824</v>
      </c>
      <c r="G1369" s="1"/>
      <c r="H1369" s="1"/>
      <c r="I1369" s="1"/>
      <c r="J1369" s="1"/>
      <c r="K1369" s="1">
        <v>30</v>
      </c>
      <c r="L1369" s="1">
        <f t="shared" si="30"/>
        <v>35</v>
      </c>
      <c r="M1369" s="1">
        <f t="shared" si="31"/>
        <v>35</v>
      </c>
      <c r="N1369" s="1"/>
    </row>
    <row r="1370" spans="2:14" hidden="1" x14ac:dyDescent="0.4">
      <c r="B1370" s="1" t="s">
        <v>17</v>
      </c>
      <c r="C1370" s="1" t="s">
        <v>3825</v>
      </c>
      <c r="D1370" s="1" t="s">
        <v>3826</v>
      </c>
      <c r="E1370" s="1" t="s">
        <v>3827</v>
      </c>
      <c r="F1370" s="1" t="s">
        <v>3828</v>
      </c>
      <c r="G1370" s="1"/>
      <c r="H1370" s="1"/>
      <c r="I1370" s="1"/>
      <c r="J1370" s="1"/>
      <c r="K1370" s="1">
        <v>246</v>
      </c>
      <c r="L1370" s="1">
        <f t="shared" si="30"/>
        <v>251</v>
      </c>
      <c r="M1370" s="1">
        <f t="shared" si="31"/>
        <v>251</v>
      </c>
      <c r="N1370" s="1"/>
    </row>
    <row r="1371" spans="2:14" hidden="1" x14ac:dyDescent="0.4">
      <c r="B1371" s="1" t="s">
        <v>17</v>
      </c>
      <c r="C1371" s="1" t="s">
        <v>3829</v>
      </c>
      <c r="D1371" s="1" t="s">
        <v>3830</v>
      </c>
      <c r="E1371" s="1" t="s">
        <v>3831</v>
      </c>
      <c r="F1371" s="1" t="s">
        <v>3832</v>
      </c>
      <c r="G1371" s="1"/>
      <c r="H1371" s="1"/>
      <c r="I1371" s="1"/>
      <c r="J1371" s="1"/>
      <c r="K1371" s="1">
        <v>320</v>
      </c>
      <c r="L1371" s="1">
        <f t="shared" si="30"/>
        <v>325</v>
      </c>
      <c r="M1371" s="1">
        <f t="shared" si="31"/>
        <v>325</v>
      </c>
      <c r="N1371" s="1"/>
    </row>
    <row r="1372" spans="2:14" hidden="1" x14ac:dyDescent="0.4">
      <c r="B1372" s="1" t="s">
        <v>17</v>
      </c>
      <c r="C1372" s="1" t="s">
        <v>3833</v>
      </c>
      <c r="D1372" s="1" t="s">
        <v>3834</v>
      </c>
      <c r="E1372" s="1" t="s">
        <v>3835</v>
      </c>
      <c r="F1372" s="1" t="s">
        <v>3836</v>
      </c>
      <c r="G1372" s="1"/>
      <c r="H1372" s="1"/>
      <c r="I1372" s="1"/>
      <c r="J1372" s="1"/>
      <c r="K1372" s="1">
        <v>241</v>
      </c>
      <c r="L1372" s="1">
        <f t="shared" si="30"/>
        <v>246</v>
      </c>
      <c r="M1372" s="1">
        <f t="shared" si="31"/>
        <v>246</v>
      </c>
      <c r="N1372" s="1"/>
    </row>
    <row r="1373" spans="2:14" hidden="1" x14ac:dyDescent="0.4">
      <c r="B1373" s="1" t="s">
        <v>17</v>
      </c>
      <c r="C1373" s="1" t="s">
        <v>2707</v>
      </c>
      <c r="D1373" s="1" t="s">
        <v>3837</v>
      </c>
      <c r="E1373" s="1" t="s">
        <v>3838</v>
      </c>
      <c r="F1373" s="1" t="s">
        <v>3839</v>
      </c>
      <c r="G1373" s="1"/>
      <c r="H1373" s="1"/>
      <c r="I1373" s="1"/>
      <c r="J1373" s="1"/>
      <c r="K1373" s="1">
        <v>320</v>
      </c>
      <c r="L1373" s="1">
        <f t="shared" si="30"/>
        <v>325</v>
      </c>
      <c r="M1373" s="1">
        <f t="shared" si="31"/>
        <v>325</v>
      </c>
      <c r="N1373" s="1"/>
    </row>
    <row r="1374" spans="2:14" hidden="1" x14ac:dyDescent="0.4">
      <c r="B1374" s="1" t="s">
        <v>17</v>
      </c>
      <c r="C1374" s="1" t="s">
        <v>3840</v>
      </c>
      <c r="D1374" s="1" t="s">
        <v>3841</v>
      </c>
      <c r="E1374" s="1" t="s">
        <v>3842</v>
      </c>
      <c r="F1374" s="1" t="s">
        <v>3843</v>
      </c>
      <c r="G1374" s="1"/>
      <c r="H1374" s="1"/>
      <c r="I1374" s="1"/>
      <c r="J1374" s="1"/>
      <c r="K1374" s="1">
        <v>320</v>
      </c>
      <c r="L1374" s="1">
        <f t="shared" si="30"/>
        <v>325</v>
      </c>
      <c r="M1374" s="1">
        <f t="shared" si="31"/>
        <v>325</v>
      </c>
      <c r="N1374" s="1"/>
    </row>
    <row r="1375" spans="2:14" hidden="1" x14ac:dyDescent="0.4">
      <c r="B1375" s="1" t="s">
        <v>17</v>
      </c>
      <c r="C1375" s="1" t="s">
        <v>3844</v>
      </c>
      <c r="D1375" s="1" t="s">
        <v>3845</v>
      </c>
      <c r="E1375" s="1" t="s">
        <v>3846</v>
      </c>
      <c r="F1375" s="1" t="s">
        <v>3847</v>
      </c>
      <c r="G1375" s="1"/>
      <c r="H1375" s="1"/>
      <c r="I1375" s="1"/>
      <c r="J1375" s="1"/>
      <c r="K1375" s="1">
        <v>320</v>
      </c>
      <c r="L1375" s="1">
        <f t="shared" si="30"/>
        <v>325</v>
      </c>
      <c r="M1375" s="1">
        <f t="shared" si="31"/>
        <v>325</v>
      </c>
      <c r="N1375" s="1"/>
    </row>
    <row r="1376" spans="2:14" hidden="1" x14ac:dyDescent="0.4">
      <c r="B1376" s="1" t="s">
        <v>17</v>
      </c>
      <c r="C1376" s="1" t="s">
        <v>3848</v>
      </c>
      <c r="D1376" s="1" t="s">
        <v>3849</v>
      </c>
      <c r="E1376" s="1" t="s">
        <v>3850</v>
      </c>
      <c r="F1376" s="1" t="s">
        <v>3851</v>
      </c>
      <c r="G1376" s="1"/>
      <c r="H1376" s="1"/>
      <c r="I1376" s="1"/>
      <c r="J1376" s="1"/>
      <c r="K1376" s="1">
        <v>204</v>
      </c>
      <c r="L1376" s="1">
        <f t="shared" ref="L1376:L1382" si="32">K1376+5</f>
        <v>209</v>
      </c>
      <c r="M1376" s="1">
        <f t="shared" si="31"/>
        <v>209</v>
      </c>
      <c r="N1376" s="1"/>
    </row>
    <row r="1377" spans="2:14" hidden="1" x14ac:dyDescent="0.4">
      <c r="B1377" s="1" t="s">
        <v>17</v>
      </c>
      <c r="C1377" s="1" t="s">
        <v>3848</v>
      </c>
      <c r="D1377" s="1" t="s">
        <v>3852</v>
      </c>
      <c r="E1377" s="1" t="s">
        <v>3853</v>
      </c>
      <c r="F1377" s="1" t="s">
        <v>3854</v>
      </c>
      <c r="G1377" s="1"/>
      <c r="H1377" s="1"/>
      <c r="I1377" s="1"/>
      <c r="J1377" s="1"/>
      <c r="K1377" s="1">
        <v>361</v>
      </c>
      <c r="L1377" s="1">
        <f t="shared" si="32"/>
        <v>366</v>
      </c>
      <c r="M1377" s="1">
        <f t="shared" si="31"/>
        <v>366</v>
      </c>
      <c r="N1377" s="1"/>
    </row>
    <row r="1378" spans="2:14" hidden="1" x14ac:dyDescent="0.4">
      <c r="B1378" s="1" t="s">
        <v>17</v>
      </c>
      <c r="C1378" s="1" t="s">
        <v>3855</v>
      </c>
      <c r="D1378" s="1" t="s">
        <v>3856</v>
      </c>
      <c r="E1378" s="1" t="s">
        <v>3857</v>
      </c>
      <c r="F1378" s="1" t="s">
        <v>3858</v>
      </c>
      <c r="G1378" s="1"/>
      <c r="H1378" s="1"/>
      <c r="I1378" s="1"/>
      <c r="J1378" s="1"/>
      <c r="K1378" s="1">
        <v>241</v>
      </c>
      <c r="L1378" s="1">
        <f t="shared" si="32"/>
        <v>246</v>
      </c>
      <c r="M1378" s="1">
        <f t="shared" si="31"/>
        <v>246</v>
      </c>
      <c r="N1378" s="1"/>
    </row>
    <row r="1379" spans="2:14" hidden="1" x14ac:dyDescent="0.4">
      <c r="B1379" s="1" t="s">
        <v>17</v>
      </c>
      <c r="C1379" s="1" t="s">
        <v>3859</v>
      </c>
      <c r="D1379" s="1" t="s">
        <v>3860</v>
      </c>
      <c r="E1379" s="1" t="s">
        <v>3861</v>
      </c>
      <c r="F1379" s="1" t="s">
        <v>3862</v>
      </c>
      <c r="G1379" s="1"/>
      <c r="H1379" s="1"/>
      <c r="I1379" s="1"/>
      <c r="J1379" s="1"/>
      <c r="K1379" s="1">
        <v>242</v>
      </c>
      <c r="L1379" s="1">
        <f t="shared" si="32"/>
        <v>247</v>
      </c>
      <c r="M1379" s="1">
        <f t="shared" si="31"/>
        <v>247</v>
      </c>
      <c r="N1379" s="1"/>
    </row>
    <row r="1380" spans="2:14" hidden="1" x14ac:dyDescent="0.4">
      <c r="B1380" s="1" t="s">
        <v>17</v>
      </c>
      <c r="C1380" s="1" t="s">
        <v>3863</v>
      </c>
      <c r="D1380" s="1" t="s">
        <v>3864</v>
      </c>
      <c r="E1380" s="1" t="s">
        <v>3865</v>
      </c>
      <c r="F1380" s="1" t="s">
        <v>3866</v>
      </c>
      <c r="G1380" s="1"/>
      <c r="H1380" s="1"/>
      <c r="I1380" s="1"/>
      <c r="J1380" s="1"/>
      <c r="K1380" s="1">
        <v>280</v>
      </c>
      <c r="L1380" s="1">
        <f t="shared" si="32"/>
        <v>285</v>
      </c>
      <c r="M1380" s="1">
        <f t="shared" si="31"/>
        <v>285</v>
      </c>
      <c r="N1380" s="1"/>
    </row>
    <row r="1381" spans="2:14" hidden="1" x14ac:dyDescent="0.4">
      <c r="B1381" s="1" t="s">
        <v>17</v>
      </c>
      <c r="C1381" s="1" t="s">
        <v>1958</v>
      </c>
      <c r="D1381" s="1" t="s">
        <v>3867</v>
      </c>
      <c r="E1381" s="1" t="s">
        <v>3868</v>
      </c>
      <c r="F1381" s="1" t="s">
        <v>3869</v>
      </c>
      <c r="G1381" s="1"/>
      <c r="H1381" s="1"/>
      <c r="I1381" s="1"/>
      <c r="J1381" s="1"/>
      <c r="K1381" s="1">
        <v>240</v>
      </c>
      <c r="L1381" s="1">
        <f t="shared" si="32"/>
        <v>245</v>
      </c>
      <c r="M1381" s="1">
        <f t="shared" si="31"/>
        <v>245</v>
      </c>
      <c r="N1381" s="1"/>
    </row>
    <row r="1382" spans="2:14" hidden="1" x14ac:dyDescent="0.4">
      <c r="B1382" s="1" t="s">
        <v>17</v>
      </c>
      <c r="C1382" s="1" t="s">
        <v>3206</v>
      </c>
      <c r="D1382" s="1" t="s">
        <v>3870</v>
      </c>
      <c r="E1382" s="1" t="s">
        <v>3871</v>
      </c>
      <c r="F1382" s="1" t="s">
        <v>3872</v>
      </c>
      <c r="G1382" s="1"/>
      <c r="H1382" s="1"/>
      <c r="I1382" s="1"/>
      <c r="J1382" s="1"/>
      <c r="K1382" s="1">
        <v>240</v>
      </c>
      <c r="L1382" s="1">
        <f t="shared" si="32"/>
        <v>245</v>
      </c>
      <c r="M1382" s="1">
        <f t="shared" si="31"/>
        <v>245</v>
      </c>
      <c r="N1382" s="1"/>
    </row>
    <row r="1383" spans="2:14" hidden="1" x14ac:dyDescent="0.4">
      <c r="B1383" s="1" t="s">
        <v>17</v>
      </c>
      <c r="C1383" s="1" t="s">
        <v>3873</v>
      </c>
      <c r="D1383" s="1" t="s">
        <v>3874</v>
      </c>
      <c r="E1383" s="1" t="s">
        <v>3875</v>
      </c>
      <c r="F1383" s="30" t="s">
        <v>3876</v>
      </c>
      <c r="G1383" s="1"/>
      <c r="H1383" s="1"/>
      <c r="I1383" s="1">
        <v>120</v>
      </c>
      <c r="J1383" s="1">
        <f t="shared" ref="J1383:J1388" si="33">I1383+5</f>
        <v>125</v>
      </c>
      <c r="K1383" s="1"/>
      <c r="L1383" s="1"/>
      <c r="M1383" s="1">
        <f t="shared" si="31"/>
        <v>125</v>
      </c>
      <c r="N1383" s="1"/>
    </row>
    <row r="1384" spans="2:14" hidden="1" x14ac:dyDescent="0.4">
      <c r="B1384" s="1" t="s">
        <v>17</v>
      </c>
      <c r="C1384" s="1" t="s">
        <v>3885</v>
      </c>
      <c r="D1384" s="1" t="s">
        <v>3889</v>
      </c>
      <c r="E1384" s="41" t="s">
        <v>3890</v>
      </c>
      <c r="F1384" s="1" t="s">
        <v>3891</v>
      </c>
      <c r="G1384" s="1"/>
      <c r="H1384" s="1"/>
      <c r="I1384" s="1">
        <v>81</v>
      </c>
      <c r="J1384" s="1">
        <f t="shared" si="33"/>
        <v>86</v>
      </c>
      <c r="K1384" s="1"/>
      <c r="L1384" s="1"/>
      <c r="M1384" s="1">
        <f t="shared" si="31"/>
        <v>86</v>
      </c>
      <c r="N1384" s="1"/>
    </row>
    <row r="1385" spans="2:14" hidden="1" x14ac:dyDescent="0.4">
      <c r="B1385" s="1" t="s">
        <v>17</v>
      </c>
      <c r="C1385" s="1" t="s">
        <v>3896</v>
      </c>
      <c r="D1385" s="1" t="s">
        <v>3897</v>
      </c>
      <c r="E1385" s="41" t="s">
        <v>3898</v>
      </c>
      <c r="F1385" s="1" t="s">
        <v>3899</v>
      </c>
      <c r="G1385" s="1"/>
      <c r="H1385" s="1"/>
      <c r="I1385" s="1">
        <v>121</v>
      </c>
      <c r="J1385" s="1">
        <f t="shared" si="33"/>
        <v>126</v>
      </c>
      <c r="K1385" s="1"/>
      <c r="L1385" s="1"/>
      <c r="M1385" s="1">
        <f t="shared" si="31"/>
        <v>126</v>
      </c>
      <c r="N1385" s="1"/>
    </row>
    <row r="1386" spans="2:14" hidden="1" x14ac:dyDescent="0.4">
      <c r="B1386" s="1" t="s">
        <v>17</v>
      </c>
      <c r="C1386" s="1" t="s">
        <v>3900</v>
      </c>
      <c r="D1386" s="1" t="s">
        <v>3901</v>
      </c>
      <c r="E1386" s="45" t="s">
        <v>3904</v>
      </c>
      <c r="F1386" s="1" t="s">
        <v>3905</v>
      </c>
      <c r="G1386" s="1"/>
      <c r="H1386" s="1"/>
      <c r="I1386" s="1">
        <v>48</v>
      </c>
      <c r="J1386" s="1">
        <f t="shared" si="33"/>
        <v>53</v>
      </c>
      <c r="K1386" s="1"/>
      <c r="L1386" s="1"/>
      <c r="M1386" s="1">
        <f t="shared" si="31"/>
        <v>53</v>
      </c>
      <c r="N1386" s="1"/>
    </row>
    <row r="1387" spans="2:14" hidden="1" x14ac:dyDescent="0.4">
      <c r="B1387" s="1" t="s">
        <v>17</v>
      </c>
      <c r="C1387" s="1" t="s">
        <v>3906</v>
      </c>
      <c r="D1387" s="1" t="s">
        <v>3907</v>
      </c>
      <c r="E1387" s="41" t="s">
        <v>3910</v>
      </c>
      <c r="F1387" s="1" t="s">
        <v>3911</v>
      </c>
      <c r="G1387" s="1"/>
      <c r="H1387" s="1"/>
      <c r="I1387" s="1">
        <v>48</v>
      </c>
      <c r="J1387" s="1">
        <f t="shared" si="33"/>
        <v>53</v>
      </c>
      <c r="K1387" s="1"/>
      <c r="L1387" s="1"/>
      <c r="M1387" s="1">
        <f t="shared" si="31"/>
        <v>53</v>
      </c>
      <c r="N1387" s="1"/>
    </row>
    <row r="1388" spans="2:14" hidden="1" x14ac:dyDescent="0.4">
      <c r="B1388" s="1" t="s">
        <v>17</v>
      </c>
      <c r="C1388" s="1" t="s">
        <v>3915</v>
      </c>
      <c r="D1388" s="1" t="s">
        <v>3916</v>
      </c>
      <c r="E1388" s="1" t="s">
        <v>3917</v>
      </c>
      <c r="F1388" s="1" t="s">
        <v>3918</v>
      </c>
      <c r="G1388" s="1">
        <v>0</v>
      </c>
      <c r="H1388" s="1"/>
      <c r="I1388" s="1">
        <v>4</v>
      </c>
      <c r="J1388" s="1">
        <f t="shared" si="33"/>
        <v>9</v>
      </c>
      <c r="K1388" s="1">
        <v>28</v>
      </c>
      <c r="L1388" s="1">
        <f t="shared" ref="L1388:L1396" si="34">K1388+5</f>
        <v>33</v>
      </c>
      <c r="M1388" s="1">
        <f t="shared" si="31"/>
        <v>42</v>
      </c>
      <c r="N1388" s="1"/>
    </row>
    <row r="1389" spans="2:14" hidden="1" x14ac:dyDescent="0.4">
      <c r="B1389" s="1" t="s">
        <v>17</v>
      </c>
      <c r="C1389" s="1" t="s">
        <v>3930</v>
      </c>
      <c r="D1389" s="1" t="s">
        <v>3931</v>
      </c>
      <c r="E1389" s="1" t="s">
        <v>3932</v>
      </c>
      <c r="F1389" s="1" t="s">
        <v>3933</v>
      </c>
      <c r="G1389" s="1">
        <v>0</v>
      </c>
      <c r="H1389" s="1"/>
      <c r="I1389" s="1">
        <v>0</v>
      </c>
      <c r="J1389" s="1"/>
      <c r="K1389" s="1">
        <v>21</v>
      </c>
      <c r="L1389" s="1">
        <f t="shared" si="34"/>
        <v>26</v>
      </c>
      <c r="M1389" s="1">
        <f t="shared" si="31"/>
        <v>26</v>
      </c>
      <c r="N1389" s="1"/>
    </row>
    <row r="1390" spans="2:14" hidden="1" x14ac:dyDescent="0.4">
      <c r="B1390" s="1" t="s">
        <v>17</v>
      </c>
      <c r="C1390" s="1" t="s">
        <v>3969</v>
      </c>
      <c r="D1390" s="1" t="s">
        <v>3970</v>
      </c>
      <c r="E1390" s="1" t="s">
        <v>3971</v>
      </c>
      <c r="F1390" s="1" t="s">
        <v>3972</v>
      </c>
      <c r="G1390" s="1">
        <v>0</v>
      </c>
      <c r="H1390" s="1"/>
      <c r="I1390" s="1">
        <v>0</v>
      </c>
      <c r="J1390" s="1"/>
      <c r="K1390" s="1">
        <v>57</v>
      </c>
      <c r="L1390" s="1">
        <f t="shared" si="34"/>
        <v>62</v>
      </c>
      <c r="M1390" s="1">
        <f t="shared" si="31"/>
        <v>62</v>
      </c>
      <c r="N1390" s="1"/>
    </row>
    <row r="1391" spans="2:14" hidden="1" x14ac:dyDescent="0.4">
      <c r="B1391" s="1" t="s">
        <v>17</v>
      </c>
      <c r="C1391" s="1" t="s">
        <v>1326</v>
      </c>
      <c r="D1391" s="1" t="s">
        <v>4007</v>
      </c>
      <c r="E1391" s="1" t="s">
        <v>4008</v>
      </c>
      <c r="F1391" s="1" t="s">
        <v>4009</v>
      </c>
      <c r="G1391" s="1">
        <v>0</v>
      </c>
      <c r="H1391" s="1"/>
      <c r="I1391" s="1">
        <v>0</v>
      </c>
      <c r="J1391" s="1"/>
      <c r="K1391" s="1">
        <v>70</v>
      </c>
      <c r="L1391" s="1">
        <f t="shared" si="34"/>
        <v>75</v>
      </c>
      <c r="M1391" s="1">
        <f t="shared" si="31"/>
        <v>75</v>
      </c>
      <c r="N1391" s="1"/>
    </row>
    <row r="1392" spans="2:14" hidden="1" x14ac:dyDescent="0.4">
      <c r="B1392" s="1" t="s">
        <v>17</v>
      </c>
      <c r="C1392" s="1" t="s">
        <v>3973</v>
      </c>
      <c r="D1392" s="1" t="s">
        <v>3974</v>
      </c>
      <c r="E1392" s="1" t="s">
        <v>4010</v>
      </c>
      <c r="F1392" s="1" t="s">
        <v>4011</v>
      </c>
      <c r="G1392" s="1">
        <v>0</v>
      </c>
      <c r="H1392" s="1"/>
      <c r="I1392" s="1">
        <v>0</v>
      </c>
      <c r="J1392" s="1"/>
      <c r="K1392" s="1">
        <v>38</v>
      </c>
      <c r="L1392" s="1">
        <f t="shared" si="34"/>
        <v>43</v>
      </c>
      <c r="M1392" s="1">
        <f t="shared" si="31"/>
        <v>43</v>
      </c>
      <c r="N1392" s="1"/>
    </row>
    <row r="1393" spans="2:14" hidden="1" x14ac:dyDescent="0.4">
      <c r="B1393" s="1" t="s">
        <v>17</v>
      </c>
      <c r="C1393" s="1" t="s">
        <v>2257</v>
      </c>
      <c r="D1393" s="1" t="s">
        <v>3977</v>
      </c>
      <c r="E1393" s="1" t="s">
        <v>4012</v>
      </c>
      <c r="F1393" s="1" t="s">
        <v>4013</v>
      </c>
      <c r="G1393" s="1">
        <v>0</v>
      </c>
      <c r="H1393" s="1"/>
      <c r="I1393" s="1">
        <v>0</v>
      </c>
      <c r="J1393" s="1"/>
      <c r="K1393" s="1">
        <v>38</v>
      </c>
      <c r="L1393" s="1">
        <f t="shared" si="34"/>
        <v>43</v>
      </c>
      <c r="M1393" s="1">
        <f t="shared" si="31"/>
        <v>43</v>
      </c>
      <c r="N1393" s="1"/>
    </row>
    <row r="1394" spans="2:14" hidden="1" x14ac:dyDescent="0.4">
      <c r="B1394" s="1" t="s">
        <v>17</v>
      </c>
      <c r="C1394" s="1" t="s">
        <v>3980</v>
      </c>
      <c r="D1394" s="1" t="s">
        <v>3981</v>
      </c>
      <c r="E1394" s="1" t="s">
        <v>4014</v>
      </c>
      <c r="F1394" s="1" t="s">
        <v>4015</v>
      </c>
      <c r="G1394" s="1">
        <v>0</v>
      </c>
      <c r="H1394" s="1"/>
      <c r="I1394" s="1">
        <v>0</v>
      </c>
      <c r="J1394" s="1"/>
      <c r="K1394" s="1">
        <v>38</v>
      </c>
      <c r="L1394" s="1">
        <f t="shared" si="34"/>
        <v>43</v>
      </c>
      <c r="M1394" s="1">
        <f t="shared" si="31"/>
        <v>43</v>
      </c>
      <c r="N1394" s="1"/>
    </row>
    <row r="1395" spans="2:14" hidden="1" x14ac:dyDescent="0.4">
      <c r="B1395" s="1" t="s">
        <v>17</v>
      </c>
      <c r="C1395" s="1" t="s">
        <v>3992</v>
      </c>
      <c r="D1395" s="1" t="s">
        <v>3993</v>
      </c>
      <c r="E1395" s="1" t="s">
        <v>4016</v>
      </c>
      <c r="F1395" s="1" t="s">
        <v>4017</v>
      </c>
      <c r="G1395" s="1">
        <v>0</v>
      </c>
      <c r="H1395" s="1"/>
      <c r="I1395" s="1">
        <v>0</v>
      </c>
      <c r="J1395" s="1"/>
      <c r="K1395" s="1">
        <v>48</v>
      </c>
      <c r="L1395" s="1">
        <f t="shared" si="34"/>
        <v>53</v>
      </c>
      <c r="M1395" s="1">
        <f t="shared" si="31"/>
        <v>53</v>
      </c>
      <c r="N1395" s="1"/>
    </row>
    <row r="1396" spans="2:14" hidden="1" x14ac:dyDescent="0.4">
      <c r="B1396" s="1" t="s">
        <v>17</v>
      </c>
      <c r="C1396" s="1" t="s">
        <v>4043</v>
      </c>
      <c r="D1396" s="1" t="s">
        <v>4044</v>
      </c>
      <c r="E1396" s="1" t="s">
        <v>4045</v>
      </c>
      <c r="F1396" s="1" t="s">
        <v>4046</v>
      </c>
      <c r="G1396" s="1">
        <v>0</v>
      </c>
      <c r="H1396" s="1"/>
      <c r="I1396" s="1">
        <v>22</v>
      </c>
      <c r="J1396" s="1">
        <f t="shared" ref="J1396:J1427" si="35">I1396+5</f>
        <v>27</v>
      </c>
      <c r="K1396" s="1">
        <v>24</v>
      </c>
      <c r="L1396" s="1">
        <f t="shared" si="34"/>
        <v>29</v>
      </c>
      <c r="M1396" s="1">
        <f t="shared" si="31"/>
        <v>56</v>
      </c>
      <c r="N1396" s="1"/>
    </row>
    <row r="1397" spans="2:14" hidden="1" x14ac:dyDescent="0.4">
      <c r="B1397" s="1" t="s">
        <v>5519</v>
      </c>
      <c r="C1397" s="2" t="s">
        <v>4947</v>
      </c>
      <c r="D1397" s="1" t="s">
        <v>4948</v>
      </c>
      <c r="E1397" s="1" t="s">
        <v>4949</v>
      </c>
      <c r="F1397" s="1" t="s">
        <v>4950</v>
      </c>
      <c r="G1397" s="1"/>
      <c r="H1397" s="1"/>
      <c r="I1397" s="1">
        <v>141</v>
      </c>
      <c r="J1397" s="1">
        <f t="shared" si="35"/>
        <v>146</v>
      </c>
      <c r="K1397" s="1"/>
      <c r="L1397" s="1"/>
      <c r="M1397" s="1"/>
      <c r="N1397" s="1"/>
    </row>
    <row r="1398" spans="2:14" hidden="1" x14ac:dyDescent="0.4">
      <c r="B1398" s="1" t="s">
        <v>5519</v>
      </c>
      <c r="C1398" s="2" t="s">
        <v>4947</v>
      </c>
      <c r="D1398" s="1" t="s">
        <v>4948</v>
      </c>
      <c r="E1398" s="1" t="s">
        <v>4951</v>
      </c>
      <c r="F1398" s="1" t="s">
        <v>4952</v>
      </c>
      <c r="G1398" s="1"/>
      <c r="H1398" s="1"/>
      <c r="I1398" s="1">
        <v>5</v>
      </c>
      <c r="J1398" s="1">
        <f t="shared" si="35"/>
        <v>10</v>
      </c>
      <c r="K1398" s="1"/>
      <c r="L1398" s="1"/>
      <c r="M1398" s="1"/>
      <c r="N1398" s="1"/>
    </row>
    <row r="1399" spans="2:14" hidden="1" x14ac:dyDescent="0.4">
      <c r="B1399" s="1" t="s">
        <v>5519</v>
      </c>
      <c r="C1399" s="2" t="s">
        <v>4953</v>
      </c>
      <c r="D1399" s="1" t="s">
        <v>4954</v>
      </c>
      <c r="E1399" s="1" t="s">
        <v>4955</v>
      </c>
      <c r="F1399" s="1" t="s">
        <v>4956</v>
      </c>
      <c r="G1399" s="1"/>
      <c r="H1399" s="1"/>
      <c r="I1399" s="1">
        <v>139</v>
      </c>
      <c r="J1399" s="1">
        <f t="shared" si="35"/>
        <v>144</v>
      </c>
      <c r="K1399" s="1"/>
      <c r="L1399" s="1"/>
      <c r="M1399" s="1"/>
      <c r="N1399" s="1"/>
    </row>
    <row r="1400" spans="2:14" hidden="1" x14ac:dyDescent="0.4">
      <c r="B1400" s="1" t="s">
        <v>5519</v>
      </c>
      <c r="C1400" s="2" t="s">
        <v>4957</v>
      </c>
      <c r="D1400" s="1" t="s">
        <v>4958</v>
      </c>
      <c r="E1400" s="1" t="s">
        <v>4959</v>
      </c>
      <c r="F1400" s="1" t="s">
        <v>4960</v>
      </c>
      <c r="G1400" s="1"/>
      <c r="H1400" s="1"/>
      <c r="I1400" s="1">
        <v>91</v>
      </c>
      <c r="J1400" s="1">
        <f t="shared" si="35"/>
        <v>96</v>
      </c>
      <c r="K1400" s="1"/>
      <c r="L1400" s="1"/>
      <c r="M1400" s="1"/>
      <c r="N1400" s="1"/>
    </row>
    <row r="1401" spans="2:14" hidden="1" x14ac:dyDescent="0.4">
      <c r="B1401" s="1" t="s">
        <v>5519</v>
      </c>
      <c r="C1401" s="2" t="s">
        <v>4961</v>
      </c>
      <c r="D1401" s="1" t="s">
        <v>4962</v>
      </c>
      <c r="E1401" s="1" t="s">
        <v>4963</v>
      </c>
      <c r="F1401" s="1" t="s">
        <v>4964</v>
      </c>
      <c r="G1401" s="1"/>
      <c r="H1401" s="1"/>
      <c r="I1401" s="1">
        <v>61</v>
      </c>
      <c r="J1401" s="1">
        <f t="shared" si="35"/>
        <v>66</v>
      </c>
      <c r="K1401" s="1"/>
      <c r="L1401" s="1"/>
      <c r="M1401" s="1"/>
      <c r="N1401" s="1"/>
    </row>
    <row r="1402" spans="2:14" hidden="1" x14ac:dyDescent="0.4">
      <c r="B1402" s="1" t="s">
        <v>5519</v>
      </c>
      <c r="C1402" s="2" t="s">
        <v>4965</v>
      </c>
      <c r="D1402" s="1" t="s">
        <v>4966</v>
      </c>
      <c r="E1402" s="1" t="s">
        <v>4967</v>
      </c>
      <c r="F1402" s="1" t="s">
        <v>4968</v>
      </c>
      <c r="G1402" s="1"/>
      <c r="H1402" s="1"/>
      <c r="I1402" s="1">
        <v>65</v>
      </c>
      <c r="J1402" s="1">
        <f t="shared" si="35"/>
        <v>70</v>
      </c>
      <c r="K1402" s="1"/>
      <c r="L1402" s="1"/>
      <c r="M1402" s="1"/>
      <c r="N1402" s="1"/>
    </row>
    <row r="1403" spans="2:14" hidden="1" x14ac:dyDescent="0.4">
      <c r="B1403" s="1" t="s">
        <v>5519</v>
      </c>
      <c r="C1403" s="2" t="s">
        <v>4969</v>
      </c>
      <c r="D1403" s="1" t="s">
        <v>4970</v>
      </c>
      <c r="E1403" s="1" t="s">
        <v>4971</v>
      </c>
      <c r="F1403" s="1" t="s">
        <v>4972</v>
      </c>
      <c r="G1403" s="1"/>
      <c r="H1403" s="1"/>
      <c r="I1403" s="1">
        <v>166</v>
      </c>
      <c r="J1403" s="1">
        <f t="shared" si="35"/>
        <v>171</v>
      </c>
      <c r="K1403" s="1"/>
      <c r="L1403" s="1"/>
      <c r="M1403" s="1"/>
      <c r="N1403" s="1"/>
    </row>
    <row r="1404" spans="2:14" hidden="1" x14ac:dyDescent="0.4">
      <c r="B1404" s="1" t="s">
        <v>5519</v>
      </c>
      <c r="C1404" s="2" t="s">
        <v>4973</v>
      </c>
      <c r="D1404" s="1" t="s">
        <v>4974</v>
      </c>
      <c r="E1404" s="1" t="s">
        <v>4975</v>
      </c>
      <c r="F1404" s="1" t="s">
        <v>4976</v>
      </c>
      <c r="G1404" s="1"/>
      <c r="H1404" s="1"/>
      <c r="I1404" s="1">
        <v>105</v>
      </c>
      <c r="J1404" s="1">
        <f t="shared" si="35"/>
        <v>110</v>
      </c>
      <c r="K1404" s="1"/>
      <c r="L1404" s="1"/>
      <c r="M1404" s="1"/>
      <c r="N1404" s="1"/>
    </row>
    <row r="1405" spans="2:14" hidden="1" x14ac:dyDescent="0.4">
      <c r="B1405" s="1" t="s">
        <v>5519</v>
      </c>
      <c r="C1405" s="2" t="s">
        <v>4977</v>
      </c>
      <c r="D1405" s="1" t="s">
        <v>4978</v>
      </c>
      <c r="E1405" s="1" t="s">
        <v>4979</v>
      </c>
      <c r="F1405" s="1" t="s">
        <v>4980</v>
      </c>
      <c r="G1405" s="1"/>
      <c r="H1405" s="1"/>
      <c r="I1405" s="1">
        <v>115</v>
      </c>
      <c r="J1405" s="1">
        <f t="shared" si="35"/>
        <v>120</v>
      </c>
      <c r="K1405" s="1"/>
      <c r="L1405" s="1"/>
      <c r="M1405" s="1"/>
      <c r="N1405" s="1"/>
    </row>
    <row r="1406" spans="2:14" hidden="1" x14ac:dyDescent="0.4">
      <c r="B1406" s="1" t="s">
        <v>5519</v>
      </c>
      <c r="C1406" s="2" t="s">
        <v>4981</v>
      </c>
      <c r="D1406" s="1" t="s">
        <v>4982</v>
      </c>
      <c r="E1406" s="1" t="s">
        <v>4983</v>
      </c>
      <c r="F1406" s="1" t="s">
        <v>4984</v>
      </c>
      <c r="G1406" s="1"/>
      <c r="H1406" s="1"/>
      <c r="I1406" s="1">
        <v>100</v>
      </c>
      <c r="J1406" s="1">
        <f t="shared" si="35"/>
        <v>105</v>
      </c>
      <c r="K1406" s="1"/>
      <c r="L1406" s="1"/>
      <c r="M1406" s="1"/>
      <c r="N1406" s="1"/>
    </row>
    <row r="1407" spans="2:14" hidden="1" x14ac:dyDescent="0.4">
      <c r="B1407" s="1" t="s">
        <v>5519</v>
      </c>
      <c r="C1407" s="2" t="s">
        <v>4985</v>
      </c>
      <c r="D1407" s="1" t="s">
        <v>4986</v>
      </c>
      <c r="E1407" s="1" t="s">
        <v>4987</v>
      </c>
      <c r="F1407" s="1" t="s">
        <v>4988</v>
      </c>
      <c r="G1407" s="1"/>
      <c r="H1407" s="1"/>
      <c r="I1407" s="1">
        <v>243</v>
      </c>
      <c r="J1407" s="1">
        <f t="shared" si="35"/>
        <v>248</v>
      </c>
      <c r="K1407" s="1"/>
      <c r="L1407" s="1"/>
      <c r="M1407" s="1"/>
      <c r="N1407" s="1"/>
    </row>
    <row r="1408" spans="2:14" hidden="1" x14ac:dyDescent="0.4">
      <c r="B1408" s="1" t="s">
        <v>5519</v>
      </c>
      <c r="C1408" s="2" t="s">
        <v>4989</v>
      </c>
      <c r="D1408" s="1" t="s">
        <v>4990</v>
      </c>
      <c r="E1408" s="1" t="s">
        <v>4991</v>
      </c>
      <c r="F1408" s="1" t="s">
        <v>4992</v>
      </c>
      <c r="G1408" s="1"/>
      <c r="H1408" s="1"/>
      <c r="I1408" s="1">
        <v>155</v>
      </c>
      <c r="J1408" s="1">
        <f t="shared" si="35"/>
        <v>160</v>
      </c>
      <c r="K1408" s="1"/>
      <c r="L1408" s="1"/>
      <c r="M1408" s="1"/>
      <c r="N1408" s="1"/>
    </row>
    <row r="1409" spans="2:14" hidden="1" x14ac:dyDescent="0.4">
      <c r="B1409" s="1" t="s">
        <v>5519</v>
      </c>
      <c r="C1409" s="2" t="s">
        <v>4993</v>
      </c>
      <c r="D1409" s="1" t="s">
        <v>4994</v>
      </c>
      <c r="E1409" s="1" t="s">
        <v>4995</v>
      </c>
      <c r="F1409" s="1" t="s">
        <v>4996</v>
      </c>
      <c r="G1409" s="1"/>
      <c r="H1409" s="1"/>
      <c r="I1409" s="1">
        <v>212</v>
      </c>
      <c r="J1409" s="1">
        <f t="shared" si="35"/>
        <v>217</v>
      </c>
      <c r="K1409" s="1"/>
      <c r="L1409" s="1"/>
      <c r="M1409" s="1"/>
      <c r="N1409" s="1"/>
    </row>
    <row r="1410" spans="2:14" hidden="1" x14ac:dyDescent="0.4">
      <c r="B1410" s="1" t="s">
        <v>5519</v>
      </c>
      <c r="C1410" s="2" t="s">
        <v>4997</v>
      </c>
      <c r="D1410" s="1" t="s">
        <v>4998</v>
      </c>
      <c r="E1410" s="1" t="s">
        <v>4999</v>
      </c>
      <c r="F1410" s="1" t="s">
        <v>5000</v>
      </c>
      <c r="G1410" s="1"/>
      <c r="H1410" s="1"/>
      <c r="I1410" s="1">
        <v>94</v>
      </c>
      <c r="J1410" s="1">
        <f t="shared" si="35"/>
        <v>99</v>
      </c>
      <c r="K1410" s="1"/>
      <c r="L1410" s="1"/>
      <c r="M1410" s="1"/>
      <c r="N1410" s="1"/>
    </row>
    <row r="1411" spans="2:14" hidden="1" x14ac:dyDescent="0.4">
      <c r="B1411" s="1" t="s">
        <v>5519</v>
      </c>
      <c r="C1411" s="2" t="s">
        <v>5001</v>
      </c>
      <c r="D1411" s="1" t="s">
        <v>5002</v>
      </c>
      <c r="E1411" s="1" t="s">
        <v>5003</v>
      </c>
      <c r="F1411" s="1" t="s">
        <v>5004</v>
      </c>
      <c r="G1411" s="1"/>
      <c r="H1411" s="1"/>
      <c r="I1411" s="1">
        <v>105</v>
      </c>
      <c r="J1411" s="1">
        <f t="shared" si="35"/>
        <v>110</v>
      </c>
      <c r="K1411" s="1"/>
      <c r="L1411" s="1"/>
      <c r="M1411" s="1"/>
      <c r="N1411" s="1"/>
    </row>
    <row r="1412" spans="2:14" hidden="1" x14ac:dyDescent="0.4">
      <c r="B1412" s="1" t="s">
        <v>5519</v>
      </c>
      <c r="C1412" s="2" t="s">
        <v>5005</v>
      </c>
      <c r="D1412" s="1" t="s">
        <v>5006</v>
      </c>
      <c r="E1412" s="1" t="s">
        <v>5007</v>
      </c>
      <c r="F1412" s="1" t="s">
        <v>5008</v>
      </c>
      <c r="G1412" s="1"/>
      <c r="H1412" s="1"/>
      <c r="I1412" s="1">
        <v>188</v>
      </c>
      <c r="J1412" s="1">
        <f t="shared" si="35"/>
        <v>193</v>
      </c>
      <c r="K1412" s="1"/>
      <c r="L1412" s="1"/>
      <c r="M1412" s="1"/>
      <c r="N1412" s="1"/>
    </row>
    <row r="1413" spans="2:14" hidden="1" x14ac:dyDescent="0.4">
      <c r="B1413" s="1" t="s">
        <v>5519</v>
      </c>
      <c r="C1413" s="2" t="s">
        <v>5009</v>
      </c>
      <c r="D1413" s="1" t="s">
        <v>5010</v>
      </c>
      <c r="E1413" s="1" t="s">
        <v>5011</v>
      </c>
      <c r="F1413" s="1" t="s">
        <v>5012</v>
      </c>
      <c r="G1413" s="1"/>
      <c r="H1413" s="1"/>
      <c r="I1413" s="1">
        <v>118</v>
      </c>
      <c r="J1413" s="1">
        <f t="shared" si="35"/>
        <v>123</v>
      </c>
      <c r="K1413" s="1"/>
      <c r="L1413" s="1"/>
      <c r="M1413" s="1"/>
      <c r="N1413" s="1"/>
    </row>
    <row r="1414" spans="2:14" hidden="1" x14ac:dyDescent="0.4">
      <c r="B1414" s="1" t="s">
        <v>5519</v>
      </c>
      <c r="C1414" s="2" t="s">
        <v>5013</v>
      </c>
      <c r="D1414" s="1" t="s">
        <v>5014</v>
      </c>
      <c r="E1414" s="1" t="s">
        <v>5015</v>
      </c>
      <c r="F1414" s="1" t="s">
        <v>5016</v>
      </c>
      <c r="G1414" s="1"/>
      <c r="H1414" s="1"/>
      <c r="I1414" s="1">
        <v>80</v>
      </c>
      <c r="J1414" s="1">
        <f t="shared" si="35"/>
        <v>85</v>
      </c>
      <c r="K1414" s="1"/>
      <c r="L1414" s="1"/>
      <c r="M1414" s="1"/>
      <c r="N1414" s="1"/>
    </row>
    <row r="1415" spans="2:14" hidden="1" x14ac:dyDescent="0.4">
      <c r="B1415" s="1" t="s">
        <v>5519</v>
      </c>
      <c r="C1415" s="2" t="s">
        <v>3657</v>
      </c>
      <c r="D1415" s="1" t="s">
        <v>5017</v>
      </c>
      <c r="E1415" s="1" t="s">
        <v>5018</v>
      </c>
      <c r="F1415" s="1" t="s">
        <v>5019</v>
      </c>
      <c r="G1415" s="1"/>
      <c r="H1415" s="1"/>
      <c r="I1415" s="1">
        <v>202</v>
      </c>
      <c r="J1415" s="1">
        <f t="shared" si="35"/>
        <v>207</v>
      </c>
      <c r="K1415" s="1"/>
      <c r="L1415" s="1"/>
      <c r="M1415" s="1"/>
      <c r="N1415" s="1"/>
    </row>
    <row r="1416" spans="2:14" hidden="1" x14ac:dyDescent="0.4">
      <c r="B1416" s="1" t="s">
        <v>5519</v>
      </c>
      <c r="C1416" s="2" t="s">
        <v>5020</v>
      </c>
      <c r="D1416" s="1" t="s">
        <v>5021</v>
      </c>
      <c r="E1416" s="1" t="s">
        <v>5022</v>
      </c>
      <c r="F1416" s="1" t="s">
        <v>5023</v>
      </c>
      <c r="G1416" s="1"/>
      <c r="H1416" s="1"/>
      <c r="I1416" s="1">
        <v>42</v>
      </c>
      <c r="J1416" s="1">
        <f t="shared" si="35"/>
        <v>47</v>
      </c>
      <c r="K1416" s="1"/>
      <c r="L1416" s="1"/>
      <c r="M1416" s="1"/>
      <c r="N1416" s="1"/>
    </row>
    <row r="1417" spans="2:14" hidden="1" x14ac:dyDescent="0.4">
      <c r="B1417" s="1" t="s">
        <v>5519</v>
      </c>
      <c r="C1417" s="2" t="s">
        <v>5024</v>
      </c>
      <c r="D1417" s="1" t="s">
        <v>5025</v>
      </c>
      <c r="E1417" s="1" t="s">
        <v>5026</v>
      </c>
      <c r="F1417" s="1" t="s">
        <v>5027</v>
      </c>
      <c r="G1417" s="1"/>
      <c r="H1417" s="1"/>
      <c r="I1417" s="1">
        <v>104</v>
      </c>
      <c r="J1417" s="1">
        <f t="shared" si="35"/>
        <v>109</v>
      </c>
      <c r="K1417" s="1"/>
      <c r="L1417" s="1"/>
      <c r="M1417" s="1"/>
      <c r="N1417" s="1"/>
    </row>
    <row r="1418" spans="2:14" hidden="1" x14ac:dyDescent="0.4">
      <c r="B1418" s="1" t="s">
        <v>5519</v>
      </c>
      <c r="C1418" s="2" t="s">
        <v>5028</v>
      </c>
      <c r="D1418" s="1" t="s">
        <v>5029</v>
      </c>
      <c r="E1418" s="1" t="s">
        <v>5030</v>
      </c>
      <c r="F1418" s="1" t="s">
        <v>5031</v>
      </c>
      <c r="G1418" s="1"/>
      <c r="H1418" s="1"/>
      <c r="I1418" s="1">
        <v>77</v>
      </c>
      <c r="J1418" s="1">
        <f t="shared" si="35"/>
        <v>82</v>
      </c>
      <c r="K1418" s="1"/>
      <c r="L1418" s="1"/>
      <c r="M1418" s="1"/>
      <c r="N1418" s="1"/>
    </row>
    <row r="1419" spans="2:14" hidden="1" x14ac:dyDescent="0.4">
      <c r="B1419" s="1" t="s">
        <v>5519</v>
      </c>
      <c r="C1419" s="2" t="s">
        <v>5032</v>
      </c>
      <c r="D1419" s="1" t="s">
        <v>5033</v>
      </c>
      <c r="E1419" s="1" t="s">
        <v>5034</v>
      </c>
      <c r="F1419" s="1" t="s">
        <v>5035</v>
      </c>
      <c r="G1419" s="1"/>
      <c r="H1419" s="1"/>
      <c r="I1419" s="1">
        <v>221</v>
      </c>
      <c r="J1419" s="1">
        <f t="shared" si="35"/>
        <v>226</v>
      </c>
      <c r="K1419" s="1"/>
      <c r="L1419" s="1"/>
      <c r="M1419" s="1"/>
      <c r="N1419" s="1"/>
    </row>
    <row r="1420" spans="2:14" hidden="1" x14ac:dyDescent="0.4">
      <c r="B1420" s="1" t="s">
        <v>5519</v>
      </c>
      <c r="C1420" s="2" t="s">
        <v>5036</v>
      </c>
      <c r="D1420" s="1" t="s">
        <v>5037</v>
      </c>
      <c r="E1420" s="1" t="s">
        <v>5038</v>
      </c>
      <c r="F1420" s="1" t="s">
        <v>5039</v>
      </c>
      <c r="G1420" s="1"/>
      <c r="H1420" s="1"/>
      <c r="I1420" s="1">
        <v>215</v>
      </c>
      <c r="J1420" s="1">
        <f t="shared" si="35"/>
        <v>220</v>
      </c>
      <c r="K1420" s="1"/>
      <c r="L1420" s="1"/>
      <c r="M1420" s="1"/>
      <c r="N1420" s="1"/>
    </row>
    <row r="1421" spans="2:14" hidden="1" x14ac:dyDescent="0.4">
      <c r="B1421" s="1" t="s">
        <v>5519</v>
      </c>
      <c r="C1421" s="2" t="s">
        <v>5040</v>
      </c>
      <c r="D1421" s="1" t="s">
        <v>5041</v>
      </c>
      <c r="E1421" s="1" t="s">
        <v>5042</v>
      </c>
      <c r="F1421" s="1" t="s">
        <v>5043</v>
      </c>
      <c r="G1421" s="1"/>
      <c r="H1421" s="1"/>
      <c r="I1421" s="1">
        <v>200</v>
      </c>
      <c r="J1421" s="1">
        <f t="shared" si="35"/>
        <v>205</v>
      </c>
      <c r="K1421" s="1"/>
      <c r="L1421" s="1"/>
      <c r="M1421" s="1"/>
      <c r="N1421" s="1"/>
    </row>
    <row r="1422" spans="2:14" hidden="1" x14ac:dyDescent="0.4">
      <c r="B1422" s="1" t="s">
        <v>5519</v>
      </c>
      <c r="C1422" s="2" t="s">
        <v>5044</v>
      </c>
      <c r="D1422" s="1" t="s">
        <v>5045</v>
      </c>
      <c r="E1422" s="1" t="s">
        <v>5046</v>
      </c>
      <c r="F1422" s="1" t="s">
        <v>5047</v>
      </c>
      <c r="G1422" s="1"/>
      <c r="H1422" s="1"/>
      <c r="I1422" s="1">
        <v>96</v>
      </c>
      <c r="J1422" s="1">
        <f t="shared" si="35"/>
        <v>101</v>
      </c>
      <c r="K1422" s="1"/>
      <c r="L1422" s="1"/>
      <c r="M1422" s="1"/>
      <c r="N1422" s="1"/>
    </row>
    <row r="1423" spans="2:14" hidden="1" x14ac:dyDescent="0.4">
      <c r="B1423" s="1" t="s">
        <v>5519</v>
      </c>
      <c r="C1423" s="2" t="s">
        <v>5048</v>
      </c>
      <c r="D1423" s="1" t="s">
        <v>5049</v>
      </c>
      <c r="E1423" s="1" t="s">
        <v>5050</v>
      </c>
      <c r="F1423" s="1" t="s">
        <v>5051</v>
      </c>
      <c r="G1423" s="1"/>
      <c r="H1423" s="1"/>
      <c r="I1423" s="1">
        <v>149</v>
      </c>
      <c r="J1423" s="1">
        <f t="shared" si="35"/>
        <v>154</v>
      </c>
      <c r="K1423" s="1"/>
      <c r="L1423" s="1"/>
      <c r="M1423" s="1"/>
      <c r="N1423" s="1"/>
    </row>
    <row r="1424" spans="2:14" hidden="1" x14ac:dyDescent="0.4">
      <c r="B1424" s="1" t="s">
        <v>5519</v>
      </c>
      <c r="C1424" s="2" t="s">
        <v>3613</v>
      </c>
      <c r="D1424" s="1" t="s">
        <v>5052</v>
      </c>
      <c r="E1424" s="1" t="s">
        <v>5053</v>
      </c>
      <c r="F1424" s="1" t="s">
        <v>5054</v>
      </c>
      <c r="G1424" s="1"/>
      <c r="H1424" s="1"/>
      <c r="I1424" s="1">
        <v>86</v>
      </c>
      <c r="J1424" s="1">
        <f t="shared" si="35"/>
        <v>91</v>
      </c>
      <c r="K1424" s="1"/>
      <c r="L1424" s="1"/>
      <c r="M1424" s="1"/>
      <c r="N1424" s="1"/>
    </row>
    <row r="1425" spans="2:14" hidden="1" x14ac:dyDescent="0.4">
      <c r="B1425" s="1" t="s">
        <v>5519</v>
      </c>
      <c r="C1425" s="2" t="s">
        <v>5055</v>
      </c>
      <c r="D1425" s="1" t="s">
        <v>5056</v>
      </c>
      <c r="E1425" s="1" t="s">
        <v>5057</v>
      </c>
      <c r="F1425" s="1" t="s">
        <v>5058</v>
      </c>
      <c r="G1425" s="1"/>
      <c r="H1425" s="1"/>
      <c r="I1425" s="1">
        <v>35</v>
      </c>
      <c r="J1425" s="1">
        <f t="shared" si="35"/>
        <v>40</v>
      </c>
      <c r="K1425" s="1"/>
      <c r="L1425" s="1"/>
      <c r="M1425" s="1"/>
      <c r="N1425" s="1"/>
    </row>
    <row r="1426" spans="2:14" hidden="1" x14ac:dyDescent="0.4">
      <c r="B1426" s="1" t="s">
        <v>5519</v>
      </c>
      <c r="C1426" s="2" t="s">
        <v>5059</v>
      </c>
      <c r="D1426" s="1" t="s">
        <v>5060</v>
      </c>
      <c r="E1426" s="1" t="s">
        <v>5061</v>
      </c>
      <c r="F1426" s="1" t="s">
        <v>5062</v>
      </c>
      <c r="G1426" s="1"/>
      <c r="H1426" s="1"/>
      <c r="I1426" s="1">
        <v>181</v>
      </c>
      <c r="J1426" s="1">
        <f t="shared" si="35"/>
        <v>186</v>
      </c>
      <c r="K1426" s="1"/>
      <c r="L1426" s="1"/>
      <c r="M1426" s="1"/>
      <c r="N1426" s="1"/>
    </row>
    <row r="1427" spans="2:14" hidden="1" x14ac:dyDescent="0.4">
      <c r="B1427" s="1" t="s">
        <v>5519</v>
      </c>
      <c r="C1427" s="2" t="s">
        <v>5063</v>
      </c>
      <c r="D1427" s="1" t="s">
        <v>5064</v>
      </c>
      <c r="E1427" s="1" t="s">
        <v>5065</v>
      </c>
      <c r="F1427" s="1" t="s">
        <v>5066</v>
      </c>
      <c r="G1427" s="1"/>
      <c r="H1427" s="1"/>
      <c r="I1427" s="1">
        <v>81</v>
      </c>
      <c r="J1427" s="1">
        <f t="shared" si="35"/>
        <v>86</v>
      </c>
      <c r="K1427" s="1"/>
      <c r="L1427" s="1"/>
      <c r="M1427" s="1"/>
      <c r="N1427" s="1"/>
    </row>
    <row r="1428" spans="2:14" hidden="1" x14ac:dyDescent="0.4">
      <c r="B1428" s="1" t="s">
        <v>5519</v>
      </c>
      <c r="C1428" s="2" t="s">
        <v>5067</v>
      </c>
      <c r="D1428" s="1" t="s">
        <v>5068</v>
      </c>
      <c r="E1428" s="1" t="s">
        <v>5069</v>
      </c>
      <c r="F1428" s="1" t="s">
        <v>5070</v>
      </c>
      <c r="G1428" s="1"/>
      <c r="H1428" s="1"/>
      <c r="I1428" s="1">
        <v>77</v>
      </c>
      <c r="J1428" s="1">
        <f t="shared" ref="J1428:J1459" si="36">I1428+5</f>
        <v>82</v>
      </c>
      <c r="K1428" s="1"/>
      <c r="L1428" s="1"/>
      <c r="M1428" s="1"/>
      <c r="N1428" s="1"/>
    </row>
    <row r="1429" spans="2:14" hidden="1" x14ac:dyDescent="0.4">
      <c r="B1429" s="1" t="s">
        <v>5519</v>
      </c>
      <c r="C1429" s="2" t="s">
        <v>5071</v>
      </c>
      <c r="D1429" s="1" t="s">
        <v>5072</v>
      </c>
      <c r="E1429" s="1" t="s">
        <v>5073</v>
      </c>
      <c r="F1429" s="1" t="s">
        <v>5074</v>
      </c>
      <c r="G1429" s="1"/>
      <c r="H1429" s="1"/>
      <c r="I1429" s="1">
        <v>124</v>
      </c>
      <c r="J1429" s="1">
        <f t="shared" si="36"/>
        <v>129</v>
      </c>
      <c r="K1429" s="1"/>
      <c r="L1429" s="1"/>
      <c r="M1429" s="1"/>
      <c r="N1429" s="1"/>
    </row>
    <row r="1430" spans="2:14" hidden="1" x14ac:dyDescent="0.4">
      <c r="B1430" s="1" t="s">
        <v>5519</v>
      </c>
      <c r="C1430" s="2" t="s">
        <v>5075</v>
      </c>
      <c r="D1430" s="1" t="s">
        <v>5076</v>
      </c>
      <c r="E1430" s="1" t="s">
        <v>5077</v>
      </c>
      <c r="F1430" s="1" t="s">
        <v>5078</v>
      </c>
      <c r="G1430" s="1"/>
      <c r="H1430" s="1"/>
      <c r="I1430" s="1">
        <v>134</v>
      </c>
      <c r="J1430" s="1">
        <f t="shared" si="36"/>
        <v>139</v>
      </c>
      <c r="K1430" s="1"/>
      <c r="L1430" s="1"/>
      <c r="M1430" s="1"/>
      <c r="N1430" s="1"/>
    </row>
    <row r="1431" spans="2:14" hidden="1" x14ac:dyDescent="0.4">
      <c r="B1431" s="1" t="s">
        <v>5519</v>
      </c>
      <c r="C1431" s="2" t="s">
        <v>5075</v>
      </c>
      <c r="D1431" s="1" t="s">
        <v>5076</v>
      </c>
      <c r="E1431" s="1" t="s">
        <v>5079</v>
      </c>
      <c r="F1431" s="1" t="s">
        <v>5080</v>
      </c>
      <c r="G1431" s="1"/>
      <c r="H1431" s="1"/>
      <c r="I1431" s="1">
        <v>5</v>
      </c>
      <c r="J1431" s="1">
        <f t="shared" si="36"/>
        <v>10</v>
      </c>
      <c r="K1431" s="1"/>
      <c r="L1431" s="1"/>
      <c r="M1431" s="1"/>
      <c r="N1431" s="1"/>
    </row>
    <row r="1432" spans="2:14" hidden="1" x14ac:dyDescent="0.4">
      <c r="B1432" s="1" t="s">
        <v>5519</v>
      </c>
      <c r="C1432" s="2" t="s">
        <v>5081</v>
      </c>
      <c r="D1432" s="1" t="s">
        <v>5082</v>
      </c>
      <c r="E1432" s="1" t="s">
        <v>5083</v>
      </c>
      <c r="F1432" s="1" t="s">
        <v>5084</v>
      </c>
      <c r="G1432" s="1"/>
      <c r="H1432" s="1"/>
      <c r="I1432" s="1">
        <v>155</v>
      </c>
      <c r="J1432" s="1">
        <f t="shared" si="36"/>
        <v>160</v>
      </c>
      <c r="K1432" s="1"/>
      <c r="L1432" s="1"/>
      <c r="M1432" s="1"/>
      <c r="N1432" s="1"/>
    </row>
    <row r="1433" spans="2:14" hidden="1" x14ac:dyDescent="0.4">
      <c r="B1433" s="1" t="s">
        <v>5519</v>
      </c>
      <c r="C1433" s="2" t="s">
        <v>5085</v>
      </c>
      <c r="D1433" s="1" t="s">
        <v>5086</v>
      </c>
      <c r="E1433" s="1" t="s">
        <v>5087</v>
      </c>
      <c r="F1433" s="1" t="s">
        <v>5088</v>
      </c>
      <c r="G1433" s="1"/>
      <c r="H1433" s="1"/>
      <c r="I1433" s="1">
        <v>158</v>
      </c>
      <c r="J1433" s="1">
        <f t="shared" si="36"/>
        <v>163</v>
      </c>
      <c r="K1433" s="1"/>
      <c r="L1433" s="1"/>
      <c r="M1433" s="1"/>
      <c r="N1433" s="1"/>
    </row>
    <row r="1434" spans="2:14" hidden="1" x14ac:dyDescent="0.4">
      <c r="B1434" s="1" t="s">
        <v>5519</v>
      </c>
      <c r="C1434" s="2" t="s">
        <v>5089</v>
      </c>
      <c r="D1434" s="1" t="s">
        <v>5090</v>
      </c>
      <c r="E1434" s="1" t="s">
        <v>5091</v>
      </c>
      <c r="F1434" s="1" t="s">
        <v>5092</v>
      </c>
      <c r="G1434" s="1"/>
      <c r="H1434" s="1"/>
      <c r="I1434" s="1">
        <v>65</v>
      </c>
      <c r="J1434" s="1">
        <f t="shared" si="36"/>
        <v>70</v>
      </c>
      <c r="K1434" s="1"/>
      <c r="L1434" s="1"/>
      <c r="M1434" s="1"/>
      <c r="N1434" s="1"/>
    </row>
    <row r="1435" spans="2:14" hidden="1" x14ac:dyDescent="0.4">
      <c r="B1435" s="1" t="s">
        <v>5519</v>
      </c>
      <c r="C1435" s="2" t="s">
        <v>4333</v>
      </c>
      <c r="D1435" s="1" t="s">
        <v>5093</v>
      </c>
      <c r="E1435" s="1" t="s">
        <v>5094</v>
      </c>
      <c r="F1435" s="1" t="s">
        <v>5095</v>
      </c>
      <c r="G1435" s="1"/>
      <c r="H1435" s="1"/>
      <c r="I1435" s="1">
        <v>61</v>
      </c>
      <c r="J1435" s="1">
        <f t="shared" si="36"/>
        <v>66</v>
      </c>
      <c r="K1435" s="1"/>
      <c r="L1435" s="1"/>
      <c r="M1435" s="1"/>
      <c r="N1435" s="1"/>
    </row>
    <row r="1436" spans="2:14" hidden="1" x14ac:dyDescent="0.4">
      <c r="B1436" s="1" t="s">
        <v>5519</v>
      </c>
      <c r="C1436" s="2" t="s">
        <v>3713</v>
      </c>
      <c r="D1436" s="1" t="s">
        <v>5096</v>
      </c>
      <c r="E1436" s="1" t="s">
        <v>5097</v>
      </c>
      <c r="F1436" s="1" t="s">
        <v>5098</v>
      </c>
      <c r="G1436" s="1"/>
      <c r="H1436" s="1"/>
      <c r="I1436" s="1">
        <v>44</v>
      </c>
      <c r="J1436" s="1">
        <f t="shared" si="36"/>
        <v>49</v>
      </c>
      <c r="K1436" s="1"/>
      <c r="L1436" s="1"/>
      <c r="M1436" s="1"/>
      <c r="N1436" s="1"/>
    </row>
    <row r="1437" spans="2:14" hidden="1" x14ac:dyDescent="0.4">
      <c r="B1437" s="1" t="s">
        <v>5519</v>
      </c>
      <c r="C1437" s="2" t="s">
        <v>4059</v>
      </c>
      <c r="D1437" s="1" t="s">
        <v>5099</v>
      </c>
      <c r="E1437" s="1" t="s">
        <v>5100</v>
      </c>
      <c r="F1437" s="1" t="s">
        <v>5101</v>
      </c>
      <c r="G1437" s="1"/>
      <c r="H1437" s="1"/>
      <c r="I1437" s="1">
        <v>148</v>
      </c>
      <c r="J1437" s="1">
        <f t="shared" si="36"/>
        <v>153</v>
      </c>
      <c r="K1437" s="1"/>
      <c r="L1437" s="1"/>
      <c r="M1437" s="1"/>
      <c r="N1437" s="1"/>
    </row>
    <row r="1438" spans="2:14" hidden="1" x14ac:dyDescent="0.4">
      <c r="B1438" s="1" t="s">
        <v>5519</v>
      </c>
      <c r="C1438" s="2" t="s">
        <v>5102</v>
      </c>
      <c r="D1438" s="1" t="s">
        <v>5103</v>
      </c>
      <c r="E1438" s="1" t="s">
        <v>5104</v>
      </c>
      <c r="F1438" s="1" t="s">
        <v>5105</v>
      </c>
      <c r="G1438" s="1"/>
      <c r="H1438" s="1"/>
      <c r="I1438" s="1">
        <v>166</v>
      </c>
      <c r="J1438" s="1">
        <f t="shared" si="36"/>
        <v>171</v>
      </c>
      <c r="K1438" s="1"/>
      <c r="L1438" s="1"/>
      <c r="M1438" s="1"/>
      <c r="N1438" s="1"/>
    </row>
    <row r="1439" spans="2:14" hidden="1" x14ac:dyDescent="0.4">
      <c r="B1439" s="1" t="s">
        <v>5519</v>
      </c>
      <c r="C1439" s="2" t="s">
        <v>5106</v>
      </c>
      <c r="D1439" s="1" t="s">
        <v>5107</v>
      </c>
      <c r="E1439" s="1" t="s">
        <v>5108</v>
      </c>
      <c r="F1439" s="1" t="s">
        <v>5109</v>
      </c>
      <c r="G1439" s="1"/>
      <c r="H1439" s="1"/>
      <c r="I1439" s="1">
        <v>289</v>
      </c>
      <c r="J1439" s="1">
        <f t="shared" si="36"/>
        <v>294</v>
      </c>
      <c r="K1439" s="1"/>
      <c r="L1439" s="1"/>
      <c r="M1439" s="1"/>
      <c r="N1439" s="1"/>
    </row>
    <row r="1440" spans="2:14" hidden="1" x14ac:dyDescent="0.4">
      <c r="B1440" s="1" t="s">
        <v>5519</v>
      </c>
      <c r="C1440" s="2" t="s">
        <v>5110</v>
      </c>
      <c r="D1440" s="1" t="s">
        <v>5111</v>
      </c>
      <c r="E1440" s="1" t="s">
        <v>5112</v>
      </c>
      <c r="F1440" s="1" t="s">
        <v>5113</v>
      </c>
      <c r="G1440" s="1"/>
      <c r="H1440" s="1"/>
      <c r="I1440" s="1">
        <v>183</v>
      </c>
      <c r="J1440" s="1">
        <f t="shared" si="36"/>
        <v>188</v>
      </c>
      <c r="K1440" s="1"/>
      <c r="L1440" s="1"/>
      <c r="M1440" s="1"/>
      <c r="N1440" s="1"/>
    </row>
    <row r="1441" spans="2:14" hidden="1" x14ac:dyDescent="0.4">
      <c r="B1441" s="1" t="s">
        <v>5519</v>
      </c>
      <c r="C1441" s="2" t="s">
        <v>5114</v>
      </c>
      <c r="D1441" s="1" t="s">
        <v>5115</v>
      </c>
      <c r="E1441" s="1" t="s">
        <v>5116</v>
      </c>
      <c r="F1441" s="1" t="s">
        <v>5117</v>
      </c>
      <c r="G1441" s="1"/>
      <c r="H1441" s="1"/>
      <c r="I1441" s="1">
        <v>160</v>
      </c>
      <c r="J1441" s="1">
        <f t="shared" si="36"/>
        <v>165</v>
      </c>
      <c r="K1441" s="1"/>
      <c r="L1441" s="1"/>
      <c r="M1441" s="1"/>
      <c r="N1441" s="1"/>
    </row>
    <row r="1442" spans="2:14" hidden="1" x14ac:dyDescent="0.4">
      <c r="B1442" s="1" t="s">
        <v>5519</v>
      </c>
      <c r="C1442" s="2" t="s">
        <v>3709</v>
      </c>
      <c r="D1442" s="1" t="s">
        <v>5118</v>
      </c>
      <c r="E1442" s="1" t="s">
        <v>5119</v>
      </c>
      <c r="F1442" s="1" t="s">
        <v>5120</v>
      </c>
      <c r="G1442" s="1"/>
      <c r="H1442" s="1"/>
      <c r="I1442" s="1">
        <v>212</v>
      </c>
      <c r="J1442" s="1">
        <f t="shared" si="36"/>
        <v>217</v>
      </c>
      <c r="K1442" s="1"/>
      <c r="L1442" s="1"/>
      <c r="M1442" s="1"/>
      <c r="N1442" s="1"/>
    </row>
    <row r="1443" spans="2:14" hidden="1" x14ac:dyDescent="0.4">
      <c r="B1443" s="1" t="s">
        <v>5519</v>
      </c>
      <c r="C1443" s="2" t="s">
        <v>5121</v>
      </c>
      <c r="D1443" s="1" t="s">
        <v>5122</v>
      </c>
      <c r="E1443" s="1" t="s">
        <v>5123</v>
      </c>
      <c r="F1443" s="1" t="s">
        <v>5124</v>
      </c>
      <c r="G1443" s="1"/>
      <c r="H1443" s="1"/>
      <c r="I1443" s="1">
        <v>251</v>
      </c>
      <c r="J1443" s="1">
        <f t="shared" si="36"/>
        <v>256</v>
      </c>
      <c r="K1443" s="1"/>
      <c r="L1443" s="1"/>
      <c r="M1443" s="1"/>
      <c r="N1443" s="1"/>
    </row>
    <row r="1444" spans="2:14" hidden="1" x14ac:dyDescent="0.4">
      <c r="B1444" s="1" t="s">
        <v>5519</v>
      </c>
      <c r="C1444" s="2" t="s">
        <v>5125</v>
      </c>
      <c r="D1444" s="1" t="s">
        <v>5126</v>
      </c>
      <c r="E1444" s="1" t="s">
        <v>5127</v>
      </c>
      <c r="F1444" s="1" t="s">
        <v>5128</v>
      </c>
      <c r="G1444" s="1"/>
      <c r="H1444" s="1"/>
      <c r="I1444" s="1">
        <v>173</v>
      </c>
      <c r="J1444" s="1">
        <f t="shared" si="36"/>
        <v>178</v>
      </c>
      <c r="K1444" s="1"/>
      <c r="L1444" s="1"/>
      <c r="M1444" s="1"/>
      <c r="N1444" s="1"/>
    </row>
    <row r="1445" spans="2:14" hidden="1" x14ac:dyDescent="0.4">
      <c r="B1445" s="1" t="s">
        <v>5519</v>
      </c>
      <c r="C1445" s="2" t="s">
        <v>5129</v>
      </c>
      <c r="D1445" s="1" t="s">
        <v>5130</v>
      </c>
      <c r="E1445" s="1" t="s">
        <v>5131</v>
      </c>
      <c r="F1445" s="1" t="s">
        <v>5132</v>
      </c>
      <c r="G1445" s="1"/>
      <c r="H1445" s="1"/>
      <c r="I1445" s="1">
        <v>95</v>
      </c>
      <c r="J1445" s="1">
        <f t="shared" si="36"/>
        <v>100</v>
      </c>
      <c r="K1445" s="1"/>
      <c r="L1445" s="1"/>
      <c r="M1445" s="1"/>
      <c r="N1445" s="1"/>
    </row>
    <row r="1446" spans="2:14" hidden="1" x14ac:dyDescent="0.4">
      <c r="B1446" s="1" t="s">
        <v>5519</v>
      </c>
      <c r="C1446" s="2" t="s">
        <v>5133</v>
      </c>
      <c r="D1446" s="1" t="s">
        <v>5134</v>
      </c>
      <c r="E1446" s="1" t="s">
        <v>5135</v>
      </c>
      <c r="F1446" s="1" t="s">
        <v>5136</v>
      </c>
      <c r="G1446" s="1"/>
      <c r="H1446" s="1"/>
      <c r="I1446" s="1">
        <v>152</v>
      </c>
      <c r="J1446" s="1">
        <f t="shared" si="36"/>
        <v>157</v>
      </c>
      <c r="K1446" s="1"/>
      <c r="L1446" s="1"/>
      <c r="M1446" s="1"/>
      <c r="N1446" s="1"/>
    </row>
    <row r="1447" spans="2:14" hidden="1" x14ac:dyDescent="0.4">
      <c r="B1447" s="1" t="s">
        <v>5519</v>
      </c>
      <c r="C1447" s="2" t="s">
        <v>5137</v>
      </c>
      <c r="D1447" s="1" t="s">
        <v>5138</v>
      </c>
      <c r="E1447" s="1" t="s">
        <v>5139</v>
      </c>
      <c r="F1447" s="1" t="s">
        <v>5140</v>
      </c>
      <c r="G1447" s="1"/>
      <c r="H1447" s="1"/>
      <c r="I1447" s="1">
        <v>78</v>
      </c>
      <c r="J1447" s="1">
        <f t="shared" si="36"/>
        <v>83</v>
      </c>
      <c r="K1447" s="1"/>
      <c r="L1447" s="1"/>
      <c r="M1447" s="1"/>
      <c r="N1447" s="1"/>
    </row>
    <row r="1448" spans="2:14" hidden="1" x14ac:dyDescent="0.4">
      <c r="B1448" s="1" t="s">
        <v>5519</v>
      </c>
      <c r="C1448" s="2" t="s">
        <v>3677</v>
      </c>
      <c r="D1448" s="1" t="s">
        <v>5141</v>
      </c>
      <c r="E1448" s="1" t="s">
        <v>5142</v>
      </c>
      <c r="F1448" s="1" t="s">
        <v>5143</v>
      </c>
      <c r="G1448" s="1"/>
      <c r="H1448" s="1"/>
      <c r="I1448" s="1">
        <v>41</v>
      </c>
      <c r="J1448" s="1">
        <f t="shared" si="36"/>
        <v>46</v>
      </c>
      <c r="K1448" s="1"/>
      <c r="L1448" s="1"/>
      <c r="M1448" s="1"/>
      <c r="N1448" s="1"/>
    </row>
    <row r="1449" spans="2:14" hidden="1" x14ac:dyDescent="0.4">
      <c r="B1449" s="1" t="s">
        <v>5519</v>
      </c>
      <c r="C1449" s="2" t="s">
        <v>5144</v>
      </c>
      <c r="D1449" s="1" t="s">
        <v>5145</v>
      </c>
      <c r="E1449" s="1" t="s">
        <v>5146</v>
      </c>
      <c r="F1449" s="1" t="s">
        <v>5147</v>
      </c>
      <c r="G1449" s="1"/>
      <c r="H1449" s="1"/>
      <c r="I1449" s="1">
        <v>220</v>
      </c>
      <c r="J1449" s="1">
        <f t="shared" si="36"/>
        <v>225</v>
      </c>
      <c r="K1449" s="1"/>
      <c r="L1449" s="1"/>
      <c r="M1449" s="1"/>
      <c r="N1449" s="1"/>
    </row>
    <row r="1450" spans="2:14" hidden="1" x14ac:dyDescent="0.4">
      <c r="B1450" s="1" t="s">
        <v>5519</v>
      </c>
      <c r="C1450" s="2" t="s">
        <v>4003</v>
      </c>
      <c r="D1450" s="1" t="s">
        <v>5148</v>
      </c>
      <c r="E1450" s="1" t="s">
        <v>5149</v>
      </c>
      <c r="F1450" s="1" t="s">
        <v>5150</v>
      </c>
      <c r="G1450" s="1"/>
      <c r="H1450" s="1"/>
      <c r="I1450" s="1">
        <v>41</v>
      </c>
      <c r="J1450" s="1">
        <f t="shared" si="36"/>
        <v>46</v>
      </c>
      <c r="K1450" s="1"/>
      <c r="L1450" s="1"/>
      <c r="M1450" s="1"/>
      <c r="N1450" s="1"/>
    </row>
    <row r="1451" spans="2:14" hidden="1" x14ac:dyDescent="0.4">
      <c r="B1451" s="1" t="s">
        <v>5519</v>
      </c>
      <c r="C1451" s="2" t="s">
        <v>3681</v>
      </c>
      <c r="D1451" s="1" t="s">
        <v>5151</v>
      </c>
      <c r="E1451" s="1" t="s">
        <v>5152</v>
      </c>
      <c r="F1451" s="1" t="s">
        <v>5153</v>
      </c>
      <c r="G1451" s="1"/>
      <c r="H1451" s="1"/>
      <c r="I1451" s="1">
        <v>212</v>
      </c>
      <c r="J1451" s="1">
        <f t="shared" si="36"/>
        <v>217</v>
      </c>
      <c r="K1451" s="1"/>
      <c r="L1451" s="1"/>
      <c r="M1451" s="1"/>
      <c r="N1451" s="1"/>
    </row>
    <row r="1452" spans="2:14" hidden="1" x14ac:dyDescent="0.4">
      <c r="B1452" s="1" t="s">
        <v>5519</v>
      </c>
      <c r="C1452" s="2" t="s">
        <v>5154</v>
      </c>
      <c r="D1452" s="1" t="s">
        <v>5155</v>
      </c>
      <c r="E1452" s="1" t="s">
        <v>5156</v>
      </c>
      <c r="F1452" s="1" t="s">
        <v>5157</v>
      </c>
      <c r="G1452" s="1"/>
      <c r="H1452" s="1"/>
      <c r="I1452" s="1">
        <v>95</v>
      </c>
      <c r="J1452" s="1">
        <f t="shared" si="36"/>
        <v>100</v>
      </c>
      <c r="K1452" s="1"/>
      <c r="L1452" s="1"/>
      <c r="M1452" s="1"/>
      <c r="N1452" s="1"/>
    </row>
    <row r="1453" spans="2:14" hidden="1" x14ac:dyDescent="0.4">
      <c r="B1453" s="1" t="s">
        <v>5519</v>
      </c>
      <c r="C1453" s="2" t="s">
        <v>3681</v>
      </c>
      <c r="D1453" s="1" t="s">
        <v>5158</v>
      </c>
      <c r="E1453" s="1" t="s">
        <v>5159</v>
      </c>
      <c r="F1453" s="1" t="s">
        <v>5160</v>
      </c>
      <c r="G1453" s="1"/>
      <c r="H1453" s="1"/>
      <c r="I1453" s="1">
        <v>227</v>
      </c>
      <c r="J1453" s="1">
        <f t="shared" si="36"/>
        <v>232</v>
      </c>
      <c r="K1453" s="1"/>
      <c r="L1453" s="1"/>
      <c r="M1453" s="1"/>
      <c r="N1453" s="1"/>
    </row>
    <row r="1454" spans="2:14" hidden="1" x14ac:dyDescent="0.4">
      <c r="B1454" s="1" t="s">
        <v>5519</v>
      </c>
      <c r="C1454" s="2" t="s">
        <v>5161</v>
      </c>
      <c r="D1454" s="1" t="s">
        <v>5162</v>
      </c>
      <c r="E1454" s="1" t="s">
        <v>5163</v>
      </c>
      <c r="F1454" s="1" t="s">
        <v>5164</v>
      </c>
      <c r="G1454" s="1"/>
      <c r="H1454" s="1"/>
      <c r="I1454" s="1">
        <v>200</v>
      </c>
      <c r="J1454" s="1">
        <f t="shared" si="36"/>
        <v>205</v>
      </c>
      <c r="K1454" s="1"/>
      <c r="L1454" s="1"/>
      <c r="M1454" s="1"/>
      <c r="N1454" s="1"/>
    </row>
    <row r="1455" spans="2:14" hidden="1" x14ac:dyDescent="0.4">
      <c r="B1455" s="1" t="s">
        <v>5519</v>
      </c>
      <c r="C1455" s="2" t="s">
        <v>5165</v>
      </c>
      <c r="D1455" s="1" t="s">
        <v>5166</v>
      </c>
      <c r="E1455" s="1" t="s">
        <v>5167</v>
      </c>
      <c r="F1455" s="1" t="s">
        <v>5168</v>
      </c>
      <c r="G1455" s="1"/>
      <c r="H1455" s="1"/>
      <c r="I1455" s="1">
        <v>94</v>
      </c>
      <c r="J1455" s="1">
        <f t="shared" si="36"/>
        <v>99</v>
      </c>
      <c r="K1455" s="1"/>
      <c r="L1455" s="1"/>
      <c r="M1455" s="1"/>
      <c r="N1455" s="1"/>
    </row>
    <row r="1456" spans="2:14" hidden="1" x14ac:dyDescent="0.4">
      <c r="B1456" s="1" t="s">
        <v>5519</v>
      </c>
      <c r="C1456" s="2" t="s">
        <v>5169</v>
      </c>
      <c r="D1456" s="1" t="s">
        <v>5170</v>
      </c>
      <c r="E1456" s="1" t="s">
        <v>5171</v>
      </c>
      <c r="F1456" s="1" t="s">
        <v>5172</v>
      </c>
      <c r="G1456" s="1"/>
      <c r="H1456" s="1"/>
      <c r="I1456" s="1">
        <v>140</v>
      </c>
      <c r="J1456" s="1">
        <f t="shared" si="36"/>
        <v>145</v>
      </c>
      <c r="K1456" s="1"/>
      <c r="L1456" s="1"/>
      <c r="M1456" s="1"/>
      <c r="N1456" s="1"/>
    </row>
    <row r="1457" spans="2:14" hidden="1" x14ac:dyDescent="0.4">
      <c r="B1457" s="1" t="s">
        <v>5519</v>
      </c>
      <c r="C1457" s="2" t="s">
        <v>5173</v>
      </c>
      <c r="D1457" s="1" t="s">
        <v>5174</v>
      </c>
      <c r="E1457" s="1" t="s">
        <v>5175</v>
      </c>
      <c r="F1457" s="1" t="s">
        <v>5176</v>
      </c>
      <c r="G1457" s="1"/>
      <c r="H1457" s="1"/>
      <c r="I1457" s="1">
        <v>127</v>
      </c>
      <c r="J1457" s="1">
        <f t="shared" si="36"/>
        <v>132</v>
      </c>
      <c r="K1457" s="1"/>
      <c r="L1457" s="1"/>
      <c r="M1457" s="1"/>
      <c r="N1457" s="1"/>
    </row>
    <row r="1458" spans="2:14" hidden="1" x14ac:dyDescent="0.4">
      <c r="B1458" s="1" t="s">
        <v>5519</v>
      </c>
      <c r="C1458" s="2" t="s">
        <v>5177</v>
      </c>
      <c r="D1458" s="1" t="s">
        <v>5178</v>
      </c>
      <c r="E1458" s="1" t="s">
        <v>5179</v>
      </c>
      <c r="F1458" s="1" t="s">
        <v>5180</v>
      </c>
      <c r="G1458" s="1"/>
      <c r="H1458" s="1"/>
      <c r="I1458" s="1">
        <v>180</v>
      </c>
      <c r="J1458" s="1">
        <f t="shared" si="36"/>
        <v>185</v>
      </c>
      <c r="K1458" s="1"/>
      <c r="L1458" s="1"/>
      <c r="M1458" s="1"/>
      <c r="N1458" s="1"/>
    </row>
    <row r="1459" spans="2:14" hidden="1" x14ac:dyDescent="0.4">
      <c r="B1459" s="1" t="s">
        <v>5519</v>
      </c>
      <c r="C1459" s="2" t="s">
        <v>5181</v>
      </c>
      <c r="D1459" s="1" t="s">
        <v>5182</v>
      </c>
      <c r="E1459" s="1" t="s">
        <v>5183</v>
      </c>
      <c r="F1459" s="1" t="s">
        <v>5184</v>
      </c>
      <c r="G1459" s="1"/>
      <c r="H1459" s="1"/>
      <c r="I1459" s="1">
        <v>61</v>
      </c>
      <c r="J1459" s="1">
        <f t="shared" si="36"/>
        <v>66</v>
      </c>
      <c r="K1459" s="1"/>
      <c r="L1459" s="1"/>
      <c r="M1459" s="1"/>
      <c r="N1459" s="1"/>
    </row>
    <row r="1460" spans="2:14" hidden="1" x14ac:dyDescent="0.4">
      <c r="B1460" s="1" t="s">
        <v>5519</v>
      </c>
      <c r="C1460" s="2" t="s">
        <v>5185</v>
      </c>
      <c r="D1460" s="1" t="s">
        <v>5186</v>
      </c>
      <c r="E1460" s="1" t="s">
        <v>5187</v>
      </c>
      <c r="F1460" s="1" t="s">
        <v>5188</v>
      </c>
      <c r="G1460" s="1"/>
      <c r="H1460" s="1"/>
      <c r="I1460" s="1">
        <v>94</v>
      </c>
      <c r="J1460" s="1">
        <f t="shared" ref="J1460:J1491" si="37">I1460+5</f>
        <v>99</v>
      </c>
      <c r="K1460" s="1"/>
      <c r="L1460" s="1"/>
      <c r="M1460" s="1"/>
      <c r="N1460" s="1"/>
    </row>
    <row r="1461" spans="2:14" hidden="1" x14ac:dyDescent="0.4">
      <c r="B1461" s="1" t="s">
        <v>5519</v>
      </c>
      <c r="C1461" s="2" t="s">
        <v>5189</v>
      </c>
      <c r="D1461" s="1" t="s">
        <v>5190</v>
      </c>
      <c r="E1461" s="1" t="s">
        <v>5191</v>
      </c>
      <c r="F1461" s="1" t="s">
        <v>5192</v>
      </c>
      <c r="G1461" s="1"/>
      <c r="H1461" s="1"/>
      <c r="I1461" s="1">
        <v>84</v>
      </c>
      <c r="J1461" s="1">
        <f t="shared" si="37"/>
        <v>89</v>
      </c>
      <c r="K1461" s="1"/>
      <c r="L1461" s="1"/>
      <c r="M1461" s="1"/>
      <c r="N1461" s="1"/>
    </row>
    <row r="1462" spans="2:14" hidden="1" x14ac:dyDescent="0.4">
      <c r="B1462" s="1" t="s">
        <v>5519</v>
      </c>
      <c r="C1462" s="2" t="s">
        <v>5193</v>
      </c>
      <c r="D1462" s="1" t="s">
        <v>5194</v>
      </c>
      <c r="E1462" s="1" t="s">
        <v>5195</v>
      </c>
      <c r="F1462" s="1" t="s">
        <v>5196</v>
      </c>
      <c r="G1462" s="1"/>
      <c r="H1462" s="1"/>
      <c r="I1462" s="1">
        <v>98</v>
      </c>
      <c r="J1462" s="1">
        <f t="shared" si="37"/>
        <v>103</v>
      </c>
      <c r="K1462" s="1"/>
      <c r="L1462" s="1"/>
      <c r="M1462" s="1"/>
      <c r="N1462" s="1"/>
    </row>
    <row r="1463" spans="2:14" hidden="1" x14ac:dyDescent="0.4">
      <c r="B1463" s="1" t="s">
        <v>5519</v>
      </c>
      <c r="C1463" s="2" t="s">
        <v>5193</v>
      </c>
      <c r="D1463" s="1" t="s">
        <v>5194</v>
      </c>
      <c r="E1463" s="1" t="s">
        <v>5197</v>
      </c>
      <c r="F1463" s="1" t="s">
        <v>5198</v>
      </c>
      <c r="G1463" s="1"/>
      <c r="H1463" s="1"/>
      <c r="I1463" s="1">
        <v>5</v>
      </c>
      <c r="J1463" s="1">
        <f t="shared" si="37"/>
        <v>10</v>
      </c>
      <c r="K1463" s="1"/>
      <c r="L1463" s="1"/>
      <c r="M1463" s="1"/>
      <c r="N1463" s="1"/>
    </row>
    <row r="1464" spans="2:14" hidden="1" x14ac:dyDescent="0.4">
      <c r="B1464" s="1" t="s">
        <v>5519</v>
      </c>
      <c r="C1464" s="2" t="s">
        <v>5199</v>
      </c>
      <c r="D1464" s="1" t="s">
        <v>5200</v>
      </c>
      <c r="E1464" s="1" t="s">
        <v>5201</v>
      </c>
      <c r="F1464" s="1" t="s">
        <v>5202</v>
      </c>
      <c r="G1464" s="1"/>
      <c r="H1464" s="1"/>
      <c r="I1464" s="1">
        <v>48</v>
      </c>
      <c r="J1464" s="1">
        <f t="shared" si="37"/>
        <v>53</v>
      </c>
      <c r="K1464" s="1"/>
      <c r="L1464" s="1"/>
      <c r="M1464" s="1"/>
      <c r="N1464" s="1"/>
    </row>
    <row r="1465" spans="2:14" hidden="1" x14ac:dyDescent="0.4">
      <c r="B1465" s="1" t="s">
        <v>5519</v>
      </c>
      <c r="C1465" s="2" t="s">
        <v>5203</v>
      </c>
      <c r="D1465" s="1" t="s">
        <v>5204</v>
      </c>
      <c r="E1465" s="1" t="s">
        <v>5205</v>
      </c>
      <c r="F1465" s="1" t="s">
        <v>5206</v>
      </c>
      <c r="G1465" s="1"/>
      <c r="H1465" s="1"/>
      <c r="I1465" s="1">
        <v>99</v>
      </c>
      <c r="J1465" s="1">
        <f t="shared" si="37"/>
        <v>104</v>
      </c>
      <c r="K1465" s="1"/>
      <c r="L1465" s="1"/>
      <c r="M1465" s="1"/>
      <c r="N1465" s="1"/>
    </row>
    <row r="1466" spans="2:14" hidden="1" x14ac:dyDescent="0.4">
      <c r="B1466" s="1" t="s">
        <v>5519</v>
      </c>
      <c r="C1466" s="2" t="s">
        <v>3641</v>
      </c>
      <c r="D1466" s="1" t="s">
        <v>5207</v>
      </c>
      <c r="E1466" s="1" t="s">
        <v>5208</v>
      </c>
      <c r="F1466" s="1" t="s">
        <v>5209</v>
      </c>
      <c r="G1466" s="1"/>
      <c r="H1466" s="1"/>
      <c r="I1466" s="1">
        <v>104</v>
      </c>
      <c r="J1466" s="1">
        <f t="shared" si="37"/>
        <v>109</v>
      </c>
      <c r="K1466" s="1"/>
      <c r="L1466" s="1"/>
      <c r="M1466" s="1"/>
      <c r="N1466" s="1"/>
    </row>
    <row r="1467" spans="2:14" hidden="1" x14ac:dyDescent="0.4">
      <c r="B1467" s="1" t="s">
        <v>5519</v>
      </c>
      <c r="C1467" s="2" t="s">
        <v>5210</v>
      </c>
      <c r="D1467" s="1" t="s">
        <v>5211</v>
      </c>
      <c r="E1467" s="1" t="s">
        <v>5212</v>
      </c>
      <c r="F1467" s="1" t="s">
        <v>5213</v>
      </c>
      <c r="G1467" s="1"/>
      <c r="H1467" s="1"/>
      <c r="I1467" s="1">
        <v>78</v>
      </c>
      <c r="J1467" s="1">
        <f t="shared" si="37"/>
        <v>83</v>
      </c>
      <c r="K1467" s="1"/>
      <c r="L1467" s="1"/>
      <c r="M1467" s="1"/>
      <c r="N1467" s="1"/>
    </row>
    <row r="1468" spans="2:14" hidden="1" x14ac:dyDescent="0.4">
      <c r="B1468" s="1" t="s">
        <v>5519</v>
      </c>
      <c r="C1468" s="2" t="s">
        <v>3605</v>
      </c>
      <c r="D1468" s="1" t="s">
        <v>5214</v>
      </c>
      <c r="E1468" s="1" t="s">
        <v>5215</v>
      </c>
      <c r="F1468" s="1" t="s">
        <v>5216</v>
      </c>
      <c r="G1468" s="1"/>
      <c r="H1468" s="1"/>
      <c r="I1468" s="1">
        <v>189</v>
      </c>
      <c r="J1468" s="1">
        <f t="shared" si="37"/>
        <v>194</v>
      </c>
      <c r="K1468" s="1"/>
      <c r="L1468" s="1"/>
      <c r="M1468" s="1"/>
      <c r="N1468" s="1"/>
    </row>
    <row r="1469" spans="2:14" hidden="1" x14ac:dyDescent="0.4">
      <c r="B1469" s="1" t="s">
        <v>5519</v>
      </c>
      <c r="C1469" s="2" t="s">
        <v>5217</v>
      </c>
      <c r="D1469" s="1" t="s">
        <v>5218</v>
      </c>
      <c r="E1469" s="1" t="s">
        <v>5219</v>
      </c>
      <c r="F1469" s="1" t="s">
        <v>5220</v>
      </c>
      <c r="G1469" s="1"/>
      <c r="H1469" s="1"/>
      <c r="I1469" s="1">
        <v>70</v>
      </c>
      <c r="J1469" s="1">
        <f t="shared" si="37"/>
        <v>75</v>
      </c>
      <c r="K1469" s="1"/>
      <c r="L1469" s="1"/>
      <c r="M1469" s="1"/>
      <c r="N1469" s="1"/>
    </row>
    <row r="1470" spans="2:14" hidden="1" x14ac:dyDescent="0.4">
      <c r="B1470" s="1" t="s">
        <v>5519</v>
      </c>
      <c r="C1470" s="2" t="s">
        <v>4055</v>
      </c>
      <c r="D1470" s="1" t="s">
        <v>5221</v>
      </c>
      <c r="E1470" s="1" t="s">
        <v>5222</v>
      </c>
      <c r="F1470" s="1" t="s">
        <v>5223</v>
      </c>
      <c r="G1470" s="1"/>
      <c r="H1470" s="1"/>
      <c r="I1470" s="1">
        <v>154</v>
      </c>
      <c r="J1470" s="1">
        <f t="shared" si="37"/>
        <v>159</v>
      </c>
      <c r="K1470" s="1"/>
      <c r="L1470" s="1"/>
      <c r="M1470" s="1"/>
      <c r="N1470" s="1"/>
    </row>
    <row r="1471" spans="2:14" hidden="1" x14ac:dyDescent="0.4">
      <c r="B1471" s="1" t="s">
        <v>5519</v>
      </c>
      <c r="C1471" s="2" t="s">
        <v>3988</v>
      </c>
      <c r="D1471" s="1" t="s">
        <v>5224</v>
      </c>
      <c r="E1471" s="1" t="s">
        <v>5225</v>
      </c>
      <c r="F1471" s="1" t="s">
        <v>5226</v>
      </c>
      <c r="G1471" s="1"/>
      <c r="H1471" s="1"/>
      <c r="I1471" s="1">
        <v>145</v>
      </c>
      <c r="J1471" s="1">
        <f t="shared" si="37"/>
        <v>150</v>
      </c>
      <c r="K1471" s="1"/>
      <c r="L1471" s="1"/>
      <c r="M1471" s="1"/>
      <c r="N1471" s="1"/>
    </row>
    <row r="1472" spans="2:14" hidden="1" x14ac:dyDescent="0.4">
      <c r="B1472" s="1" t="s">
        <v>5519</v>
      </c>
      <c r="C1472" s="2" t="s">
        <v>5227</v>
      </c>
      <c r="D1472" s="1" t="s">
        <v>5228</v>
      </c>
      <c r="E1472" s="1" t="s">
        <v>5229</v>
      </c>
      <c r="F1472" s="1" t="s">
        <v>5230</v>
      </c>
      <c r="G1472" s="1"/>
      <c r="H1472" s="1"/>
      <c r="I1472" s="1">
        <v>118</v>
      </c>
      <c r="J1472" s="1">
        <f t="shared" si="37"/>
        <v>123</v>
      </c>
      <c r="K1472" s="1"/>
      <c r="L1472" s="1"/>
      <c r="M1472" s="1"/>
      <c r="N1472" s="1"/>
    </row>
    <row r="1473" spans="2:14" hidden="1" x14ac:dyDescent="0.4">
      <c r="B1473" s="1" t="s">
        <v>5519</v>
      </c>
      <c r="C1473" s="2" t="s">
        <v>5231</v>
      </c>
      <c r="D1473" s="1" t="s">
        <v>5232</v>
      </c>
      <c r="E1473" s="1" t="s">
        <v>5233</v>
      </c>
      <c r="F1473" s="1" t="s">
        <v>5234</v>
      </c>
      <c r="G1473" s="1"/>
      <c r="H1473" s="1"/>
      <c r="I1473" s="1">
        <v>224</v>
      </c>
      <c r="J1473" s="1">
        <f t="shared" si="37"/>
        <v>229</v>
      </c>
      <c r="K1473" s="1"/>
      <c r="L1473" s="1"/>
      <c r="M1473" s="1"/>
      <c r="N1473" s="1"/>
    </row>
    <row r="1474" spans="2:14" hidden="1" x14ac:dyDescent="0.4">
      <c r="B1474" s="1" t="s">
        <v>5519</v>
      </c>
      <c r="C1474" s="2" t="s">
        <v>5235</v>
      </c>
      <c r="D1474" s="1" t="s">
        <v>5236</v>
      </c>
      <c r="E1474" s="1" t="s">
        <v>5237</v>
      </c>
      <c r="F1474" s="1" t="s">
        <v>5238</v>
      </c>
      <c r="G1474" s="1"/>
      <c r="H1474" s="1"/>
      <c r="I1474" s="1">
        <v>179</v>
      </c>
      <c r="J1474" s="1">
        <f t="shared" si="37"/>
        <v>184</v>
      </c>
      <c r="K1474" s="1"/>
      <c r="L1474" s="1"/>
      <c r="M1474" s="1"/>
      <c r="N1474" s="1"/>
    </row>
    <row r="1475" spans="2:14" hidden="1" x14ac:dyDescent="0.4">
      <c r="B1475" s="1" t="s">
        <v>5519</v>
      </c>
      <c r="C1475" s="2" t="s">
        <v>5239</v>
      </c>
      <c r="D1475" s="1" t="s">
        <v>5240</v>
      </c>
      <c r="E1475" s="1" t="s">
        <v>5241</v>
      </c>
      <c r="F1475" s="1" t="s">
        <v>5242</v>
      </c>
      <c r="G1475" s="1"/>
      <c r="H1475" s="1"/>
      <c r="I1475" s="1">
        <v>278</v>
      </c>
      <c r="J1475" s="1">
        <f t="shared" si="37"/>
        <v>283</v>
      </c>
      <c r="K1475" s="1"/>
      <c r="L1475" s="1"/>
      <c r="M1475" s="1"/>
      <c r="N1475" s="1"/>
    </row>
    <row r="1476" spans="2:14" hidden="1" x14ac:dyDescent="0.4">
      <c r="B1476" s="1" t="s">
        <v>5519</v>
      </c>
      <c r="C1476" s="2" t="s">
        <v>5243</v>
      </c>
      <c r="D1476" s="1" t="s">
        <v>5244</v>
      </c>
      <c r="E1476" s="1" t="s">
        <v>5245</v>
      </c>
      <c r="F1476" s="1" t="s">
        <v>5246</v>
      </c>
      <c r="G1476" s="1"/>
      <c r="H1476" s="1"/>
      <c r="I1476" s="1">
        <v>192</v>
      </c>
      <c r="J1476" s="1">
        <f t="shared" si="37"/>
        <v>197</v>
      </c>
      <c r="K1476" s="1"/>
      <c r="L1476" s="1"/>
      <c r="M1476" s="1"/>
      <c r="N1476" s="1"/>
    </row>
    <row r="1477" spans="2:14" hidden="1" x14ac:dyDescent="0.4">
      <c r="B1477" s="1" t="s">
        <v>5519</v>
      </c>
      <c r="C1477" s="2" t="s">
        <v>5247</v>
      </c>
      <c r="D1477" s="1" t="s">
        <v>5248</v>
      </c>
      <c r="E1477" s="1" t="s">
        <v>5249</v>
      </c>
      <c r="F1477" s="1" t="s">
        <v>5250</v>
      </c>
      <c r="G1477" s="1"/>
      <c r="H1477" s="1"/>
      <c r="I1477" s="1">
        <v>230</v>
      </c>
      <c r="J1477" s="1">
        <f t="shared" si="37"/>
        <v>235</v>
      </c>
      <c r="K1477" s="1"/>
      <c r="L1477" s="1"/>
      <c r="M1477" s="1"/>
      <c r="N1477" s="1"/>
    </row>
    <row r="1478" spans="2:14" hidden="1" x14ac:dyDescent="0.4">
      <c r="B1478" s="1" t="s">
        <v>5519</v>
      </c>
      <c r="C1478" s="2" t="s">
        <v>5251</v>
      </c>
      <c r="D1478" s="1" t="s">
        <v>5252</v>
      </c>
      <c r="E1478" s="1" t="s">
        <v>5253</v>
      </c>
      <c r="F1478" s="1" t="s">
        <v>5254</v>
      </c>
      <c r="G1478" s="1"/>
      <c r="H1478" s="1"/>
      <c r="I1478" s="1">
        <v>261</v>
      </c>
      <c r="J1478" s="1">
        <f t="shared" si="37"/>
        <v>266</v>
      </c>
      <c r="K1478" s="1"/>
      <c r="L1478" s="1"/>
      <c r="M1478" s="1"/>
      <c r="N1478" s="1"/>
    </row>
    <row r="1479" spans="2:14" hidden="1" x14ac:dyDescent="0.4">
      <c r="B1479" s="1" t="s">
        <v>5519</v>
      </c>
      <c r="C1479" s="2" t="s">
        <v>5255</v>
      </c>
      <c r="D1479" s="1" t="s">
        <v>5256</v>
      </c>
      <c r="E1479" s="1" t="s">
        <v>5257</v>
      </c>
      <c r="F1479" s="1" t="s">
        <v>5258</v>
      </c>
      <c r="G1479" s="1"/>
      <c r="H1479" s="1"/>
      <c r="I1479" s="1">
        <v>274</v>
      </c>
      <c r="J1479" s="1">
        <f t="shared" si="37"/>
        <v>279</v>
      </c>
      <c r="K1479" s="1"/>
      <c r="L1479" s="1"/>
      <c r="M1479" s="1"/>
      <c r="N1479" s="1"/>
    </row>
    <row r="1480" spans="2:14" hidden="1" x14ac:dyDescent="0.4">
      <c r="B1480" s="1" t="s">
        <v>5519</v>
      </c>
      <c r="C1480" s="2" t="s">
        <v>5259</v>
      </c>
      <c r="D1480" s="1" t="s">
        <v>5260</v>
      </c>
      <c r="E1480" s="1" t="s">
        <v>5261</v>
      </c>
      <c r="F1480" s="1" t="s">
        <v>5262</v>
      </c>
      <c r="G1480" s="1"/>
      <c r="H1480" s="1"/>
      <c r="I1480" s="1">
        <v>166</v>
      </c>
      <c r="J1480" s="1">
        <f t="shared" si="37"/>
        <v>171</v>
      </c>
      <c r="K1480" s="1"/>
      <c r="L1480" s="1"/>
      <c r="M1480" s="1"/>
      <c r="N1480" s="1"/>
    </row>
    <row r="1481" spans="2:14" hidden="1" x14ac:dyDescent="0.4">
      <c r="B1481" s="1" t="s">
        <v>5519</v>
      </c>
      <c r="C1481" s="2" t="s">
        <v>5263</v>
      </c>
      <c r="D1481" s="1" t="s">
        <v>5264</v>
      </c>
      <c r="E1481" s="1" t="s">
        <v>5265</v>
      </c>
      <c r="F1481" s="1" t="s">
        <v>5266</v>
      </c>
      <c r="G1481" s="1"/>
      <c r="H1481" s="1"/>
      <c r="I1481" s="1">
        <v>224</v>
      </c>
      <c r="J1481" s="1">
        <f t="shared" si="37"/>
        <v>229</v>
      </c>
      <c r="K1481" s="1"/>
      <c r="L1481" s="1"/>
      <c r="M1481" s="1"/>
      <c r="N1481" s="1"/>
    </row>
    <row r="1482" spans="2:14" hidden="1" x14ac:dyDescent="0.4">
      <c r="B1482" s="1" t="s">
        <v>5519</v>
      </c>
      <c r="C1482" s="2" t="s">
        <v>5267</v>
      </c>
      <c r="D1482" s="1" t="s">
        <v>5268</v>
      </c>
      <c r="E1482" s="1" t="s">
        <v>5269</v>
      </c>
      <c r="F1482" s="1" t="s">
        <v>5270</v>
      </c>
      <c r="G1482" s="1"/>
      <c r="H1482" s="1"/>
      <c r="I1482" s="1">
        <v>87</v>
      </c>
      <c r="J1482" s="1">
        <f t="shared" si="37"/>
        <v>92</v>
      </c>
      <c r="K1482" s="1"/>
      <c r="L1482" s="1"/>
      <c r="M1482" s="1"/>
      <c r="N1482" s="1"/>
    </row>
    <row r="1483" spans="2:14" hidden="1" x14ac:dyDescent="0.4">
      <c r="B1483" s="1" t="s">
        <v>5519</v>
      </c>
      <c r="C1483" s="2" t="s">
        <v>5271</v>
      </c>
      <c r="D1483" s="1" t="s">
        <v>5272</v>
      </c>
      <c r="E1483" s="1" t="s">
        <v>5273</v>
      </c>
      <c r="F1483" s="1" t="s">
        <v>5274</v>
      </c>
      <c r="G1483" s="1"/>
      <c r="H1483" s="1"/>
      <c r="I1483" s="1">
        <v>58</v>
      </c>
      <c r="J1483" s="1">
        <f t="shared" si="37"/>
        <v>63</v>
      </c>
      <c r="K1483" s="1"/>
      <c r="L1483" s="1"/>
      <c r="M1483" s="1"/>
      <c r="N1483" s="1"/>
    </row>
    <row r="1484" spans="2:14" hidden="1" x14ac:dyDescent="0.4">
      <c r="B1484" s="1" t="s">
        <v>5519</v>
      </c>
      <c r="C1484" s="2" t="s">
        <v>5275</v>
      </c>
      <c r="D1484" s="1" t="s">
        <v>5276</v>
      </c>
      <c r="E1484" s="1" t="s">
        <v>5277</v>
      </c>
      <c r="F1484" s="1" t="s">
        <v>5278</v>
      </c>
      <c r="G1484" s="1"/>
      <c r="H1484" s="1"/>
      <c r="I1484" s="1">
        <v>225</v>
      </c>
      <c r="J1484" s="1">
        <f t="shared" si="37"/>
        <v>230</v>
      </c>
      <c r="K1484" s="1"/>
      <c r="L1484" s="1"/>
      <c r="M1484" s="1"/>
      <c r="N1484" s="1"/>
    </row>
    <row r="1485" spans="2:14" hidden="1" x14ac:dyDescent="0.4">
      <c r="B1485" s="1" t="s">
        <v>5519</v>
      </c>
      <c r="C1485" s="2" t="s">
        <v>5275</v>
      </c>
      <c r="D1485" s="1" t="s">
        <v>5276</v>
      </c>
      <c r="E1485" s="1" t="s">
        <v>5279</v>
      </c>
      <c r="F1485" s="1" t="s">
        <v>5280</v>
      </c>
      <c r="G1485" s="1"/>
      <c r="H1485" s="1"/>
      <c r="I1485" s="1">
        <v>1</v>
      </c>
      <c r="J1485" s="1">
        <f t="shared" si="37"/>
        <v>6</v>
      </c>
      <c r="K1485" s="1"/>
      <c r="L1485" s="1"/>
      <c r="M1485" s="1"/>
      <c r="N1485" s="1"/>
    </row>
    <row r="1486" spans="2:14" hidden="1" x14ac:dyDescent="0.4">
      <c r="B1486" s="1" t="s">
        <v>5519</v>
      </c>
      <c r="C1486" s="2" t="s">
        <v>3601</v>
      </c>
      <c r="D1486" s="1" t="s">
        <v>5281</v>
      </c>
      <c r="E1486" s="1" t="s">
        <v>5282</v>
      </c>
      <c r="F1486" s="1" t="s">
        <v>5283</v>
      </c>
      <c r="G1486" s="1"/>
      <c r="H1486" s="1"/>
      <c r="I1486" s="1">
        <v>235</v>
      </c>
      <c r="J1486" s="1">
        <f t="shared" si="37"/>
        <v>240</v>
      </c>
      <c r="K1486" s="1"/>
      <c r="L1486" s="1"/>
      <c r="M1486" s="1"/>
      <c r="N1486" s="1"/>
    </row>
    <row r="1487" spans="2:14" hidden="1" x14ac:dyDescent="0.4">
      <c r="B1487" s="1" t="s">
        <v>5519</v>
      </c>
      <c r="C1487" s="2" t="s">
        <v>5284</v>
      </c>
      <c r="D1487" s="1" t="s">
        <v>5285</v>
      </c>
      <c r="E1487" s="1" t="s">
        <v>5286</v>
      </c>
      <c r="F1487" s="1" t="s">
        <v>5287</v>
      </c>
      <c r="G1487" s="1"/>
      <c r="H1487" s="1"/>
      <c r="I1487" s="1">
        <v>94</v>
      </c>
      <c r="J1487" s="1">
        <f t="shared" si="37"/>
        <v>99</v>
      </c>
      <c r="K1487" s="1"/>
      <c r="L1487" s="1"/>
      <c r="M1487" s="1"/>
      <c r="N1487" s="1"/>
    </row>
    <row r="1488" spans="2:14" hidden="1" x14ac:dyDescent="0.4">
      <c r="B1488" s="1" t="s">
        <v>5519</v>
      </c>
      <c r="C1488" s="2" t="s">
        <v>5288</v>
      </c>
      <c r="D1488" s="1" t="s">
        <v>5289</v>
      </c>
      <c r="E1488" s="1" t="s">
        <v>5290</v>
      </c>
      <c r="F1488" s="1" t="s">
        <v>5291</v>
      </c>
      <c r="G1488" s="1"/>
      <c r="H1488" s="1"/>
      <c r="I1488" s="1">
        <v>106</v>
      </c>
      <c r="J1488" s="1">
        <f t="shared" si="37"/>
        <v>111</v>
      </c>
      <c r="K1488" s="1"/>
      <c r="L1488" s="1"/>
      <c r="M1488" s="1"/>
      <c r="N1488" s="1"/>
    </row>
    <row r="1489" spans="2:14" hidden="1" x14ac:dyDescent="0.4">
      <c r="B1489" s="1" t="s">
        <v>5519</v>
      </c>
      <c r="C1489" s="2" t="s">
        <v>5292</v>
      </c>
      <c r="D1489" s="1" t="s">
        <v>5293</v>
      </c>
      <c r="E1489" s="1" t="s">
        <v>5294</v>
      </c>
      <c r="F1489" s="1" t="s">
        <v>5295</v>
      </c>
      <c r="G1489" s="1"/>
      <c r="H1489" s="1"/>
      <c r="I1489" s="1">
        <v>116</v>
      </c>
      <c r="J1489" s="1">
        <f t="shared" si="37"/>
        <v>121</v>
      </c>
      <c r="K1489" s="1"/>
      <c r="L1489" s="1"/>
      <c r="M1489" s="1"/>
      <c r="N1489" s="1"/>
    </row>
    <row r="1490" spans="2:14" hidden="1" x14ac:dyDescent="0.4">
      <c r="B1490" s="1" t="s">
        <v>5519</v>
      </c>
      <c r="C1490" s="2" t="s">
        <v>5296</v>
      </c>
      <c r="D1490" s="1" t="s">
        <v>5297</v>
      </c>
      <c r="E1490" s="1" t="s">
        <v>5298</v>
      </c>
      <c r="F1490" s="1" t="s">
        <v>5299</v>
      </c>
      <c r="G1490" s="1"/>
      <c r="H1490" s="1"/>
      <c r="I1490" s="1">
        <v>144</v>
      </c>
      <c r="J1490" s="1">
        <f t="shared" si="37"/>
        <v>149</v>
      </c>
      <c r="K1490" s="1"/>
      <c r="L1490" s="1"/>
      <c r="M1490" s="1"/>
      <c r="N1490" s="1"/>
    </row>
    <row r="1491" spans="2:14" hidden="1" x14ac:dyDescent="0.4">
      <c r="B1491" s="1" t="s">
        <v>5519</v>
      </c>
      <c r="C1491" s="2" t="s">
        <v>5300</v>
      </c>
      <c r="D1491" s="1" t="s">
        <v>5301</v>
      </c>
      <c r="E1491" s="1" t="s">
        <v>5302</v>
      </c>
      <c r="F1491" s="1" t="s">
        <v>5303</v>
      </c>
      <c r="G1491" s="1"/>
      <c r="H1491" s="1"/>
      <c r="I1491" s="1">
        <v>195</v>
      </c>
      <c r="J1491" s="1">
        <f t="shared" si="37"/>
        <v>200</v>
      </c>
      <c r="K1491" s="1"/>
      <c r="L1491" s="1"/>
      <c r="M1491" s="1"/>
      <c r="N1491" s="1"/>
    </row>
    <row r="1492" spans="2:14" hidden="1" x14ac:dyDescent="0.4">
      <c r="B1492" s="1" t="s">
        <v>5519</v>
      </c>
      <c r="C1492" s="2" t="s">
        <v>5304</v>
      </c>
      <c r="D1492" s="1" t="s">
        <v>5305</v>
      </c>
      <c r="E1492" s="1" t="s">
        <v>5306</v>
      </c>
      <c r="F1492" s="1" t="s">
        <v>5307</v>
      </c>
      <c r="G1492" s="1"/>
      <c r="H1492" s="1"/>
      <c r="I1492" s="1">
        <v>140</v>
      </c>
      <c r="J1492" s="1">
        <f t="shared" ref="J1492:J1523" si="38">I1492+5</f>
        <v>145</v>
      </c>
      <c r="K1492" s="1"/>
      <c r="L1492" s="1"/>
      <c r="M1492" s="1"/>
      <c r="N1492" s="1"/>
    </row>
    <row r="1493" spans="2:14" hidden="1" x14ac:dyDescent="0.4">
      <c r="B1493" s="1" t="s">
        <v>5519</v>
      </c>
      <c r="C1493" s="2" t="s">
        <v>5308</v>
      </c>
      <c r="D1493" s="1" t="s">
        <v>5309</v>
      </c>
      <c r="E1493" s="1" t="s">
        <v>5310</v>
      </c>
      <c r="F1493" s="1" t="s">
        <v>5311</v>
      </c>
      <c r="G1493" s="1"/>
      <c r="H1493" s="1"/>
      <c r="I1493" s="1">
        <v>105</v>
      </c>
      <c r="J1493" s="1">
        <f t="shared" si="38"/>
        <v>110</v>
      </c>
      <c r="K1493" s="1"/>
      <c r="L1493" s="1"/>
      <c r="M1493" s="1"/>
      <c r="N1493" s="1"/>
    </row>
    <row r="1494" spans="2:14" hidden="1" x14ac:dyDescent="0.4">
      <c r="B1494" s="1" t="s">
        <v>5519</v>
      </c>
      <c r="C1494" s="2" t="s">
        <v>5308</v>
      </c>
      <c r="D1494" s="1" t="s">
        <v>5312</v>
      </c>
      <c r="E1494" s="1" t="s">
        <v>5313</v>
      </c>
      <c r="F1494" s="1" t="s">
        <v>5314</v>
      </c>
      <c r="G1494" s="1"/>
      <c r="H1494" s="1"/>
      <c r="I1494" s="1">
        <v>70</v>
      </c>
      <c r="J1494" s="1">
        <f t="shared" si="38"/>
        <v>75</v>
      </c>
      <c r="K1494" s="1"/>
      <c r="L1494" s="1"/>
      <c r="M1494" s="1"/>
      <c r="N1494" s="1"/>
    </row>
    <row r="1495" spans="2:14" hidden="1" x14ac:dyDescent="0.4">
      <c r="B1495" s="1" t="s">
        <v>5519</v>
      </c>
      <c r="C1495" s="2" t="s">
        <v>5300</v>
      </c>
      <c r="D1495" s="1" t="s">
        <v>5315</v>
      </c>
      <c r="E1495" s="1" t="s">
        <v>5316</v>
      </c>
      <c r="F1495" s="1" t="s">
        <v>5317</v>
      </c>
      <c r="G1495" s="1"/>
      <c r="H1495" s="1"/>
      <c r="I1495" s="1">
        <v>86</v>
      </c>
      <c r="J1495" s="1">
        <f t="shared" si="38"/>
        <v>91</v>
      </c>
      <c r="K1495" s="1"/>
      <c r="L1495" s="1"/>
      <c r="M1495" s="1"/>
      <c r="N1495" s="1"/>
    </row>
    <row r="1496" spans="2:14" hidden="1" x14ac:dyDescent="0.4">
      <c r="B1496" s="1" t="s">
        <v>5519</v>
      </c>
      <c r="C1496" s="2" t="s">
        <v>5318</v>
      </c>
      <c r="D1496" s="1" t="s">
        <v>5319</v>
      </c>
      <c r="E1496" s="1" t="s">
        <v>5320</v>
      </c>
      <c r="F1496" s="1" t="s">
        <v>5321</v>
      </c>
      <c r="G1496" s="1"/>
      <c r="H1496" s="1"/>
      <c r="I1496" s="1">
        <v>192</v>
      </c>
      <c r="J1496" s="1">
        <f t="shared" si="38"/>
        <v>197</v>
      </c>
      <c r="K1496" s="1"/>
      <c r="L1496" s="1"/>
      <c r="M1496" s="1"/>
      <c r="N1496" s="1"/>
    </row>
    <row r="1497" spans="2:14" hidden="1" x14ac:dyDescent="0.4">
      <c r="B1497" s="1" t="s">
        <v>5519</v>
      </c>
      <c r="C1497" s="2" t="s">
        <v>5322</v>
      </c>
      <c r="D1497" s="1" t="s">
        <v>5323</v>
      </c>
      <c r="E1497" s="1" t="s">
        <v>5324</v>
      </c>
      <c r="F1497" s="1" t="s">
        <v>5325</v>
      </c>
      <c r="G1497" s="1"/>
      <c r="H1497" s="1"/>
      <c r="I1497" s="1">
        <v>136</v>
      </c>
      <c r="J1497" s="1">
        <f t="shared" si="38"/>
        <v>141</v>
      </c>
      <c r="K1497" s="1"/>
      <c r="L1497" s="1"/>
      <c r="M1497" s="1"/>
      <c r="N1497" s="1"/>
    </row>
    <row r="1498" spans="2:14" hidden="1" x14ac:dyDescent="0.4">
      <c r="B1498" s="1" t="s">
        <v>5519</v>
      </c>
      <c r="C1498" s="2" t="s">
        <v>5326</v>
      </c>
      <c r="D1498" s="1" t="s">
        <v>5327</v>
      </c>
      <c r="E1498" s="1" t="s">
        <v>5328</v>
      </c>
      <c r="F1498" s="1" t="s">
        <v>5329</v>
      </c>
      <c r="G1498" s="1"/>
      <c r="H1498" s="1"/>
      <c r="I1498" s="1">
        <v>119</v>
      </c>
      <c r="J1498" s="1">
        <f t="shared" si="38"/>
        <v>124</v>
      </c>
      <c r="K1498" s="1"/>
      <c r="L1498" s="1"/>
      <c r="M1498" s="1"/>
      <c r="N1498" s="1"/>
    </row>
    <row r="1499" spans="2:14" hidden="1" x14ac:dyDescent="0.4">
      <c r="B1499" s="1" t="s">
        <v>5519</v>
      </c>
      <c r="C1499" s="2" t="s">
        <v>5330</v>
      </c>
      <c r="D1499" s="1" t="s">
        <v>5331</v>
      </c>
      <c r="E1499" s="1" t="s">
        <v>5332</v>
      </c>
      <c r="F1499" s="1" t="s">
        <v>5333</v>
      </c>
      <c r="G1499" s="1"/>
      <c r="H1499" s="1"/>
      <c r="I1499" s="1">
        <v>116</v>
      </c>
      <c r="J1499" s="1">
        <f t="shared" si="38"/>
        <v>121</v>
      </c>
      <c r="K1499" s="1"/>
      <c r="L1499" s="1"/>
      <c r="M1499" s="1"/>
      <c r="N1499" s="1"/>
    </row>
    <row r="1500" spans="2:14" hidden="1" x14ac:dyDescent="0.4">
      <c r="B1500" s="1" t="s">
        <v>5519</v>
      </c>
      <c r="C1500" s="2" t="s">
        <v>3621</v>
      </c>
      <c r="D1500" s="1" t="s">
        <v>5334</v>
      </c>
      <c r="E1500" s="1" t="s">
        <v>5335</v>
      </c>
      <c r="F1500" s="1" t="s">
        <v>5336</v>
      </c>
      <c r="G1500" s="1"/>
      <c r="H1500" s="1"/>
      <c r="I1500" s="1">
        <v>143</v>
      </c>
      <c r="J1500" s="1">
        <f t="shared" si="38"/>
        <v>148</v>
      </c>
      <c r="K1500" s="1"/>
      <c r="L1500" s="1"/>
      <c r="M1500" s="1"/>
      <c r="N1500" s="1"/>
    </row>
    <row r="1501" spans="2:14" hidden="1" x14ac:dyDescent="0.4">
      <c r="B1501" s="1" t="s">
        <v>5519</v>
      </c>
      <c r="C1501" s="2" t="s">
        <v>5337</v>
      </c>
      <c r="D1501" s="1" t="s">
        <v>5338</v>
      </c>
      <c r="E1501" s="1" t="s">
        <v>5339</v>
      </c>
      <c r="F1501" s="1" t="s">
        <v>5340</v>
      </c>
      <c r="G1501" s="1"/>
      <c r="H1501" s="1"/>
      <c r="I1501" s="1">
        <v>169</v>
      </c>
      <c r="J1501" s="1">
        <f t="shared" si="38"/>
        <v>174</v>
      </c>
      <c r="K1501" s="1"/>
      <c r="L1501" s="1"/>
      <c r="M1501" s="1"/>
      <c r="N1501" s="1"/>
    </row>
    <row r="1502" spans="2:14" hidden="1" x14ac:dyDescent="0.4">
      <c r="B1502" s="1" t="s">
        <v>5519</v>
      </c>
      <c r="C1502" s="2" t="s">
        <v>5341</v>
      </c>
      <c r="D1502" s="1" t="s">
        <v>5342</v>
      </c>
      <c r="E1502" s="1" t="s">
        <v>5343</v>
      </c>
      <c r="F1502" s="1" t="s">
        <v>5344</v>
      </c>
      <c r="G1502" s="1"/>
      <c r="H1502" s="1"/>
      <c r="I1502" s="1">
        <v>86</v>
      </c>
      <c r="J1502" s="1">
        <f t="shared" si="38"/>
        <v>91</v>
      </c>
      <c r="K1502" s="1"/>
      <c r="L1502" s="1"/>
      <c r="M1502" s="1"/>
      <c r="N1502" s="1"/>
    </row>
    <row r="1503" spans="2:14" hidden="1" x14ac:dyDescent="0.4">
      <c r="B1503" s="1" t="s">
        <v>5519</v>
      </c>
      <c r="C1503" s="2" t="s">
        <v>5345</v>
      </c>
      <c r="D1503" s="1" t="s">
        <v>5346</v>
      </c>
      <c r="E1503" s="1" t="s">
        <v>5347</v>
      </c>
      <c r="F1503" s="1" t="s">
        <v>5348</v>
      </c>
      <c r="G1503" s="1"/>
      <c r="H1503" s="1"/>
      <c r="I1503" s="1">
        <v>111</v>
      </c>
      <c r="J1503" s="1">
        <f t="shared" si="38"/>
        <v>116</v>
      </c>
      <c r="K1503" s="1"/>
      <c r="L1503" s="1"/>
      <c r="M1503" s="1"/>
      <c r="N1503" s="1"/>
    </row>
    <row r="1504" spans="2:14" hidden="1" x14ac:dyDescent="0.4">
      <c r="B1504" s="1" t="s">
        <v>5519</v>
      </c>
      <c r="C1504" s="2" t="s">
        <v>5349</v>
      </c>
      <c r="D1504" s="1" t="s">
        <v>5350</v>
      </c>
      <c r="E1504" s="1" t="s">
        <v>5351</v>
      </c>
      <c r="F1504" s="1" t="s">
        <v>5352</v>
      </c>
      <c r="G1504" s="1"/>
      <c r="H1504" s="1"/>
      <c r="I1504" s="1">
        <v>189</v>
      </c>
      <c r="J1504" s="1">
        <f t="shared" si="38"/>
        <v>194</v>
      </c>
      <c r="K1504" s="1"/>
      <c r="L1504" s="1"/>
      <c r="M1504" s="1"/>
      <c r="N1504" s="1"/>
    </row>
    <row r="1505" spans="2:14" hidden="1" x14ac:dyDescent="0.4">
      <c r="B1505" s="1" t="s">
        <v>5519</v>
      </c>
      <c r="C1505" s="2" t="s">
        <v>5353</v>
      </c>
      <c r="D1505" s="1" t="s">
        <v>5354</v>
      </c>
      <c r="E1505" s="1" t="s">
        <v>5355</v>
      </c>
      <c r="F1505" s="1" t="s">
        <v>5356</v>
      </c>
      <c r="G1505" s="1"/>
      <c r="H1505" s="1"/>
      <c r="I1505" s="1">
        <v>175</v>
      </c>
      <c r="J1505" s="1">
        <f t="shared" si="38"/>
        <v>180</v>
      </c>
      <c r="K1505" s="1"/>
      <c r="L1505" s="1"/>
      <c r="M1505" s="1"/>
      <c r="N1505" s="1"/>
    </row>
    <row r="1506" spans="2:14" hidden="1" x14ac:dyDescent="0.4">
      <c r="B1506" s="1" t="s">
        <v>5519</v>
      </c>
      <c r="C1506" s="2" t="s">
        <v>5357</v>
      </c>
      <c r="D1506" s="1" t="s">
        <v>5358</v>
      </c>
      <c r="E1506" s="1" t="s">
        <v>5359</v>
      </c>
      <c r="F1506" s="1" t="s">
        <v>5360</v>
      </c>
      <c r="G1506" s="1"/>
      <c r="H1506" s="1"/>
      <c r="I1506" s="1">
        <v>172</v>
      </c>
      <c r="J1506" s="1">
        <f t="shared" si="38"/>
        <v>177</v>
      </c>
      <c r="K1506" s="1"/>
      <c r="L1506" s="1"/>
      <c r="M1506" s="1"/>
      <c r="N1506" s="1"/>
    </row>
    <row r="1507" spans="2:14" hidden="1" x14ac:dyDescent="0.4">
      <c r="B1507" s="1" t="s">
        <v>5519</v>
      </c>
      <c r="C1507" s="2" t="s">
        <v>5361</v>
      </c>
      <c r="D1507" s="1" t="s">
        <v>5362</v>
      </c>
      <c r="E1507" s="1" t="s">
        <v>5363</v>
      </c>
      <c r="F1507" s="1" t="s">
        <v>5364</v>
      </c>
      <c r="G1507" s="1"/>
      <c r="H1507" s="1"/>
      <c r="I1507" s="1">
        <v>61</v>
      </c>
      <c r="J1507" s="1">
        <f t="shared" si="38"/>
        <v>66</v>
      </c>
      <c r="K1507" s="1"/>
      <c r="L1507" s="1"/>
      <c r="M1507" s="1"/>
      <c r="N1507" s="1"/>
    </row>
    <row r="1508" spans="2:14" hidden="1" x14ac:dyDescent="0.4">
      <c r="B1508" s="1" t="s">
        <v>5519</v>
      </c>
      <c r="C1508" s="2" t="s">
        <v>5365</v>
      </c>
      <c r="D1508" s="1" t="s">
        <v>5366</v>
      </c>
      <c r="E1508" s="1" t="s">
        <v>5367</v>
      </c>
      <c r="F1508" s="1" t="s">
        <v>5368</v>
      </c>
      <c r="G1508" s="1"/>
      <c r="H1508" s="1"/>
      <c r="I1508" s="1">
        <v>189</v>
      </c>
      <c r="J1508" s="1">
        <f t="shared" si="38"/>
        <v>194</v>
      </c>
      <c r="K1508" s="1"/>
      <c r="L1508" s="1"/>
      <c r="M1508" s="1"/>
      <c r="N1508" s="1"/>
    </row>
    <row r="1509" spans="2:14" hidden="1" x14ac:dyDescent="0.4">
      <c r="B1509" s="1" t="s">
        <v>5519</v>
      </c>
      <c r="C1509" s="2" t="s">
        <v>4066</v>
      </c>
      <c r="D1509" s="1" t="s">
        <v>5369</v>
      </c>
      <c r="E1509" s="1" t="s">
        <v>5370</v>
      </c>
      <c r="F1509" s="1" t="s">
        <v>4833</v>
      </c>
      <c r="G1509" s="1"/>
      <c r="H1509" s="1"/>
      <c r="I1509" s="1">
        <v>17</v>
      </c>
      <c r="J1509" s="1">
        <f t="shared" si="38"/>
        <v>22</v>
      </c>
      <c r="K1509" s="1"/>
      <c r="L1509" s="1"/>
      <c r="M1509" s="1"/>
      <c r="N1509" s="1"/>
    </row>
    <row r="1510" spans="2:14" hidden="1" x14ac:dyDescent="0.4">
      <c r="B1510" s="1" t="s">
        <v>5519</v>
      </c>
      <c r="C1510" s="2" t="s">
        <v>5371</v>
      </c>
      <c r="D1510" s="1" t="s">
        <v>5372</v>
      </c>
      <c r="E1510" s="1" t="s">
        <v>5373</v>
      </c>
      <c r="F1510" s="1" t="s">
        <v>5374</v>
      </c>
      <c r="G1510" s="1"/>
      <c r="H1510" s="1"/>
      <c r="I1510" s="1">
        <v>37</v>
      </c>
      <c r="J1510" s="1">
        <f t="shared" si="38"/>
        <v>42</v>
      </c>
      <c r="K1510" s="1"/>
      <c r="L1510" s="1"/>
      <c r="M1510" s="1"/>
      <c r="N1510" s="1"/>
    </row>
    <row r="1511" spans="2:14" hidden="1" x14ac:dyDescent="0.4">
      <c r="B1511" s="1" t="s">
        <v>5519</v>
      </c>
      <c r="C1511" s="2" t="s">
        <v>3701</v>
      </c>
      <c r="D1511" s="1" t="s">
        <v>5375</v>
      </c>
      <c r="E1511" s="1" t="s">
        <v>5376</v>
      </c>
      <c r="F1511" s="1" t="s">
        <v>5377</v>
      </c>
      <c r="G1511" s="1"/>
      <c r="H1511" s="1"/>
      <c r="I1511" s="1">
        <v>157</v>
      </c>
      <c r="J1511" s="1">
        <f t="shared" si="38"/>
        <v>162</v>
      </c>
      <c r="K1511" s="1"/>
      <c r="L1511" s="1"/>
      <c r="M1511" s="1"/>
      <c r="N1511" s="1"/>
    </row>
    <row r="1512" spans="2:14" hidden="1" x14ac:dyDescent="0.4">
      <c r="B1512" s="1" t="s">
        <v>5519</v>
      </c>
      <c r="C1512" s="2" t="s">
        <v>5378</v>
      </c>
      <c r="D1512" s="1" t="s">
        <v>5379</v>
      </c>
      <c r="E1512" s="1" t="s">
        <v>5380</v>
      </c>
      <c r="F1512" s="1" t="s">
        <v>5381</v>
      </c>
      <c r="G1512" s="1"/>
      <c r="H1512" s="1"/>
      <c r="I1512" s="1">
        <v>150</v>
      </c>
      <c r="J1512" s="1">
        <f t="shared" si="38"/>
        <v>155</v>
      </c>
      <c r="K1512" s="1"/>
      <c r="L1512" s="1"/>
      <c r="M1512" s="1"/>
      <c r="N1512" s="1"/>
    </row>
    <row r="1513" spans="2:14" hidden="1" x14ac:dyDescent="0.4">
      <c r="B1513" s="1" t="s">
        <v>5519</v>
      </c>
      <c r="C1513" s="2" t="s">
        <v>5382</v>
      </c>
      <c r="D1513" s="1" t="s">
        <v>5383</v>
      </c>
      <c r="E1513" s="1" t="s">
        <v>5384</v>
      </c>
      <c r="F1513" s="1" t="s">
        <v>5385</v>
      </c>
      <c r="G1513" s="1"/>
      <c r="H1513" s="1"/>
      <c r="I1513" s="1">
        <v>79</v>
      </c>
      <c r="J1513" s="1">
        <f t="shared" si="38"/>
        <v>84</v>
      </c>
      <c r="K1513" s="1"/>
      <c r="L1513" s="1"/>
      <c r="M1513" s="1"/>
      <c r="N1513" s="1"/>
    </row>
    <row r="1514" spans="2:14" hidden="1" x14ac:dyDescent="0.4">
      <c r="B1514" s="1" t="s">
        <v>5519</v>
      </c>
      <c r="C1514" s="2" t="s">
        <v>5386</v>
      </c>
      <c r="D1514" s="1" t="s">
        <v>5387</v>
      </c>
      <c r="E1514" s="1" t="s">
        <v>5388</v>
      </c>
      <c r="F1514" s="1" t="s">
        <v>5389</v>
      </c>
      <c r="G1514" s="1"/>
      <c r="H1514" s="1"/>
      <c r="I1514" s="1">
        <v>91</v>
      </c>
      <c r="J1514" s="1">
        <f t="shared" si="38"/>
        <v>96</v>
      </c>
      <c r="K1514" s="1"/>
      <c r="L1514" s="1"/>
      <c r="M1514" s="1"/>
      <c r="N1514" s="1"/>
    </row>
    <row r="1515" spans="2:14" hidden="1" x14ac:dyDescent="0.4">
      <c r="B1515" s="1" t="s">
        <v>5519</v>
      </c>
      <c r="C1515" s="2" t="s">
        <v>5390</v>
      </c>
      <c r="D1515" s="1" t="s">
        <v>5391</v>
      </c>
      <c r="E1515" s="1" t="s">
        <v>5392</v>
      </c>
      <c r="F1515" s="1" t="s">
        <v>5393</v>
      </c>
      <c r="G1515" s="1"/>
      <c r="H1515" s="1"/>
      <c r="I1515" s="1">
        <v>135</v>
      </c>
      <c r="J1515" s="1">
        <f t="shared" si="38"/>
        <v>140</v>
      </c>
      <c r="K1515" s="1"/>
      <c r="L1515" s="1"/>
      <c r="M1515" s="1"/>
      <c r="N1515" s="1"/>
    </row>
    <row r="1516" spans="2:14" hidden="1" x14ac:dyDescent="0.4">
      <c r="B1516" s="1" t="s">
        <v>5519</v>
      </c>
      <c r="C1516" s="2" t="s">
        <v>3697</v>
      </c>
      <c r="D1516" s="1" t="s">
        <v>5394</v>
      </c>
      <c r="E1516" s="1" t="s">
        <v>5395</v>
      </c>
      <c r="F1516" s="1" t="s">
        <v>5396</v>
      </c>
      <c r="G1516" s="1"/>
      <c r="H1516" s="1"/>
      <c r="I1516" s="1">
        <v>236</v>
      </c>
      <c r="J1516" s="1">
        <f t="shared" si="38"/>
        <v>241</v>
      </c>
      <c r="K1516" s="1"/>
      <c r="L1516" s="1"/>
      <c r="M1516" s="1"/>
      <c r="N1516" s="1"/>
    </row>
    <row r="1517" spans="2:14" hidden="1" x14ac:dyDescent="0.4">
      <c r="B1517" s="1" t="s">
        <v>5519</v>
      </c>
      <c r="C1517" s="2" t="s">
        <v>3689</v>
      </c>
      <c r="D1517" s="1" t="s">
        <v>5397</v>
      </c>
      <c r="E1517" s="1" t="s">
        <v>5398</v>
      </c>
      <c r="F1517" s="1" t="s">
        <v>5399</v>
      </c>
      <c r="G1517" s="1"/>
      <c r="H1517" s="1"/>
      <c r="I1517" s="1">
        <v>179</v>
      </c>
      <c r="J1517" s="1">
        <f t="shared" si="38"/>
        <v>184</v>
      </c>
      <c r="K1517" s="1"/>
      <c r="L1517" s="1"/>
      <c r="M1517" s="1"/>
      <c r="N1517" s="1"/>
    </row>
    <row r="1518" spans="2:14" hidden="1" x14ac:dyDescent="0.4">
      <c r="B1518" s="1" t="s">
        <v>5519</v>
      </c>
      <c r="C1518" s="2" t="s">
        <v>5400</v>
      </c>
      <c r="D1518" s="1" t="s">
        <v>5401</v>
      </c>
      <c r="E1518" s="1" t="s">
        <v>5402</v>
      </c>
      <c r="F1518" s="1" t="s">
        <v>5403</v>
      </c>
      <c r="G1518" s="1"/>
      <c r="H1518" s="1"/>
      <c r="I1518" s="1">
        <v>60</v>
      </c>
      <c r="J1518" s="1">
        <f t="shared" si="38"/>
        <v>65</v>
      </c>
      <c r="K1518" s="1"/>
      <c r="L1518" s="1"/>
      <c r="M1518" s="1"/>
      <c r="N1518" s="1"/>
    </row>
    <row r="1519" spans="2:14" hidden="1" x14ac:dyDescent="0.4">
      <c r="B1519" s="1" t="s">
        <v>5519</v>
      </c>
      <c r="C1519" s="2" t="s">
        <v>5404</v>
      </c>
      <c r="D1519" s="1" t="s">
        <v>5405</v>
      </c>
      <c r="E1519" s="1" t="s">
        <v>5406</v>
      </c>
      <c r="F1519" s="1" t="s">
        <v>5407</v>
      </c>
      <c r="G1519" s="1"/>
      <c r="H1519" s="1"/>
      <c r="I1519" s="1">
        <v>118</v>
      </c>
      <c r="J1519" s="1">
        <f t="shared" si="38"/>
        <v>123</v>
      </c>
      <c r="K1519" s="1"/>
      <c r="L1519" s="1"/>
      <c r="M1519" s="1"/>
      <c r="N1519" s="1"/>
    </row>
    <row r="1520" spans="2:14" hidden="1" x14ac:dyDescent="0.4">
      <c r="B1520" s="1" t="s">
        <v>5519</v>
      </c>
      <c r="C1520" s="2" t="s">
        <v>5408</v>
      </c>
      <c r="D1520" s="1" t="s">
        <v>5409</v>
      </c>
      <c r="E1520" s="1" t="s">
        <v>5410</v>
      </c>
      <c r="F1520" s="1" t="s">
        <v>5411</v>
      </c>
      <c r="G1520" s="1"/>
      <c r="H1520" s="1"/>
      <c r="I1520" s="1">
        <v>117</v>
      </c>
      <c r="J1520" s="1">
        <f t="shared" si="38"/>
        <v>122</v>
      </c>
      <c r="K1520" s="1"/>
      <c r="L1520" s="1"/>
      <c r="M1520" s="1"/>
      <c r="N1520" s="1"/>
    </row>
    <row r="1521" spans="2:21" ht="19.5" hidden="1" thickTop="1" x14ac:dyDescent="0.4">
      <c r="B1521" s="1" t="s">
        <v>5519</v>
      </c>
      <c r="C1521" s="2" t="s">
        <v>5412</v>
      </c>
      <c r="D1521" s="1" t="s">
        <v>5413</v>
      </c>
      <c r="E1521" s="1" t="s">
        <v>5414</v>
      </c>
      <c r="F1521" s="1" t="s">
        <v>5415</v>
      </c>
      <c r="G1521" s="1"/>
      <c r="H1521" s="1"/>
      <c r="I1521" s="1">
        <v>117</v>
      </c>
      <c r="J1521" s="1">
        <f t="shared" si="38"/>
        <v>122</v>
      </c>
      <c r="K1521" s="1"/>
      <c r="L1521" s="1"/>
      <c r="M1521" s="1"/>
      <c r="N1521" s="1"/>
      <c r="Q1521" s="70"/>
      <c r="R1521" s="3"/>
      <c r="S1521" s="3"/>
      <c r="T1521" s="13"/>
      <c r="U1521" s="50"/>
    </row>
    <row r="1522" spans="2:21" hidden="1" x14ac:dyDescent="0.4">
      <c r="B1522" s="1" t="s">
        <v>5519</v>
      </c>
      <c r="C1522" s="2" t="s">
        <v>5416</v>
      </c>
      <c r="D1522" s="1" t="s">
        <v>5417</v>
      </c>
      <c r="E1522" s="1" t="s">
        <v>5418</v>
      </c>
      <c r="F1522" s="1" t="s">
        <v>5419</v>
      </c>
      <c r="G1522" s="1"/>
      <c r="H1522" s="1"/>
      <c r="I1522" s="1">
        <v>86</v>
      </c>
      <c r="J1522" s="1">
        <f t="shared" si="38"/>
        <v>91</v>
      </c>
      <c r="K1522" s="1"/>
      <c r="L1522" s="1"/>
      <c r="M1522" s="1"/>
      <c r="N1522" s="1"/>
      <c r="Q1522" s="73"/>
      <c r="R1522" s="1"/>
      <c r="S1522" s="10"/>
      <c r="T1522" s="1"/>
      <c r="U1522" s="11"/>
    </row>
    <row r="1523" spans="2:21" hidden="1" x14ac:dyDescent="0.4">
      <c r="B1523" s="1" t="s">
        <v>5519</v>
      </c>
      <c r="C1523" s="2" t="s">
        <v>4943</v>
      </c>
      <c r="D1523" s="1" t="s">
        <v>5420</v>
      </c>
      <c r="E1523" s="1" t="s">
        <v>5421</v>
      </c>
      <c r="F1523" s="1" t="s">
        <v>4946</v>
      </c>
      <c r="G1523" s="1"/>
      <c r="H1523" s="1"/>
      <c r="I1523" s="1">
        <v>64</v>
      </c>
      <c r="J1523" s="1">
        <f t="shared" si="38"/>
        <v>69</v>
      </c>
      <c r="K1523" s="1"/>
      <c r="L1523" s="1"/>
      <c r="M1523" s="1"/>
      <c r="N1523" s="1"/>
      <c r="Q1523" s="73"/>
      <c r="R1523" s="1"/>
      <c r="S1523" s="10"/>
      <c r="T1523" s="10"/>
      <c r="U1523" s="5"/>
    </row>
    <row r="1524" spans="2:21" hidden="1" x14ac:dyDescent="0.4">
      <c r="B1524" s="1" t="s">
        <v>5519</v>
      </c>
      <c r="C1524" s="2" t="s">
        <v>5422</v>
      </c>
      <c r="D1524" s="1" t="s">
        <v>5423</v>
      </c>
      <c r="E1524" s="1" t="s">
        <v>5424</v>
      </c>
      <c r="F1524" s="1" t="s">
        <v>5425</v>
      </c>
      <c r="G1524" s="1"/>
      <c r="H1524" s="1"/>
      <c r="I1524" s="1">
        <v>134</v>
      </c>
      <c r="J1524" s="1">
        <f t="shared" ref="J1524:J1531" si="39">I1524+5</f>
        <v>139</v>
      </c>
      <c r="K1524" s="1"/>
      <c r="L1524" s="1"/>
      <c r="M1524" s="1"/>
      <c r="N1524" s="1"/>
      <c r="Q1524" s="73"/>
      <c r="R1524" s="1"/>
      <c r="S1524" s="10"/>
      <c r="T1524" s="1"/>
      <c r="U1524" s="1"/>
    </row>
    <row r="1525" spans="2:21" hidden="1" x14ac:dyDescent="0.4">
      <c r="B1525" s="1" t="s">
        <v>5519</v>
      </c>
      <c r="C1525" s="2" t="s">
        <v>5426</v>
      </c>
      <c r="D1525" s="1" t="s">
        <v>5427</v>
      </c>
      <c r="E1525" s="1" t="s">
        <v>5428</v>
      </c>
      <c r="F1525" s="1" t="s">
        <v>5429</v>
      </c>
      <c r="G1525" s="1"/>
      <c r="H1525" s="1"/>
      <c r="I1525" s="1">
        <v>42</v>
      </c>
      <c r="J1525" s="1">
        <f t="shared" si="39"/>
        <v>47</v>
      </c>
      <c r="K1525" s="1"/>
      <c r="L1525" s="1"/>
      <c r="M1525" s="1"/>
      <c r="N1525" s="1"/>
      <c r="Q1525" s="73"/>
      <c r="R1525" s="1"/>
      <c r="S1525" s="3"/>
      <c r="T1525" s="10"/>
      <c r="U1525" s="11"/>
    </row>
    <row r="1526" spans="2:21" hidden="1" x14ac:dyDescent="0.4">
      <c r="B1526" s="1" t="s">
        <v>5519</v>
      </c>
      <c r="C1526" s="2" t="s">
        <v>5430</v>
      </c>
      <c r="D1526" s="1" t="s">
        <v>5431</v>
      </c>
      <c r="E1526" s="1" t="s">
        <v>5432</v>
      </c>
      <c r="F1526" s="1" t="s">
        <v>5433</v>
      </c>
      <c r="G1526" s="1"/>
      <c r="H1526" s="1"/>
      <c r="I1526" s="1">
        <v>115</v>
      </c>
      <c r="J1526" s="1">
        <f t="shared" si="39"/>
        <v>120</v>
      </c>
      <c r="K1526" s="1"/>
      <c r="L1526" s="1"/>
      <c r="M1526" s="1"/>
      <c r="N1526" s="1"/>
      <c r="Q1526" s="73"/>
      <c r="R1526" s="1"/>
      <c r="S1526" s="10"/>
      <c r="T1526" s="1"/>
      <c r="U1526" s="11"/>
    </row>
    <row r="1527" spans="2:21" hidden="1" x14ac:dyDescent="0.4">
      <c r="B1527" s="1" t="s">
        <v>5519</v>
      </c>
      <c r="C1527" s="2" t="s">
        <v>4927</v>
      </c>
      <c r="D1527" s="1" t="s">
        <v>5434</v>
      </c>
      <c r="E1527" s="1" t="s">
        <v>5435</v>
      </c>
      <c r="F1527" s="1" t="s">
        <v>5436</v>
      </c>
      <c r="G1527" s="1"/>
      <c r="H1527" s="1"/>
      <c r="I1527" s="1">
        <v>45</v>
      </c>
      <c r="J1527" s="1">
        <f t="shared" si="39"/>
        <v>50</v>
      </c>
      <c r="K1527" s="1"/>
      <c r="L1527" s="1"/>
      <c r="M1527" s="1"/>
      <c r="N1527" s="1"/>
      <c r="Q1527" s="73"/>
      <c r="R1527" s="1"/>
      <c r="S1527" s="3"/>
      <c r="T1527" s="10"/>
      <c r="U1527" s="11"/>
    </row>
    <row r="1528" spans="2:21" hidden="1" x14ac:dyDescent="0.4">
      <c r="B1528" s="1" t="s">
        <v>5519</v>
      </c>
      <c r="C1528" s="2" t="s">
        <v>5437</v>
      </c>
      <c r="D1528" s="1" t="s">
        <v>5438</v>
      </c>
      <c r="E1528" s="1" t="s">
        <v>5439</v>
      </c>
      <c r="F1528" s="1" t="s">
        <v>4112</v>
      </c>
      <c r="G1528" s="1"/>
      <c r="H1528" s="1"/>
      <c r="I1528" s="1">
        <v>8</v>
      </c>
      <c r="J1528" s="1">
        <f t="shared" si="39"/>
        <v>13</v>
      </c>
      <c r="K1528" s="1"/>
      <c r="L1528" s="1"/>
      <c r="M1528" s="1"/>
      <c r="N1528" s="1"/>
      <c r="Q1528" s="73"/>
      <c r="R1528" s="51"/>
      <c r="S1528" s="10"/>
      <c r="T1528" s="3"/>
      <c r="U1528" s="3"/>
    </row>
    <row r="1529" spans="2:21" ht="19.5" hidden="1" thickBot="1" x14ac:dyDescent="0.45">
      <c r="B1529" s="1" t="s">
        <v>5519</v>
      </c>
      <c r="C1529" s="2" t="s">
        <v>2584</v>
      </c>
      <c r="D1529" s="1" t="s">
        <v>5440</v>
      </c>
      <c r="E1529" s="1" t="s">
        <v>5441</v>
      </c>
      <c r="F1529" s="1" t="s">
        <v>4113</v>
      </c>
      <c r="G1529" s="1"/>
      <c r="H1529" s="1"/>
      <c r="I1529" s="1">
        <v>1</v>
      </c>
      <c r="J1529" s="1">
        <f t="shared" si="39"/>
        <v>6</v>
      </c>
      <c r="K1529" s="1"/>
      <c r="L1529" s="1"/>
      <c r="M1529" s="1"/>
      <c r="N1529" s="1"/>
      <c r="Q1529" s="72"/>
      <c r="R1529" s="4"/>
      <c r="S1529" s="12"/>
      <c r="T1529" s="12"/>
      <c r="U1529" s="8"/>
    </row>
    <row r="1530" spans="2:21" hidden="1" x14ac:dyDescent="0.4">
      <c r="B1530" s="1" t="s">
        <v>5519</v>
      </c>
      <c r="C1530" s="2" t="s">
        <v>1594</v>
      </c>
      <c r="D1530" s="1" t="s">
        <v>5442</v>
      </c>
      <c r="E1530" s="1" t="s">
        <v>5443</v>
      </c>
      <c r="F1530" s="1" t="s">
        <v>5444</v>
      </c>
      <c r="G1530" s="1"/>
      <c r="H1530" s="1"/>
      <c r="I1530" s="1">
        <v>2</v>
      </c>
      <c r="J1530" s="1">
        <f t="shared" si="39"/>
        <v>7</v>
      </c>
      <c r="K1530" s="1"/>
      <c r="L1530" s="1"/>
      <c r="M1530" s="1"/>
      <c r="N1530" s="1"/>
      <c r="Q1530" s="75"/>
    </row>
    <row r="1531" spans="2:21" hidden="1" x14ac:dyDescent="0.4">
      <c r="B1531" s="1" t="s">
        <v>5519</v>
      </c>
      <c r="C1531" s="2" t="s">
        <v>5308</v>
      </c>
      <c r="D1531" s="1" t="s">
        <v>5445</v>
      </c>
      <c r="E1531" s="1" t="s">
        <v>5446</v>
      </c>
      <c r="F1531" s="1" t="s">
        <v>5447</v>
      </c>
      <c r="G1531" s="1"/>
      <c r="H1531" s="1"/>
      <c r="I1531" s="1">
        <v>80</v>
      </c>
      <c r="J1531" s="1">
        <f t="shared" si="39"/>
        <v>85</v>
      </c>
      <c r="K1531" s="1"/>
      <c r="L1531" s="1"/>
      <c r="M1531" s="1"/>
      <c r="N1531" s="1"/>
    </row>
    <row r="1532" spans="2:21" hidden="1" x14ac:dyDescent="0.4">
      <c r="B1532" s="1" t="s">
        <v>5519</v>
      </c>
      <c r="C1532" s="2" t="s">
        <v>4981</v>
      </c>
      <c r="D1532" s="1" t="s">
        <v>5448</v>
      </c>
      <c r="E1532" s="1" t="s">
        <v>5449</v>
      </c>
      <c r="F1532" s="1" t="s">
        <v>5450</v>
      </c>
      <c r="G1532" s="1"/>
      <c r="H1532" s="1"/>
      <c r="I1532" s="1"/>
      <c r="J1532" s="1"/>
      <c r="K1532" s="1">
        <v>283</v>
      </c>
      <c r="L1532" s="1">
        <f t="shared" ref="L1532:L1552" si="40">K1532+5</f>
        <v>288</v>
      </c>
      <c r="M1532" s="1"/>
      <c r="N1532" s="1"/>
    </row>
    <row r="1533" spans="2:21" hidden="1" x14ac:dyDescent="0.4">
      <c r="B1533" s="1" t="s">
        <v>5519</v>
      </c>
      <c r="C1533" s="2" t="s">
        <v>4973</v>
      </c>
      <c r="D1533" s="1" t="s">
        <v>5451</v>
      </c>
      <c r="E1533" s="1" t="s">
        <v>5452</v>
      </c>
      <c r="F1533" s="1" t="s">
        <v>5453</v>
      </c>
      <c r="G1533" s="1"/>
      <c r="H1533" s="1"/>
      <c r="I1533" s="1"/>
      <c r="J1533" s="1"/>
      <c r="K1533" s="1">
        <v>321</v>
      </c>
      <c r="L1533" s="1">
        <f t="shared" si="40"/>
        <v>326</v>
      </c>
      <c r="M1533" s="1"/>
      <c r="N1533" s="1"/>
    </row>
    <row r="1534" spans="2:21" hidden="1" x14ac:dyDescent="0.4">
      <c r="B1534" s="1" t="s">
        <v>5519</v>
      </c>
      <c r="C1534" s="2" t="s">
        <v>5454</v>
      </c>
      <c r="D1534" s="1" t="s">
        <v>5455</v>
      </c>
      <c r="E1534" s="1" t="s">
        <v>5456</v>
      </c>
      <c r="F1534" s="1" t="s">
        <v>5457</v>
      </c>
      <c r="G1534" s="1"/>
      <c r="H1534" s="1"/>
      <c r="I1534" s="1"/>
      <c r="J1534" s="1"/>
      <c r="K1534" s="1">
        <v>130</v>
      </c>
      <c r="L1534" s="1">
        <f t="shared" si="40"/>
        <v>135</v>
      </c>
      <c r="M1534" s="1"/>
      <c r="N1534" s="1"/>
    </row>
    <row r="1535" spans="2:21" hidden="1" x14ac:dyDescent="0.4">
      <c r="B1535" s="1" t="s">
        <v>5519</v>
      </c>
      <c r="C1535" s="2" t="s">
        <v>5458</v>
      </c>
      <c r="D1535" s="1" t="s">
        <v>5459</v>
      </c>
      <c r="E1535" s="1" t="s">
        <v>5460</v>
      </c>
      <c r="F1535" s="1" t="s">
        <v>5461</v>
      </c>
      <c r="G1535" s="1"/>
      <c r="H1535" s="1"/>
      <c r="I1535" s="1"/>
      <c r="J1535" s="1"/>
      <c r="K1535" s="1">
        <v>241</v>
      </c>
      <c r="L1535" s="1">
        <f t="shared" si="40"/>
        <v>246</v>
      </c>
      <c r="M1535" s="1"/>
      <c r="N1535" s="1"/>
    </row>
    <row r="1536" spans="2:21" hidden="1" x14ac:dyDescent="0.4">
      <c r="B1536" s="1" t="s">
        <v>5519</v>
      </c>
      <c r="C1536" s="2" t="s">
        <v>5263</v>
      </c>
      <c r="D1536" s="1" t="s">
        <v>5462</v>
      </c>
      <c r="E1536" s="1" t="s">
        <v>5463</v>
      </c>
      <c r="F1536" s="1" t="s">
        <v>5464</v>
      </c>
      <c r="G1536" s="1"/>
      <c r="H1536" s="1"/>
      <c r="I1536" s="1"/>
      <c r="J1536" s="1"/>
      <c r="K1536" s="1">
        <v>307</v>
      </c>
      <c r="L1536" s="1">
        <f t="shared" si="40"/>
        <v>312</v>
      </c>
      <c r="M1536" s="1"/>
      <c r="N1536" s="1"/>
    </row>
    <row r="1537" spans="2:14" hidden="1" x14ac:dyDescent="0.4">
      <c r="B1537" s="1" t="s">
        <v>5519</v>
      </c>
      <c r="C1537" s="2" t="s">
        <v>843</v>
      </c>
      <c r="D1537" s="1" t="s">
        <v>5465</v>
      </c>
      <c r="E1537" s="1" t="s">
        <v>5466</v>
      </c>
      <c r="F1537" s="1" t="s">
        <v>5467</v>
      </c>
      <c r="G1537" s="1"/>
      <c r="H1537" s="1"/>
      <c r="I1537" s="1"/>
      <c r="J1537" s="1"/>
      <c r="K1537" s="1">
        <v>320</v>
      </c>
      <c r="L1537" s="1">
        <f t="shared" si="40"/>
        <v>325</v>
      </c>
      <c r="M1537" s="1"/>
      <c r="N1537" s="1"/>
    </row>
    <row r="1538" spans="2:14" hidden="1" x14ac:dyDescent="0.4">
      <c r="B1538" s="1" t="s">
        <v>5519</v>
      </c>
      <c r="C1538" s="2" t="s">
        <v>5468</v>
      </c>
      <c r="D1538" s="1" t="s">
        <v>5469</v>
      </c>
      <c r="E1538" s="1" t="s">
        <v>5470</v>
      </c>
      <c r="F1538" s="1" t="s">
        <v>5471</v>
      </c>
      <c r="G1538" s="1"/>
      <c r="H1538" s="1"/>
      <c r="I1538" s="1"/>
      <c r="J1538" s="1"/>
      <c r="K1538" s="1">
        <v>277</v>
      </c>
      <c r="L1538" s="1">
        <f t="shared" si="40"/>
        <v>282</v>
      </c>
      <c r="M1538" s="1"/>
      <c r="N1538" s="1"/>
    </row>
    <row r="1539" spans="2:14" hidden="1" x14ac:dyDescent="0.4">
      <c r="B1539" s="1" t="s">
        <v>5519</v>
      </c>
      <c r="C1539" s="2" t="s">
        <v>5472</v>
      </c>
      <c r="D1539" s="1" t="s">
        <v>5473</v>
      </c>
      <c r="E1539" s="1" t="s">
        <v>5474</v>
      </c>
      <c r="F1539" s="1" t="s">
        <v>5475</v>
      </c>
      <c r="G1539" s="1"/>
      <c r="H1539" s="1"/>
      <c r="I1539" s="1"/>
      <c r="J1539" s="1"/>
      <c r="K1539" s="1">
        <v>197</v>
      </c>
      <c r="L1539" s="1">
        <f t="shared" si="40"/>
        <v>202</v>
      </c>
      <c r="M1539" s="1"/>
      <c r="N1539" s="1"/>
    </row>
    <row r="1540" spans="2:14" hidden="1" x14ac:dyDescent="0.4">
      <c r="B1540" s="1" t="s">
        <v>5519</v>
      </c>
      <c r="C1540" s="2" t="s">
        <v>5476</v>
      </c>
      <c r="D1540" s="1" t="s">
        <v>5477</v>
      </c>
      <c r="E1540" s="1" t="s">
        <v>5478</v>
      </c>
      <c r="F1540" s="1" t="s">
        <v>5479</v>
      </c>
      <c r="G1540" s="1"/>
      <c r="H1540" s="1"/>
      <c r="I1540" s="1"/>
      <c r="J1540" s="1"/>
      <c r="K1540" s="1">
        <v>238</v>
      </c>
      <c r="L1540" s="1">
        <f t="shared" si="40"/>
        <v>243</v>
      </c>
      <c r="M1540" s="1"/>
      <c r="N1540" s="1"/>
    </row>
    <row r="1541" spans="2:14" hidden="1" x14ac:dyDescent="0.4">
      <c r="B1541" s="1" t="s">
        <v>5519</v>
      </c>
      <c r="C1541" s="2" t="s">
        <v>5300</v>
      </c>
      <c r="D1541" s="1" t="s">
        <v>5480</v>
      </c>
      <c r="E1541" s="1" t="s">
        <v>5481</v>
      </c>
      <c r="F1541" s="1" t="s">
        <v>5482</v>
      </c>
      <c r="G1541" s="1"/>
      <c r="H1541" s="1"/>
      <c r="I1541" s="1"/>
      <c r="J1541" s="1"/>
      <c r="K1541" s="1">
        <v>226</v>
      </c>
      <c r="L1541" s="1">
        <f t="shared" si="40"/>
        <v>231</v>
      </c>
      <c r="M1541" s="1"/>
      <c r="N1541" s="1"/>
    </row>
    <row r="1542" spans="2:14" hidden="1" x14ac:dyDescent="0.4">
      <c r="B1542" s="1" t="s">
        <v>5519</v>
      </c>
      <c r="C1542" s="2" t="s">
        <v>5483</v>
      </c>
      <c r="D1542" s="1" t="s">
        <v>5484</v>
      </c>
      <c r="E1542" s="1" t="s">
        <v>5485</v>
      </c>
      <c r="F1542" s="1" t="s">
        <v>5486</v>
      </c>
      <c r="G1542" s="1"/>
      <c r="H1542" s="1"/>
      <c r="I1542" s="1"/>
      <c r="J1542" s="1"/>
      <c r="K1542" s="1">
        <v>371</v>
      </c>
      <c r="L1542" s="1">
        <f t="shared" si="40"/>
        <v>376</v>
      </c>
      <c r="M1542" s="1"/>
      <c r="N1542" s="1"/>
    </row>
    <row r="1543" spans="2:14" hidden="1" x14ac:dyDescent="0.4">
      <c r="B1543" s="1" t="s">
        <v>5519</v>
      </c>
      <c r="C1543" s="2" t="s">
        <v>3653</v>
      </c>
      <c r="D1543" s="1" t="s">
        <v>5487</v>
      </c>
      <c r="E1543" s="1" t="s">
        <v>5488</v>
      </c>
      <c r="F1543" s="1" t="s">
        <v>5489</v>
      </c>
      <c r="G1543" s="1"/>
      <c r="H1543" s="1"/>
      <c r="I1543" s="1"/>
      <c r="J1543" s="1"/>
      <c r="K1543" s="1">
        <v>128</v>
      </c>
      <c r="L1543" s="1">
        <f t="shared" si="40"/>
        <v>133</v>
      </c>
      <c r="M1543" s="1"/>
      <c r="N1543" s="1"/>
    </row>
    <row r="1544" spans="2:14" hidden="1" x14ac:dyDescent="0.4">
      <c r="B1544" s="1" t="s">
        <v>5519</v>
      </c>
      <c r="C1544" s="2" t="s">
        <v>5125</v>
      </c>
      <c r="D1544" s="1" t="s">
        <v>5490</v>
      </c>
      <c r="E1544" s="1" t="s">
        <v>5491</v>
      </c>
      <c r="F1544" s="1" t="s">
        <v>5492</v>
      </c>
      <c r="G1544" s="1"/>
      <c r="H1544" s="1"/>
      <c r="I1544" s="1"/>
      <c r="J1544" s="1"/>
      <c r="K1544" s="1">
        <v>128</v>
      </c>
      <c r="L1544" s="1">
        <f t="shared" si="40"/>
        <v>133</v>
      </c>
      <c r="M1544" s="1"/>
      <c r="N1544" s="1"/>
    </row>
    <row r="1545" spans="2:14" hidden="1" x14ac:dyDescent="0.4">
      <c r="B1545" s="1" t="s">
        <v>5519</v>
      </c>
      <c r="C1545" s="2" t="s">
        <v>5493</v>
      </c>
      <c r="D1545" s="1" t="s">
        <v>5494</v>
      </c>
      <c r="E1545" s="1" t="s">
        <v>5495</v>
      </c>
      <c r="F1545" s="1" t="s">
        <v>5496</v>
      </c>
      <c r="G1545" s="1"/>
      <c r="H1545" s="1"/>
      <c r="I1545" s="1"/>
      <c r="J1545" s="1"/>
      <c r="K1545" s="1">
        <v>105</v>
      </c>
      <c r="L1545" s="1">
        <f t="shared" si="40"/>
        <v>110</v>
      </c>
      <c r="M1545" s="1"/>
      <c r="N1545" s="1"/>
    </row>
    <row r="1546" spans="2:14" hidden="1" x14ac:dyDescent="0.4">
      <c r="B1546" s="1" t="s">
        <v>5519</v>
      </c>
      <c r="C1546" s="2" t="s">
        <v>5497</v>
      </c>
      <c r="D1546" s="1" t="s">
        <v>5498</v>
      </c>
      <c r="E1546" s="1" t="s">
        <v>5499</v>
      </c>
      <c r="F1546" s="1" t="s">
        <v>5500</v>
      </c>
      <c r="G1546" s="1"/>
      <c r="H1546" s="1"/>
      <c r="I1546" s="1"/>
      <c r="J1546" s="1"/>
      <c r="K1546" s="1">
        <v>243</v>
      </c>
      <c r="L1546" s="1">
        <f t="shared" si="40"/>
        <v>248</v>
      </c>
      <c r="M1546" s="1"/>
      <c r="N1546" s="1"/>
    </row>
    <row r="1547" spans="2:14" hidden="1" x14ac:dyDescent="0.4">
      <c r="B1547" s="1" t="s">
        <v>5519</v>
      </c>
      <c r="C1547" s="2" t="s">
        <v>5501</v>
      </c>
      <c r="D1547" s="1" t="s">
        <v>5502</v>
      </c>
      <c r="E1547" s="1" t="s">
        <v>5503</v>
      </c>
      <c r="F1547" s="1" t="s">
        <v>5504</v>
      </c>
      <c r="G1547" s="1"/>
      <c r="H1547" s="1"/>
      <c r="I1547" s="1"/>
      <c r="J1547" s="1"/>
      <c r="K1547" s="1">
        <v>201</v>
      </c>
      <c r="L1547" s="1">
        <f t="shared" si="40"/>
        <v>206</v>
      </c>
      <c r="M1547" s="1"/>
      <c r="N1547" s="1"/>
    </row>
    <row r="1548" spans="2:14" hidden="1" x14ac:dyDescent="0.4">
      <c r="B1548" s="1" t="s">
        <v>5519</v>
      </c>
      <c r="C1548" s="2" t="s">
        <v>5013</v>
      </c>
      <c r="D1548" s="1" t="s">
        <v>5505</v>
      </c>
      <c r="E1548" s="1" t="s">
        <v>5506</v>
      </c>
      <c r="F1548" s="1" t="s">
        <v>5507</v>
      </c>
      <c r="G1548" s="1"/>
      <c r="H1548" s="1"/>
      <c r="I1548" s="1"/>
      <c r="J1548" s="1"/>
      <c r="K1548" s="1">
        <v>238</v>
      </c>
      <c r="L1548" s="1">
        <f t="shared" si="40"/>
        <v>243</v>
      </c>
      <c r="M1548" s="1"/>
      <c r="N1548" s="1"/>
    </row>
    <row r="1549" spans="2:14" hidden="1" x14ac:dyDescent="0.4">
      <c r="B1549" s="1" t="s">
        <v>5519</v>
      </c>
      <c r="C1549" s="2" t="s">
        <v>5508</v>
      </c>
      <c r="D1549" s="1" t="s">
        <v>5509</v>
      </c>
      <c r="E1549" s="1" t="s">
        <v>5510</v>
      </c>
      <c r="F1549" s="1" t="s">
        <v>5511</v>
      </c>
      <c r="G1549" s="1"/>
      <c r="H1549" s="1"/>
      <c r="I1549" s="1"/>
      <c r="J1549" s="1"/>
      <c r="K1549" s="1">
        <v>227</v>
      </c>
      <c r="L1549" s="1">
        <f t="shared" si="40"/>
        <v>232</v>
      </c>
      <c r="M1549" s="1"/>
      <c r="N1549" s="1"/>
    </row>
    <row r="1550" spans="2:14" hidden="1" x14ac:dyDescent="0.4">
      <c r="B1550" s="1" t="s">
        <v>5519</v>
      </c>
      <c r="C1550" s="2" t="s">
        <v>5483</v>
      </c>
      <c r="D1550" s="1" t="s">
        <v>5484</v>
      </c>
      <c r="E1550" s="1" t="s">
        <v>5512</v>
      </c>
      <c r="F1550" s="1" t="s">
        <v>5513</v>
      </c>
      <c r="G1550" s="1"/>
      <c r="H1550" s="1"/>
      <c r="I1550" s="1"/>
      <c r="J1550" s="1"/>
      <c r="K1550" s="1">
        <v>12</v>
      </c>
      <c r="L1550" s="1">
        <f t="shared" si="40"/>
        <v>17</v>
      </c>
      <c r="M1550" s="1"/>
      <c r="N1550" s="1"/>
    </row>
    <row r="1551" spans="2:14" hidden="1" x14ac:dyDescent="0.4">
      <c r="B1551" s="1" t="s">
        <v>5519</v>
      </c>
      <c r="C1551" s="2" t="s">
        <v>5497</v>
      </c>
      <c r="D1551" s="1" t="s">
        <v>5498</v>
      </c>
      <c r="E1551" s="1" t="s">
        <v>5514</v>
      </c>
      <c r="F1551" s="1" t="s">
        <v>5515</v>
      </c>
      <c r="G1551" s="1"/>
      <c r="H1551" s="1"/>
      <c r="I1551" s="1"/>
      <c r="J1551" s="1"/>
      <c r="K1551" s="1">
        <v>30</v>
      </c>
      <c r="L1551" s="1">
        <f t="shared" si="40"/>
        <v>35</v>
      </c>
      <c r="M1551" s="1"/>
      <c r="N1551" s="1"/>
    </row>
    <row r="1552" spans="2:14" hidden="1" x14ac:dyDescent="0.4">
      <c r="B1552" s="1" t="s">
        <v>5519</v>
      </c>
      <c r="C1552" s="2" t="s">
        <v>5308</v>
      </c>
      <c r="D1552" s="1" t="s">
        <v>5516</v>
      </c>
      <c r="E1552" s="1" t="s">
        <v>5517</v>
      </c>
      <c r="F1552" s="1" t="s">
        <v>5518</v>
      </c>
      <c r="G1552" s="1"/>
      <c r="H1552" s="1"/>
      <c r="I1552" s="1"/>
      <c r="J1552" s="1"/>
      <c r="K1552" s="1">
        <v>80</v>
      </c>
      <c r="L1552" s="1">
        <f t="shared" si="40"/>
        <v>85</v>
      </c>
      <c r="M1552" s="1"/>
      <c r="N1552" s="1"/>
    </row>
    <row r="1553" spans="2:21" hidden="1" x14ac:dyDescent="0.4">
      <c r="B1553" s="1" t="s">
        <v>5525</v>
      </c>
      <c r="C1553" s="1" t="s">
        <v>5526</v>
      </c>
      <c r="D1553" s="1" t="s">
        <v>5527</v>
      </c>
      <c r="E1553" s="1" t="s">
        <v>5528</v>
      </c>
      <c r="F1553" s="1" t="s">
        <v>5529</v>
      </c>
      <c r="G1553" s="1">
        <v>0</v>
      </c>
      <c r="H1553" s="1"/>
      <c r="I1553" s="1"/>
      <c r="J1553" s="1"/>
      <c r="K1553" s="1"/>
      <c r="L1553" s="1"/>
      <c r="M1553" s="1"/>
      <c r="N1553" s="1"/>
      <c r="Q1553" s="71" t="s">
        <v>6512</v>
      </c>
      <c r="R1553" s="55">
        <f>COUNTA(E1552,E1659,E1668)</f>
        <v>3</v>
      </c>
      <c r="S1553" s="55"/>
      <c r="T1553" s="55">
        <f>SUM(J1552,J1659,J1668)</f>
        <v>0</v>
      </c>
      <c r="U1553" s="55"/>
    </row>
    <row r="1554" spans="2:21" hidden="1" x14ac:dyDescent="0.4">
      <c r="B1554" s="1" t="s">
        <v>5525</v>
      </c>
      <c r="C1554" s="1" t="s">
        <v>5530</v>
      </c>
      <c r="D1554" s="1" t="s">
        <v>5531</v>
      </c>
      <c r="E1554" s="1" t="s">
        <v>5532</v>
      </c>
      <c r="F1554" s="1" t="s">
        <v>5533</v>
      </c>
      <c r="G1554" s="1">
        <v>0</v>
      </c>
      <c r="H1554" s="1"/>
      <c r="I1554" s="1"/>
      <c r="J1554" s="1"/>
      <c r="K1554" s="1"/>
      <c r="L1554" s="1"/>
      <c r="M1554" s="1"/>
      <c r="N1554" s="1"/>
      <c r="Q1554" s="71" t="s">
        <v>6513</v>
      </c>
      <c r="R1554" s="55"/>
      <c r="S1554" s="55"/>
      <c r="T1554" s="55"/>
      <c r="U1554" s="55"/>
    </row>
    <row r="1555" spans="2:21" hidden="1" x14ac:dyDescent="0.4">
      <c r="B1555" s="1" t="s">
        <v>5525</v>
      </c>
      <c r="C1555" s="1" t="s">
        <v>5534</v>
      </c>
      <c r="D1555" s="1" t="s">
        <v>5535</v>
      </c>
      <c r="E1555" s="1" t="s">
        <v>5536</v>
      </c>
      <c r="F1555" s="1" t="s">
        <v>5537</v>
      </c>
      <c r="G1555" s="1">
        <v>0</v>
      </c>
      <c r="H1555" s="1"/>
      <c r="I1555" s="1"/>
      <c r="J1555" s="1"/>
      <c r="K1555" s="1"/>
      <c r="L1555" s="1"/>
      <c r="M1555" s="1"/>
      <c r="N1555" s="1"/>
      <c r="Q1555" s="71" t="s">
        <v>6514</v>
      </c>
      <c r="R1555" s="55"/>
      <c r="S1555" s="55"/>
      <c r="T1555" s="55"/>
      <c r="U1555" s="55"/>
    </row>
    <row r="1556" spans="2:21" hidden="1" x14ac:dyDescent="0.4">
      <c r="B1556" s="1" t="s">
        <v>5525</v>
      </c>
      <c r="C1556" s="1" t="s">
        <v>5538</v>
      </c>
      <c r="D1556" s="1" t="s">
        <v>5539</v>
      </c>
      <c r="E1556" s="1" t="s">
        <v>5540</v>
      </c>
      <c r="F1556" s="1" t="s">
        <v>5541</v>
      </c>
      <c r="G1556" s="1">
        <v>0</v>
      </c>
      <c r="H1556" s="1"/>
      <c r="I1556" s="1"/>
      <c r="J1556" s="1"/>
      <c r="K1556" s="1"/>
      <c r="L1556" s="1"/>
      <c r="M1556" s="1"/>
      <c r="N1556" s="1"/>
      <c r="Q1556" s="71" t="s">
        <v>6515</v>
      </c>
      <c r="R1556" s="55"/>
      <c r="S1556" s="55"/>
      <c r="T1556" s="55"/>
      <c r="U1556" s="55"/>
    </row>
    <row r="1557" spans="2:21" hidden="1" x14ac:dyDescent="0.4">
      <c r="B1557" s="1" t="s">
        <v>5525</v>
      </c>
      <c r="C1557" s="1" t="s">
        <v>5542</v>
      </c>
      <c r="D1557" s="1" t="s">
        <v>5543</v>
      </c>
      <c r="E1557" s="1" t="s">
        <v>5544</v>
      </c>
      <c r="F1557" s="1" t="s">
        <v>5545</v>
      </c>
      <c r="G1557" s="1">
        <v>0</v>
      </c>
      <c r="H1557" s="1"/>
      <c r="I1557" s="1"/>
      <c r="J1557" s="1"/>
      <c r="K1557" s="1"/>
      <c r="L1557" s="1"/>
      <c r="M1557" s="1"/>
      <c r="N1557" s="1"/>
      <c r="Q1557" s="71" t="s">
        <v>6516</v>
      </c>
      <c r="R1557" s="55"/>
      <c r="S1557" s="55"/>
      <c r="T1557" s="55"/>
      <c r="U1557" s="55"/>
    </row>
    <row r="1558" spans="2:21" hidden="1" x14ac:dyDescent="0.4">
      <c r="B1558" s="1" t="s">
        <v>5525</v>
      </c>
      <c r="C1558" s="1" t="s">
        <v>5546</v>
      </c>
      <c r="D1558" s="1" t="s">
        <v>5547</v>
      </c>
      <c r="E1558" s="1" t="s">
        <v>5548</v>
      </c>
      <c r="F1558" s="1" t="s">
        <v>5549</v>
      </c>
      <c r="G1558" s="1">
        <v>0</v>
      </c>
      <c r="H1558" s="1"/>
      <c r="I1558" s="1"/>
      <c r="J1558" s="1"/>
      <c r="K1558" s="1"/>
      <c r="L1558" s="1"/>
      <c r="M1558" s="1"/>
      <c r="N1558" s="1"/>
      <c r="Q1558" s="71" t="s">
        <v>6517</v>
      </c>
      <c r="R1558" s="55"/>
      <c r="S1558" s="55"/>
      <c r="T1558" s="55"/>
      <c r="U1558" s="55"/>
    </row>
    <row r="1559" spans="2:21" hidden="1" x14ac:dyDescent="0.4">
      <c r="B1559" s="1" t="s">
        <v>5525</v>
      </c>
      <c r="C1559" s="1" t="s">
        <v>5558</v>
      </c>
      <c r="D1559" s="1" t="s">
        <v>5559</v>
      </c>
      <c r="E1559" s="1" t="s">
        <v>5560</v>
      </c>
      <c r="F1559" s="1" t="s">
        <v>5561</v>
      </c>
      <c r="G1559" s="1">
        <v>0</v>
      </c>
      <c r="H1559" s="1"/>
      <c r="I1559" s="1"/>
      <c r="J1559" s="1"/>
      <c r="K1559" s="1"/>
      <c r="L1559" s="1"/>
      <c r="M1559" s="1"/>
      <c r="N1559" s="1"/>
      <c r="Q1559" s="74" t="s">
        <v>6522</v>
      </c>
      <c r="R1559">
        <v>1</v>
      </c>
      <c r="S1559">
        <f>H1550</f>
        <v>0</v>
      </c>
      <c r="T1559">
        <f>J1550</f>
        <v>0</v>
      </c>
    </row>
    <row r="1560" spans="2:21" hidden="1" x14ac:dyDescent="0.4">
      <c r="B1560" s="1" t="s">
        <v>5525</v>
      </c>
      <c r="C1560" s="1" t="s">
        <v>5566</v>
      </c>
      <c r="D1560" s="1" t="s">
        <v>5567</v>
      </c>
      <c r="E1560" s="1" t="s">
        <v>5568</v>
      </c>
      <c r="F1560" s="1" t="s">
        <v>5569</v>
      </c>
      <c r="G1560" s="1">
        <v>0</v>
      </c>
      <c r="H1560" s="1"/>
      <c r="I1560" s="1"/>
      <c r="J1560" s="1"/>
      <c r="K1560" s="1"/>
      <c r="L1560" s="1"/>
      <c r="M1560" s="1"/>
      <c r="N1560" s="1"/>
    </row>
    <row r="1561" spans="2:21" hidden="1" x14ac:dyDescent="0.4">
      <c r="B1561" s="1" t="s">
        <v>5525</v>
      </c>
      <c r="C1561" s="1" t="s">
        <v>5570</v>
      </c>
      <c r="D1561" s="1" t="s">
        <v>5571</v>
      </c>
      <c r="E1561" s="1" t="s">
        <v>5572</v>
      </c>
      <c r="F1561" s="1" t="s">
        <v>5573</v>
      </c>
      <c r="G1561" s="1">
        <v>0</v>
      </c>
      <c r="H1561" s="1"/>
      <c r="I1561" s="1"/>
      <c r="J1561" s="1"/>
      <c r="K1561" s="1"/>
      <c r="L1561" s="1"/>
      <c r="M1561" s="1"/>
      <c r="N1561" s="1"/>
    </row>
    <row r="1562" spans="2:21" hidden="1" x14ac:dyDescent="0.4">
      <c r="B1562" s="1" t="s">
        <v>5525</v>
      </c>
      <c r="C1562" s="1" t="s">
        <v>5574</v>
      </c>
      <c r="D1562" s="1" t="s">
        <v>5575</v>
      </c>
      <c r="E1562" s="1" t="s">
        <v>5576</v>
      </c>
      <c r="F1562" s="1" t="s">
        <v>5577</v>
      </c>
      <c r="G1562" s="1">
        <v>0</v>
      </c>
      <c r="H1562" s="1"/>
      <c r="I1562" s="1"/>
      <c r="J1562" s="1"/>
      <c r="K1562" s="1"/>
      <c r="L1562" s="1"/>
      <c r="M1562" s="1"/>
      <c r="N1562" s="1"/>
    </row>
    <row r="1563" spans="2:21" hidden="1" x14ac:dyDescent="0.4">
      <c r="B1563" s="1" t="s">
        <v>5525</v>
      </c>
      <c r="C1563" s="1" t="s">
        <v>5578</v>
      </c>
      <c r="D1563" s="1" t="s">
        <v>5579</v>
      </c>
      <c r="E1563" s="1" t="s">
        <v>5580</v>
      </c>
      <c r="F1563" s="1" t="s">
        <v>5581</v>
      </c>
      <c r="G1563" s="1">
        <v>0</v>
      </c>
      <c r="H1563" s="1"/>
      <c r="I1563" s="1"/>
      <c r="J1563" s="1"/>
      <c r="K1563" s="1"/>
      <c r="L1563" s="1"/>
      <c r="M1563" s="1"/>
      <c r="N1563" s="1"/>
    </row>
    <row r="1564" spans="2:21" hidden="1" x14ac:dyDescent="0.4">
      <c r="B1564" s="1" t="s">
        <v>5525</v>
      </c>
      <c r="C1564" s="1" t="s">
        <v>5582</v>
      </c>
      <c r="D1564" s="1" t="s">
        <v>5583</v>
      </c>
      <c r="E1564" s="1" t="s">
        <v>5584</v>
      </c>
      <c r="F1564" s="1" t="s">
        <v>5585</v>
      </c>
      <c r="G1564" s="1">
        <v>0</v>
      </c>
      <c r="H1564" s="1"/>
      <c r="I1564" s="1"/>
      <c r="J1564" s="1"/>
      <c r="K1564" s="1"/>
      <c r="L1564" s="1"/>
      <c r="M1564" s="1"/>
      <c r="N1564" s="1"/>
    </row>
    <row r="1565" spans="2:21" hidden="1" x14ac:dyDescent="0.4">
      <c r="B1565" s="1" t="s">
        <v>5525</v>
      </c>
      <c r="C1565" s="1" t="s">
        <v>3446</v>
      </c>
      <c r="D1565" s="1" t="s">
        <v>5586</v>
      </c>
      <c r="E1565" s="1" t="s">
        <v>5587</v>
      </c>
      <c r="F1565" s="1" t="s">
        <v>5588</v>
      </c>
      <c r="G1565" s="1">
        <v>0</v>
      </c>
      <c r="H1565" s="1"/>
      <c r="I1565" s="1"/>
      <c r="J1565" s="1"/>
      <c r="K1565" s="1"/>
      <c r="L1565" s="1"/>
      <c r="M1565" s="1"/>
      <c r="N1565" s="1"/>
    </row>
    <row r="1566" spans="2:21" hidden="1" x14ac:dyDescent="0.4">
      <c r="B1566" s="1" t="s">
        <v>5525</v>
      </c>
      <c r="C1566" s="1" t="s">
        <v>5589</v>
      </c>
      <c r="D1566" s="1" t="s">
        <v>5590</v>
      </c>
      <c r="E1566" s="1" t="s">
        <v>5591</v>
      </c>
      <c r="F1566" s="1" t="s">
        <v>5592</v>
      </c>
      <c r="G1566" s="1">
        <v>0</v>
      </c>
      <c r="H1566" s="1"/>
      <c r="I1566" s="1"/>
      <c r="J1566" s="1"/>
      <c r="K1566" s="1"/>
      <c r="L1566" s="1"/>
      <c r="M1566" s="1"/>
      <c r="N1566" s="1"/>
    </row>
    <row r="1567" spans="2:21" hidden="1" x14ac:dyDescent="0.4">
      <c r="B1567" s="1" t="s">
        <v>5525</v>
      </c>
      <c r="C1567" s="1" t="s">
        <v>5593</v>
      </c>
      <c r="D1567" s="1" t="s">
        <v>5594</v>
      </c>
      <c r="E1567" s="1" t="s">
        <v>5595</v>
      </c>
      <c r="F1567" s="1" t="s">
        <v>5596</v>
      </c>
      <c r="G1567" s="1">
        <v>0</v>
      </c>
      <c r="H1567" s="1"/>
      <c r="I1567" s="1"/>
      <c r="J1567" s="1"/>
      <c r="K1567" s="1"/>
      <c r="L1567" s="1"/>
      <c r="M1567" s="1"/>
      <c r="N1567" s="1"/>
    </row>
    <row r="1568" spans="2:21" hidden="1" x14ac:dyDescent="0.4">
      <c r="B1568" s="1" t="s">
        <v>5525</v>
      </c>
      <c r="C1568" s="1" t="s">
        <v>5597</v>
      </c>
      <c r="D1568" s="1" t="s">
        <v>5598</v>
      </c>
      <c r="E1568" s="1" t="s">
        <v>5599</v>
      </c>
      <c r="F1568" s="1" t="s">
        <v>5600</v>
      </c>
      <c r="G1568" s="1">
        <v>0</v>
      </c>
      <c r="H1568" s="1"/>
      <c r="I1568" s="1"/>
      <c r="J1568" s="1"/>
      <c r="K1568" s="1"/>
      <c r="L1568" s="1"/>
      <c r="M1568" s="1"/>
      <c r="N1568" s="1"/>
    </row>
    <row r="1569" spans="2:14" hidden="1" x14ac:dyDescent="0.4">
      <c r="B1569" s="1" t="s">
        <v>5525</v>
      </c>
      <c r="C1569" s="1" t="s">
        <v>3466</v>
      </c>
      <c r="D1569" s="1" t="s">
        <v>5601</v>
      </c>
      <c r="E1569" s="1" t="s">
        <v>5602</v>
      </c>
      <c r="F1569" s="1" t="s">
        <v>5603</v>
      </c>
      <c r="G1569" s="1">
        <v>0</v>
      </c>
      <c r="H1569" s="1"/>
      <c r="I1569" s="1"/>
      <c r="J1569" s="1"/>
      <c r="K1569" s="1"/>
      <c r="L1569" s="1"/>
      <c r="M1569" s="1"/>
      <c r="N1569" s="1"/>
    </row>
    <row r="1570" spans="2:14" hidden="1" x14ac:dyDescent="0.4">
      <c r="B1570" s="1" t="s">
        <v>5525</v>
      </c>
      <c r="C1570" s="1" t="s">
        <v>5604</v>
      </c>
      <c r="D1570" s="1" t="s">
        <v>5605</v>
      </c>
      <c r="E1570" s="1" t="s">
        <v>5606</v>
      </c>
      <c r="F1570" s="1" t="s">
        <v>5607</v>
      </c>
      <c r="G1570" s="1">
        <v>0</v>
      </c>
      <c r="H1570" s="1"/>
      <c r="I1570" s="1"/>
      <c r="J1570" s="1"/>
      <c r="K1570" s="1"/>
      <c r="L1570" s="1"/>
      <c r="M1570" s="1"/>
      <c r="N1570" s="1"/>
    </row>
    <row r="1571" spans="2:14" hidden="1" x14ac:dyDescent="0.4">
      <c r="B1571" s="1" t="s">
        <v>5525</v>
      </c>
      <c r="C1571" s="1" t="s">
        <v>5608</v>
      </c>
      <c r="D1571" s="1" t="s">
        <v>5609</v>
      </c>
      <c r="E1571" s="1" t="s">
        <v>5610</v>
      </c>
      <c r="F1571" s="1" t="s">
        <v>5611</v>
      </c>
      <c r="G1571" s="1">
        <v>0</v>
      </c>
      <c r="H1571" s="1"/>
      <c r="I1571" s="1"/>
      <c r="J1571" s="1"/>
      <c r="K1571" s="1"/>
      <c r="L1571" s="1"/>
      <c r="M1571" s="1"/>
      <c r="N1571" s="1"/>
    </row>
    <row r="1572" spans="2:14" hidden="1" x14ac:dyDescent="0.4">
      <c r="B1572" s="1" t="s">
        <v>5525</v>
      </c>
      <c r="C1572" s="1" t="s">
        <v>5612</v>
      </c>
      <c r="D1572" s="1" t="s">
        <v>5613</v>
      </c>
      <c r="E1572" s="1" t="s">
        <v>5614</v>
      </c>
      <c r="F1572" s="1" t="s">
        <v>5615</v>
      </c>
      <c r="G1572" s="1">
        <v>0</v>
      </c>
      <c r="H1572" s="1"/>
      <c r="I1572" s="1"/>
      <c r="J1572" s="1"/>
      <c r="K1572" s="1"/>
      <c r="L1572" s="1"/>
      <c r="M1572" s="1"/>
      <c r="N1572" s="1"/>
    </row>
    <row r="1573" spans="2:14" hidden="1" x14ac:dyDescent="0.4">
      <c r="B1573" s="1" t="s">
        <v>5525</v>
      </c>
      <c r="C1573" s="1" t="s">
        <v>5616</v>
      </c>
      <c r="D1573" s="1" t="s">
        <v>5617</v>
      </c>
      <c r="E1573" s="1" t="s">
        <v>5618</v>
      </c>
      <c r="F1573" s="1" t="s">
        <v>5619</v>
      </c>
      <c r="G1573" s="1">
        <v>0</v>
      </c>
      <c r="H1573" s="1"/>
      <c r="I1573" s="1"/>
      <c r="J1573" s="1"/>
      <c r="K1573" s="1"/>
      <c r="L1573" s="1"/>
      <c r="M1573" s="1"/>
      <c r="N1573" s="1"/>
    </row>
    <row r="1574" spans="2:14" hidden="1" x14ac:dyDescent="0.4">
      <c r="B1574" s="1" t="s">
        <v>5525</v>
      </c>
      <c r="C1574" s="1" t="s">
        <v>5620</v>
      </c>
      <c r="D1574" s="1" t="s">
        <v>5621</v>
      </c>
      <c r="E1574" s="1" t="s">
        <v>5622</v>
      </c>
      <c r="F1574" s="1" t="s">
        <v>5623</v>
      </c>
      <c r="G1574" s="1">
        <v>0</v>
      </c>
      <c r="H1574" s="1"/>
      <c r="I1574" s="1"/>
      <c r="J1574" s="1"/>
      <c r="K1574" s="1"/>
      <c r="L1574" s="1"/>
      <c r="M1574" s="1"/>
      <c r="N1574" s="1"/>
    </row>
    <row r="1575" spans="2:14" hidden="1" x14ac:dyDescent="0.4">
      <c r="B1575" s="1" t="s">
        <v>5525</v>
      </c>
      <c r="C1575" s="1" t="s">
        <v>5624</v>
      </c>
      <c r="D1575" s="1" t="s">
        <v>5625</v>
      </c>
      <c r="E1575" s="1" t="s">
        <v>5626</v>
      </c>
      <c r="F1575" s="1" t="s">
        <v>5627</v>
      </c>
      <c r="G1575" s="1">
        <v>0</v>
      </c>
      <c r="H1575" s="1"/>
      <c r="I1575" s="1"/>
      <c r="J1575" s="1"/>
      <c r="K1575" s="1"/>
      <c r="L1575" s="1"/>
      <c r="M1575" s="1"/>
      <c r="N1575" s="1"/>
    </row>
    <row r="1576" spans="2:14" hidden="1" x14ac:dyDescent="0.4">
      <c r="B1576" s="1" t="s">
        <v>5525</v>
      </c>
      <c r="C1576" s="1" t="s">
        <v>5628</v>
      </c>
      <c r="D1576" s="1" t="s">
        <v>5629</v>
      </c>
      <c r="E1576" s="1" t="s">
        <v>5630</v>
      </c>
      <c r="F1576" s="1" t="s">
        <v>5631</v>
      </c>
      <c r="G1576" s="1">
        <v>0</v>
      </c>
      <c r="H1576" s="1"/>
      <c r="I1576" s="1"/>
      <c r="J1576" s="1"/>
      <c r="K1576" s="1"/>
      <c r="L1576" s="1"/>
      <c r="M1576" s="1"/>
      <c r="N1576" s="1"/>
    </row>
    <row r="1577" spans="2:14" hidden="1" x14ac:dyDescent="0.4">
      <c r="B1577" s="1" t="s">
        <v>5525</v>
      </c>
      <c r="C1577" s="1" t="s">
        <v>5632</v>
      </c>
      <c r="D1577" s="1" t="s">
        <v>5633</v>
      </c>
      <c r="E1577" s="1" t="s">
        <v>5634</v>
      </c>
      <c r="F1577" s="1" t="s">
        <v>5635</v>
      </c>
      <c r="G1577" s="1">
        <v>0</v>
      </c>
      <c r="H1577" s="1"/>
      <c r="I1577" s="1"/>
      <c r="J1577" s="1"/>
      <c r="K1577" s="1"/>
      <c r="L1577" s="1"/>
      <c r="M1577" s="1"/>
      <c r="N1577" s="1"/>
    </row>
    <row r="1578" spans="2:14" hidden="1" x14ac:dyDescent="0.4">
      <c r="B1578" s="1" t="s">
        <v>5525</v>
      </c>
      <c r="C1578" s="1" t="s">
        <v>5636</v>
      </c>
      <c r="D1578" s="1" t="s">
        <v>5637</v>
      </c>
      <c r="E1578" s="1" t="s">
        <v>5638</v>
      </c>
      <c r="F1578" s="1" t="s">
        <v>5639</v>
      </c>
      <c r="G1578" s="1">
        <v>0</v>
      </c>
      <c r="H1578" s="1"/>
      <c r="I1578" s="1"/>
      <c r="J1578" s="1"/>
      <c r="K1578" s="1"/>
      <c r="L1578" s="1"/>
      <c r="M1578" s="1"/>
      <c r="N1578" s="1"/>
    </row>
    <row r="1579" spans="2:14" hidden="1" x14ac:dyDescent="0.4">
      <c r="B1579" s="1" t="s">
        <v>5525</v>
      </c>
      <c r="C1579" s="1" t="s">
        <v>5640</v>
      </c>
      <c r="D1579" s="1" t="s">
        <v>5641</v>
      </c>
      <c r="E1579" s="1" t="s">
        <v>5642</v>
      </c>
      <c r="F1579" s="1" t="s">
        <v>5643</v>
      </c>
      <c r="G1579" s="1">
        <v>0</v>
      </c>
      <c r="H1579" s="1"/>
      <c r="I1579" s="1"/>
      <c r="J1579" s="1"/>
      <c r="K1579" s="1"/>
      <c r="L1579" s="1"/>
      <c r="M1579" s="1"/>
      <c r="N1579" s="1"/>
    </row>
    <row r="1580" spans="2:14" hidden="1" x14ac:dyDescent="0.4">
      <c r="B1580" s="1" t="s">
        <v>5525</v>
      </c>
      <c r="C1580" s="1" t="s">
        <v>5640</v>
      </c>
      <c r="D1580" s="1" t="s">
        <v>5644</v>
      </c>
      <c r="E1580" s="1" t="s">
        <v>5645</v>
      </c>
      <c r="F1580" s="1" t="s">
        <v>5646</v>
      </c>
      <c r="G1580" s="1">
        <v>0</v>
      </c>
      <c r="H1580" s="1"/>
      <c r="I1580" s="1"/>
      <c r="J1580" s="1"/>
      <c r="K1580" s="1"/>
      <c r="L1580" s="1"/>
      <c r="M1580" s="1"/>
      <c r="N1580" s="1"/>
    </row>
    <row r="1581" spans="2:14" hidden="1" x14ac:dyDescent="0.4">
      <c r="B1581" s="1" t="s">
        <v>5525</v>
      </c>
      <c r="C1581" s="1" t="s">
        <v>5647</v>
      </c>
      <c r="D1581" s="1" t="s">
        <v>5648</v>
      </c>
      <c r="E1581" s="1" t="s">
        <v>5649</v>
      </c>
      <c r="F1581" s="1" t="s">
        <v>5650</v>
      </c>
      <c r="G1581" s="1">
        <v>0</v>
      </c>
      <c r="H1581" s="1"/>
      <c r="I1581" s="1"/>
      <c r="J1581" s="1"/>
      <c r="K1581" s="1"/>
      <c r="L1581" s="1"/>
      <c r="M1581" s="1"/>
      <c r="N1581" s="1"/>
    </row>
    <row r="1582" spans="2:14" hidden="1" x14ac:dyDescent="0.4">
      <c r="B1582" s="1" t="s">
        <v>5525</v>
      </c>
      <c r="C1582" s="1" t="s">
        <v>5651</v>
      </c>
      <c r="D1582" s="1" t="s">
        <v>5652</v>
      </c>
      <c r="E1582" s="1" t="s">
        <v>5653</v>
      </c>
      <c r="F1582" s="1" t="s">
        <v>5654</v>
      </c>
      <c r="G1582" s="1">
        <v>0</v>
      </c>
      <c r="H1582" s="1"/>
      <c r="I1582" s="1"/>
      <c r="J1582" s="1"/>
      <c r="K1582" s="1"/>
      <c r="L1582" s="1"/>
      <c r="M1582" s="1"/>
      <c r="N1582" s="1"/>
    </row>
    <row r="1583" spans="2:14" hidden="1" x14ac:dyDescent="0.4">
      <c r="B1583" s="1" t="s">
        <v>5525</v>
      </c>
      <c r="C1583" s="1" t="s">
        <v>5655</v>
      </c>
      <c r="D1583" s="1" t="s">
        <v>5656</v>
      </c>
      <c r="E1583" s="1" t="s">
        <v>5657</v>
      </c>
      <c r="F1583" s="1" t="s">
        <v>5658</v>
      </c>
      <c r="G1583" s="1">
        <v>0</v>
      </c>
      <c r="H1583" s="1"/>
      <c r="I1583" s="1"/>
      <c r="J1583" s="1"/>
      <c r="K1583" s="1"/>
      <c r="L1583" s="1"/>
      <c r="M1583" s="1"/>
      <c r="N1583" s="1"/>
    </row>
    <row r="1584" spans="2:14" hidden="1" x14ac:dyDescent="0.4">
      <c r="B1584" s="1" t="s">
        <v>5525</v>
      </c>
      <c r="C1584" s="1" t="s">
        <v>5659</v>
      </c>
      <c r="D1584" s="1" t="s">
        <v>5660</v>
      </c>
      <c r="E1584" s="1" t="s">
        <v>5661</v>
      </c>
      <c r="F1584" s="1" t="s">
        <v>5662</v>
      </c>
      <c r="G1584" s="1">
        <v>0</v>
      </c>
      <c r="H1584" s="1"/>
      <c r="I1584" s="1"/>
      <c r="J1584" s="1"/>
      <c r="K1584" s="1"/>
      <c r="L1584" s="1"/>
      <c r="M1584" s="1"/>
      <c r="N1584" s="1"/>
    </row>
    <row r="1585" spans="2:14" hidden="1" x14ac:dyDescent="0.4">
      <c r="B1585" s="1" t="s">
        <v>5525</v>
      </c>
      <c r="C1585" s="1" t="s">
        <v>5663</v>
      </c>
      <c r="D1585" s="1" t="s">
        <v>5664</v>
      </c>
      <c r="E1585" s="1" t="s">
        <v>5665</v>
      </c>
      <c r="F1585" s="1" t="s">
        <v>5666</v>
      </c>
      <c r="G1585" s="1">
        <v>0</v>
      </c>
      <c r="H1585" s="1"/>
      <c r="I1585" s="1"/>
      <c r="J1585" s="1"/>
      <c r="K1585" s="1"/>
      <c r="L1585" s="1"/>
      <c r="M1585" s="1"/>
      <c r="N1585" s="1"/>
    </row>
    <row r="1586" spans="2:14" hidden="1" x14ac:dyDescent="0.4">
      <c r="B1586" s="1" t="s">
        <v>5525</v>
      </c>
      <c r="C1586" s="1" t="s">
        <v>5667</v>
      </c>
      <c r="D1586" s="1" t="s">
        <v>5668</v>
      </c>
      <c r="E1586" s="1" t="s">
        <v>5669</v>
      </c>
      <c r="F1586" s="1" t="s">
        <v>5670</v>
      </c>
      <c r="G1586" s="1">
        <v>0</v>
      </c>
      <c r="H1586" s="1"/>
      <c r="I1586" s="1"/>
      <c r="J1586" s="1"/>
      <c r="K1586" s="1"/>
      <c r="L1586" s="1"/>
      <c r="M1586" s="1"/>
      <c r="N1586" s="1"/>
    </row>
    <row r="1587" spans="2:14" hidden="1" x14ac:dyDescent="0.4">
      <c r="B1587" s="1" t="s">
        <v>5525</v>
      </c>
      <c r="C1587" s="1" t="s">
        <v>5671</v>
      </c>
      <c r="D1587" s="1" t="s">
        <v>5672</v>
      </c>
      <c r="E1587" s="1" t="s">
        <v>5673</v>
      </c>
      <c r="F1587" s="1" t="s">
        <v>5674</v>
      </c>
      <c r="G1587" s="37">
        <v>0</v>
      </c>
      <c r="H1587" s="37"/>
      <c r="I1587" s="1"/>
      <c r="J1587" s="1"/>
      <c r="K1587" s="1"/>
      <c r="L1587" s="1"/>
      <c r="M1587" s="1"/>
      <c r="N1587" s="1"/>
    </row>
    <row r="1588" spans="2:14" hidden="1" x14ac:dyDescent="0.4">
      <c r="B1588" s="1" t="s">
        <v>5525</v>
      </c>
      <c r="C1588" s="1" t="s">
        <v>5675</v>
      </c>
      <c r="D1588" s="1" t="s">
        <v>5676</v>
      </c>
      <c r="E1588" s="1" t="s">
        <v>5677</v>
      </c>
      <c r="F1588" s="1" t="s">
        <v>5678</v>
      </c>
      <c r="G1588" s="1">
        <v>0</v>
      </c>
      <c r="H1588" s="1"/>
      <c r="I1588" s="1"/>
      <c r="J1588" s="1"/>
      <c r="K1588" s="1"/>
      <c r="L1588" s="1"/>
      <c r="M1588" s="1"/>
      <c r="N1588" s="1"/>
    </row>
    <row r="1589" spans="2:14" hidden="1" x14ac:dyDescent="0.4">
      <c r="B1589" s="1" t="s">
        <v>5525</v>
      </c>
      <c r="C1589" s="1" t="s">
        <v>5679</v>
      </c>
      <c r="D1589" s="1" t="s">
        <v>5680</v>
      </c>
      <c r="E1589" s="1" t="s">
        <v>5681</v>
      </c>
      <c r="F1589" s="1" t="s">
        <v>5682</v>
      </c>
      <c r="G1589" s="1">
        <v>0</v>
      </c>
      <c r="H1589" s="1"/>
      <c r="I1589" s="1"/>
      <c r="J1589" s="1"/>
      <c r="K1589" s="1"/>
      <c r="L1589" s="1"/>
      <c r="M1589" s="1"/>
      <c r="N1589" s="1"/>
    </row>
    <row r="1590" spans="2:14" hidden="1" x14ac:dyDescent="0.4">
      <c r="B1590" s="1" t="s">
        <v>5525</v>
      </c>
      <c r="C1590" s="1" t="s">
        <v>5683</v>
      </c>
      <c r="D1590" s="1" t="s">
        <v>5684</v>
      </c>
      <c r="E1590" s="1" t="s">
        <v>5685</v>
      </c>
      <c r="F1590" s="1" t="s">
        <v>5686</v>
      </c>
      <c r="G1590" s="1">
        <v>0</v>
      </c>
      <c r="H1590" s="1"/>
      <c r="I1590" s="1"/>
      <c r="J1590" s="1"/>
      <c r="K1590" s="1"/>
      <c r="L1590" s="1"/>
      <c r="M1590" s="1"/>
      <c r="N1590" s="1"/>
    </row>
    <row r="1591" spans="2:14" hidden="1" x14ac:dyDescent="0.4">
      <c r="B1591" s="1" t="s">
        <v>5525</v>
      </c>
      <c r="C1591" s="1" t="s">
        <v>5687</v>
      </c>
      <c r="D1591" s="1" t="s">
        <v>5688</v>
      </c>
      <c r="E1591" s="1" t="s">
        <v>5689</v>
      </c>
      <c r="F1591" s="1" t="s">
        <v>5690</v>
      </c>
      <c r="G1591" s="1">
        <v>0</v>
      </c>
      <c r="H1591" s="1"/>
      <c r="I1591" s="1"/>
      <c r="J1591" s="1"/>
      <c r="K1591" s="1"/>
      <c r="L1591" s="1"/>
      <c r="M1591" s="1"/>
      <c r="N1591" s="1"/>
    </row>
    <row r="1592" spans="2:14" hidden="1" x14ac:dyDescent="0.4">
      <c r="B1592" s="1" t="s">
        <v>5525</v>
      </c>
      <c r="C1592" s="1" t="s">
        <v>5691</v>
      </c>
      <c r="D1592" s="1" t="s">
        <v>5692</v>
      </c>
      <c r="E1592" s="1" t="s">
        <v>5693</v>
      </c>
      <c r="F1592" s="1" t="s">
        <v>5694</v>
      </c>
      <c r="G1592" s="1">
        <v>0</v>
      </c>
      <c r="H1592" s="1"/>
      <c r="I1592" s="1"/>
      <c r="J1592" s="1"/>
      <c r="K1592" s="1"/>
      <c r="L1592" s="1"/>
      <c r="M1592" s="1"/>
      <c r="N1592" s="1"/>
    </row>
    <row r="1593" spans="2:14" hidden="1" x14ac:dyDescent="0.4">
      <c r="B1593" s="1" t="s">
        <v>5525</v>
      </c>
      <c r="C1593" s="1" t="s">
        <v>3458</v>
      </c>
      <c r="D1593" s="1" t="s">
        <v>5695</v>
      </c>
      <c r="E1593" s="1" t="s">
        <v>5696</v>
      </c>
      <c r="F1593" s="1" t="s">
        <v>5697</v>
      </c>
      <c r="G1593" s="1">
        <v>0</v>
      </c>
      <c r="H1593" s="1"/>
      <c r="I1593" s="1"/>
      <c r="J1593" s="1"/>
      <c r="K1593" s="1"/>
      <c r="L1593" s="1"/>
      <c r="M1593" s="1"/>
      <c r="N1593" s="1"/>
    </row>
    <row r="1594" spans="2:14" hidden="1" x14ac:dyDescent="0.4">
      <c r="B1594" s="1" t="s">
        <v>5525</v>
      </c>
      <c r="C1594" s="1" t="s">
        <v>5702</v>
      </c>
      <c r="D1594" s="1" t="s">
        <v>5703</v>
      </c>
      <c r="E1594" s="1" t="s">
        <v>5704</v>
      </c>
      <c r="F1594" s="1" t="s">
        <v>5705</v>
      </c>
      <c r="G1594" s="1">
        <v>0</v>
      </c>
      <c r="H1594" s="1"/>
      <c r="I1594" s="1"/>
      <c r="J1594" s="1"/>
      <c r="K1594" s="1"/>
      <c r="L1594" s="1"/>
      <c r="M1594" s="1"/>
      <c r="N1594" s="1"/>
    </row>
    <row r="1595" spans="2:14" hidden="1" x14ac:dyDescent="0.4">
      <c r="B1595" s="1" t="s">
        <v>5525</v>
      </c>
      <c r="C1595" s="1" t="s">
        <v>5706</v>
      </c>
      <c r="D1595" s="1" t="s">
        <v>5707</v>
      </c>
      <c r="E1595" s="1" t="s">
        <v>5708</v>
      </c>
      <c r="F1595" s="1" t="s">
        <v>5709</v>
      </c>
      <c r="G1595" s="1">
        <v>0</v>
      </c>
      <c r="H1595" s="1"/>
      <c r="I1595" s="1"/>
      <c r="J1595" s="1"/>
      <c r="K1595" s="1"/>
      <c r="L1595" s="1"/>
      <c r="M1595" s="1"/>
      <c r="N1595" s="1"/>
    </row>
    <row r="1596" spans="2:14" hidden="1" x14ac:dyDescent="0.4">
      <c r="B1596" s="1" t="s">
        <v>5525</v>
      </c>
      <c r="C1596" s="1" t="s">
        <v>5710</v>
      </c>
      <c r="D1596" s="1" t="s">
        <v>5711</v>
      </c>
      <c r="E1596" s="1" t="s">
        <v>5712</v>
      </c>
      <c r="F1596" s="1" t="s">
        <v>5713</v>
      </c>
      <c r="G1596" s="1">
        <v>0</v>
      </c>
      <c r="H1596" s="1"/>
      <c r="I1596" s="1"/>
      <c r="J1596" s="1"/>
      <c r="K1596" s="1"/>
      <c r="L1596" s="1"/>
      <c r="M1596" s="1"/>
      <c r="N1596" s="1"/>
    </row>
    <row r="1597" spans="2:14" hidden="1" x14ac:dyDescent="0.4">
      <c r="B1597" s="1" t="s">
        <v>5525</v>
      </c>
      <c r="C1597" s="1" t="s">
        <v>5714</v>
      </c>
      <c r="D1597" s="1" t="s">
        <v>5715</v>
      </c>
      <c r="E1597" s="1" t="s">
        <v>5716</v>
      </c>
      <c r="F1597" s="1" t="s">
        <v>5717</v>
      </c>
      <c r="G1597" s="1">
        <v>0</v>
      </c>
      <c r="H1597" s="1"/>
      <c r="I1597" s="1"/>
      <c r="J1597" s="1"/>
      <c r="K1597" s="1"/>
      <c r="L1597" s="1"/>
      <c r="M1597" s="1"/>
      <c r="N1597" s="1"/>
    </row>
    <row r="1598" spans="2:14" hidden="1" x14ac:dyDescent="0.4">
      <c r="B1598" s="1" t="s">
        <v>5525</v>
      </c>
      <c r="C1598" s="1" t="s">
        <v>5718</v>
      </c>
      <c r="D1598" s="1" t="s">
        <v>5719</v>
      </c>
      <c r="E1598" s="1" t="s">
        <v>5720</v>
      </c>
      <c r="F1598" s="1" t="s">
        <v>5721</v>
      </c>
      <c r="G1598" s="1">
        <v>0</v>
      </c>
      <c r="H1598" s="1"/>
      <c r="I1598" s="1"/>
      <c r="J1598" s="1"/>
      <c r="K1598" s="1"/>
      <c r="L1598" s="1"/>
      <c r="M1598" s="1"/>
      <c r="N1598" s="1"/>
    </row>
    <row r="1599" spans="2:14" hidden="1" x14ac:dyDescent="0.4">
      <c r="B1599" s="1" t="s">
        <v>5525</v>
      </c>
      <c r="C1599" s="1" t="s">
        <v>5722</v>
      </c>
      <c r="D1599" s="1" t="s">
        <v>5723</v>
      </c>
      <c r="E1599" s="1" t="s">
        <v>5724</v>
      </c>
      <c r="F1599" s="1" t="s">
        <v>5725</v>
      </c>
      <c r="G1599" s="1">
        <v>0</v>
      </c>
      <c r="H1599" s="1"/>
      <c r="I1599" s="1"/>
      <c r="J1599" s="1"/>
      <c r="K1599" s="1"/>
      <c r="L1599" s="1"/>
      <c r="M1599" s="1"/>
      <c r="N1599" s="1"/>
    </row>
    <row r="1600" spans="2:14" hidden="1" x14ac:dyDescent="0.4">
      <c r="B1600" s="1" t="s">
        <v>5525</v>
      </c>
      <c r="C1600" s="1" t="s">
        <v>5726</v>
      </c>
      <c r="D1600" s="1" t="s">
        <v>5727</v>
      </c>
      <c r="E1600" s="1" t="s">
        <v>5728</v>
      </c>
      <c r="F1600" s="1" t="s">
        <v>5729</v>
      </c>
      <c r="G1600" s="1">
        <v>0</v>
      </c>
      <c r="H1600" s="1"/>
      <c r="I1600" s="1"/>
      <c r="J1600" s="1"/>
      <c r="K1600" s="1"/>
      <c r="L1600" s="1"/>
      <c r="M1600" s="1"/>
      <c r="N1600" s="1"/>
    </row>
    <row r="1601" spans="2:14" hidden="1" x14ac:dyDescent="0.4">
      <c r="B1601" s="1" t="s">
        <v>5525</v>
      </c>
      <c r="C1601" s="1" t="s">
        <v>3486</v>
      </c>
      <c r="D1601" s="1" t="s">
        <v>5730</v>
      </c>
      <c r="E1601" s="1" t="s">
        <v>5731</v>
      </c>
      <c r="F1601" s="1" t="s">
        <v>5732</v>
      </c>
      <c r="G1601" s="1">
        <v>0</v>
      </c>
      <c r="H1601" s="1"/>
      <c r="I1601" s="1"/>
      <c r="J1601" s="1"/>
      <c r="K1601" s="1"/>
      <c r="L1601" s="1"/>
      <c r="M1601" s="1"/>
      <c r="N1601" s="1"/>
    </row>
    <row r="1602" spans="2:14" hidden="1" x14ac:dyDescent="0.4">
      <c r="B1602" s="1" t="s">
        <v>5525</v>
      </c>
      <c r="C1602" s="1" t="s">
        <v>3486</v>
      </c>
      <c r="D1602" s="1" t="s">
        <v>5733</v>
      </c>
      <c r="E1602" s="1" t="s">
        <v>5734</v>
      </c>
      <c r="F1602" s="1" t="s">
        <v>5735</v>
      </c>
      <c r="G1602" s="1">
        <v>0</v>
      </c>
      <c r="H1602" s="1"/>
      <c r="I1602" s="1"/>
      <c r="J1602" s="1"/>
      <c r="K1602" s="1"/>
      <c r="L1602" s="1"/>
      <c r="M1602" s="1"/>
      <c r="N1602" s="1"/>
    </row>
    <row r="1603" spans="2:14" hidden="1" x14ac:dyDescent="0.4">
      <c r="B1603" s="1" t="s">
        <v>5525</v>
      </c>
      <c r="C1603" s="1" t="s">
        <v>5736</v>
      </c>
      <c r="D1603" s="1" t="s">
        <v>5737</v>
      </c>
      <c r="E1603" s="1" t="s">
        <v>5738</v>
      </c>
      <c r="F1603" s="1" t="s">
        <v>5739</v>
      </c>
      <c r="G1603" s="1">
        <v>0</v>
      </c>
      <c r="H1603" s="1"/>
      <c r="I1603" s="1"/>
      <c r="J1603" s="1"/>
      <c r="K1603" s="1"/>
      <c r="L1603" s="1"/>
      <c r="M1603" s="1"/>
      <c r="N1603" s="1"/>
    </row>
    <row r="1604" spans="2:14" hidden="1" x14ac:dyDescent="0.4">
      <c r="B1604" s="1" t="s">
        <v>5525</v>
      </c>
      <c r="C1604" s="1" t="s">
        <v>5740</v>
      </c>
      <c r="D1604" s="1" t="s">
        <v>5741</v>
      </c>
      <c r="E1604" s="1" t="s">
        <v>5742</v>
      </c>
      <c r="F1604" s="1" t="s">
        <v>5743</v>
      </c>
      <c r="G1604" s="1">
        <v>0</v>
      </c>
      <c r="H1604" s="1"/>
      <c r="I1604" s="1"/>
      <c r="J1604" s="1"/>
      <c r="K1604" s="1"/>
      <c r="L1604" s="1"/>
      <c r="M1604" s="1"/>
      <c r="N1604" s="1"/>
    </row>
    <row r="1605" spans="2:14" hidden="1" x14ac:dyDescent="0.4">
      <c r="B1605" s="1" t="s">
        <v>5525</v>
      </c>
      <c r="C1605" s="1" t="s">
        <v>5740</v>
      </c>
      <c r="D1605" s="1" t="s">
        <v>5744</v>
      </c>
      <c r="E1605" s="1" t="s">
        <v>5745</v>
      </c>
      <c r="F1605" s="1" t="s">
        <v>5746</v>
      </c>
      <c r="G1605" s="1">
        <v>0</v>
      </c>
      <c r="H1605" s="1"/>
      <c r="I1605" s="1"/>
      <c r="J1605" s="1"/>
      <c r="K1605" s="1"/>
      <c r="L1605" s="1"/>
      <c r="M1605" s="1"/>
      <c r="N1605" s="1"/>
    </row>
    <row r="1606" spans="2:14" hidden="1" x14ac:dyDescent="0.4">
      <c r="B1606" s="1" t="s">
        <v>5525</v>
      </c>
      <c r="C1606" s="1" t="s">
        <v>5747</v>
      </c>
      <c r="D1606" s="1" t="s">
        <v>5748</v>
      </c>
      <c r="E1606" s="1" t="s">
        <v>5749</v>
      </c>
      <c r="F1606" s="1" t="s">
        <v>5750</v>
      </c>
      <c r="G1606" s="1">
        <v>0</v>
      </c>
      <c r="H1606" s="1"/>
      <c r="I1606" s="1"/>
      <c r="J1606" s="1"/>
      <c r="K1606" s="1"/>
      <c r="L1606" s="1"/>
      <c r="M1606" s="1"/>
      <c r="N1606" s="1"/>
    </row>
    <row r="1607" spans="2:14" hidden="1" x14ac:dyDescent="0.4">
      <c r="B1607" s="1" t="s">
        <v>5525</v>
      </c>
      <c r="C1607" s="1" t="s">
        <v>3474</v>
      </c>
      <c r="D1607" s="1" t="s">
        <v>5751</v>
      </c>
      <c r="E1607" s="1" t="s">
        <v>5752</v>
      </c>
      <c r="F1607" s="1" t="s">
        <v>5753</v>
      </c>
      <c r="G1607" s="1">
        <v>0</v>
      </c>
      <c r="H1607" s="1"/>
      <c r="I1607" s="1"/>
      <c r="J1607" s="1"/>
      <c r="K1607" s="1"/>
      <c r="L1607" s="1"/>
      <c r="M1607" s="1"/>
      <c r="N1607" s="1"/>
    </row>
    <row r="1608" spans="2:14" hidden="1" x14ac:dyDescent="0.4">
      <c r="B1608" s="1" t="s">
        <v>5525</v>
      </c>
      <c r="C1608" s="1" t="s">
        <v>5758</v>
      </c>
      <c r="D1608" s="1" t="s">
        <v>5759</v>
      </c>
      <c r="E1608" s="1" t="s">
        <v>5760</v>
      </c>
      <c r="F1608" s="1" t="s">
        <v>5761</v>
      </c>
      <c r="G1608" s="1">
        <v>0</v>
      </c>
      <c r="H1608" s="1"/>
      <c r="I1608" s="1"/>
      <c r="J1608" s="1"/>
      <c r="K1608" s="1"/>
      <c r="L1608" s="1"/>
      <c r="M1608" s="1"/>
      <c r="N1608" s="1"/>
    </row>
    <row r="1609" spans="2:14" hidden="1" x14ac:dyDescent="0.4">
      <c r="B1609" s="1" t="s">
        <v>5525</v>
      </c>
      <c r="C1609" s="1" t="s">
        <v>5762</v>
      </c>
      <c r="D1609" s="1" t="s">
        <v>5763</v>
      </c>
      <c r="E1609" s="1" t="s">
        <v>5764</v>
      </c>
      <c r="F1609" s="1" t="s">
        <v>5765</v>
      </c>
      <c r="G1609" s="1">
        <v>0</v>
      </c>
      <c r="H1609" s="1"/>
      <c r="I1609" s="1"/>
      <c r="J1609" s="1"/>
      <c r="K1609" s="1"/>
      <c r="L1609" s="1"/>
      <c r="M1609" s="1"/>
      <c r="N1609" s="1"/>
    </row>
    <row r="1610" spans="2:14" hidden="1" x14ac:dyDescent="0.4">
      <c r="B1610" s="1" t="s">
        <v>5525</v>
      </c>
      <c r="C1610" s="1" t="s">
        <v>5766</v>
      </c>
      <c r="D1610" s="1" t="s">
        <v>5767</v>
      </c>
      <c r="E1610" s="1" t="s">
        <v>5768</v>
      </c>
      <c r="F1610" s="1" t="s">
        <v>5769</v>
      </c>
      <c r="G1610" s="1">
        <v>0</v>
      </c>
      <c r="H1610" s="1"/>
      <c r="I1610" s="1"/>
      <c r="J1610" s="1"/>
      <c r="K1610" s="1"/>
      <c r="L1610" s="1"/>
      <c r="M1610" s="1"/>
      <c r="N1610" s="1"/>
    </row>
    <row r="1611" spans="2:14" hidden="1" x14ac:dyDescent="0.4">
      <c r="B1611" s="1" t="s">
        <v>5525</v>
      </c>
      <c r="C1611" s="1" t="s">
        <v>3482</v>
      </c>
      <c r="D1611" s="1" t="s">
        <v>5770</v>
      </c>
      <c r="E1611" s="1" t="s">
        <v>5771</v>
      </c>
      <c r="F1611" s="1" t="s">
        <v>5772</v>
      </c>
      <c r="G1611" s="1">
        <v>0</v>
      </c>
      <c r="H1611" s="1"/>
      <c r="I1611" s="1"/>
      <c r="J1611" s="1"/>
      <c r="K1611" s="1"/>
      <c r="L1611" s="1"/>
      <c r="M1611" s="1"/>
      <c r="N1611" s="1"/>
    </row>
    <row r="1612" spans="2:14" hidden="1" x14ac:dyDescent="0.4">
      <c r="B1612" s="1" t="s">
        <v>5525</v>
      </c>
      <c r="C1612" s="1" t="s">
        <v>3969</v>
      </c>
      <c r="D1612" s="1" t="s">
        <v>5773</v>
      </c>
      <c r="E1612" s="1" t="s">
        <v>5774</v>
      </c>
      <c r="F1612" s="1" t="s">
        <v>5775</v>
      </c>
      <c r="G1612" s="1">
        <v>0</v>
      </c>
      <c r="H1612" s="1"/>
      <c r="I1612" s="1"/>
      <c r="J1612" s="1"/>
      <c r="K1612" s="1"/>
      <c r="L1612" s="1"/>
      <c r="M1612" s="1"/>
      <c r="N1612" s="1"/>
    </row>
    <row r="1613" spans="2:14" hidden="1" x14ac:dyDescent="0.4">
      <c r="B1613" s="1" t="s">
        <v>5525</v>
      </c>
      <c r="C1613" s="1" t="s">
        <v>5776</v>
      </c>
      <c r="D1613" s="1" t="s">
        <v>5777</v>
      </c>
      <c r="E1613" s="1" t="s">
        <v>5778</v>
      </c>
      <c r="F1613" s="1" t="s">
        <v>5779</v>
      </c>
      <c r="G1613" s="1">
        <v>0</v>
      </c>
      <c r="H1613" s="1"/>
      <c r="I1613" s="1"/>
      <c r="J1613" s="1"/>
      <c r="K1613" s="1"/>
      <c r="L1613" s="1"/>
      <c r="M1613" s="1"/>
      <c r="N1613" s="1"/>
    </row>
    <row r="1614" spans="2:14" hidden="1" x14ac:dyDescent="0.4">
      <c r="B1614" s="1" t="s">
        <v>5525</v>
      </c>
      <c r="C1614" s="1" t="s">
        <v>5780</v>
      </c>
      <c r="D1614" s="1" t="s">
        <v>5781</v>
      </c>
      <c r="E1614" s="1" t="s">
        <v>5782</v>
      </c>
      <c r="F1614" s="1" t="s">
        <v>5783</v>
      </c>
      <c r="G1614" s="1">
        <v>0</v>
      </c>
      <c r="H1614" s="1"/>
      <c r="I1614" s="1"/>
      <c r="J1614" s="1"/>
      <c r="K1614" s="1"/>
      <c r="L1614" s="1"/>
      <c r="M1614" s="1"/>
      <c r="N1614" s="1"/>
    </row>
    <row r="1615" spans="2:14" hidden="1" x14ac:dyDescent="0.4">
      <c r="B1615" s="1" t="s">
        <v>5525</v>
      </c>
      <c r="C1615" s="1" t="s">
        <v>5784</v>
      </c>
      <c r="D1615" s="1" t="s">
        <v>5785</v>
      </c>
      <c r="E1615" s="1" t="s">
        <v>5786</v>
      </c>
      <c r="F1615" s="1" t="s">
        <v>5787</v>
      </c>
      <c r="G1615" s="1">
        <v>0</v>
      </c>
      <c r="H1615" s="1"/>
      <c r="I1615" s="1"/>
      <c r="J1615" s="1"/>
      <c r="K1615" s="1"/>
      <c r="L1615" s="1"/>
      <c r="M1615" s="1"/>
      <c r="N1615" s="1"/>
    </row>
    <row r="1616" spans="2:14" hidden="1" x14ac:dyDescent="0.4">
      <c r="B1616" s="1" t="s">
        <v>5525</v>
      </c>
      <c r="C1616" s="1" t="s">
        <v>5788</v>
      </c>
      <c r="D1616" s="1" t="s">
        <v>5789</v>
      </c>
      <c r="E1616" s="1" t="s">
        <v>5790</v>
      </c>
      <c r="F1616" s="1" t="s">
        <v>5791</v>
      </c>
      <c r="G1616" s="1">
        <v>0</v>
      </c>
      <c r="H1616" s="1"/>
      <c r="I1616" s="1"/>
      <c r="J1616" s="1"/>
      <c r="K1616" s="1"/>
      <c r="L1616" s="1"/>
      <c r="M1616" s="1"/>
      <c r="N1616" s="1"/>
    </row>
    <row r="1617" spans="2:14" hidden="1" x14ac:dyDescent="0.4">
      <c r="B1617" s="1" t="s">
        <v>5525</v>
      </c>
      <c r="C1617" s="1" t="s">
        <v>5792</v>
      </c>
      <c r="D1617" s="1" t="s">
        <v>5793</v>
      </c>
      <c r="E1617" s="1" t="s">
        <v>5794</v>
      </c>
      <c r="F1617" s="1" t="s">
        <v>5795</v>
      </c>
      <c r="G1617" s="1">
        <v>0</v>
      </c>
      <c r="H1617" s="1"/>
      <c r="I1617" s="1"/>
      <c r="J1617" s="1"/>
      <c r="K1617" s="1"/>
      <c r="L1617" s="1"/>
      <c r="M1617" s="1"/>
      <c r="N1617" s="1"/>
    </row>
    <row r="1618" spans="2:14" hidden="1" x14ac:dyDescent="0.4">
      <c r="B1618" s="1" t="s">
        <v>5525</v>
      </c>
      <c r="C1618" s="1" t="s">
        <v>3478</v>
      </c>
      <c r="D1618" s="1" t="s">
        <v>5796</v>
      </c>
      <c r="E1618" s="1" t="s">
        <v>5797</v>
      </c>
      <c r="F1618" s="1" t="s">
        <v>5798</v>
      </c>
      <c r="G1618" s="1">
        <v>0</v>
      </c>
      <c r="H1618" s="1"/>
      <c r="I1618" s="1"/>
      <c r="J1618" s="1"/>
      <c r="K1618" s="1"/>
      <c r="L1618" s="1"/>
      <c r="M1618" s="1"/>
      <c r="N1618" s="1"/>
    </row>
    <row r="1619" spans="2:14" hidden="1" x14ac:dyDescent="0.4">
      <c r="B1619" s="1" t="s">
        <v>5525</v>
      </c>
      <c r="C1619" s="1" t="s">
        <v>5799</v>
      </c>
      <c r="D1619" s="1" t="s">
        <v>5800</v>
      </c>
      <c r="E1619" s="1" t="s">
        <v>5801</v>
      </c>
      <c r="F1619" s="1" t="s">
        <v>5802</v>
      </c>
      <c r="G1619" s="1">
        <v>0</v>
      </c>
      <c r="H1619" s="1"/>
      <c r="I1619" s="1"/>
      <c r="J1619" s="1"/>
      <c r="K1619" s="1"/>
      <c r="L1619" s="1"/>
      <c r="M1619" s="1"/>
      <c r="N1619" s="1"/>
    </row>
    <row r="1620" spans="2:14" hidden="1" x14ac:dyDescent="0.4">
      <c r="B1620" s="1" t="s">
        <v>5525</v>
      </c>
      <c r="C1620" s="1" t="s">
        <v>5799</v>
      </c>
      <c r="D1620" s="1" t="s">
        <v>5803</v>
      </c>
      <c r="E1620" s="1" t="s">
        <v>5804</v>
      </c>
      <c r="F1620" s="1" t="s">
        <v>5805</v>
      </c>
      <c r="G1620" s="1">
        <v>0</v>
      </c>
      <c r="H1620" s="1"/>
      <c r="I1620" s="1"/>
      <c r="J1620" s="1"/>
      <c r="K1620" s="1"/>
      <c r="L1620" s="1"/>
      <c r="M1620" s="1"/>
      <c r="N1620" s="1"/>
    </row>
    <row r="1621" spans="2:14" hidden="1" x14ac:dyDescent="0.4">
      <c r="B1621" s="1" t="s">
        <v>5525</v>
      </c>
      <c r="C1621" s="1" t="s">
        <v>5799</v>
      </c>
      <c r="D1621" s="1" t="s">
        <v>5806</v>
      </c>
      <c r="E1621" s="1" t="s">
        <v>5807</v>
      </c>
      <c r="F1621" s="1" t="s">
        <v>5808</v>
      </c>
      <c r="G1621" s="1">
        <v>0</v>
      </c>
      <c r="H1621" s="1"/>
      <c r="I1621" s="1"/>
      <c r="J1621" s="1"/>
      <c r="K1621" s="1"/>
      <c r="L1621" s="1"/>
      <c r="M1621" s="1"/>
      <c r="N1621" s="1"/>
    </row>
    <row r="1622" spans="2:14" hidden="1" x14ac:dyDescent="0.4">
      <c r="B1622" s="1" t="s">
        <v>5525</v>
      </c>
      <c r="C1622" s="1" t="s">
        <v>5809</v>
      </c>
      <c r="D1622" s="1" t="s">
        <v>5810</v>
      </c>
      <c r="E1622" s="1" t="s">
        <v>5811</v>
      </c>
      <c r="F1622" s="1" t="s">
        <v>5812</v>
      </c>
      <c r="G1622" s="1">
        <v>0</v>
      </c>
      <c r="H1622" s="1"/>
      <c r="I1622" s="1"/>
      <c r="J1622" s="1"/>
      <c r="K1622" s="1"/>
      <c r="L1622" s="1"/>
      <c r="M1622" s="1"/>
      <c r="N1622" s="1"/>
    </row>
    <row r="1623" spans="2:14" hidden="1" x14ac:dyDescent="0.4">
      <c r="B1623" s="1" t="s">
        <v>5525</v>
      </c>
      <c r="C1623" s="1" t="s">
        <v>5813</v>
      </c>
      <c r="D1623" s="1" t="s">
        <v>5814</v>
      </c>
      <c r="E1623" s="1" t="s">
        <v>5815</v>
      </c>
      <c r="F1623" s="1" t="s">
        <v>5816</v>
      </c>
      <c r="G1623" s="1">
        <v>0</v>
      </c>
      <c r="H1623" s="1"/>
      <c r="I1623" s="1"/>
      <c r="J1623" s="1"/>
      <c r="K1623" s="1"/>
      <c r="L1623" s="1"/>
      <c r="M1623" s="1"/>
      <c r="N1623" s="1"/>
    </row>
    <row r="1624" spans="2:14" hidden="1" x14ac:dyDescent="0.4">
      <c r="B1624" s="1" t="s">
        <v>5525</v>
      </c>
      <c r="C1624" s="1" t="s">
        <v>5817</v>
      </c>
      <c r="D1624" s="1" t="s">
        <v>5818</v>
      </c>
      <c r="E1624" s="1" t="s">
        <v>5819</v>
      </c>
      <c r="F1624" s="1" t="s">
        <v>5820</v>
      </c>
      <c r="G1624" s="1">
        <v>0</v>
      </c>
      <c r="H1624" s="1"/>
      <c r="I1624" s="1"/>
      <c r="J1624" s="1"/>
      <c r="K1624" s="1"/>
      <c r="L1624" s="1"/>
      <c r="M1624" s="1"/>
      <c r="N1624" s="1"/>
    </row>
    <row r="1625" spans="2:14" hidden="1" x14ac:dyDescent="0.4">
      <c r="B1625" s="1" t="s">
        <v>5525</v>
      </c>
      <c r="C1625" s="1" t="s">
        <v>5825</v>
      </c>
      <c r="D1625" s="1" t="s">
        <v>5826</v>
      </c>
      <c r="E1625" s="1" t="s">
        <v>5827</v>
      </c>
      <c r="F1625" s="1" t="s">
        <v>5828</v>
      </c>
      <c r="G1625" s="1">
        <v>0</v>
      </c>
      <c r="H1625" s="1"/>
      <c r="I1625" s="1"/>
      <c r="J1625" s="1"/>
      <c r="K1625" s="1"/>
      <c r="L1625" s="1"/>
      <c r="M1625" s="1"/>
      <c r="N1625" s="1"/>
    </row>
    <row r="1626" spans="2:14" hidden="1" x14ac:dyDescent="0.4">
      <c r="B1626" s="1" t="s">
        <v>5525</v>
      </c>
      <c r="C1626" s="1" t="s">
        <v>3498</v>
      </c>
      <c r="D1626" s="1" t="s">
        <v>5832</v>
      </c>
      <c r="E1626" s="1" t="s">
        <v>5833</v>
      </c>
      <c r="F1626" s="1" t="s">
        <v>5834</v>
      </c>
      <c r="G1626" s="1">
        <v>0</v>
      </c>
      <c r="H1626" s="1"/>
      <c r="I1626" s="1"/>
      <c r="J1626" s="1"/>
      <c r="K1626" s="1"/>
      <c r="L1626" s="1"/>
      <c r="M1626" s="1"/>
      <c r="N1626" s="1"/>
    </row>
    <row r="1627" spans="2:14" hidden="1" x14ac:dyDescent="0.4">
      <c r="B1627" s="1" t="s">
        <v>5525</v>
      </c>
      <c r="C1627" s="1" t="s">
        <v>5835</v>
      </c>
      <c r="D1627" s="1" t="s">
        <v>5836</v>
      </c>
      <c r="E1627" s="1" t="s">
        <v>5837</v>
      </c>
      <c r="F1627" s="1" t="s">
        <v>5838</v>
      </c>
      <c r="G1627" s="1">
        <v>0</v>
      </c>
      <c r="H1627" s="1"/>
      <c r="I1627" s="1"/>
      <c r="J1627" s="1"/>
      <c r="K1627" s="1"/>
      <c r="L1627" s="1"/>
      <c r="M1627" s="1"/>
      <c r="N1627" s="1"/>
    </row>
    <row r="1628" spans="2:14" hidden="1" x14ac:dyDescent="0.4">
      <c r="B1628" s="1" t="s">
        <v>5525</v>
      </c>
      <c r="C1628" s="1" t="s">
        <v>5839</v>
      </c>
      <c r="D1628" s="1" t="s">
        <v>5840</v>
      </c>
      <c r="E1628" s="1" t="s">
        <v>5841</v>
      </c>
      <c r="F1628" s="1" t="s">
        <v>5842</v>
      </c>
      <c r="G1628" s="1">
        <v>0</v>
      </c>
      <c r="H1628" s="1"/>
      <c r="I1628" s="1"/>
      <c r="J1628" s="1"/>
      <c r="K1628" s="1"/>
      <c r="L1628" s="1"/>
      <c r="M1628" s="1"/>
      <c r="N1628" s="1"/>
    </row>
    <row r="1629" spans="2:14" hidden="1" x14ac:dyDescent="0.4">
      <c r="B1629" s="1" t="s">
        <v>5525</v>
      </c>
      <c r="C1629" s="1" t="s">
        <v>5843</v>
      </c>
      <c r="D1629" s="1" t="s">
        <v>5844</v>
      </c>
      <c r="E1629" s="1" t="s">
        <v>5845</v>
      </c>
      <c r="F1629" s="1" t="s">
        <v>5846</v>
      </c>
      <c r="G1629" s="1">
        <v>0</v>
      </c>
      <c r="H1629" s="1"/>
      <c r="I1629" s="1"/>
      <c r="J1629" s="1"/>
      <c r="K1629" s="1"/>
      <c r="L1629" s="1"/>
      <c r="M1629" s="1"/>
      <c r="N1629" s="1"/>
    </row>
    <row r="1630" spans="2:14" hidden="1" x14ac:dyDescent="0.4">
      <c r="B1630" s="1" t="s">
        <v>5525</v>
      </c>
      <c r="C1630" s="1" t="s">
        <v>5851</v>
      </c>
      <c r="D1630" s="1" t="s">
        <v>5852</v>
      </c>
      <c r="E1630" s="1" t="s">
        <v>5853</v>
      </c>
      <c r="F1630" s="1" t="s">
        <v>5854</v>
      </c>
      <c r="G1630" s="1">
        <v>0</v>
      </c>
      <c r="H1630" s="1"/>
      <c r="I1630" s="1"/>
      <c r="J1630" s="1"/>
      <c r="K1630" s="1"/>
      <c r="L1630" s="1"/>
      <c r="M1630" s="1"/>
      <c r="N1630" s="1"/>
    </row>
    <row r="1631" spans="2:14" hidden="1" x14ac:dyDescent="0.4">
      <c r="B1631" s="1" t="s">
        <v>5525</v>
      </c>
      <c r="C1631" s="1" t="s">
        <v>5858</v>
      </c>
      <c r="D1631" s="1" t="s">
        <v>5859</v>
      </c>
      <c r="E1631" s="1" t="s">
        <v>5860</v>
      </c>
      <c r="F1631" s="1" t="s">
        <v>5861</v>
      </c>
      <c r="G1631" s="37">
        <v>0</v>
      </c>
      <c r="H1631" s="37"/>
      <c r="I1631" s="1"/>
      <c r="J1631" s="1"/>
      <c r="K1631" s="1"/>
      <c r="L1631" s="1"/>
      <c r="M1631" s="1"/>
      <c r="N1631" s="1"/>
    </row>
    <row r="1632" spans="2:14" hidden="1" x14ac:dyDescent="0.4">
      <c r="B1632" s="1" t="s">
        <v>5525</v>
      </c>
      <c r="C1632" s="1" t="s">
        <v>5870</v>
      </c>
      <c r="D1632" s="1" t="s">
        <v>5871</v>
      </c>
      <c r="E1632" s="1" t="s">
        <v>5872</v>
      </c>
      <c r="F1632" s="1" t="s">
        <v>5873</v>
      </c>
      <c r="G1632" s="1">
        <v>0</v>
      </c>
      <c r="H1632" s="1"/>
      <c r="I1632" s="1"/>
      <c r="J1632" s="1"/>
      <c r="K1632" s="1"/>
      <c r="L1632" s="1"/>
      <c r="M1632" s="1"/>
      <c r="N1632" s="1"/>
    </row>
    <row r="1633" spans="2:14" hidden="1" x14ac:dyDescent="0.4">
      <c r="B1633" s="1" t="s">
        <v>5525</v>
      </c>
      <c r="C1633" s="1" t="s">
        <v>5799</v>
      </c>
      <c r="D1633" s="1" t="s">
        <v>5874</v>
      </c>
      <c r="E1633" s="1" t="s">
        <v>5875</v>
      </c>
      <c r="F1633" s="1" t="s">
        <v>5876</v>
      </c>
      <c r="G1633" s="1">
        <v>0</v>
      </c>
      <c r="H1633" s="1"/>
      <c r="I1633" s="1"/>
      <c r="J1633" s="1"/>
      <c r="K1633" s="1"/>
      <c r="L1633" s="1"/>
      <c r="M1633" s="1"/>
      <c r="N1633" s="1"/>
    </row>
    <row r="1634" spans="2:14" hidden="1" x14ac:dyDescent="0.4">
      <c r="B1634" s="1" t="s">
        <v>5525</v>
      </c>
      <c r="C1634" s="1" t="s">
        <v>5877</v>
      </c>
      <c r="D1634" s="1" t="s">
        <v>5878</v>
      </c>
      <c r="E1634" s="1" t="s">
        <v>5879</v>
      </c>
      <c r="F1634" s="1" t="s">
        <v>5880</v>
      </c>
      <c r="G1634" s="1"/>
      <c r="H1634" s="1"/>
      <c r="I1634" s="1">
        <v>0</v>
      </c>
      <c r="J1634" s="1"/>
      <c r="K1634" s="1"/>
      <c r="L1634" s="1"/>
      <c r="M1634" s="1">
        <f t="shared" ref="M1634:M1665" si="41">L1634+J1634</f>
        <v>0</v>
      </c>
      <c r="N1634" s="1"/>
    </row>
    <row r="1635" spans="2:14" hidden="1" x14ac:dyDescent="0.4">
      <c r="B1635" s="1" t="s">
        <v>5525</v>
      </c>
      <c r="C1635" s="1" t="s">
        <v>5542</v>
      </c>
      <c r="D1635" s="1" t="s">
        <v>5881</v>
      </c>
      <c r="E1635" s="1" t="s">
        <v>5882</v>
      </c>
      <c r="F1635" s="1" t="s">
        <v>5883</v>
      </c>
      <c r="G1635" s="1"/>
      <c r="H1635" s="1"/>
      <c r="I1635" s="1">
        <v>0</v>
      </c>
      <c r="J1635" s="1"/>
      <c r="K1635" s="1"/>
      <c r="L1635" s="1"/>
      <c r="M1635" s="1">
        <f t="shared" si="41"/>
        <v>0</v>
      </c>
      <c r="N1635" s="1"/>
    </row>
    <row r="1636" spans="2:14" hidden="1" x14ac:dyDescent="0.4">
      <c r="B1636" s="1" t="s">
        <v>5525</v>
      </c>
      <c r="C1636" s="1" t="s">
        <v>5884</v>
      </c>
      <c r="D1636" s="1" t="s">
        <v>5885</v>
      </c>
      <c r="E1636" s="1" t="s">
        <v>5886</v>
      </c>
      <c r="F1636" s="1" t="s">
        <v>5887</v>
      </c>
      <c r="G1636" s="1"/>
      <c r="H1636" s="1"/>
      <c r="I1636" s="1">
        <v>0</v>
      </c>
      <c r="J1636" s="1"/>
      <c r="K1636" s="1"/>
      <c r="L1636" s="1"/>
      <c r="M1636" s="1">
        <f t="shared" si="41"/>
        <v>0</v>
      </c>
      <c r="N1636" s="1"/>
    </row>
    <row r="1637" spans="2:14" hidden="1" x14ac:dyDescent="0.4">
      <c r="B1637" s="1" t="s">
        <v>5525</v>
      </c>
      <c r="C1637" s="1" t="s">
        <v>5884</v>
      </c>
      <c r="D1637" s="1" t="s">
        <v>5888</v>
      </c>
      <c r="E1637" s="1" t="s">
        <v>5889</v>
      </c>
      <c r="F1637" s="1" t="s">
        <v>5890</v>
      </c>
      <c r="G1637" s="1"/>
      <c r="H1637" s="1"/>
      <c r="I1637" s="1">
        <v>0</v>
      </c>
      <c r="J1637" s="1"/>
      <c r="K1637" s="1"/>
      <c r="L1637" s="1"/>
      <c r="M1637" s="1">
        <f t="shared" si="41"/>
        <v>0</v>
      </c>
      <c r="N1637" s="1"/>
    </row>
    <row r="1638" spans="2:14" hidden="1" x14ac:dyDescent="0.4">
      <c r="B1638" s="1" t="s">
        <v>5525</v>
      </c>
      <c r="C1638" s="1" t="s">
        <v>5891</v>
      </c>
      <c r="D1638" s="1" t="s">
        <v>5892</v>
      </c>
      <c r="E1638" s="1" t="s">
        <v>5893</v>
      </c>
      <c r="F1638" s="1" t="s">
        <v>5894</v>
      </c>
      <c r="G1638" s="1"/>
      <c r="H1638" s="1"/>
      <c r="I1638" s="1">
        <v>0</v>
      </c>
      <c r="J1638" s="1"/>
      <c r="K1638" s="1"/>
      <c r="L1638" s="1"/>
      <c r="M1638" s="1">
        <f t="shared" si="41"/>
        <v>0</v>
      </c>
      <c r="N1638" s="1"/>
    </row>
    <row r="1639" spans="2:14" hidden="1" x14ac:dyDescent="0.4">
      <c r="B1639" s="1" t="s">
        <v>5525</v>
      </c>
      <c r="C1639" s="1" t="s">
        <v>5895</v>
      </c>
      <c r="D1639" s="1" t="s">
        <v>5896</v>
      </c>
      <c r="E1639" s="1" t="s">
        <v>5897</v>
      </c>
      <c r="F1639" s="1" t="s">
        <v>5898</v>
      </c>
      <c r="G1639" s="1"/>
      <c r="H1639" s="1"/>
      <c r="I1639" s="1">
        <v>0</v>
      </c>
      <c r="J1639" s="1"/>
      <c r="K1639" s="1"/>
      <c r="L1639" s="1"/>
      <c r="M1639" s="1">
        <f t="shared" si="41"/>
        <v>0</v>
      </c>
      <c r="N1639" s="1"/>
    </row>
    <row r="1640" spans="2:14" hidden="1" x14ac:dyDescent="0.4">
      <c r="B1640" s="1" t="s">
        <v>5525</v>
      </c>
      <c r="C1640" s="1" t="s">
        <v>5578</v>
      </c>
      <c r="D1640" s="1" t="s">
        <v>5899</v>
      </c>
      <c r="E1640" s="1" t="s">
        <v>5900</v>
      </c>
      <c r="F1640" s="1" t="s">
        <v>5901</v>
      </c>
      <c r="G1640" s="1"/>
      <c r="H1640" s="1"/>
      <c r="I1640" s="1">
        <v>0</v>
      </c>
      <c r="J1640" s="1"/>
      <c r="K1640" s="1"/>
      <c r="L1640" s="1"/>
      <c r="M1640" s="1">
        <f t="shared" si="41"/>
        <v>0</v>
      </c>
      <c r="N1640" s="1"/>
    </row>
    <row r="1641" spans="2:14" hidden="1" x14ac:dyDescent="0.4">
      <c r="B1641" s="1" t="s">
        <v>5525</v>
      </c>
      <c r="C1641" s="1" t="s">
        <v>3446</v>
      </c>
      <c r="D1641" s="1" t="s">
        <v>5902</v>
      </c>
      <c r="E1641" s="1" t="s">
        <v>5903</v>
      </c>
      <c r="F1641" s="1" t="s">
        <v>5904</v>
      </c>
      <c r="G1641" s="1"/>
      <c r="H1641" s="1"/>
      <c r="I1641" s="1">
        <v>0</v>
      </c>
      <c r="J1641" s="1"/>
      <c r="K1641" s="1"/>
      <c r="L1641" s="1"/>
      <c r="M1641" s="1">
        <f t="shared" si="41"/>
        <v>0</v>
      </c>
      <c r="N1641" s="1"/>
    </row>
    <row r="1642" spans="2:14" hidden="1" x14ac:dyDescent="0.4">
      <c r="B1642" s="1" t="s">
        <v>5525</v>
      </c>
      <c r="C1642" s="1" t="s">
        <v>5589</v>
      </c>
      <c r="D1642" s="1" t="s">
        <v>5905</v>
      </c>
      <c r="E1642" s="1" t="s">
        <v>5906</v>
      </c>
      <c r="F1642" s="1" t="s">
        <v>5907</v>
      </c>
      <c r="G1642" s="1"/>
      <c r="H1642" s="1"/>
      <c r="I1642" s="1">
        <v>0</v>
      </c>
      <c r="J1642" s="1"/>
      <c r="K1642" s="1"/>
      <c r="L1642" s="1"/>
      <c r="M1642" s="1">
        <f t="shared" si="41"/>
        <v>0</v>
      </c>
      <c r="N1642" s="1"/>
    </row>
    <row r="1643" spans="2:14" hidden="1" x14ac:dyDescent="0.4">
      <c r="B1643" s="1" t="s">
        <v>5525</v>
      </c>
      <c r="C1643" s="1" t="s">
        <v>5908</v>
      </c>
      <c r="D1643" s="1" t="s">
        <v>5909</v>
      </c>
      <c r="E1643" s="1" t="s">
        <v>5910</v>
      </c>
      <c r="F1643" s="1" t="s">
        <v>5911</v>
      </c>
      <c r="G1643" s="1"/>
      <c r="H1643" s="1"/>
      <c r="I1643" s="1">
        <v>0</v>
      </c>
      <c r="J1643" s="1"/>
      <c r="K1643" s="1"/>
      <c r="L1643" s="1"/>
      <c r="M1643" s="1">
        <f t="shared" si="41"/>
        <v>0</v>
      </c>
      <c r="N1643" s="1"/>
    </row>
    <row r="1644" spans="2:14" hidden="1" x14ac:dyDescent="0.4">
      <c r="B1644" s="1" t="s">
        <v>5525</v>
      </c>
      <c r="C1644" s="1" t="s">
        <v>5912</v>
      </c>
      <c r="D1644" s="1" t="s">
        <v>5913</v>
      </c>
      <c r="E1644" s="1" t="s">
        <v>5914</v>
      </c>
      <c r="F1644" s="1" t="s">
        <v>5915</v>
      </c>
      <c r="G1644" s="1"/>
      <c r="H1644" s="1"/>
      <c r="I1644" s="1">
        <v>0</v>
      </c>
      <c r="J1644" s="1"/>
      <c r="K1644" s="1"/>
      <c r="L1644" s="1"/>
      <c r="M1644" s="1">
        <f t="shared" si="41"/>
        <v>0</v>
      </c>
      <c r="N1644" s="1"/>
    </row>
    <row r="1645" spans="2:14" hidden="1" x14ac:dyDescent="0.4">
      <c r="B1645" s="1" t="s">
        <v>5525</v>
      </c>
      <c r="C1645" s="1" t="s">
        <v>5916</v>
      </c>
      <c r="D1645" s="1" t="s">
        <v>5917</v>
      </c>
      <c r="E1645" s="1" t="s">
        <v>5918</v>
      </c>
      <c r="F1645" s="1" t="s">
        <v>5919</v>
      </c>
      <c r="G1645" s="1"/>
      <c r="H1645" s="1"/>
      <c r="I1645" s="1">
        <v>0</v>
      </c>
      <c r="J1645" s="1"/>
      <c r="K1645" s="1"/>
      <c r="L1645" s="1"/>
      <c r="M1645" s="1">
        <f t="shared" si="41"/>
        <v>0</v>
      </c>
      <c r="N1645" s="1"/>
    </row>
    <row r="1646" spans="2:14" hidden="1" x14ac:dyDescent="0.4">
      <c r="B1646" s="1" t="s">
        <v>5525</v>
      </c>
      <c r="C1646" s="1" t="s">
        <v>5624</v>
      </c>
      <c r="D1646" s="1" t="s">
        <v>5920</v>
      </c>
      <c r="E1646" s="1" t="s">
        <v>5921</v>
      </c>
      <c r="F1646" s="1" t="s">
        <v>5922</v>
      </c>
      <c r="G1646" s="1"/>
      <c r="H1646" s="1"/>
      <c r="I1646" s="1">
        <v>0</v>
      </c>
      <c r="J1646" s="1"/>
      <c r="K1646" s="1"/>
      <c r="L1646" s="1"/>
      <c r="M1646" s="1">
        <f t="shared" si="41"/>
        <v>0</v>
      </c>
      <c r="N1646" s="1"/>
    </row>
    <row r="1647" spans="2:14" hidden="1" x14ac:dyDescent="0.4">
      <c r="B1647" s="1" t="s">
        <v>5525</v>
      </c>
      <c r="C1647" s="1" t="s">
        <v>5636</v>
      </c>
      <c r="D1647" s="1" t="s">
        <v>5923</v>
      </c>
      <c r="E1647" s="1" t="s">
        <v>5924</v>
      </c>
      <c r="F1647" s="1" t="s">
        <v>5925</v>
      </c>
      <c r="G1647" s="1"/>
      <c r="H1647" s="1"/>
      <c r="I1647" s="1">
        <v>0</v>
      </c>
      <c r="J1647" s="1"/>
      <c r="K1647" s="1"/>
      <c r="L1647" s="1"/>
      <c r="M1647" s="1">
        <f t="shared" si="41"/>
        <v>0</v>
      </c>
      <c r="N1647" s="1"/>
    </row>
    <row r="1648" spans="2:14" hidden="1" x14ac:dyDescent="0.4">
      <c r="B1648" s="1" t="s">
        <v>5525</v>
      </c>
      <c r="C1648" s="1" t="s">
        <v>5926</v>
      </c>
      <c r="D1648" s="1" t="s">
        <v>5927</v>
      </c>
      <c r="E1648" s="1" t="s">
        <v>5928</v>
      </c>
      <c r="F1648" s="1" t="s">
        <v>5929</v>
      </c>
      <c r="G1648" s="1"/>
      <c r="H1648" s="1"/>
      <c r="I1648" s="1">
        <v>77</v>
      </c>
      <c r="J1648" s="1">
        <f>I1648+5</f>
        <v>82</v>
      </c>
      <c r="K1648" s="1"/>
      <c r="L1648" s="1"/>
      <c r="M1648" s="1">
        <f t="shared" si="41"/>
        <v>82</v>
      </c>
      <c r="N1648" s="1"/>
    </row>
    <row r="1649" spans="2:14" hidden="1" x14ac:dyDescent="0.4">
      <c r="B1649" s="1" t="s">
        <v>5525</v>
      </c>
      <c r="C1649" s="1" t="s">
        <v>5930</v>
      </c>
      <c r="D1649" s="1" t="s">
        <v>5931</v>
      </c>
      <c r="E1649" s="1" t="s">
        <v>5932</v>
      </c>
      <c r="F1649" s="1" t="s">
        <v>5933</v>
      </c>
      <c r="G1649" s="1"/>
      <c r="H1649" s="1"/>
      <c r="I1649" s="1">
        <v>0</v>
      </c>
      <c r="J1649" s="1"/>
      <c r="K1649" s="1"/>
      <c r="L1649" s="1"/>
      <c r="M1649" s="1">
        <f t="shared" si="41"/>
        <v>0</v>
      </c>
      <c r="N1649" s="1"/>
    </row>
    <row r="1650" spans="2:14" hidden="1" x14ac:dyDescent="0.4">
      <c r="B1650" s="1" t="s">
        <v>5525</v>
      </c>
      <c r="C1650" s="1" t="s">
        <v>5934</v>
      </c>
      <c r="D1650" s="1" t="s">
        <v>5935</v>
      </c>
      <c r="E1650" s="1" t="s">
        <v>5936</v>
      </c>
      <c r="F1650" s="1" t="s">
        <v>5937</v>
      </c>
      <c r="G1650" s="47"/>
      <c r="H1650" s="47"/>
      <c r="I1650" s="37">
        <v>0</v>
      </c>
      <c r="J1650" s="37"/>
      <c r="K1650" s="1"/>
      <c r="L1650" s="1"/>
      <c r="M1650" s="1">
        <f t="shared" si="41"/>
        <v>0</v>
      </c>
      <c r="N1650" s="1"/>
    </row>
    <row r="1651" spans="2:14" hidden="1" x14ac:dyDescent="0.4">
      <c r="B1651" s="1" t="s">
        <v>5525</v>
      </c>
      <c r="C1651" s="1" t="s">
        <v>5663</v>
      </c>
      <c r="D1651" s="1" t="s">
        <v>5938</v>
      </c>
      <c r="E1651" s="1" t="s">
        <v>5939</v>
      </c>
      <c r="F1651" s="1" t="s">
        <v>5940</v>
      </c>
      <c r="G1651" s="1"/>
      <c r="H1651" s="1"/>
      <c r="I1651" s="1">
        <v>0</v>
      </c>
      <c r="J1651" s="1"/>
      <c r="K1651" s="1"/>
      <c r="L1651" s="1"/>
      <c r="M1651" s="1">
        <f t="shared" si="41"/>
        <v>0</v>
      </c>
      <c r="N1651" s="1"/>
    </row>
    <row r="1652" spans="2:14" hidden="1" x14ac:dyDescent="0.4">
      <c r="B1652" s="1" t="s">
        <v>5525</v>
      </c>
      <c r="C1652" s="1" t="s">
        <v>5941</v>
      </c>
      <c r="D1652" s="1" t="s">
        <v>5942</v>
      </c>
      <c r="E1652" s="1" t="s">
        <v>5943</v>
      </c>
      <c r="F1652" s="1" t="s">
        <v>5944</v>
      </c>
      <c r="G1652" s="1"/>
      <c r="H1652" s="1"/>
      <c r="I1652" s="1">
        <v>0</v>
      </c>
      <c r="J1652" s="1"/>
      <c r="K1652" s="1"/>
      <c r="L1652" s="1"/>
      <c r="M1652" s="1">
        <f t="shared" si="41"/>
        <v>0</v>
      </c>
      <c r="N1652" s="1"/>
    </row>
    <row r="1653" spans="2:14" hidden="1" x14ac:dyDescent="0.4">
      <c r="B1653" s="1" t="s">
        <v>5525</v>
      </c>
      <c r="C1653" s="1" t="s">
        <v>5683</v>
      </c>
      <c r="D1653" s="1" t="s">
        <v>5945</v>
      </c>
      <c r="E1653" s="1" t="s">
        <v>5946</v>
      </c>
      <c r="F1653" s="1" t="s">
        <v>5947</v>
      </c>
      <c r="G1653" s="1"/>
      <c r="H1653" s="1"/>
      <c r="I1653" s="1">
        <v>0</v>
      </c>
      <c r="J1653" s="1"/>
      <c r="K1653" s="1"/>
      <c r="L1653" s="1"/>
      <c r="M1653" s="1">
        <f t="shared" si="41"/>
        <v>0</v>
      </c>
      <c r="N1653" s="1"/>
    </row>
    <row r="1654" spans="2:14" hidden="1" x14ac:dyDescent="0.4">
      <c r="B1654" s="1" t="s">
        <v>5525</v>
      </c>
      <c r="C1654" s="1" t="s">
        <v>5948</v>
      </c>
      <c r="D1654" s="1" t="s">
        <v>5949</v>
      </c>
      <c r="E1654" s="1" t="s">
        <v>5950</v>
      </c>
      <c r="F1654" s="1" t="s">
        <v>5951</v>
      </c>
      <c r="G1654" s="1"/>
      <c r="H1654" s="1"/>
      <c r="I1654" s="1">
        <v>0</v>
      </c>
      <c r="J1654" s="1"/>
      <c r="K1654" s="1"/>
      <c r="L1654" s="1"/>
      <c r="M1654" s="1">
        <f t="shared" si="41"/>
        <v>0</v>
      </c>
      <c r="N1654" s="1"/>
    </row>
    <row r="1655" spans="2:14" hidden="1" x14ac:dyDescent="0.4">
      <c r="B1655" s="1" t="s">
        <v>5525</v>
      </c>
      <c r="C1655" s="1" t="s">
        <v>5952</v>
      </c>
      <c r="D1655" s="1" t="s">
        <v>5953</v>
      </c>
      <c r="E1655" s="1" t="s">
        <v>5954</v>
      </c>
      <c r="F1655" s="1" t="s">
        <v>5955</v>
      </c>
      <c r="G1655" s="1"/>
      <c r="H1655" s="1"/>
      <c r="I1655" s="1">
        <v>0</v>
      </c>
      <c r="J1655" s="1"/>
      <c r="K1655" s="1"/>
      <c r="L1655" s="1"/>
      <c r="M1655" s="1">
        <f t="shared" si="41"/>
        <v>0</v>
      </c>
      <c r="N1655" s="1"/>
    </row>
    <row r="1656" spans="2:14" hidden="1" x14ac:dyDescent="0.4">
      <c r="B1656" s="1" t="s">
        <v>5525</v>
      </c>
      <c r="C1656" s="1" t="s">
        <v>5718</v>
      </c>
      <c r="D1656" s="1" t="s">
        <v>5956</v>
      </c>
      <c r="E1656" s="1" t="s">
        <v>5957</v>
      </c>
      <c r="F1656" s="1" t="s">
        <v>5958</v>
      </c>
      <c r="G1656" s="1"/>
      <c r="H1656" s="1"/>
      <c r="I1656" s="1">
        <v>0</v>
      </c>
      <c r="J1656" s="1"/>
      <c r="K1656" s="1"/>
      <c r="L1656" s="1"/>
      <c r="M1656" s="1">
        <f t="shared" si="41"/>
        <v>0</v>
      </c>
      <c r="N1656" s="1"/>
    </row>
    <row r="1657" spans="2:14" hidden="1" x14ac:dyDescent="0.4">
      <c r="B1657" s="1" t="s">
        <v>5525</v>
      </c>
      <c r="C1657" s="1" t="s">
        <v>5959</v>
      </c>
      <c r="D1657" s="1" t="s">
        <v>5960</v>
      </c>
      <c r="E1657" s="1" t="s">
        <v>5961</v>
      </c>
      <c r="F1657" s="1" t="s">
        <v>5962</v>
      </c>
      <c r="G1657" s="1"/>
      <c r="H1657" s="1"/>
      <c r="I1657" s="1">
        <v>20</v>
      </c>
      <c r="J1657" s="1">
        <f>I1657+5</f>
        <v>25</v>
      </c>
      <c r="K1657" s="1"/>
      <c r="L1657" s="1"/>
      <c r="M1657" s="1">
        <f t="shared" si="41"/>
        <v>25</v>
      </c>
      <c r="N1657" s="1"/>
    </row>
    <row r="1658" spans="2:14" hidden="1" x14ac:dyDescent="0.4">
      <c r="B1658" s="1" t="s">
        <v>5525</v>
      </c>
      <c r="C1658" s="1" t="s">
        <v>3486</v>
      </c>
      <c r="D1658" s="1" t="s">
        <v>5963</v>
      </c>
      <c r="E1658" s="1" t="s">
        <v>5964</v>
      </c>
      <c r="F1658" s="1" t="s">
        <v>5965</v>
      </c>
      <c r="G1658" s="1"/>
      <c r="H1658" s="1"/>
      <c r="I1658" s="1">
        <v>0</v>
      </c>
      <c r="J1658" s="1"/>
      <c r="K1658" s="1"/>
      <c r="L1658" s="1"/>
      <c r="M1658" s="1">
        <f t="shared" si="41"/>
        <v>0</v>
      </c>
      <c r="N1658" s="1"/>
    </row>
    <row r="1659" spans="2:14" hidden="1" x14ac:dyDescent="0.4">
      <c r="B1659" s="1" t="s">
        <v>5525</v>
      </c>
      <c r="C1659" s="1" t="s">
        <v>5966</v>
      </c>
      <c r="D1659" s="1" t="s">
        <v>5967</v>
      </c>
      <c r="E1659" s="1" t="s">
        <v>5968</v>
      </c>
      <c r="F1659" s="1" t="s">
        <v>5969</v>
      </c>
      <c r="G1659" s="1"/>
      <c r="H1659" s="1"/>
      <c r="I1659" s="1">
        <v>0</v>
      </c>
      <c r="J1659" s="1"/>
      <c r="K1659" s="1"/>
      <c r="L1659" s="1"/>
      <c r="M1659" s="1">
        <f t="shared" si="41"/>
        <v>0</v>
      </c>
      <c r="N1659" s="1"/>
    </row>
    <row r="1660" spans="2:14" hidden="1" x14ac:dyDescent="0.4">
      <c r="B1660" s="1" t="s">
        <v>5525</v>
      </c>
      <c r="C1660" s="1" t="s">
        <v>3474</v>
      </c>
      <c r="D1660" s="1" t="s">
        <v>5970</v>
      </c>
      <c r="E1660" s="1" t="s">
        <v>5971</v>
      </c>
      <c r="F1660" s="1" t="s">
        <v>5972</v>
      </c>
      <c r="G1660" s="1"/>
      <c r="H1660" s="1"/>
      <c r="I1660" s="1">
        <v>0</v>
      </c>
      <c r="J1660" s="1"/>
      <c r="K1660" s="1"/>
      <c r="L1660" s="1"/>
      <c r="M1660" s="1">
        <f t="shared" si="41"/>
        <v>0</v>
      </c>
      <c r="N1660" s="1"/>
    </row>
    <row r="1661" spans="2:14" hidden="1" x14ac:dyDescent="0.4">
      <c r="B1661" s="1" t="s">
        <v>5525</v>
      </c>
      <c r="C1661" s="1" t="s">
        <v>5758</v>
      </c>
      <c r="D1661" s="1" t="s">
        <v>5973</v>
      </c>
      <c r="E1661" s="1" t="s">
        <v>5974</v>
      </c>
      <c r="F1661" s="1" t="s">
        <v>5975</v>
      </c>
      <c r="G1661" s="1"/>
      <c r="H1661" s="1"/>
      <c r="I1661" s="1">
        <v>0</v>
      </c>
      <c r="J1661" s="1"/>
      <c r="K1661" s="1"/>
      <c r="L1661" s="1"/>
      <c r="M1661" s="1">
        <f t="shared" si="41"/>
        <v>0</v>
      </c>
      <c r="N1661" s="1"/>
    </row>
    <row r="1662" spans="2:14" hidden="1" x14ac:dyDescent="0.4">
      <c r="B1662" s="1" t="s">
        <v>5525</v>
      </c>
      <c r="C1662" s="1" t="s">
        <v>3482</v>
      </c>
      <c r="D1662" s="1" t="s">
        <v>5976</v>
      </c>
      <c r="E1662" s="1" t="s">
        <v>5977</v>
      </c>
      <c r="F1662" s="1" t="s">
        <v>5978</v>
      </c>
      <c r="G1662" s="1"/>
      <c r="H1662" s="1"/>
      <c r="I1662" s="1">
        <v>0</v>
      </c>
      <c r="J1662" s="1"/>
      <c r="K1662" s="1"/>
      <c r="L1662" s="1"/>
      <c r="M1662" s="1">
        <f t="shared" si="41"/>
        <v>0</v>
      </c>
      <c r="N1662" s="1"/>
    </row>
    <row r="1663" spans="2:14" hidden="1" x14ac:dyDescent="0.4">
      <c r="B1663" s="1" t="s">
        <v>5525</v>
      </c>
      <c r="C1663" s="1" t="s">
        <v>3969</v>
      </c>
      <c r="D1663" s="1" t="s">
        <v>5979</v>
      </c>
      <c r="E1663" s="1" t="s">
        <v>5980</v>
      </c>
      <c r="F1663" s="1" t="s">
        <v>5981</v>
      </c>
      <c r="G1663" s="1"/>
      <c r="H1663" s="1"/>
      <c r="I1663" s="1">
        <v>0</v>
      </c>
      <c r="J1663" s="1"/>
      <c r="K1663" s="1"/>
      <c r="L1663" s="1"/>
      <c r="M1663" s="1">
        <f t="shared" si="41"/>
        <v>0</v>
      </c>
      <c r="N1663" s="1"/>
    </row>
    <row r="1664" spans="2:14" hidden="1" x14ac:dyDescent="0.4">
      <c r="B1664" s="1" t="s">
        <v>5525</v>
      </c>
      <c r="C1664" s="1" t="s">
        <v>5776</v>
      </c>
      <c r="D1664" s="1" t="s">
        <v>5982</v>
      </c>
      <c r="E1664" s="1" t="s">
        <v>5983</v>
      </c>
      <c r="F1664" s="1" t="s">
        <v>5984</v>
      </c>
      <c r="G1664" s="1"/>
      <c r="H1664" s="1"/>
      <c r="I1664" s="1">
        <v>0</v>
      </c>
      <c r="J1664" s="1"/>
      <c r="K1664" s="1"/>
      <c r="L1664" s="1"/>
      <c r="M1664" s="1">
        <f t="shared" si="41"/>
        <v>0</v>
      </c>
      <c r="N1664" s="1"/>
    </row>
    <row r="1665" spans="2:21" hidden="1" x14ac:dyDescent="0.4">
      <c r="B1665" s="1" t="s">
        <v>5525</v>
      </c>
      <c r="C1665" s="1" t="s">
        <v>5784</v>
      </c>
      <c r="D1665" s="1" t="s">
        <v>5985</v>
      </c>
      <c r="E1665" s="1" t="s">
        <v>5986</v>
      </c>
      <c r="F1665" s="1" t="s">
        <v>5987</v>
      </c>
      <c r="G1665" s="1"/>
      <c r="H1665" s="1"/>
      <c r="I1665" s="1">
        <v>0</v>
      </c>
      <c r="J1665" s="1"/>
      <c r="K1665" s="1"/>
      <c r="L1665" s="1"/>
      <c r="M1665" s="1">
        <f t="shared" si="41"/>
        <v>0</v>
      </c>
      <c r="N1665" s="1"/>
    </row>
    <row r="1666" spans="2:21" hidden="1" x14ac:dyDescent="0.4">
      <c r="B1666" s="1" t="s">
        <v>5525</v>
      </c>
      <c r="C1666" s="1" t="s">
        <v>5792</v>
      </c>
      <c r="D1666" s="1" t="s">
        <v>5988</v>
      </c>
      <c r="E1666" s="1" t="s">
        <v>5989</v>
      </c>
      <c r="F1666" s="1" t="s">
        <v>5990</v>
      </c>
      <c r="G1666" s="47"/>
      <c r="H1666" s="47"/>
      <c r="I1666" s="37">
        <v>0</v>
      </c>
      <c r="J1666" s="37"/>
      <c r="K1666" s="1"/>
      <c r="L1666" s="1"/>
      <c r="M1666" s="1">
        <f t="shared" ref="M1666:M1686" si="42">L1666+J1666</f>
        <v>0</v>
      </c>
      <c r="N1666" s="1"/>
    </row>
    <row r="1667" spans="2:21" ht="19.5" hidden="1" thickTop="1" x14ac:dyDescent="0.4">
      <c r="B1667" s="1" t="s">
        <v>5525</v>
      </c>
      <c r="C1667" s="1" t="s">
        <v>5799</v>
      </c>
      <c r="D1667" s="1" t="s">
        <v>5991</v>
      </c>
      <c r="E1667" s="1" t="s">
        <v>5992</v>
      </c>
      <c r="F1667" s="1" t="s">
        <v>5993</v>
      </c>
      <c r="G1667" s="1"/>
      <c r="H1667" s="1"/>
      <c r="I1667" s="1">
        <v>0</v>
      </c>
      <c r="J1667" s="1"/>
      <c r="K1667" s="1"/>
      <c r="L1667" s="1"/>
      <c r="M1667" s="1">
        <f t="shared" si="42"/>
        <v>0</v>
      </c>
      <c r="N1667" s="1"/>
      <c r="Q1667" s="70"/>
      <c r="R1667" s="3"/>
      <c r="S1667" s="3"/>
      <c r="T1667" s="13"/>
      <c r="U1667" s="50"/>
    </row>
    <row r="1668" spans="2:21" hidden="1" x14ac:dyDescent="0.4">
      <c r="B1668" s="1" t="s">
        <v>5525</v>
      </c>
      <c r="C1668" s="1" t="s">
        <v>5809</v>
      </c>
      <c r="D1668" s="1" t="s">
        <v>5994</v>
      </c>
      <c r="E1668" s="1" t="s">
        <v>5995</v>
      </c>
      <c r="F1668" s="1" t="s">
        <v>5996</v>
      </c>
      <c r="G1668" s="1"/>
      <c r="H1668" s="1"/>
      <c r="I1668" s="1">
        <v>0</v>
      </c>
      <c r="J1668" s="1"/>
      <c r="K1668" s="1"/>
      <c r="L1668" s="1"/>
      <c r="M1668" s="1">
        <f t="shared" si="42"/>
        <v>0</v>
      </c>
      <c r="N1668" s="1"/>
      <c r="Q1668" s="73"/>
      <c r="R1668" s="1"/>
      <c r="S1668" s="10"/>
      <c r="T1668" s="1"/>
      <c r="U1668" s="11"/>
    </row>
    <row r="1669" spans="2:21" hidden="1" x14ac:dyDescent="0.4">
      <c r="B1669" s="1" t="s">
        <v>5525</v>
      </c>
      <c r="C1669" s="1" t="s">
        <v>5817</v>
      </c>
      <c r="D1669" s="1" t="s">
        <v>5997</v>
      </c>
      <c r="E1669" s="1" t="s">
        <v>5998</v>
      </c>
      <c r="F1669" s="1" t="s">
        <v>5999</v>
      </c>
      <c r="G1669" s="1"/>
      <c r="H1669" s="1"/>
      <c r="I1669" s="1">
        <v>0</v>
      </c>
      <c r="J1669" s="1"/>
      <c r="K1669" s="1"/>
      <c r="L1669" s="1"/>
      <c r="M1669" s="1">
        <f t="shared" si="42"/>
        <v>0</v>
      </c>
      <c r="N1669" s="1"/>
      <c r="Q1669" s="73"/>
      <c r="R1669" s="1"/>
      <c r="S1669" s="10"/>
      <c r="T1669" s="10"/>
      <c r="U1669" s="5"/>
    </row>
    <row r="1670" spans="2:21" hidden="1" x14ac:dyDescent="0.4">
      <c r="B1670" s="1" t="s">
        <v>5525</v>
      </c>
      <c r="C1670" s="1" t="s">
        <v>6000</v>
      </c>
      <c r="D1670" s="1" t="s">
        <v>6001</v>
      </c>
      <c r="E1670" s="1" t="s">
        <v>6002</v>
      </c>
      <c r="F1670" s="1" t="s">
        <v>6003</v>
      </c>
      <c r="G1670" s="1"/>
      <c r="H1670" s="1"/>
      <c r="I1670" s="1">
        <v>0</v>
      </c>
      <c r="J1670" s="1"/>
      <c r="K1670" s="1"/>
      <c r="L1670" s="1"/>
      <c r="M1670" s="1">
        <f t="shared" si="42"/>
        <v>0</v>
      </c>
      <c r="N1670" s="1"/>
      <c r="Q1670" s="73"/>
      <c r="R1670" s="1"/>
      <c r="S1670" s="10"/>
      <c r="T1670" s="1"/>
      <c r="U1670" s="1"/>
    </row>
    <row r="1671" spans="2:21" hidden="1" x14ac:dyDescent="0.4">
      <c r="B1671" s="1" t="s">
        <v>5525</v>
      </c>
      <c r="C1671" s="1" t="s">
        <v>3498</v>
      </c>
      <c r="D1671" s="1" t="s">
        <v>6004</v>
      </c>
      <c r="E1671" s="1" t="s">
        <v>6005</v>
      </c>
      <c r="F1671" s="1" t="s">
        <v>6006</v>
      </c>
      <c r="G1671" s="1"/>
      <c r="H1671" s="1"/>
      <c r="I1671" s="1">
        <v>0</v>
      </c>
      <c r="J1671" s="1"/>
      <c r="K1671" s="1"/>
      <c r="L1671" s="1"/>
      <c r="M1671" s="1">
        <f t="shared" si="42"/>
        <v>0</v>
      </c>
      <c r="N1671" s="1"/>
      <c r="Q1671" s="73"/>
      <c r="R1671" s="1"/>
      <c r="S1671" s="3"/>
      <c r="T1671" s="10"/>
      <c r="U1671" s="11"/>
    </row>
    <row r="1672" spans="2:21" hidden="1" x14ac:dyDescent="0.4">
      <c r="B1672" s="1" t="s">
        <v>5525</v>
      </c>
      <c r="C1672" s="1" t="s">
        <v>5835</v>
      </c>
      <c r="D1672" s="1" t="s">
        <v>6007</v>
      </c>
      <c r="E1672" s="1" t="s">
        <v>6008</v>
      </c>
      <c r="F1672" s="1" t="s">
        <v>6009</v>
      </c>
      <c r="G1672" s="1"/>
      <c r="H1672" s="1"/>
      <c r="I1672" s="1">
        <v>0</v>
      </c>
      <c r="J1672" s="1"/>
      <c r="K1672" s="1"/>
      <c r="L1672" s="1"/>
      <c r="M1672" s="1">
        <f t="shared" si="42"/>
        <v>0</v>
      </c>
      <c r="N1672" s="1"/>
      <c r="Q1672" s="73"/>
      <c r="R1672" s="1"/>
      <c r="S1672" s="10"/>
      <c r="T1672" s="1"/>
      <c r="U1672" s="11"/>
    </row>
    <row r="1673" spans="2:21" hidden="1" x14ac:dyDescent="0.4">
      <c r="B1673" s="1" t="s">
        <v>5525</v>
      </c>
      <c r="C1673" s="1" t="s">
        <v>5847</v>
      </c>
      <c r="D1673" s="1" t="s">
        <v>6010</v>
      </c>
      <c r="E1673" s="1" t="s">
        <v>6011</v>
      </c>
      <c r="F1673" s="1" t="s">
        <v>6012</v>
      </c>
      <c r="G1673" s="1"/>
      <c r="H1673" s="1"/>
      <c r="I1673" s="1">
        <v>0</v>
      </c>
      <c r="J1673" s="1"/>
      <c r="K1673" s="1"/>
      <c r="L1673" s="1"/>
      <c r="M1673" s="1">
        <f t="shared" si="42"/>
        <v>0</v>
      </c>
      <c r="N1673" s="1"/>
      <c r="Q1673" s="73"/>
      <c r="R1673" s="1"/>
      <c r="S1673" s="3"/>
      <c r="T1673" s="10"/>
      <c r="U1673" s="11"/>
    </row>
    <row r="1674" spans="2:21" hidden="1" x14ac:dyDescent="0.4">
      <c r="B1674" s="1" t="s">
        <v>5525</v>
      </c>
      <c r="C1674" s="1" t="s">
        <v>5799</v>
      </c>
      <c r="D1674" s="1" t="s">
        <v>6013</v>
      </c>
      <c r="E1674" s="1" t="s">
        <v>6014</v>
      </c>
      <c r="F1674" s="1" t="s">
        <v>6015</v>
      </c>
      <c r="G1674" s="1"/>
      <c r="H1674" s="1"/>
      <c r="I1674" s="1">
        <v>0</v>
      </c>
      <c r="J1674" s="1"/>
      <c r="K1674" s="1"/>
      <c r="L1674" s="1"/>
      <c r="M1674" s="1">
        <f t="shared" si="42"/>
        <v>0</v>
      </c>
      <c r="N1674" s="1"/>
      <c r="Q1674" s="73"/>
      <c r="R1674" s="51"/>
      <c r="S1674" s="10"/>
      <c r="T1674" s="3"/>
      <c r="U1674" s="3"/>
    </row>
    <row r="1675" spans="2:21" ht="19.5" hidden="1" thickBot="1" x14ac:dyDescent="0.45">
      <c r="B1675" s="1" t="s">
        <v>5525</v>
      </c>
      <c r="C1675" s="1" t="s">
        <v>6016</v>
      </c>
      <c r="D1675" s="1" t="s">
        <v>6017</v>
      </c>
      <c r="E1675" s="1" t="s">
        <v>6018</v>
      </c>
      <c r="F1675" s="1" t="s">
        <v>6019</v>
      </c>
      <c r="G1675" s="1"/>
      <c r="H1675" s="1"/>
      <c r="I1675" s="1">
        <v>0</v>
      </c>
      <c r="J1675" s="1"/>
      <c r="K1675" s="1"/>
      <c r="L1675" s="1"/>
      <c r="M1675" s="1">
        <f t="shared" si="42"/>
        <v>0</v>
      </c>
      <c r="N1675" s="1"/>
      <c r="Q1675" s="72"/>
      <c r="R1675" s="4"/>
      <c r="S1675" s="12"/>
      <c r="T1675" s="12"/>
      <c r="U1675" s="8"/>
    </row>
    <row r="1676" spans="2:21" hidden="1" x14ac:dyDescent="0.4">
      <c r="B1676" s="1" t="s">
        <v>5525</v>
      </c>
      <c r="C1676" s="1" t="s">
        <v>5862</v>
      </c>
      <c r="D1676" s="1" t="s">
        <v>6020</v>
      </c>
      <c r="E1676" s="1" t="s">
        <v>6021</v>
      </c>
      <c r="F1676" s="1" t="s">
        <v>6022</v>
      </c>
      <c r="G1676" s="1"/>
      <c r="H1676" s="1"/>
      <c r="I1676" s="1">
        <v>0</v>
      </c>
      <c r="J1676" s="1"/>
      <c r="K1676" s="1"/>
      <c r="L1676" s="1"/>
      <c r="M1676" s="1">
        <f t="shared" si="42"/>
        <v>0</v>
      </c>
      <c r="N1676" s="1"/>
    </row>
    <row r="1677" spans="2:21" hidden="1" x14ac:dyDescent="0.4">
      <c r="B1677" s="1" t="s">
        <v>5525</v>
      </c>
      <c r="C1677" s="1" t="s">
        <v>5870</v>
      </c>
      <c r="D1677" s="1" t="s">
        <v>5871</v>
      </c>
      <c r="E1677" s="1" t="s">
        <v>6023</v>
      </c>
      <c r="F1677" s="1" t="s">
        <v>5873</v>
      </c>
      <c r="G1677" s="1"/>
      <c r="H1677" s="1"/>
      <c r="I1677" s="1">
        <v>0</v>
      </c>
      <c r="J1677" s="1"/>
      <c r="K1677" s="1"/>
      <c r="L1677" s="1"/>
      <c r="M1677" s="1">
        <f t="shared" si="42"/>
        <v>0</v>
      </c>
      <c r="N1677" s="1"/>
    </row>
    <row r="1678" spans="2:21" hidden="1" x14ac:dyDescent="0.4">
      <c r="B1678" s="1" t="s">
        <v>5525</v>
      </c>
      <c r="C1678" s="1" t="s">
        <v>5799</v>
      </c>
      <c r="D1678" s="1" t="s">
        <v>6024</v>
      </c>
      <c r="E1678" s="1" t="s">
        <v>6025</v>
      </c>
      <c r="F1678" s="1" t="s">
        <v>5876</v>
      </c>
      <c r="G1678" s="1"/>
      <c r="H1678" s="1"/>
      <c r="I1678" s="1">
        <v>0</v>
      </c>
      <c r="J1678" s="1"/>
      <c r="K1678" s="1"/>
      <c r="L1678" s="1"/>
      <c r="M1678" s="1">
        <f t="shared" si="42"/>
        <v>0</v>
      </c>
      <c r="N1678" s="1"/>
    </row>
    <row r="1679" spans="2:21" hidden="1" x14ac:dyDescent="0.4">
      <c r="B1679" s="1" t="s">
        <v>5525</v>
      </c>
      <c r="C1679" s="1" t="s">
        <v>6026</v>
      </c>
      <c r="D1679" s="1" t="s">
        <v>6027</v>
      </c>
      <c r="E1679" s="1" t="s">
        <v>6028</v>
      </c>
      <c r="F1679" s="1" t="s">
        <v>6029</v>
      </c>
      <c r="G1679" s="1"/>
      <c r="H1679" s="1"/>
      <c r="I1679" s="1"/>
      <c r="J1679" s="1"/>
      <c r="K1679" s="1">
        <v>0</v>
      </c>
      <c r="L1679" s="1"/>
      <c r="M1679" s="1">
        <f t="shared" si="42"/>
        <v>0</v>
      </c>
      <c r="N1679" s="1"/>
    </row>
    <row r="1680" spans="2:21" hidden="1" x14ac:dyDescent="0.4">
      <c r="B1680" s="1" t="s">
        <v>5525</v>
      </c>
      <c r="C1680" s="1" t="s">
        <v>6026</v>
      </c>
      <c r="D1680" s="1" t="s">
        <v>6027</v>
      </c>
      <c r="E1680" s="1" t="s">
        <v>6030</v>
      </c>
      <c r="F1680" s="1" t="s">
        <v>6031</v>
      </c>
      <c r="G1680" s="1"/>
      <c r="H1680" s="1"/>
      <c r="I1680" s="1"/>
      <c r="J1680" s="1"/>
      <c r="K1680" s="1">
        <v>0</v>
      </c>
      <c r="L1680" s="1"/>
      <c r="M1680" s="1">
        <f t="shared" si="42"/>
        <v>0</v>
      </c>
      <c r="N1680" s="1"/>
    </row>
    <row r="1681" spans="2:21" hidden="1" x14ac:dyDescent="0.4">
      <c r="B1681" s="1" t="s">
        <v>5525</v>
      </c>
      <c r="C1681" s="1" t="s">
        <v>5780</v>
      </c>
      <c r="D1681" s="1" t="s">
        <v>6032</v>
      </c>
      <c r="E1681" s="1" t="s">
        <v>6033</v>
      </c>
      <c r="F1681" s="1" t="s">
        <v>6034</v>
      </c>
      <c r="G1681" s="37">
        <v>0</v>
      </c>
      <c r="H1681" s="37"/>
      <c r="I1681" s="37"/>
      <c r="J1681" s="37"/>
      <c r="K1681" s="1"/>
      <c r="L1681" s="1"/>
      <c r="M1681" s="1">
        <f t="shared" si="42"/>
        <v>0</v>
      </c>
      <c r="N1681" s="1"/>
    </row>
    <row r="1682" spans="2:21" hidden="1" x14ac:dyDescent="0.4">
      <c r="B1682" s="1" t="s">
        <v>5525</v>
      </c>
      <c r="C1682" s="1" t="s">
        <v>5780</v>
      </c>
      <c r="D1682" s="1" t="s">
        <v>6035</v>
      </c>
      <c r="E1682" s="1" t="s">
        <v>6036</v>
      </c>
      <c r="F1682" s="1" t="s">
        <v>6037</v>
      </c>
      <c r="G1682" s="37"/>
      <c r="H1682" s="37"/>
      <c r="I1682" s="37">
        <v>0</v>
      </c>
      <c r="J1682" s="37"/>
      <c r="K1682" s="1"/>
      <c r="L1682" s="1"/>
      <c r="M1682" s="1">
        <f t="shared" si="42"/>
        <v>0</v>
      </c>
      <c r="N1682" s="1"/>
    </row>
    <row r="1683" spans="2:21" hidden="1" x14ac:dyDescent="0.4">
      <c r="B1683" s="1" t="s">
        <v>5525</v>
      </c>
      <c r="C1683" s="1" t="s">
        <v>5817</v>
      </c>
      <c r="D1683" s="1" t="s">
        <v>6038</v>
      </c>
      <c r="E1683" s="1" t="s">
        <v>6039</v>
      </c>
      <c r="F1683" s="1" t="s">
        <v>6040</v>
      </c>
      <c r="G1683" s="1">
        <v>0</v>
      </c>
      <c r="H1683" s="1"/>
      <c r="I1683" s="1"/>
      <c r="J1683" s="1"/>
      <c r="K1683" s="1"/>
      <c r="L1683" s="1"/>
      <c r="M1683" s="1">
        <f t="shared" si="42"/>
        <v>0</v>
      </c>
      <c r="N1683" s="1"/>
    </row>
    <row r="1684" spans="2:21" hidden="1" x14ac:dyDescent="0.4">
      <c r="B1684" s="1" t="s">
        <v>5525</v>
      </c>
      <c r="C1684" s="1" t="s">
        <v>5817</v>
      </c>
      <c r="D1684" s="1" t="s">
        <v>6038</v>
      </c>
      <c r="E1684" s="1" t="s">
        <v>6041</v>
      </c>
      <c r="F1684" s="1" t="s">
        <v>6040</v>
      </c>
      <c r="G1684" s="1"/>
      <c r="H1684" s="1"/>
      <c r="I1684" s="1">
        <v>0</v>
      </c>
      <c r="J1684" s="1"/>
      <c r="K1684" s="1"/>
      <c r="L1684" s="1"/>
      <c r="M1684" s="1">
        <f t="shared" si="42"/>
        <v>0</v>
      </c>
      <c r="N1684" s="1"/>
    </row>
    <row r="1685" spans="2:21" hidden="1" x14ac:dyDescent="0.4">
      <c r="B1685" s="1" t="s">
        <v>5525</v>
      </c>
      <c r="C1685" s="1" t="s">
        <v>3446</v>
      </c>
      <c r="D1685" s="1" t="s">
        <v>6042</v>
      </c>
      <c r="E1685" s="1" t="s">
        <v>6043</v>
      </c>
      <c r="F1685" s="1" t="s">
        <v>6044</v>
      </c>
      <c r="G1685" s="1">
        <v>0</v>
      </c>
      <c r="H1685" s="1"/>
      <c r="I1685" s="1"/>
      <c r="J1685" s="1"/>
      <c r="K1685" s="1"/>
      <c r="L1685" s="1"/>
      <c r="M1685" s="1">
        <f t="shared" si="42"/>
        <v>0</v>
      </c>
      <c r="N1685" s="1"/>
    </row>
    <row r="1686" spans="2:21" hidden="1" x14ac:dyDescent="0.4">
      <c r="B1686" s="1" t="s">
        <v>5525</v>
      </c>
      <c r="C1686" s="1" t="s">
        <v>3446</v>
      </c>
      <c r="D1686" s="1" t="s">
        <v>6042</v>
      </c>
      <c r="E1686" s="1" t="s">
        <v>6045</v>
      </c>
      <c r="F1686" s="1" t="s">
        <v>6044</v>
      </c>
      <c r="G1686" s="1"/>
      <c r="H1686" s="1"/>
      <c r="I1686" s="1">
        <v>0</v>
      </c>
      <c r="J1686" s="1"/>
      <c r="K1686" s="1"/>
      <c r="L1686" s="1"/>
      <c r="M1686" s="1">
        <f t="shared" si="42"/>
        <v>0</v>
      </c>
      <c r="N1686" s="1"/>
    </row>
    <row r="1687" spans="2:21" hidden="1" x14ac:dyDescent="0.4">
      <c r="B1687" s="1" t="s">
        <v>18</v>
      </c>
      <c r="C1687" s="1" t="s">
        <v>6046</v>
      </c>
      <c r="D1687" s="1" t="s">
        <v>6047</v>
      </c>
      <c r="E1687" s="1" t="s">
        <v>6048</v>
      </c>
      <c r="F1687" s="1" t="s">
        <v>6049</v>
      </c>
      <c r="G1687" s="1"/>
      <c r="H1687" s="1"/>
      <c r="I1687" s="1"/>
      <c r="J1687" s="1"/>
      <c r="K1687" s="1">
        <v>109</v>
      </c>
      <c r="L1687" s="1">
        <f t="shared" ref="L1687:L1697" si="43">K1687+5</f>
        <v>114</v>
      </c>
      <c r="M1687" s="1"/>
      <c r="N1687" s="1"/>
      <c r="Q1687" s="71" t="s">
        <v>6511</v>
      </c>
      <c r="R1687" s="55">
        <f>COUNTA(E1688,E1708,E1718,E1726,E1740:E1741,E1744,E1749:E1750,E1753,E1760:E1761,E1774,E1791,E1796,E1799)</f>
        <v>15</v>
      </c>
      <c r="S1687" s="55">
        <f>SUM(H1688,H1708,H1718,H1726,H1740:H1741,H1744,H1749:H1750,H1753,H1760:H1761,H1774,H1791,H1796,H1799)</f>
        <v>0</v>
      </c>
      <c r="T1687" s="55"/>
      <c r="U1687" s="55"/>
    </row>
    <row r="1688" spans="2:21" hidden="1" x14ac:dyDescent="0.4">
      <c r="B1688" s="1" t="s">
        <v>18</v>
      </c>
      <c r="C1688" s="1" t="s">
        <v>6054</v>
      </c>
      <c r="D1688" s="1" t="s">
        <v>6055</v>
      </c>
      <c r="E1688" s="1" t="s">
        <v>6056</v>
      </c>
      <c r="F1688" s="1" t="s">
        <v>6057</v>
      </c>
      <c r="G1688" s="1"/>
      <c r="H1688" s="1"/>
      <c r="I1688" s="1"/>
      <c r="J1688" s="1"/>
      <c r="K1688" s="1">
        <v>310</v>
      </c>
      <c r="L1688" s="1">
        <f t="shared" si="43"/>
        <v>315</v>
      </c>
      <c r="M1688" s="1"/>
      <c r="N1688" s="1"/>
      <c r="Q1688" s="71" t="s">
        <v>6513</v>
      </c>
      <c r="R1688" s="55">
        <f>COUNTA(E1686,E1688:E1689,E1691:E1696,E1701,E1703:E1704,E1706,E1708,E1711,E1713,E1715,E1719,E1721,E1730:E1731,E1734:E1735,E1741:E1742,E1745:E1746,E1747,E1751,E1755,E1762,E1764,E1767:E1768,E1770:E1771,E1775,E1778:E1782,E1791:E1794,E1797,E1799,E1802,E1805)</f>
        <v>47</v>
      </c>
      <c r="S1688" s="55"/>
      <c r="T1688" s="55"/>
      <c r="U1688" s="55">
        <f>SUM(L1686,L1688:L1689,L1691:L1696,L1701,L1703:L1704,L1706,L1708,L1711,L1713,L1715,L1719,L1721,L1730:L1731,L1734:L1735,L1741:L1742,L1745:L1746,L1747,L1751,L1755,L1762,L1764,L1767:L1768,L1770:L1771,L1775,L1778:L1782,L1791:L1794,L1797,L1799,L1802,L1805)</f>
        <v>11664</v>
      </c>
    </row>
    <row r="1689" spans="2:21" hidden="1" x14ac:dyDescent="0.4">
      <c r="B1689" s="1" t="s">
        <v>18</v>
      </c>
      <c r="C1689" s="1" t="s">
        <v>6058</v>
      </c>
      <c r="D1689" s="1" t="s">
        <v>6059</v>
      </c>
      <c r="E1689" s="1" t="s">
        <v>6060</v>
      </c>
      <c r="F1689" s="1" t="s">
        <v>6061</v>
      </c>
      <c r="G1689" s="1"/>
      <c r="H1689" s="1"/>
      <c r="I1689" s="1"/>
      <c r="J1689" s="1"/>
      <c r="K1689" s="1">
        <v>131</v>
      </c>
      <c r="L1689" s="1">
        <f t="shared" si="43"/>
        <v>136</v>
      </c>
      <c r="M1689" s="1"/>
      <c r="N1689" s="1"/>
      <c r="Q1689" s="71" t="s">
        <v>6514</v>
      </c>
      <c r="R1689" s="55">
        <f>COUNTA(E1687,E1690,E1697,E1698:E1700,E1702,E1705,E1707,E1709,E1712,E1714,E1716,E1717,E1720,E1722:E1724,E1726:E1727,E1732:E1733,E1736:E1740,E1744,E1748,E1753:E1754,E1756:E1761,E1763,E1765:E1766,E1769,E1772:E1774,E1776:E1777,E1785:E1789,E1795:E1796,E1798,E1800:E1801,E1803:E1804)</f>
        <v>53</v>
      </c>
      <c r="S1689" s="55"/>
      <c r="T1689" s="55">
        <f>SUM(J1687,J1690,J1697,J1698:J1700,J1702,J1705,J1707,J1709,J1712,J1714,J1716,J1717,J1720,J1722:J1724,J1726:J1727,J1732:J1733,J1736:J1740,J1744,J1748,J1753:J1754,J1756:J1761,J1763,J1765:J1766,J1769,J1772:J1774,J1776:J1777,J1785:J1789,J1795:J1796,J1798,J1800:J1801,J1803:J1804)</f>
        <v>3699</v>
      </c>
      <c r="U1689" s="55">
        <f>SUM(L1687,L1690,L1697,L1698:L1700,L1702,L1705,L1707,L1709,L1712,L1714,L1716,L1717,L1720,L1722:L1724,L1726:L1727,L1732:L1733,L1736:L1740,L1744,L1748,L1753:L1754,L1756:L1761,L1763,L1765:L1766,L1769,L1772:L1774,L1776:L1777,L1785:L1789,L1795:L1796,L1798,L1800:L1801,L1803:L1804)</f>
        <v>17012</v>
      </c>
    </row>
    <row r="1690" spans="2:21" hidden="1" x14ac:dyDescent="0.4">
      <c r="B1690" s="1" t="s">
        <v>18</v>
      </c>
      <c r="C1690" s="1" t="s">
        <v>6062</v>
      </c>
      <c r="D1690" s="1" t="s">
        <v>6063</v>
      </c>
      <c r="E1690" s="1" t="s">
        <v>6064</v>
      </c>
      <c r="F1690" s="1" t="s">
        <v>6065</v>
      </c>
      <c r="G1690" s="1"/>
      <c r="H1690" s="1"/>
      <c r="I1690" s="1">
        <v>101</v>
      </c>
      <c r="J1690" s="1">
        <f>I1690+5</f>
        <v>106</v>
      </c>
      <c r="K1690" s="1">
        <v>568</v>
      </c>
      <c r="L1690" s="1">
        <f t="shared" si="43"/>
        <v>573</v>
      </c>
      <c r="M1690" s="1"/>
      <c r="N1690" s="1"/>
      <c r="Q1690" s="71" t="s">
        <v>6515</v>
      </c>
      <c r="R1690" s="55"/>
      <c r="S1690" s="55"/>
      <c r="T1690" s="55"/>
      <c r="U1690" s="55"/>
    </row>
    <row r="1691" spans="2:21" hidden="1" x14ac:dyDescent="0.4">
      <c r="B1691" s="1" t="s">
        <v>18</v>
      </c>
      <c r="C1691" s="1" t="s">
        <v>6066</v>
      </c>
      <c r="D1691" s="1" t="s">
        <v>6067</v>
      </c>
      <c r="E1691" s="1" t="s">
        <v>6068</v>
      </c>
      <c r="F1691" s="1" t="s">
        <v>6069</v>
      </c>
      <c r="G1691" s="1"/>
      <c r="H1691" s="1"/>
      <c r="I1691" s="1"/>
      <c r="J1691" s="1"/>
      <c r="K1691" s="1">
        <v>187</v>
      </c>
      <c r="L1691" s="1">
        <f t="shared" si="43"/>
        <v>192</v>
      </c>
      <c r="M1691" s="1"/>
      <c r="N1691" s="1"/>
      <c r="Q1691" s="71" t="s">
        <v>6516</v>
      </c>
      <c r="R1691" s="55"/>
      <c r="S1691" s="55"/>
      <c r="T1691" s="55"/>
      <c r="U1691" s="55"/>
    </row>
    <row r="1692" spans="2:21" hidden="1" x14ac:dyDescent="0.4">
      <c r="B1692" s="1" t="s">
        <v>18</v>
      </c>
      <c r="C1692" s="1" t="s">
        <v>5114</v>
      </c>
      <c r="D1692" s="1" t="s">
        <v>6070</v>
      </c>
      <c r="E1692" s="1" t="s">
        <v>6071</v>
      </c>
      <c r="F1692" s="1" t="s">
        <v>6072</v>
      </c>
      <c r="G1692" s="1"/>
      <c r="H1692" s="1"/>
      <c r="I1692" s="1"/>
      <c r="J1692" s="1"/>
      <c r="K1692" s="1">
        <v>330</v>
      </c>
      <c r="L1692" s="1">
        <f t="shared" si="43"/>
        <v>335</v>
      </c>
      <c r="M1692" s="1"/>
      <c r="N1692" s="1"/>
      <c r="Q1692" s="71" t="s">
        <v>6517</v>
      </c>
      <c r="R1692" s="55"/>
      <c r="S1692" s="55"/>
      <c r="T1692" s="55"/>
      <c r="U1692" s="55"/>
    </row>
    <row r="1693" spans="2:21" hidden="1" x14ac:dyDescent="0.4">
      <c r="B1693" s="1" t="s">
        <v>18</v>
      </c>
      <c r="C1693" s="1" t="s">
        <v>6073</v>
      </c>
      <c r="D1693" s="1" t="s">
        <v>6074</v>
      </c>
      <c r="E1693" s="1" t="s">
        <v>6075</v>
      </c>
      <c r="F1693" s="1" t="s">
        <v>6076</v>
      </c>
      <c r="G1693" s="1"/>
      <c r="H1693" s="1"/>
      <c r="I1693" s="1"/>
      <c r="J1693" s="1"/>
      <c r="K1693" s="1">
        <v>650</v>
      </c>
      <c r="L1693" s="1">
        <f t="shared" si="43"/>
        <v>655</v>
      </c>
      <c r="M1693" s="1"/>
      <c r="N1693" s="1"/>
      <c r="Q1693" s="71" t="s">
        <v>6518</v>
      </c>
      <c r="R1693" s="55"/>
      <c r="S1693" s="55"/>
      <c r="T1693" s="55"/>
      <c r="U1693" s="55"/>
    </row>
    <row r="1694" spans="2:21" hidden="1" x14ac:dyDescent="0.4">
      <c r="B1694" s="1" t="s">
        <v>18</v>
      </c>
      <c r="C1694" s="1" t="s">
        <v>6077</v>
      </c>
      <c r="D1694" s="1" t="s">
        <v>6078</v>
      </c>
      <c r="E1694" s="1" t="s">
        <v>6079</v>
      </c>
      <c r="F1694" s="1" t="s">
        <v>6080</v>
      </c>
      <c r="G1694" s="1"/>
      <c r="H1694" s="1"/>
      <c r="I1694" s="1"/>
      <c r="J1694" s="1"/>
      <c r="K1694" s="1">
        <v>323</v>
      </c>
      <c r="L1694" s="1">
        <f t="shared" si="43"/>
        <v>328</v>
      </c>
      <c r="M1694" s="1"/>
      <c r="N1694" s="1"/>
      <c r="Q1694" s="71" t="s">
        <v>6519</v>
      </c>
      <c r="R1694" s="55">
        <f>COUNTA(E1783:E1784)</f>
        <v>2</v>
      </c>
      <c r="S1694" s="55"/>
      <c r="T1694" s="55"/>
      <c r="U1694" s="55">
        <f>SUM(L1783:L1784)</f>
        <v>298</v>
      </c>
    </row>
    <row r="1695" spans="2:21" hidden="1" x14ac:dyDescent="0.4">
      <c r="B1695" s="1" t="s">
        <v>18</v>
      </c>
      <c r="C1695" s="1" t="s">
        <v>3637</v>
      </c>
      <c r="D1695" s="1" t="s">
        <v>6081</v>
      </c>
      <c r="E1695" s="1" t="s">
        <v>6082</v>
      </c>
      <c r="F1695" s="1" t="s">
        <v>6083</v>
      </c>
      <c r="G1695" s="1"/>
      <c r="H1695" s="1"/>
      <c r="I1695" s="1"/>
      <c r="J1695" s="1"/>
      <c r="K1695" s="1">
        <v>360</v>
      </c>
      <c r="L1695" s="1">
        <f t="shared" si="43"/>
        <v>365</v>
      </c>
      <c r="M1695" s="1"/>
      <c r="N1695" s="1"/>
    </row>
    <row r="1696" spans="2:21" hidden="1" x14ac:dyDescent="0.4">
      <c r="B1696" s="1" t="s">
        <v>18</v>
      </c>
      <c r="C1696" s="1" t="s">
        <v>6084</v>
      </c>
      <c r="D1696" s="1" t="s">
        <v>6085</v>
      </c>
      <c r="E1696" s="1" t="s">
        <v>6086</v>
      </c>
      <c r="F1696" s="1" t="s">
        <v>6087</v>
      </c>
      <c r="G1696" s="1"/>
      <c r="H1696" s="1"/>
      <c r="I1696" s="1"/>
      <c r="J1696" s="1"/>
      <c r="K1696" s="1">
        <v>488</v>
      </c>
      <c r="L1696" s="1">
        <f t="shared" si="43"/>
        <v>493</v>
      </c>
      <c r="M1696" s="1"/>
      <c r="N1696" s="1"/>
    </row>
    <row r="1697" spans="2:14" hidden="1" x14ac:dyDescent="0.4">
      <c r="B1697" s="1" t="s">
        <v>18</v>
      </c>
      <c r="C1697" s="1" t="s">
        <v>6088</v>
      </c>
      <c r="D1697" s="1" t="s">
        <v>6089</v>
      </c>
      <c r="E1697" s="1" t="s">
        <v>6090</v>
      </c>
      <c r="F1697" s="1" t="s">
        <v>6091</v>
      </c>
      <c r="G1697" s="1"/>
      <c r="H1697" s="1"/>
      <c r="I1697" s="1">
        <v>68</v>
      </c>
      <c r="J1697" s="1">
        <f>I1697+5</f>
        <v>73</v>
      </c>
      <c r="K1697" s="1">
        <v>548</v>
      </c>
      <c r="L1697" s="1">
        <f t="shared" si="43"/>
        <v>553</v>
      </c>
      <c r="M1697" s="1"/>
      <c r="N1697" s="1"/>
    </row>
    <row r="1698" spans="2:14" hidden="1" x14ac:dyDescent="0.4">
      <c r="B1698" s="1" t="s">
        <v>18</v>
      </c>
      <c r="C1698" s="1" t="s">
        <v>6088</v>
      </c>
      <c r="D1698" s="1" t="s">
        <v>6092</v>
      </c>
      <c r="E1698" s="1" t="s">
        <v>6093</v>
      </c>
      <c r="F1698" s="1" t="s">
        <v>6094</v>
      </c>
      <c r="G1698" s="1"/>
      <c r="H1698" s="1"/>
      <c r="I1698" s="1">
        <v>37</v>
      </c>
      <c r="J1698" s="1">
        <f>I1698+5</f>
        <v>42</v>
      </c>
      <c r="K1698" s="1"/>
      <c r="L1698" s="1"/>
      <c r="M1698" s="1"/>
      <c r="N1698" s="1"/>
    </row>
    <row r="1699" spans="2:14" hidden="1" x14ac:dyDescent="0.4">
      <c r="B1699" s="1" t="s">
        <v>18</v>
      </c>
      <c r="C1699" s="1" t="s">
        <v>6095</v>
      </c>
      <c r="D1699" s="1" t="s">
        <v>6096</v>
      </c>
      <c r="E1699" s="1" t="s">
        <v>6097</v>
      </c>
      <c r="F1699" s="1" t="s">
        <v>6098</v>
      </c>
      <c r="G1699" s="1"/>
      <c r="H1699" s="1"/>
      <c r="I1699" s="1">
        <v>34</v>
      </c>
      <c r="J1699" s="1">
        <f>I1699+5</f>
        <v>39</v>
      </c>
      <c r="K1699" s="1">
        <v>251</v>
      </c>
      <c r="L1699" s="1">
        <f t="shared" ref="L1699:L1708" si="44">K1699+5</f>
        <v>256</v>
      </c>
      <c r="M1699" s="1"/>
      <c r="N1699" s="1"/>
    </row>
    <row r="1700" spans="2:14" hidden="1" x14ac:dyDescent="0.4">
      <c r="B1700" s="1" t="s">
        <v>18</v>
      </c>
      <c r="C1700" s="1" t="s">
        <v>6099</v>
      </c>
      <c r="D1700" s="1" t="s">
        <v>6100</v>
      </c>
      <c r="E1700" s="1" t="s">
        <v>6101</v>
      </c>
      <c r="F1700" s="1" t="s">
        <v>6102</v>
      </c>
      <c r="G1700" s="1"/>
      <c r="H1700" s="1"/>
      <c r="I1700" s="1">
        <v>81</v>
      </c>
      <c r="J1700" s="1">
        <f>I1700+5</f>
        <v>86</v>
      </c>
      <c r="K1700" s="1">
        <v>263</v>
      </c>
      <c r="L1700" s="1">
        <f t="shared" si="44"/>
        <v>268</v>
      </c>
      <c r="M1700" s="1"/>
      <c r="N1700" s="1"/>
    </row>
    <row r="1701" spans="2:14" hidden="1" x14ac:dyDescent="0.4">
      <c r="B1701" s="1" t="s">
        <v>18</v>
      </c>
      <c r="C1701" s="1" t="s">
        <v>6103</v>
      </c>
      <c r="D1701" s="1" t="s">
        <v>6104</v>
      </c>
      <c r="E1701" s="1" t="s">
        <v>6105</v>
      </c>
      <c r="F1701" s="1" t="s">
        <v>6106</v>
      </c>
      <c r="G1701" s="1"/>
      <c r="H1701" s="1"/>
      <c r="I1701" s="1"/>
      <c r="J1701" s="1"/>
      <c r="K1701" s="1">
        <v>164</v>
      </c>
      <c r="L1701" s="1">
        <f t="shared" si="44"/>
        <v>169</v>
      </c>
      <c r="M1701" s="1"/>
      <c r="N1701" s="1"/>
    </row>
    <row r="1702" spans="2:14" hidden="1" x14ac:dyDescent="0.4">
      <c r="B1702" s="1" t="s">
        <v>18</v>
      </c>
      <c r="C1702" s="1" t="s">
        <v>5239</v>
      </c>
      <c r="D1702" s="1" t="s">
        <v>6107</v>
      </c>
      <c r="E1702" s="1" t="s">
        <v>6108</v>
      </c>
      <c r="F1702" s="1" t="s">
        <v>6109</v>
      </c>
      <c r="G1702" s="1"/>
      <c r="H1702" s="1"/>
      <c r="I1702" s="1">
        <v>0</v>
      </c>
      <c r="J1702" s="1"/>
      <c r="K1702" s="1">
        <v>752</v>
      </c>
      <c r="L1702" s="1">
        <f t="shared" si="44"/>
        <v>757</v>
      </c>
      <c r="M1702" s="1"/>
      <c r="N1702" s="1"/>
    </row>
    <row r="1703" spans="2:14" hidden="1" x14ac:dyDescent="0.4">
      <c r="B1703" s="1" t="s">
        <v>18</v>
      </c>
      <c r="C1703" s="1" t="s">
        <v>6110</v>
      </c>
      <c r="D1703" s="1" t="s">
        <v>6111</v>
      </c>
      <c r="E1703" s="1" t="s">
        <v>6112</v>
      </c>
      <c r="F1703" s="1" t="s">
        <v>6113</v>
      </c>
      <c r="G1703" s="1"/>
      <c r="H1703" s="1"/>
      <c r="I1703" s="1"/>
      <c r="J1703" s="1"/>
      <c r="K1703" s="1">
        <v>428</v>
      </c>
      <c r="L1703" s="1">
        <f t="shared" si="44"/>
        <v>433</v>
      </c>
      <c r="M1703" s="1"/>
      <c r="N1703" s="1"/>
    </row>
    <row r="1704" spans="2:14" hidden="1" x14ac:dyDescent="0.4">
      <c r="B1704" s="1" t="s">
        <v>18</v>
      </c>
      <c r="C1704" s="1" t="s">
        <v>6114</v>
      </c>
      <c r="D1704" s="1" t="s">
        <v>6115</v>
      </c>
      <c r="E1704" s="1" t="s">
        <v>6116</v>
      </c>
      <c r="F1704" s="1" t="s">
        <v>6117</v>
      </c>
      <c r="G1704" s="1"/>
      <c r="H1704" s="1"/>
      <c r="I1704" s="1"/>
      <c r="J1704" s="1"/>
      <c r="K1704" s="1">
        <v>455</v>
      </c>
      <c r="L1704" s="1">
        <f t="shared" si="44"/>
        <v>460</v>
      </c>
      <c r="M1704" s="1"/>
      <c r="N1704" s="1"/>
    </row>
    <row r="1705" spans="2:14" hidden="1" x14ac:dyDescent="0.4">
      <c r="B1705" s="1" t="s">
        <v>18</v>
      </c>
      <c r="C1705" s="1" t="s">
        <v>6118</v>
      </c>
      <c r="D1705" s="1" t="s">
        <v>6119</v>
      </c>
      <c r="E1705" s="1" t="s">
        <v>6120</v>
      </c>
      <c r="F1705" s="1" t="s">
        <v>6121</v>
      </c>
      <c r="G1705" s="1"/>
      <c r="H1705" s="1"/>
      <c r="I1705" s="1">
        <v>157</v>
      </c>
      <c r="J1705" s="1">
        <f>I1705+5</f>
        <v>162</v>
      </c>
      <c r="K1705" s="1">
        <v>277</v>
      </c>
      <c r="L1705" s="1">
        <f t="shared" si="44"/>
        <v>282</v>
      </c>
      <c r="M1705" s="1"/>
      <c r="N1705" s="1"/>
    </row>
    <row r="1706" spans="2:14" hidden="1" x14ac:dyDescent="0.4">
      <c r="B1706" s="1" t="s">
        <v>18</v>
      </c>
      <c r="C1706" s="1" t="s">
        <v>6122</v>
      </c>
      <c r="D1706" s="1" t="s">
        <v>6123</v>
      </c>
      <c r="E1706" s="1" t="s">
        <v>6124</v>
      </c>
      <c r="F1706" s="1" t="s">
        <v>6125</v>
      </c>
      <c r="G1706" s="1"/>
      <c r="H1706" s="1"/>
      <c r="I1706" s="1"/>
      <c r="J1706" s="1"/>
      <c r="K1706" s="1">
        <v>215</v>
      </c>
      <c r="L1706" s="1">
        <f t="shared" si="44"/>
        <v>220</v>
      </c>
      <c r="M1706" s="1"/>
      <c r="N1706" s="1"/>
    </row>
    <row r="1707" spans="2:14" hidden="1" x14ac:dyDescent="0.4">
      <c r="B1707" s="1" t="s">
        <v>18</v>
      </c>
      <c r="C1707" s="1" t="s">
        <v>6073</v>
      </c>
      <c r="D1707" s="1" t="s">
        <v>6130</v>
      </c>
      <c r="E1707" s="1" t="s">
        <v>6131</v>
      </c>
      <c r="F1707" s="1" t="s">
        <v>6132</v>
      </c>
      <c r="G1707" s="1"/>
      <c r="H1707" s="1"/>
      <c r="I1707" s="1"/>
      <c r="J1707" s="1"/>
      <c r="K1707" s="1">
        <v>454</v>
      </c>
      <c r="L1707" s="1">
        <f t="shared" si="44"/>
        <v>459</v>
      </c>
      <c r="M1707" s="1"/>
      <c r="N1707" s="1"/>
    </row>
    <row r="1708" spans="2:14" hidden="1" x14ac:dyDescent="0.4">
      <c r="B1708" s="1" t="s">
        <v>18</v>
      </c>
      <c r="C1708" s="1" t="s">
        <v>6133</v>
      </c>
      <c r="D1708" s="1" t="s">
        <v>6134</v>
      </c>
      <c r="E1708" s="1" t="s">
        <v>6135</v>
      </c>
      <c r="F1708" s="1" t="s">
        <v>6136</v>
      </c>
      <c r="G1708" s="1"/>
      <c r="H1708" s="1"/>
      <c r="I1708" s="1">
        <v>188</v>
      </c>
      <c r="J1708" s="1">
        <f>I1708+5</f>
        <v>193</v>
      </c>
      <c r="K1708" s="1">
        <v>178</v>
      </c>
      <c r="L1708" s="1">
        <f t="shared" si="44"/>
        <v>183</v>
      </c>
      <c r="M1708" s="1"/>
      <c r="N1708" s="1"/>
    </row>
    <row r="1709" spans="2:14" hidden="1" x14ac:dyDescent="0.4">
      <c r="B1709" s="1" t="s">
        <v>18</v>
      </c>
      <c r="C1709" s="1" t="s">
        <v>6137</v>
      </c>
      <c r="D1709" s="1" t="s">
        <v>6138</v>
      </c>
      <c r="E1709" s="1" t="s">
        <v>6139</v>
      </c>
      <c r="F1709" s="1" t="s">
        <v>6140</v>
      </c>
      <c r="G1709" s="1"/>
      <c r="H1709" s="1"/>
      <c r="I1709" s="1">
        <v>15</v>
      </c>
      <c r="J1709" s="1">
        <f>I1709+5</f>
        <v>20</v>
      </c>
      <c r="K1709" s="1"/>
      <c r="L1709" s="1"/>
      <c r="M1709" s="1"/>
      <c r="N1709" s="1"/>
    </row>
    <row r="1710" spans="2:14" hidden="1" x14ac:dyDescent="0.4">
      <c r="B1710" s="1" t="s">
        <v>18</v>
      </c>
      <c r="C1710" s="1" t="s">
        <v>6137</v>
      </c>
      <c r="D1710" s="1" t="s">
        <v>6138</v>
      </c>
      <c r="E1710" s="1" t="s">
        <v>6141</v>
      </c>
      <c r="F1710" s="1" t="s">
        <v>6140</v>
      </c>
      <c r="G1710" s="1"/>
      <c r="H1710" s="1"/>
      <c r="I1710" s="1"/>
      <c r="J1710" s="1"/>
      <c r="K1710" s="1">
        <v>375</v>
      </c>
      <c r="L1710" s="1">
        <f t="shared" ref="L1710:L1715" si="45">K1710+5</f>
        <v>380</v>
      </c>
      <c r="M1710" s="1"/>
      <c r="N1710" s="1"/>
    </row>
    <row r="1711" spans="2:14" hidden="1" x14ac:dyDescent="0.4">
      <c r="B1711" s="1" t="s">
        <v>18</v>
      </c>
      <c r="C1711" s="1" t="s">
        <v>6142</v>
      </c>
      <c r="D1711" s="1" t="s">
        <v>6143</v>
      </c>
      <c r="E1711" s="1" t="s">
        <v>6144</v>
      </c>
      <c r="F1711" s="1" t="s">
        <v>6145</v>
      </c>
      <c r="G1711" s="1"/>
      <c r="H1711" s="1"/>
      <c r="I1711" s="1">
        <v>21</v>
      </c>
      <c r="J1711" s="1">
        <f>I1711+5</f>
        <v>26</v>
      </c>
      <c r="K1711" s="1">
        <v>213</v>
      </c>
      <c r="L1711" s="1">
        <f t="shared" si="45"/>
        <v>218</v>
      </c>
      <c r="M1711" s="1"/>
      <c r="N1711" s="1"/>
    </row>
    <row r="1712" spans="2:14" hidden="1" x14ac:dyDescent="0.4">
      <c r="B1712" s="1" t="s">
        <v>18</v>
      </c>
      <c r="C1712" s="1" t="s">
        <v>6146</v>
      </c>
      <c r="D1712" s="1" t="s">
        <v>6147</v>
      </c>
      <c r="E1712" s="1" t="s">
        <v>6148</v>
      </c>
      <c r="F1712" s="1" t="s">
        <v>6149</v>
      </c>
      <c r="G1712" s="1"/>
      <c r="H1712" s="1"/>
      <c r="I1712" s="1"/>
      <c r="J1712" s="1"/>
      <c r="K1712" s="1">
        <v>366</v>
      </c>
      <c r="L1712" s="1">
        <f t="shared" si="45"/>
        <v>371</v>
      </c>
      <c r="M1712" s="1"/>
      <c r="N1712" s="1"/>
    </row>
    <row r="1713" spans="2:14" hidden="1" x14ac:dyDescent="0.4">
      <c r="B1713" s="1" t="s">
        <v>18</v>
      </c>
      <c r="C1713" s="1" t="s">
        <v>6150</v>
      </c>
      <c r="D1713" s="1" t="s">
        <v>6151</v>
      </c>
      <c r="E1713" s="1" t="s">
        <v>6152</v>
      </c>
      <c r="F1713" s="1" t="s">
        <v>6153</v>
      </c>
      <c r="G1713" s="1"/>
      <c r="H1713" s="1"/>
      <c r="I1713" s="1">
        <v>312</v>
      </c>
      <c r="J1713" s="1">
        <f>I1713+5</f>
        <v>317</v>
      </c>
      <c r="K1713" s="1">
        <v>619</v>
      </c>
      <c r="L1713" s="1">
        <f t="shared" si="45"/>
        <v>624</v>
      </c>
      <c r="M1713" s="1"/>
      <c r="N1713" s="1"/>
    </row>
    <row r="1714" spans="2:14" hidden="1" x14ac:dyDescent="0.4">
      <c r="B1714" s="1" t="s">
        <v>18</v>
      </c>
      <c r="C1714" s="1" t="s">
        <v>6154</v>
      </c>
      <c r="D1714" s="1" t="s">
        <v>6155</v>
      </c>
      <c r="E1714" s="1" t="s">
        <v>6156</v>
      </c>
      <c r="F1714" s="1" t="s">
        <v>6157</v>
      </c>
      <c r="G1714" s="1"/>
      <c r="H1714" s="1"/>
      <c r="I1714" s="1"/>
      <c r="J1714" s="1"/>
      <c r="K1714" s="1">
        <v>536</v>
      </c>
      <c r="L1714" s="1">
        <f t="shared" si="45"/>
        <v>541</v>
      </c>
      <c r="M1714" s="1"/>
      <c r="N1714" s="1"/>
    </row>
    <row r="1715" spans="2:14" hidden="1" x14ac:dyDescent="0.4">
      <c r="B1715" s="1" t="s">
        <v>18</v>
      </c>
      <c r="C1715" s="1" t="s">
        <v>6158</v>
      </c>
      <c r="D1715" s="1" t="s">
        <v>6159</v>
      </c>
      <c r="E1715" s="1" t="s">
        <v>6160</v>
      </c>
      <c r="F1715" s="1" t="s">
        <v>6161</v>
      </c>
      <c r="G1715" s="1"/>
      <c r="H1715" s="1"/>
      <c r="I1715" s="1">
        <v>172</v>
      </c>
      <c r="J1715" s="1">
        <f>I1715+5</f>
        <v>177</v>
      </c>
      <c r="K1715" s="1">
        <v>204</v>
      </c>
      <c r="L1715" s="1">
        <f t="shared" si="45"/>
        <v>209</v>
      </c>
      <c r="M1715" s="1"/>
      <c r="N1715" s="1"/>
    </row>
    <row r="1716" spans="2:14" hidden="1" x14ac:dyDescent="0.4">
      <c r="B1716" s="1" t="s">
        <v>18</v>
      </c>
      <c r="C1716" s="1" t="s">
        <v>6165</v>
      </c>
      <c r="D1716" s="1" t="s">
        <v>6166</v>
      </c>
      <c r="E1716" s="1" t="s">
        <v>6167</v>
      </c>
      <c r="F1716" s="1" t="s">
        <v>6168</v>
      </c>
      <c r="G1716" s="1"/>
      <c r="H1716" s="1"/>
      <c r="I1716" s="1">
        <v>80</v>
      </c>
      <c r="J1716" s="1">
        <f>I1716+5</f>
        <v>85</v>
      </c>
      <c r="K1716" s="1"/>
      <c r="L1716" s="1"/>
      <c r="M1716" s="1"/>
      <c r="N1716" s="1"/>
    </row>
    <row r="1717" spans="2:14" hidden="1" x14ac:dyDescent="0.4">
      <c r="B1717" s="1" t="s">
        <v>18</v>
      </c>
      <c r="C1717" s="1" t="s">
        <v>6165</v>
      </c>
      <c r="D1717" s="1" t="s">
        <v>6166</v>
      </c>
      <c r="E1717" s="1" t="s">
        <v>6169</v>
      </c>
      <c r="F1717" s="1" t="s">
        <v>6168</v>
      </c>
      <c r="G1717" s="1"/>
      <c r="H1717" s="1"/>
      <c r="I1717" s="1"/>
      <c r="J1717" s="1"/>
      <c r="K1717" s="1">
        <v>450</v>
      </c>
      <c r="L1717" s="1">
        <f t="shared" ref="L1717:L1724" si="46">K1717+5</f>
        <v>455</v>
      </c>
      <c r="M1717" s="1"/>
      <c r="N1717" s="1"/>
    </row>
    <row r="1718" spans="2:14" hidden="1" x14ac:dyDescent="0.4">
      <c r="B1718" s="1" t="s">
        <v>18</v>
      </c>
      <c r="C1718" s="1" t="s">
        <v>6170</v>
      </c>
      <c r="D1718" s="1" t="s">
        <v>6171</v>
      </c>
      <c r="E1718" s="52" t="s">
        <v>6520</v>
      </c>
      <c r="F1718" s="1" t="s">
        <v>6172</v>
      </c>
      <c r="G1718" s="1"/>
      <c r="H1718" s="1"/>
      <c r="I1718" s="1">
        <v>254</v>
      </c>
      <c r="J1718" s="1">
        <f>I1718+5</f>
        <v>259</v>
      </c>
      <c r="K1718" s="1">
        <v>292</v>
      </c>
      <c r="L1718" s="1">
        <f t="shared" si="46"/>
        <v>297</v>
      </c>
      <c r="M1718" s="1"/>
      <c r="N1718" s="1"/>
    </row>
    <row r="1719" spans="2:14" hidden="1" x14ac:dyDescent="0.4">
      <c r="B1719" s="1" t="s">
        <v>18</v>
      </c>
      <c r="C1719" s="1" t="s">
        <v>6173</v>
      </c>
      <c r="D1719" s="1" t="s">
        <v>6174</v>
      </c>
      <c r="E1719" s="1" t="s">
        <v>6175</v>
      </c>
      <c r="F1719" s="1" t="s">
        <v>6176</v>
      </c>
      <c r="G1719" s="1"/>
      <c r="H1719" s="1"/>
      <c r="I1719" s="1"/>
      <c r="J1719" s="1"/>
      <c r="K1719" s="1">
        <v>288</v>
      </c>
      <c r="L1719" s="1">
        <f t="shared" si="46"/>
        <v>293</v>
      </c>
      <c r="M1719" s="1"/>
      <c r="N1719" s="1"/>
    </row>
    <row r="1720" spans="2:14" hidden="1" x14ac:dyDescent="0.4">
      <c r="B1720" s="1" t="s">
        <v>18</v>
      </c>
      <c r="C1720" s="1" t="s">
        <v>6173</v>
      </c>
      <c r="D1720" s="1" t="s">
        <v>6174</v>
      </c>
      <c r="E1720" s="1" t="s">
        <v>6177</v>
      </c>
      <c r="F1720" s="1" t="s">
        <v>6178</v>
      </c>
      <c r="G1720" s="1"/>
      <c r="H1720" s="1"/>
      <c r="I1720" s="1">
        <v>37</v>
      </c>
      <c r="J1720" s="1">
        <f t="shared" ref="J1720:J1726" si="47">I1720+5</f>
        <v>42</v>
      </c>
      <c r="K1720" s="1">
        <v>63</v>
      </c>
      <c r="L1720" s="1">
        <f t="shared" si="46"/>
        <v>68</v>
      </c>
      <c r="M1720" s="1"/>
      <c r="N1720" s="1"/>
    </row>
    <row r="1721" spans="2:14" hidden="1" x14ac:dyDescent="0.4">
      <c r="B1721" s="1" t="s">
        <v>18</v>
      </c>
      <c r="C1721" s="1" t="s">
        <v>6179</v>
      </c>
      <c r="D1721" s="1" t="s">
        <v>6180</v>
      </c>
      <c r="E1721" s="1" t="s">
        <v>6181</v>
      </c>
      <c r="F1721" s="1" t="s">
        <v>6182</v>
      </c>
      <c r="G1721" s="1"/>
      <c r="H1721" s="1"/>
      <c r="I1721" s="1">
        <v>112</v>
      </c>
      <c r="J1721" s="1">
        <f t="shared" si="47"/>
        <v>117</v>
      </c>
      <c r="K1721" s="1">
        <v>473</v>
      </c>
      <c r="L1721" s="1">
        <f t="shared" si="46"/>
        <v>478</v>
      </c>
      <c r="M1721" s="1"/>
      <c r="N1721" s="1"/>
    </row>
    <row r="1722" spans="2:14" hidden="1" x14ac:dyDescent="0.4">
      <c r="B1722" s="1" t="s">
        <v>18</v>
      </c>
      <c r="C1722" s="1" t="s">
        <v>6183</v>
      </c>
      <c r="D1722" s="1" t="s">
        <v>6184</v>
      </c>
      <c r="E1722" s="1" t="s">
        <v>6185</v>
      </c>
      <c r="F1722" s="1" t="s">
        <v>6186</v>
      </c>
      <c r="G1722" s="1">
        <v>0</v>
      </c>
      <c r="H1722" s="1"/>
      <c r="I1722" s="1">
        <v>76</v>
      </c>
      <c r="J1722" s="1">
        <f t="shared" si="47"/>
        <v>81</v>
      </c>
      <c r="K1722" s="1">
        <v>93</v>
      </c>
      <c r="L1722" s="1">
        <f t="shared" si="46"/>
        <v>98</v>
      </c>
      <c r="M1722" s="1"/>
      <c r="N1722" s="1"/>
    </row>
    <row r="1723" spans="2:14" hidden="1" x14ac:dyDescent="0.4">
      <c r="B1723" s="1" t="s">
        <v>18</v>
      </c>
      <c r="C1723" s="1" t="s">
        <v>4039</v>
      </c>
      <c r="D1723" s="1" t="s">
        <v>6190</v>
      </c>
      <c r="E1723" s="1" t="s">
        <v>6191</v>
      </c>
      <c r="F1723" s="1" t="s">
        <v>6192</v>
      </c>
      <c r="G1723" s="1"/>
      <c r="H1723" s="1"/>
      <c r="I1723" s="1">
        <v>210</v>
      </c>
      <c r="J1723" s="1">
        <f t="shared" si="47"/>
        <v>215</v>
      </c>
      <c r="K1723" s="1">
        <v>355</v>
      </c>
      <c r="L1723" s="1">
        <f t="shared" si="46"/>
        <v>360</v>
      </c>
      <c r="M1723" s="1"/>
      <c r="N1723" s="1"/>
    </row>
    <row r="1724" spans="2:14" hidden="1" x14ac:dyDescent="0.4">
      <c r="B1724" s="1" t="s">
        <v>18</v>
      </c>
      <c r="C1724" s="1" t="s">
        <v>6193</v>
      </c>
      <c r="D1724" s="1" t="s">
        <v>6194</v>
      </c>
      <c r="E1724" s="1" t="s">
        <v>6195</v>
      </c>
      <c r="F1724" s="1" t="s">
        <v>6196</v>
      </c>
      <c r="G1724" s="1"/>
      <c r="H1724" s="1"/>
      <c r="I1724" s="1">
        <v>237</v>
      </c>
      <c r="J1724" s="1">
        <f t="shared" si="47"/>
        <v>242</v>
      </c>
      <c r="K1724" s="1">
        <v>401</v>
      </c>
      <c r="L1724" s="1">
        <f t="shared" si="46"/>
        <v>406</v>
      </c>
      <c r="M1724" s="1"/>
      <c r="N1724" s="1"/>
    </row>
    <row r="1725" spans="2:14" hidden="1" x14ac:dyDescent="0.4">
      <c r="B1725" s="1" t="s">
        <v>18</v>
      </c>
      <c r="C1725" s="1" t="s">
        <v>6197</v>
      </c>
      <c r="D1725" s="1" t="s">
        <v>6198</v>
      </c>
      <c r="E1725" s="1" t="s">
        <v>6199</v>
      </c>
      <c r="F1725" s="1" t="s">
        <v>6200</v>
      </c>
      <c r="G1725" s="1"/>
      <c r="H1725" s="1"/>
      <c r="I1725" s="1">
        <v>119</v>
      </c>
      <c r="J1725" s="1">
        <f t="shared" si="47"/>
        <v>124</v>
      </c>
      <c r="K1725" s="1"/>
      <c r="L1725" s="1"/>
      <c r="M1725" s="1"/>
      <c r="N1725" s="1"/>
    </row>
    <row r="1726" spans="2:14" hidden="1" x14ac:dyDescent="0.4">
      <c r="B1726" s="1" t="s">
        <v>18</v>
      </c>
      <c r="C1726" s="1" t="s">
        <v>6201</v>
      </c>
      <c r="D1726" s="1" t="s">
        <v>6202</v>
      </c>
      <c r="E1726" s="1" t="s">
        <v>6203</v>
      </c>
      <c r="F1726" s="1" t="s">
        <v>6204</v>
      </c>
      <c r="G1726" s="1"/>
      <c r="H1726" s="1"/>
      <c r="I1726" s="1">
        <v>125</v>
      </c>
      <c r="J1726" s="1">
        <f t="shared" si="47"/>
        <v>130</v>
      </c>
      <c r="K1726" s="1"/>
      <c r="L1726" s="1"/>
      <c r="M1726" s="1"/>
      <c r="N1726" s="1"/>
    </row>
    <row r="1727" spans="2:14" hidden="1" x14ac:dyDescent="0.4">
      <c r="B1727" s="1" t="s">
        <v>18</v>
      </c>
      <c r="C1727" s="1" t="s">
        <v>6201</v>
      </c>
      <c r="D1727" s="1" t="s">
        <v>6202</v>
      </c>
      <c r="E1727" s="1" t="s">
        <v>6205</v>
      </c>
      <c r="F1727" s="1" t="s">
        <v>6204</v>
      </c>
      <c r="G1727" s="1"/>
      <c r="H1727" s="1"/>
      <c r="I1727" s="1"/>
      <c r="J1727" s="1"/>
      <c r="K1727" s="1">
        <v>144</v>
      </c>
      <c r="L1727" s="1">
        <f t="shared" ref="L1727:L1741" si="48">K1727+5</f>
        <v>149</v>
      </c>
      <c r="M1727" s="1"/>
      <c r="N1727" s="1"/>
    </row>
    <row r="1728" spans="2:14" hidden="1" x14ac:dyDescent="0.4">
      <c r="B1728" s="1" t="s">
        <v>18</v>
      </c>
      <c r="C1728" s="1" t="s">
        <v>1606</v>
      </c>
      <c r="D1728" s="1" t="s">
        <v>6206</v>
      </c>
      <c r="E1728" s="1" t="s">
        <v>6207</v>
      </c>
      <c r="F1728" s="1" t="s">
        <v>6208</v>
      </c>
      <c r="G1728" s="1"/>
      <c r="H1728" s="1"/>
      <c r="I1728" s="1"/>
      <c r="J1728" s="1"/>
      <c r="K1728" s="1">
        <v>410</v>
      </c>
      <c r="L1728" s="1">
        <f t="shared" si="48"/>
        <v>415</v>
      </c>
      <c r="M1728" s="1"/>
      <c r="N1728" s="1"/>
    </row>
    <row r="1729" spans="2:14" hidden="1" x14ac:dyDescent="0.4">
      <c r="B1729" s="1" t="s">
        <v>18</v>
      </c>
      <c r="C1729" s="1" t="s">
        <v>6209</v>
      </c>
      <c r="D1729" s="1" t="s">
        <v>6210</v>
      </c>
      <c r="E1729" s="1" t="s">
        <v>6211</v>
      </c>
      <c r="F1729" s="1" t="s">
        <v>6212</v>
      </c>
      <c r="G1729" s="1"/>
      <c r="H1729" s="1"/>
      <c r="I1729" s="1">
        <v>16</v>
      </c>
      <c r="J1729" s="1">
        <f>I1729+5</f>
        <v>21</v>
      </c>
      <c r="K1729" s="1">
        <v>257</v>
      </c>
      <c r="L1729" s="1">
        <f t="shared" si="48"/>
        <v>262</v>
      </c>
      <c r="M1729" s="1"/>
      <c r="N1729" s="1"/>
    </row>
    <row r="1730" spans="2:14" hidden="1" x14ac:dyDescent="0.4">
      <c r="B1730" s="1" t="s">
        <v>18</v>
      </c>
      <c r="C1730" s="1" t="s">
        <v>6213</v>
      </c>
      <c r="D1730" s="1" t="s">
        <v>6214</v>
      </c>
      <c r="E1730" s="1" t="s">
        <v>6215</v>
      </c>
      <c r="F1730" s="1" t="s">
        <v>6216</v>
      </c>
      <c r="G1730" s="1"/>
      <c r="H1730" s="1"/>
      <c r="I1730" s="1">
        <v>56</v>
      </c>
      <c r="J1730" s="1">
        <f>I1730+5</f>
        <v>61</v>
      </c>
      <c r="K1730" s="1">
        <v>197</v>
      </c>
      <c r="L1730" s="1">
        <f t="shared" si="48"/>
        <v>202</v>
      </c>
      <c r="M1730" s="1"/>
      <c r="N1730" s="1"/>
    </row>
    <row r="1731" spans="2:14" hidden="1" x14ac:dyDescent="0.4">
      <c r="B1731" s="1" t="s">
        <v>18</v>
      </c>
      <c r="C1731" s="1" t="s">
        <v>6217</v>
      </c>
      <c r="D1731" s="1" t="s">
        <v>6218</v>
      </c>
      <c r="E1731" s="1" t="s">
        <v>6219</v>
      </c>
      <c r="F1731" s="1" t="s">
        <v>6220</v>
      </c>
      <c r="G1731" s="1"/>
      <c r="H1731" s="1"/>
      <c r="I1731" s="1"/>
      <c r="J1731" s="1"/>
      <c r="K1731" s="1">
        <v>330</v>
      </c>
      <c r="L1731" s="1">
        <f t="shared" si="48"/>
        <v>335</v>
      </c>
      <c r="M1731" s="1"/>
      <c r="N1731" s="1"/>
    </row>
    <row r="1732" spans="2:14" hidden="1" x14ac:dyDescent="0.4">
      <c r="B1732" s="1" t="s">
        <v>18</v>
      </c>
      <c r="C1732" s="1" t="s">
        <v>6221</v>
      </c>
      <c r="D1732" s="1" t="s">
        <v>6222</v>
      </c>
      <c r="E1732" s="1" t="s">
        <v>6223</v>
      </c>
      <c r="F1732" s="1" t="s">
        <v>6224</v>
      </c>
      <c r="G1732" s="1"/>
      <c r="H1732" s="1"/>
      <c r="I1732" s="1"/>
      <c r="J1732" s="1"/>
      <c r="K1732" s="1">
        <v>301</v>
      </c>
      <c r="L1732" s="1">
        <f t="shared" si="48"/>
        <v>306</v>
      </c>
      <c r="M1732" s="1"/>
      <c r="N1732" s="1"/>
    </row>
    <row r="1733" spans="2:14" hidden="1" x14ac:dyDescent="0.4">
      <c r="B1733" s="1" t="s">
        <v>18</v>
      </c>
      <c r="C1733" s="1" t="s">
        <v>6058</v>
      </c>
      <c r="D1733" s="1" t="s">
        <v>6225</v>
      </c>
      <c r="E1733" s="1" t="s">
        <v>6226</v>
      </c>
      <c r="F1733" s="1" t="s">
        <v>6227</v>
      </c>
      <c r="G1733" s="1"/>
      <c r="H1733" s="1"/>
      <c r="I1733" s="1">
        <v>290</v>
      </c>
      <c r="J1733" s="1">
        <f>I1733+5</f>
        <v>295</v>
      </c>
      <c r="K1733" s="1">
        <v>952</v>
      </c>
      <c r="L1733" s="1">
        <f t="shared" si="48"/>
        <v>957</v>
      </c>
      <c r="M1733" s="1"/>
      <c r="N1733" s="1"/>
    </row>
    <row r="1734" spans="2:14" hidden="1" x14ac:dyDescent="0.4">
      <c r="B1734" s="1" t="s">
        <v>18</v>
      </c>
      <c r="C1734" s="1" t="s">
        <v>6228</v>
      </c>
      <c r="D1734" s="1" t="s">
        <v>6229</v>
      </c>
      <c r="E1734" s="1" t="s">
        <v>6230</v>
      </c>
      <c r="F1734" s="1" t="s">
        <v>6231</v>
      </c>
      <c r="G1734" s="1"/>
      <c r="H1734" s="1"/>
      <c r="I1734" s="1">
        <v>33</v>
      </c>
      <c r="J1734" s="1">
        <f>I1734+5</f>
        <v>38</v>
      </c>
      <c r="K1734" s="1">
        <v>123</v>
      </c>
      <c r="L1734" s="1">
        <f t="shared" si="48"/>
        <v>128</v>
      </c>
      <c r="M1734" s="1"/>
      <c r="N1734" s="1"/>
    </row>
    <row r="1735" spans="2:14" hidden="1" x14ac:dyDescent="0.4">
      <c r="B1735" s="1" t="s">
        <v>18</v>
      </c>
      <c r="C1735" s="1" t="s">
        <v>3558</v>
      </c>
      <c r="D1735" s="1" t="s">
        <v>6232</v>
      </c>
      <c r="E1735" s="1" t="s">
        <v>6233</v>
      </c>
      <c r="F1735" s="1" t="s">
        <v>6234</v>
      </c>
      <c r="G1735" s="1"/>
      <c r="H1735" s="1"/>
      <c r="I1735" s="1">
        <v>198</v>
      </c>
      <c r="J1735" s="1">
        <f>I1735+5</f>
        <v>203</v>
      </c>
      <c r="K1735" s="1">
        <v>177</v>
      </c>
      <c r="L1735" s="1">
        <f t="shared" si="48"/>
        <v>182</v>
      </c>
      <c r="M1735" s="1"/>
      <c r="N1735" s="1"/>
    </row>
    <row r="1736" spans="2:14" hidden="1" x14ac:dyDescent="0.4">
      <c r="B1736" s="1" t="s">
        <v>18</v>
      </c>
      <c r="C1736" s="1" t="s">
        <v>6238</v>
      </c>
      <c r="D1736" s="1" t="s">
        <v>6242</v>
      </c>
      <c r="E1736" s="1" t="s">
        <v>6243</v>
      </c>
      <c r="F1736" s="1" t="s">
        <v>6244</v>
      </c>
      <c r="G1736" s="1"/>
      <c r="H1736" s="1"/>
      <c r="I1736" s="1"/>
      <c r="J1736" s="1"/>
      <c r="K1736" s="1">
        <v>38</v>
      </c>
      <c r="L1736" s="1">
        <f t="shared" si="48"/>
        <v>43</v>
      </c>
      <c r="M1736" s="1"/>
      <c r="N1736" s="1"/>
    </row>
    <row r="1737" spans="2:14" hidden="1" x14ac:dyDescent="0.4">
      <c r="B1737" s="1" t="s">
        <v>18</v>
      </c>
      <c r="C1737" s="1" t="s">
        <v>6245</v>
      </c>
      <c r="D1737" s="1" t="s">
        <v>6246</v>
      </c>
      <c r="E1737" s="1" t="s">
        <v>6247</v>
      </c>
      <c r="F1737" s="1" t="s">
        <v>6248</v>
      </c>
      <c r="G1737" s="1"/>
      <c r="H1737" s="1"/>
      <c r="I1737" s="1"/>
      <c r="J1737" s="1"/>
      <c r="K1737" s="1">
        <v>763</v>
      </c>
      <c r="L1737" s="1">
        <f t="shared" si="48"/>
        <v>768</v>
      </c>
      <c r="M1737" s="1"/>
      <c r="N1737" s="1"/>
    </row>
    <row r="1738" spans="2:14" hidden="1" x14ac:dyDescent="0.4">
      <c r="B1738" s="1" t="s">
        <v>18</v>
      </c>
      <c r="C1738" s="1" t="s">
        <v>6253</v>
      </c>
      <c r="D1738" s="1" t="s">
        <v>6254</v>
      </c>
      <c r="E1738" s="1" t="s">
        <v>6255</v>
      </c>
      <c r="F1738" s="1" t="s">
        <v>6256</v>
      </c>
      <c r="G1738" s="1"/>
      <c r="H1738" s="1"/>
      <c r="I1738" s="1">
        <v>43</v>
      </c>
      <c r="J1738" s="1">
        <f>I1738+5</f>
        <v>48</v>
      </c>
      <c r="K1738" s="1">
        <v>146</v>
      </c>
      <c r="L1738" s="1">
        <f t="shared" si="48"/>
        <v>151</v>
      </c>
      <c r="M1738" s="1"/>
      <c r="N1738" s="1"/>
    </row>
    <row r="1739" spans="2:14" hidden="1" x14ac:dyDescent="0.4">
      <c r="B1739" s="1" t="s">
        <v>18</v>
      </c>
      <c r="C1739" s="1" t="s">
        <v>6257</v>
      </c>
      <c r="D1739" s="1" t="s">
        <v>6258</v>
      </c>
      <c r="E1739" s="1" t="s">
        <v>6259</v>
      </c>
      <c r="F1739" s="1" t="s">
        <v>6260</v>
      </c>
      <c r="G1739" s="1"/>
      <c r="H1739" s="1"/>
      <c r="I1739" s="1"/>
      <c r="J1739" s="1"/>
      <c r="K1739" s="1">
        <v>287</v>
      </c>
      <c r="L1739" s="1">
        <f t="shared" si="48"/>
        <v>292</v>
      </c>
      <c r="M1739" s="1"/>
      <c r="N1739" s="1"/>
    </row>
    <row r="1740" spans="2:14" hidden="1" x14ac:dyDescent="0.4">
      <c r="B1740" s="1" t="s">
        <v>18</v>
      </c>
      <c r="C1740" s="1" t="s">
        <v>650</v>
      </c>
      <c r="D1740" s="1" t="s">
        <v>6261</v>
      </c>
      <c r="E1740" s="1" t="s">
        <v>6262</v>
      </c>
      <c r="F1740" s="1" t="s">
        <v>6263</v>
      </c>
      <c r="G1740" s="1"/>
      <c r="H1740" s="1"/>
      <c r="I1740" s="1"/>
      <c r="J1740" s="1"/>
      <c r="K1740" s="1">
        <v>622</v>
      </c>
      <c r="L1740" s="1">
        <f t="shared" si="48"/>
        <v>627</v>
      </c>
      <c r="M1740" s="1"/>
      <c r="N1740" s="1"/>
    </row>
    <row r="1741" spans="2:14" hidden="1" x14ac:dyDescent="0.4">
      <c r="B1741" s="1" t="s">
        <v>18</v>
      </c>
      <c r="C1741" s="1" t="s">
        <v>6264</v>
      </c>
      <c r="D1741" s="1" t="s">
        <v>6265</v>
      </c>
      <c r="E1741" s="1" t="s">
        <v>6266</v>
      </c>
      <c r="F1741" s="1" t="s">
        <v>6267</v>
      </c>
      <c r="G1741" s="1"/>
      <c r="H1741" s="1"/>
      <c r="I1741" s="1"/>
      <c r="J1741" s="1"/>
      <c r="K1741" s="1">
        <v>96</v>
      </c>
      <c r="L1741" s="1">
        <f t="shared" si="48"/>
        <v>101</v>
      </c>
      <c r="M1741" s="1"/>
      <c r="N1741" s="1"/>
    </row>
    <row r="1742" spans="2:14" hidden="1" x14ac:dyDescent="0.4">
      <c r="B1742" s="1" t="s">
        <v>18</v>
      </c>
      <c r="C1742" s="1" t="s">
        <v>6272</v>
      </c>
      <c r="D1742" s="1" t="s">
        <v>6273</v>
      </c>
      <c r="E1742" s="1" t="s">
        <v>6276</v>
      </c>
      <c r="F1742" s="1" t="s">
        <v>6277</v>
      </c>
      <c r="G1742" s="1"/>
      <c r="H1742" s="1"/>
      <c r="I1742" s="1">
        <v>157</v>
      </c>
      <c r="J1742" s="1">
        <f>I1742+5</f>
        <v>162</v>
      </c>
      <c r="K1742" s="1"/>
      <c r="L1742" s="1"/>
      <c r="M1742" s="1"/>
      <c r="N1742" s="1"/>
    </row>
    <row r="1743" spans="2:14" hidden="1" x14ac:dyDescent="0.4">
      <c r="B1743" s="1" t="s">
        <v>18</v>
      </c>
      <c r="C1743" s="1" t="s">
        <v>6272</v>
      </c>
      <c r="D1743" s="1" t="s">
        <v>6273</v>
      </c>
      <c r="E1743" s="1" t="s">
        <v>6278</v>
      </c>
      <c r="F1743" s="1" t="s">
        <v>6279</v>
      </c>
      <c r="G1743" s="1"/>
      <c r="H1743" s="1"/>
      <c r="I1743" s="1"/>
      <c r="J1743" s="1"/>
      <c r="K1743" s="1">
        <v>424</v>
      </c>
      <c r="L1743" s="1">
        <f t="shared" ref="L1743:L1790" si="49">K1743+5</f>
        <v>429</v>
      </c>
      <c r="M1743" s="1"/>
      <c r="N1743" s="1"/>
    </row>
    <row r="1744" spans="2:14" hidden="1" x14ac:dyDescent="0.4">
      <c r="B1744" s="1" t="s">
        <v>18</v>
      </c>
      <c r="C1744" s="1" t="s">
        <v>6280</v>
      </c>
      <c r="D1744" s="1" t="s">
        <v>6284</v>
      </c>
      <c r="E1744" s="1" t="s">
        <v>6285</v>
      </c>
      <c r="F1744" s="1" t="s">
        <v>6286</v>
      </c>
      <c r="G1744" s="1"/>
      <c r="H1744" s="1"/>
      <c r="I1744" s="1">
        <v>51</v>
      </c>
      <c r="J1744" s="1">
        <f>I1744+5</f>
        <v>56</v>
      </c>
      <c r="K1744" s="1">
        <v>111</v>
      </c>
      <c r="L1744" s="1">
        <f t="shared" si="49"/>
        <v>116</v>
      </c>
      <c r="M1744" s="1"/>
      <c r="N1744" s="1"/>
    </row>
    <row r="1745" spans="2:14" hidden="1" x14ac:dyDescent="0.4">
      <c r="B1745" s="1" t="s">
        <v>18</v>
      </c>
      <c r="C1745" s="1" t="s">
        <v>6287</v>
      </c>
      <c r="D1745" s="1" t="s">
        <v>6288</v>
      </c>
      <c r="E1745" s="1" t="s">
        <v>6289</v>
      </c>
      <c r="F1745" s="1" t="s">
        <v>6290</v>
      </c>
      <c r="G1745" s="1"/>
      <c r="H1745" s="1"/>
      <c r="I1745" s="1">
        <v>325</v>
      </c>
      <c r="J1745" s="1">
        <f>I1745+5</f>
        <v>330</v>
      </c>
      <c r="K1745" s="1">
        <v>388</v>
      </c>
      <c r="L1745" s="1">
        <f t="shared" si="49"/>
        <v>393</v>
      </c>
      <c r="M1745" s="1"/>
      <c r="N1745" s="1"/>
    </row>
    <row r="1746" spans="2:14" hidden="1" x14ac:dyDescent="0.4">
      <c r="B1746" s="1" t="s">
        <v>18</v>
      </c>
      <c r="C1746" s="1" t="s">
        <v>6291</v>
      </c>
      <c r="D1746" s="1" t="s">
        <v>6292</v>
      </c>
      <c r="E1746" s="1" t="s">
        <v>6293</v>
      </c>
      <c r="F1746" s="1" t="s">
        <v>6294</v>
      </c>
      <c r="G1746" s="1"/>
      <c r="H1746" s="1"/>
      <c r="I1746" s="1"/>
      <c r="J1746" s="1"/>
      <c r="K1746" s="1">
        <v>72</v>
      </c>
      <c r="L1746" s="1">
        <f t="shared" si="49"/>
        <v>77</v>
      </c>
      <c r="M1746" s="1"/>
      <c r="N1746" s="1"/>
    </row>
    <row r="1747" spans="2:14" hidden="1" x14ac:dyDescent="0.4">
      <c r="B1747" s="1" t="s">
        <v>18</v>
      </c>
      <c r="C1747" s="1" t="s">
        <v>6295</v>
      </c>
      <c r="D1747" s="1" t="s">
        <v>6296</v>
      </c>
      <c r="E1747" s="1" t="s">
        <v>6297</v>
      </c>
      <c r="F1747" s="1" t="s">
        <v>6298</v>
      </c>
      <c r="G1747" s="1"/>
      <c r="H1747" s="1"/>
      <c r="I1747" s="1">
        <v>94</v>
      </c>
      <c r="J1747" s="1">
        <f>I1747+5</f>
        <v>99</v>
      </c>
      <c r="K1747" s="1">
        <v>249</v>
      </c>
      <c r="L1747" s="1">
        <f t="shared" si="49"/>
        <v>254</v>
      </c>
      <c r="M1747" s="1"/>
      <c r="N1747" s="1"/>
    </row>
    <row r="1748" spans="2:14" hidden="1" x14ac:dyDescent="0.4">
      <c r="B1748" s="1" t="s">
        <v>18</v>
      </c>
      <c r="C1748" s="1" t="s">
        <v>6299</v>
      </c>
      <c r="D1748" s="1" t="s">
        <v>6300</v>
      </c>
      <c r="E1748" s="1" t="s">
        <v>6301</v>
      </c>
      <c r="F1748" s="1" t="s">
        <v>6302</v>
      </c>
      <c r="G1748" s="1"/>
      <c r="H1748" s="1"/>
      <c r="I1748" s="1">
        <v>124</v>
      </c>
      <c r="J1748" s="1">
        <f>I1748+5</f>
        <v>129</v>
      </c>
      <c r="K1748" s="1">
        <v>616</v>
      </c>
      <c r="L1748" s="1">
        <f t="shared" si="49"/>
        <v>621</v>
      </c>
      <c r="M1748" s="1"/>
      <c r="N1748" s="1"/>
    </row>
    <row r="1749" spans="2:14" hidden="1" x14ac:dyDescent="0.4">
      <c r="B1749" s="1" t="s">
        <v>18</v>
      </c>
      <c r="C1749" s="1" t="s">
        <v>6303</v>
      </c>
      <c r="D1749" s="1" t="s">
        <v>6304</v>
      </c>
      <c r="E1749" s="1" t="s">
        <v>6305</v>
      </c>
      <c r="F1749" s="1" t="s">
        <v>6306</v>
      </c>
      <c r="G1749" s="1"/>
      <c r="H1749" s="1"/>
      <c r="I1749" s="1">
        <v>76</v>
      </c>
      <c r="J1749" s="1">
        <f>I1749+5</f>
        <v>81</v>
      </c>
      <c r="K1749" s="1">
        <v>436</v>
      </c>
      <c r="L1749" s="1">
        <f t="shared" si="49"/>
        <v>441</v>
      </c>
      <c r="M1749" s="1"/>
      <c r="N1749" s="1"/>
    </row>
    <row r="1750" spans="2:14" hidden="1" x14ac:dyDescent="0.4">
      <c r="B1750" s="1" t="s">
        <v>18</v>
      </c>
      <c r="C1750" s="1" t="s">
        <v>6314</v>
      </c>
      <c r="D1750" s="1" t="s">
        <v>6315</v>
      </c>
      <c r="E1750" s="1" t="s">
        <v>6316</v>
      </c>
      <c r="F1750" s="1" t="s">
        <v>6317</v>
      </c>
      <c r="G1750" s="1"/>
      <c r="H1750" s="1"/>
      <c r="I1750" s="1">
        <v>37</v>
      </c>
      <c r="J1750" s="1">
        <f>I1750+5</f>
        <v>42</v>
      </c>
      <c r="K1750" s="1">
        <v>243</v>
      </c>
      <c r="L1750" s="1">
        <f t="shared" si="49"/>
        <v>248</v>
      </c>
      <c r="M1750" s="1"/>
      <c r="N1750" s="1"/>
    </row>
    <row r="1751" spans="2:14" hidden="1" x14ac:dyDescent="0.4">
      <c r="B1751" s="1" t="s">
        <v>18</v>
      </c>
      <c r="C1751" s="1" t="s">
        <v>6318</v>
      </c>
      <c r="D1751" s="1" t="s">
        <v>6319</v>
      </c>
      <c r="E1751" s="1" t="s">
        <v>6320</v>
      </c>
      <c r="F1751" s="1" t="s">
        <v>6321</v>
      </c>
      <c r="G1751" s="1"/>
      <c r="H1751" s="1"/>
      <c r="I1751" s="1"/>
      <c r="J1751" s="1"/>
      <c r="K1751" s="1">
        <v>230</v>
      </c>
      <c r="L1751" s="1">
        <f t="shared" si="49"/>
        <v>235</v>
      </c>
      <c r="M1751" s="1"/>
      <c r="N1751" s="1"/>
    </row>
    <row r="1752" spans="2:14" hidden="1" x14ac:dyDescent="0.4">
      <c r="B1752" s="1" t="s">
        <v>18</v>
      </c>
      <c r="C1752" s="1" t="s">
        <v>6322</v>
      </c>
      <c r="D1752" s="1" t="s">
        <v>6323</v>
      </c>
      <c r="E1752" s="1" t="s">
        <v>6324</v>
      </c>
      <c r="F1752" s="1" t="s">
        <v>6325</v>
      </c>
      <c r="G1752" s="1"/>
      <c r="H1752" s="1"/>
      <c r="I1752" s="1">
        <v>173</v>
      </c>
      <c r="J1752" s="1">
        <f>I1752+5</f>
        <v>178</v>
      </c>
      <c r="K1752" s="1">
        <v>371</v>
      </c>
      <c r="L1752" s="1">
        <f t="shared" si="49"/>
        <v>376</v>
      </c>
      <c r="M1752" s="1"/>
      <c r="N1752" s="1"/>
    </row>
    <row r="1753" spans="2:14" hidden="1" x14ac:dyDescent="0.4">
      <c r="B1753" s="1" t="s">
        <v>18</v>
      </c>
      <c r="C1753" s="1" t="s">
        <v>6326</v>
      </c>
      <c r="D1753" s="1" t="s">
        <v>6327</v>
      </c>
      <c r="E1753" s="1" t="s">
        <v>6328</v>
      </c>
      <c r="F1753" s="1" t="s">
        <v>6329</v>
      </c>
      <c r="G1753" s="1"/>
      <c r="H1753" s="1"/>
      <c r="I1753" s="1"/>
      <c r="J1753" s="1"/>
      <c r="K1753" s="1">
        <v>233</v>
      </c>
      <c r="L1753" s="1">
        <f t="shared" si="49"/>
        <v>238</v>
      </c>
      <c r="M1753" s="1"/>
      <c r="N1753" s="1"/>
    </row>
    <row r="1754" spans="2:14" hidden="1" x14ac:dyDescent="0.4">
      <c r="B1754" s="1" t="s">
        <v>18</v>
      </c>
      <c r="C1754" s="1" t="s">
        <v>6330</v>
      </c>
      <c r="D1754" s="1" t="s">
        <v>6331</v>
      </c>
      <c r="E1754" s="1" t="s">
        <v>6332</v>
      </c>
      <c r="F1754" s="1" t="s">
        <v>6333</v>
      </c>
      <c r="G1754" s="1"/>
      <c r="H1754" s="1"/>
      <c r="I1754" s="1">
        <v>350</v>
      </c>
      <c r="J1754" s="1">
        <f>I1754+5</f>
        <v>355</v>
      </c>
      <c r="K1754" s="1">
        <v>587</v>
      </c>
      <c r="L1754" s="1">
        <f t="shared" si="49"/>
        <v>592</v>
      </c>
      <c r="M1754" s="1"/>
      <c r="N1754" s="1"/>
    </row>
    <row r="1755" spans="2:14" hidden="1" x14ac:dyDescent="0.4">
      <c r="B1755" s="1" t="s">
        <v>18</v>
      </c>
      <c r="C1755" s="1" t="s">
        <v>6334</v>
      </c>
      <c r="D1755" s="1" t="s">
        <v>6335</v>
      </c>
      <c r="E1755" s="1" t="s">
        <v>6336</v>
      </c>
      <c r="F1755" s="1" t="s">
        <v>6337</v>
      </c>
      <c r="G1755" s="1"/>
      <c r="H1755" s="1"/>
      <c r="I1755" s="1">
        <v>285</v>
      </c>
      <c r="J1755" s="1">
        <f>I1755+5</f>
        <v>290</v>
      </c>
      <c r="K1755" s="1">
        <v>343</v>
      </c>
      <c r="L1755" s="1">
        <f t="shared" si="49"/>
        <v>348</v>
      </c>
      <c r="M1755" s="1"/>
      <c r="N1755" s="1"/>
    </row>
    <row r="1756" spans="2:14" hidden="1" x14ac:dyDescent="0.4">
      <c r="B1756" s="1" t="s">
        <v>18</v>
      </c>
      <c r="C1756" s="1" t="s">
        <v>5337</v>
      </c>
      <c r="D1756" s="1" t="s">
        <v>6338</v>
      </c>
      <c r="E1756" s="1" t="s">
        <v>6339</v>
      </c>
      <c r="F1756" s="1" t="s">
        <v>6340</v>
      </c>
      <c r="G1756" s="1"/>
      <c r="H1756" s="1"/>
      <c r="I1756" s="1"/>
      <c r="J1756" s="1"/>
      <c r="K1756" s="1">
        <v>319</v>
      </c>
      <c r="L1756" s="1">
        <f t="shared" si="49"/>
        <v>324</v>
      </c>
      <c r="M1756" s="1"/>
      <c r="N1756" s="1"/>
    </row>
    <row r="1757" spans="2:14" hidden="1" x14ac:dyDescent="0.4">
      <c r="B1757" s="1" t="s">
        <v>18</v>
      </c>
      <c r="C1757" s="1" t="s">
        <v>6341</v>
      </c>
      <c r="D1757" s="1" t="s">
        <v>6342</v>
      </c>
      <c r="E1757" s="1" t="s">
        <v>6343</v>
      </c>
      <c r="F1757" s="1" t="s">
        <v>6344</v>
      </c>
      <c r="G1757" s="1"/>
      <c r="H1757" s="1"/>
      <c r="I1757" s="1"/>
      <c r="J1757" s="1"/>
      <c r="K1757" s="1">
        <v>295</v>
      </c>
      <c r="L1757" s="1">
        <f t="shared" si="49"/>
        <v>300</v>
      </c>
      <c r="M1757" s="1"/>
      <c r="N1757" s="1"/>
    </row>
    <row r="1758" spans="2:14" hidden="1" x14ac:dyDescent="0.4">
      <c r="B1758" s="1" t="s">
        <v>18</v>
      </c>
      <c r="C1758" s="1" t="s">
        <v>6345</v>
      </c>
      <c r="D1758" s="1" t="s">
        <v>6346</v>
      </c>
      <c r="E1758" s="1" t="s">
        <v>6347</v>
      </c>
      <c r="F1758" s="1" t="s">
        <v>6348</v>
      </c>
      <c r="G1758" s="1">
        <v>0</v>
      </c>
      <c r="H1758" s="1"/>
      <c r="I1758" s="1">
        <v>38</v>
      </c>
      <c r="J1758" s="1">
        <f>I1758+5</f>
        <v>43</v>
      </c>
      <c r="K1758" s="1">
        <v>104</v>
      </c>
      <c r="L1758" s="1">
        <f t="shared" si="49"/>
        <v>109</v>
      </c>
      <c r="M1758" s="1"/>
      <c r="N1758" s="1"/>
    </row>
    <row r="1759" spans="2:14" hidden="1" x14ac:dyDescent="0.4">
      <c r="B1759" s="1" t="s">
        <v>18</v>
      </c>
      <c r="C1759" s="1" t="s">
        <v>6349</v>
      </c>
      <c r="D1759" s="1" t="s">
        <v>6350</v>
      </c>
      <c r="E1759" s="1" t="s">
        <v>6351</v>
      </c>
      <c r="F1759" s="1" t="s">
        <v>6352</v>
      </c>
      <c r="G1759" s="1"/>
      <c r="H1759" s="1"/>
      <c r="I1759" s="1"/>
      <c r="J1759" s="1"/>
      <c r="K1759" s="1">
        <v>398</v>
      </c>
      <c r="L1759" s="1">
        <f t="shared" si="49"/>
        <v>403</v>
      </c>
      <c r="M1759" s="1"/>
      <c r="N1759" s="1"/>
    </row>
    <row r="1760" spans="2:14" hidden="1" x14ac:dyDescent="0.4">
      <c r="B1760" s="1" t="s">
        <v>18</v>
      </c>
      <c r="C1760" s="1" t="s">
        <v>6353</v>
      </c>
      <c r="D1760" s="1" t="s">
        <v>6354</v>
      </c>
      <c r="E1760" s="1" t="s">
        <v>6355</v>
      </c>
      <c r="F1760" s="1" t="s">
        <v>6356</v>
      </c>
      <c r="G1760" s="1"/>
      <c r="H1760" s="1"/>
      <c r="I1760" s="1"/>
      <c r="J1760" s="1"/>
      <c r="K1760" s="1">
        <v>226</v>
      </c>
      <c r="L1760" s="1">
        <f t="shared" si="49"/>
        <v>231</v>
      </c>
      <c r="M1760" s="1"/>
      <c r="N1760" s="1"/>
    </row>
    <row r="1761" spans="2:14" hidden="1" x14ac:dyDescent="0.4">
      <c r="B1761" s="1" t="s">
        <v>18</v>
      </c>
      <c r="C1761" s="1" t="s">
        <v>6357</v>
      </c>
      <c r="D1761" s="1" t="s">
        <v>6358</v>
      </c>
      <c r="E1761" s="1" t="s">
        <v>6359</v>
      </c>
      <c r="F1761" s="1" t="s">
        <v>6360</v>
      </c>
      <c r="G1761" s="1"/>
      <c r="H1761" s="1"/>
      <c r="I1761" s="1">
        <v>272</v>
      </c>
      <c r="J1761" s="1">
        <f>I1761+5</f>
        <v>277</v>
      </c>
      <c r="K1761" s="1">
        <v>261</v>
      </c>
      <c r="L1761" s="1">
        <f t="shared" si="49"/>
        <v>266</v>
      </c>
      <c r="M1761" s="1"/>
      <c r="N1761" s="1"/>
    </row>
    <row r="1762" spans="2:14" hidden="1" x14ac:dyDescent="0.4">
      <c r="B1762" s="1" t="s">
        <v>18</v>
      </c>
      <c r="C1762" s="1" t="s">
        <v>3482</v>
      </c>
      <c r="D1762" s="1" t="s">
        <v>6365</v>
      </c>
      <c r="E1762" s="1" t="s">
        <v>6366</v>
      </c>
      <c r="F1762" s="1" t="s">
        <v>6367</v>
      </c>
      <c r="G1762" s="1"/>
      <c r="H1762" s="1"/>
      <c r="I1762" s="1">
        <v>155</v>
      </c>
      <c r="J1762" s="1">
        <f>I1762+5</f>
        <v>160</v>
      </c>
      <c r="K1762" s="1">
        <v>288</v>
      </c>
      <c r="L1762" s="1">
        <f t="shared" si="49"/>
        <v>293</v>
      </c>
      <c r="M1762" s="1"/>
      <c r="N1762" s="1"/>
    </row>
    <row r="1763" spans="2:14" hidden="1" x14ac:dyDescent="0.4">
      <c r="B1763" s="1" t="s">
        <v>18</v>
      </c>
      <c r="C1763" s="1" t="s">
        <v>6368</v>
      </c>
      <c r="D1763" s="1" t="s">
        <v>6369</v>
      </c>
      <c r="E1763" s="1" t="s">
        <v>6370</v>
      </c>
      <c r="F1763" s="1" t="s">
        <v>6371</v>
      </c>
      <c r="G1763" s="1"/>
      <c r="H1763" s="1"/>
      <c r="I1763" s="1"/>
      <c r="J1763" s="1"/>
      <c r="K1763" s="1">
        <v>160</v>
      </c>
      <c r="L1763" s="1">
        <f t="shared" si="49"/>
        <v>165</v>
      </c>
      <c r="M1763" s="1"/>
      <c r="N1763" s="1"/>
    </row>
    <row r="1764" spans="2:14" hidden="1" x14ac:dyDescent="0.4">
      <c r="B1764" s="1" t="s">
        <v>18</v>
      </c>
      <c r="C1764" s="1" t="s">
        <v>2748</v>
      </c>
      <c r="D1764" s="1" t="s">
        <v>6372</v>
      </c>
      <c r="E1764" s="1" t="s">
        <v>6373</v>
      </c>
      <c r="F1764" s="1" t="s">
        <v>6374</v>
      </c>
      <c r="G1764" s="1"/>
      <c r="H1764" s="1"/>
      <c r="I1764" s="1">
        <v>90</v>
      </c>
      <c r="J1764" s="1">
        <f>I1764+5</f>
        <v>95</v>
      </c>
      <c r="K1764" s="1">
        <v>390</v>
      </c>
      <c r="L1764" s="1">
        <f t="shared" si="49"/>
        <v>395</v>
      </c>
      <c r="M1764" s="1"/>
      <c r="N1764" s="1"/>
    </row>
    <row r="1765" spans="2:14" hidden="1" x14ac:dyDescent="0.4">
      <c r="B1765" s="1" t="s">
        <v>18</v>
      </c>
      <c r="C1765" s="1" t="s">
        <v>6375</v>
      </c>
      <c r="D1765" s="1" t="s">
        <v>6376</v>
      </c>
      <c r="E1765" s="1" t="s">
        <v>6377</v>
      </c>
      <c r="F1765" s="1" t="s">
        <v>6378</v>
      </c>
      <c r="G1765" s="1"/>
      <c r="H1765" s="1"/>
      <c r="I1765" s="1">
        <v>265</v>
      </c>
      <c r="J1765" s="1">
        <f>I1765+5</f>
        <v>270</v>
      </c>
      <c r="K1765" s="1">
        <v>307</v>
      </c>
      <c r="L1765" s="1">
        <f t="shared" si="49"/>
        <v>312</v>
      </c>
      <c r="M1765" s="1"/>
      <c r="N1765" s="1"/>
    </row>
    <row r="1766" spans="2:14" hidden="1" x14ac:dyDescent="0.4">
      <c r="B1766" s="1" t="s">
        <v>18</v>
      </c>
      <c r="C1766" s="1" t="s">
        <v>6379</v>
      </c>
      <c r="D1766" s="1" t="s">
        <v>6380</v>
      </c>
      <c r="E1766" s="1" t="s">
        <v>6381</v>
      </c>
      <c r="F1766" s="1" t="s">
        <v>6382</v>
      </c>
      <c r="G1766" s="1"/>
      <c r="H1766" s="1"/>
      <c r="I1766" s="1"/>
      <c r="J1766" s="1"/>
      <c r="K1766" s="1">
        <v>179</v>
      </c>
      <c r="L1766" s="1">
        <f t="shared" si="49"/>
        <v>184</v>
      </c>
      <c r="M1766" s="1"/>
      <c r="N1766" s="1"/>
    </row>
    <row r="1767" spans="2:14" hidden="1" x14ac:dyDescent="0.4">
      <c r="B1767" s="1" t="s">
        <v>18</v>
      </c>
      <c r="C1767" s="1" t="s">
        <v>6383</v>
      </c>
      <c r="D1767" s="1" t="s">
        <v>6384</v>
      </c>
      <c r="E1767" s="1" t="s">
        <v>6385</v>
      </c>
      <c r="F1767" s="1" t="s">
        <v>6386</v>
      </c>
      <c r="G1767" s="1"/>
      <c r="H1767" s="1"/>
      <c r="I1767" s="1"/>
      <c r="J1767" s="1"/>
      <c r="K1767" s="1">
        <v>50</v>
      </c>
      <c r="L1767" s="1">
        <f t="shared" si="49"/>
        <v>55</v>
      </c>
      <c r="M1767" s="1"/>
      <c r="N1767" s="1"/>
    </row>
    <row r="1768" spans="2:14" hidden="1" x14ac:dyDescent="0.4">
      <c r="B1768" s="1" t="s">
        <v>18</v>
      </c>
      <c r="C1768" s="1" t="s">
        <v>4051</v>
      </c>
      <c r="D1768" s="1" t="s">
        <v>6387</v>
      </c>
      <c r="E1768" s="1" t="s">
        <v>6388</v>
      </c>
      <c r="F1768" s="1" t="s">
        <v>6389</v>
      </c>
      <c r="G1768" s="1"/>
      <c r="H1768" s="1"/>
      <c r="I1768" s="1"/>
      <c r="J1768" s="1"/>
      <c r="K1768" s="1">
        <v>86</v>
      </c>
      <c r="L1768" s="1">
        <f t="shared" si="49"/>
        <v>91</v>
      </c>
      <c r="M1768" s="1"/>
      <c r="N1768" s="1"/>
    </row>
    <row r="1769" spans="2:14" hidden="1" x14ac:dyDescent="0.4">
      <c r="B1769" s="1" t="s">
        <v>18</v>
      </c>
      <c r="C1769" s="1" t="s">
        <v>6390</v>
      </c>
      <c r="D1769" s="1" t="s">
        <v>6391</v>
      </c>
      <c r="E1769" s="1" t="s">
        <v>6392</v>
      </c>
      <c r="F1769" s="1" t="s">
        <v>6393</v>
      </c>
      <c r="G1769" s="1"/>
      <c r="H1769" s="1"/>
      <c r="I1769" s="1"/>
      <c r="J1769" s="1"/>
      <c r="K1769" s="1">
        <v>26</v>
      </c>
      <c r="L1769" s="1">
        <f t="shared" si="49"/>
        <v>31</v>
      </c>
      <c r="M1769" s="1"/>
      <c r="N1769" s="1"/>
    </row>
    <row r="1770" spans="2:14" hidden="1" x14ac:dyDescent="0.4">
      <c r="B1770" s="1" t="s">
        <v>18</v>
      </c>
      <c r="C1770" s="1" t="s">
        <v>6394</v>
      </c>
      <c r="D1770" s="1" t="s">
        <v>6395</v>
      </c>
      <c r="E1770" s="1" t="s">
        <v>6396</v>
      </c>
      <c r="F1770" s="1" t="s">
        <v>6397</v>
      </c>
      <c r="G1770" s="1"/>
      <c r="H1770" s="1"/>
      <c r="I1770" s="1"/>
      <c r="J1770" s="1"/>
      <c r="K1770" s="1">
        <v>132</v>
      </c>
      <c r="L1770" s="1">
        <f t="shared" si="49"/>
        <v>137</v>
      </c>
      <c r="M1770" s="1"/>
      <c r="N1770" s="1"/>
    </row>
    <row r="1771" spans="2:14" hidden="1" x14ac:dyDescent="0.4">
      <c r="B1771" s="1" t="s">
        <v>18</v>
      </c>
      <c r="C1771" s="1" t="s">
        <v>6398</v>
      </c>
      <c r="D1771" s="1" t="s">
        <v>6399</v>
      </c>
      <c r="E1771" s="1" t="s">
        <v>6400</v>
      </c>
      <c r="F1771" s="1" t="s">
        <v>6401</v>
      </c>
      <c r="G1771" s="1"/>
      <c r="H1771" s="1"/>
      <c r="I1771" s="1"/>
      <c r="J1771" s="1"/>
      <c r="K1771" s="1">
        <v>76</v>
      </c>
      <c r="L1771" s="1">
        <f t="shared" si="49"/>
        <v>81</v>
      </c>
      <c r="M1771" s="1"/>
      <c r="N1771" s="1"/>
    </row>
    <row r="1772" spans="2:14" hidden="1" x14ac:dyDescent="0.4">
      <c r="B1772" s="1" t="s">
        <v>18</v>
      </c>
      <c r="C1772" s="1" t="s">
        <v>2744</v>
      </c>
      <c r="D1772" s="1" t="s">
        <v>6402</v>
      </c>
      <c r="E1772" s="1" t="s">
        <v>6403</v>
      </c>
      <c r="F1772" s="1" t="s">
        <v>6404</v>
      </c>
      <c r="G1772" s="1"/>
      <c r="H1772" s="1"/>
      <c r="I1772" s="1"/>
      <c r="J1772" s="1"/>
      <c r="K1772" s="1">
        <v>217</v>
      </c>
      <c r="L1772" s="1">
        <f t="shared" si="49"/>
        <v>222</v>
      </c>
      <c r="M1772" s="1"/>
      <c r="N1772" s="1"/>
    </row>
    <row r="1773" spans="2:14" hidden="1" x14ac:dyDescent="0.4">
      <c r="B1773" s="1" t="s">
        <v>18</v>
      </c>
      <c r="C1773" s="1" t="s">
        <v>3915</v>
      </c>
      <c r="D1773" s="1" t="s">
        <v>6405</v>
      </c>
      <c r="E1773" s="1" t="s">
        <v>6406</v>
      </c>
      <c r="F1773" s="1" t="s">
        <v>6407</v>
      </c>
      <c r="G1773" s="1"/>
      <c r="H1773" s="1"/>
      <c r="I1773" s="1">
        <v>106</v>
      </c>
      <c r="J1773" s="1">
        <f>I1773+5</f>
        <v>111</v>
      </c>
      <c r="K1773" s="1">
        <v>726</v>
      </c>
      <c r="L1773" s="1">
        <f t="shared" si="49"/>
        <v>731</v>
      </c>
      <c r="M1773" s="1"/>
      <c r="N1773" s="1"/>
    </row>
    <row r="1774" spans="2:14" hidden="1" x14ac:dyDescent="0.4">
      <c r="B1774" s="1" t="s">
        <v>18</v>
      </c>
      <c r="C1774" s="1" t="s">
        <v>3804</v>
      </c>
      <c r="D1774" s="1" t="s">
        <v>6408</v>
      </c>
      <c r="E1774" s="1" t="s">
        <v>6409</v>
      </c>
      <c r="F1774" s="1" t="s">
        <v>6410</v>
      </c>
      <c r="G1774" s="1"/>
      <c r="H1774" s="1"/>
      <c r="I1774" s="1">
        <v>77</v>
      </c>
      <c r="J1774" s="1">
        <f>I1774+5</f>
        <v>82</v>
      </c>
      <c r="K1774" s="1">
        <v>350</v>
      </c>
      <c r="L1774" s="1">
        <f t="shared" si="49"/>
        <v>355</v>
      </c>
      <c r="M1774" s="1"/>
      <c r="N1774" s="1"/>
    </row>
    <row r="1775" spans="2:14" hidden="1" x14ac:dyDescent="0.4">
      <c r="B1775" s="1" t="s">
        <v>18</v>
      </c>
      <c r="C1775" s="1" t="s">
        <v>6411</v>
      </c>
      <c r="D1775" s="1" t="s">
        <v>6412</v>
      </c>
      <c r="E1775" s="1" t="s">
        <v>6413</v>
      </c>
      <c r="F1775" s="1" t="s">
        <v>6414</v>
      </c>
      <c r="G1775" s="1"/>
      <c r="H1775" s="1"/>
      <c r="I1775" s="1">
        <v>54</v>
      </c>
      <c r="J1775" s="1">
        <f>I1775+5</f>
        <v>59</v>
      </c>
      <c r="K1775" s="1">
        <v>435</v>
      </c>
      <c r="L1775" s="1">
        <f t="shared" si="49"/>
        <v>440</v>
      </c>
      <c r="M1775" s="1"/>
      <c r="N1775" s="1"/>
    </row>
    <row r="1776" spans="2:14" hidden="1" x14ac:dyDescent="0.4">
      <c r="B1776" s="1" t="s">
        <v>18</v>
      </c>
      <c r="C1776" s="1" t="s">
        <v>1633</v>
      </c>
      <c r="D1776" s="1" t="s">
        <v>6415</v>
      </c>
      <c r="E1776" s="1" t="s">
        <v>6416</v>
      </c>
      <c r="F1776" s="1" t="s">
        <v>6417</v>
      </c>
      <c r="G1776" s="1"/>
      <c r="H1776" s="1"/>
      <c r="I1776" s="1">
        <v>79</v>
      </c>
      <c r="J1776" s="1">
        <f>I1776+5</f>
        <v>84</v>
      </c>
      <c r="K1776" s="1">
        <v>261</v>
      </c>
      <c r="L1776" s="1">
        <f t="shared" si="49"/>
        <v>266</v>
      </c>
      <c r="M1776" s="1"/>
      <c r="N1776" s="1"/>
    </row>
    <row r="1777" spans="2:21" hidden="1" x14ac:dyDescent="0.4">
      <c r="B1777" s="1" t="s">
        <v>18</v>
      </c>
      <c r="C1777" s="1" t="s">
        <v>3470</v>
      </c>
      <c r="D1777" s="1" t="s">
        <v>6418</v>
      </c>
      <c r="E1777" s="1" t="s">
        <v>6419</v>
      </c>
      <c r="F1777" s="1" t="s">
        <v>6420</v>
      </c>
      <c r="G1777" s="1"/>
      <c r="H1777" s="1"/>
      <c r="I1777" s="1">
        <v>113</v>
      </c>
      <c r="J1777" s="1">
        <f>I1777+5</f>
        <v>118</v>
      </c>
      <c r="K1777" s="1">
        <v>380</v>
      </c>
      <c r="L1777" s="1">
        <f t="shared" si="49"/>
        <v>385</v>
      </c>
      <c r="M1777" s="1"/>
      <c r="N1777" s="1"/>
    </row>
    <row r="1778" spans="2:21" hidden="1" x14ac:dyDescent="0.4">
      <c r="B1778" s="1" t="s">
        <v>18</v>
      </c>
      <c r="C1778" s="1" t="s">
        <v>6424</v>
      </c>
      <c r="D1778" s="1" t="s">
        <v>6425</v>
      </c>
      <c r="E1778" s="1" t="s">
        <v>6426</v>
      </c>
      <c r="F1778" s="1" t="s">
        <v>6427</v>
      </c>
      <c r="G1778" s="1"/>
      <c r="H1778" s="1"/>
      <c r="I1778" s="1"/>
      <c r="J1778" s="1"/>
      <c r="K1778" s="1">
        <v>510</v>
      </c>
      <c r="L1778" s="1">
        <f t="shared" si="49"/>
        <v>515</v>
      </c>
      <c r="M1778" s="1"/>
      <c r="N1778" s="1"/>
    </row>
    <row r="1779" spans="2:21" hidden="1" x14ac:dyDescent="0.4">
      <c r="B1779" s="1" t="s">
        <v>18</v>
      </c>
      <c r="C1779" s="1" t="s">
        <v>6428</v>
      </c>
      <c r="D1779" s="1" t="s">
        <v>6429</v>
      </c>
      <c r="E1779" s="1" t="s">
        <v>6430</v>
      </c>
      <c r="F1779" s="1" t="s">
        <v>6431</v>
      </c>
      <c r="G1779" s="1"/>
      <c r="H1779" s="1"/>
      <c r="I1779" s="1"/>
      <c r="J1779" s="1"/>
      <c r="K1779" s="1">
        <v>194</v>
      </c>
      <c r="L1779" s="1">
        <f t="shared" si="49"/>
        <v>199</v>
      </c>
      <c r="M1779" s="1"/>
      <c r="N1779" s="1"/>
    </row>
    <row r="1780" spans="2:21" hidden="1" x14ac:dyDescent="0.4">
      <c r="B1780" s="1" t="s">
        <v>18</v>
      </c>
      <c r="C1780" s="1" t="s">
        <v>6432</v>
      </c>
      <c r="D1780" s="1" t="s">
        <v>6433</v>
      </c>
      <c r="E1780" s="1" t="s">
        <v>6434</v>
      </c>
      <c r="F1780" s="1" t="s">
        <v>6435</v>
      </c>
      <c r="G1780" s="1"/>
      <c r="H1780" s="1"/>
      <c r="I1780" s="1"/>
      <c r="J1780" s="1"/>
      <c r="K1780" s="1">
        <v>232</v>
      </c>
      <c r="L1780" s="1">
        <f t="shared" si="49"/>
        <v>237</v>
      </c>
      <c r="M1780" s="1"/>
      <c r="N1780" s="1"/>
    </row>
    <row r="1781" spans="2:21" hidden="1" x14ac:dyDescent="0.4">
      <c r="B1781" s="1" t="s">
        <v>18</v>
      </c>
      <c r="C1781" s="1" t="s">
        <v>5758</v>
      </c>
      <c r="D1781" s="1" t="s">
        <v>6436</v>
      </c>
      <c r="E1781" s="1" t="s">
        <v>6437</v>
      </c>
      <c r="F1781" s="1" t="s">
        <v>6438</v>
      </c>
      <c r="G1781" s="1"/>
      <c r="H1781" s="1"/>
      <c r="I1781" s="1"/>
      <c r="J1781" s="1"/>
      <c r="K1781" s="1">
        <v>335</v>
      </c>
      <c r="L1781" s="1">
        <f t="shared" si="49"/>
        <v>340</v>
      </c>
      <c r="M1781" s="1"/>
      <c r="N1781" s="1"/>
    </row>
    <row r="1782" spans="2:21" hidden="1" x14ac:dyDescent="0.4">
      <c r="B1782" s="1" t="s">
        <v>18</v>
      </c>
      <c r="C1782" s="1" t="s">
        <v>5185</v>
      </c>
      <c r="D1782" s="1" t="s">
        <v>6443</v>
      </c>
      <c r="E1782" s="1" t="s">
        <v>6444</v>
      </c>
      <c r="F1782" s="1" t="s">
        <v>6445</v>
      </c>
      <c r="G1782" s="1"/>
      <c r="H1782" s="1"/>
      <c r="I1782" s="1">
        <v>52</v>
      </c>
      <c r="J1782" s="1">
        <f>I1782+5</f>
        <v>57</v>
      </c>
      <c r="K1782" s="1">
        <v>184</v>
      </c>
      <c r="L1782" s="1">
        <f t="shared" si="49"/>
        <v>189</v>
      </c>
      <c r="M1782" s="1"/>
      <c r="N1782" s="1"/>
    </row>
    <row r="1783" spans="2:21" hidden="1" x14ac:dyDescent="0.4">
      <c r="B1783" s="1" t="s">
        <v>18</v>
      </c>
      <c r="C1783" s="1" t="s">
        <v>238</v>
      </c>
      <c r="D1783" s="1" t="s">
        <v>6446</v>
      </c>
      <c r="E1783" s="1" t="s">
        <v>6447</v>
      </c>
      <c r="F1783" s="1" t="s">
        <v>6448</v>
      </c>
      <c r="G1783" s="1"/>
      <c r="H1783" s="1"/>
      <c r="I1783" s="1"/>
      <c r="J1783" s="1"/>
      <c r="K1783" s="1">
        <v>202</v>
      </c>
      <c r="L1783" s="1">
        <f t="shared" si="49"/>
        <v>207</v>
      </c>
      <c r="M1783" s="1"/>
      <c r="N1783" s="1"/>
    </row>
    <row r="1784" spans="2:21" hidden="1" x14ac:dyDescent="0.4">
      <c r="B1784" s="1" t="s">
        <v>18</v>
      </c>
      <c r="C1784" s="1" t="s">
        <v>5497</v>
      </c>
      <c r="D1784" s="1" t="s">
        <v>6452</v>
      </c>
      <c r="E1784" s="1" t="s">
        <v>6453</v>
      </c>
      <c r="F1784" s="1" t="s">
        <v>6454</v>
      </c>
      <c r="G1784" s="1"/>
      <c r="H1784" s="1"/>
      <c r="I1784" s="1"/>
      <c r="J1784" s="1"/>
      <c r="K1784" s="1">
        <v>86</v>
      </c>
      <c r="L1784" s="1">
        <f t="shared" si="49"/>
        <v>91</v>
      </c>
      <c r="M1784" s="1"/>
      <c r="N1784" s="1"/>
    </row>
    <row r="1785" spans="2:21" hidden="1" x14ac:dyDescent="0.4">
      <c r="B1785" s="1" t="s">
        <v>18</v>
      </c>
      <c r="C1785" s="1" t="s">
        <v>3665</v>
      </c>
      <c r="D1785" s="1" t="s">
        <v>6455</v>
      </c>
      <c r="E1785" s="1" t="s">
        <v>6456</v>
      </c>
      <c r="F1785" s="1" t="s">
        <v>6457</v>
      </c>
      <c r="G1785" s="1"/>
      <c r="H1785" s="1"/>
      <c r="I1785" s="1">
        <v>224</v>
      </c>
      <c r="J1785" s="1">
        <f>I1785+5</f>
        <v>229</v>
      </c>
      <c r="K1785" s="1">
        <v>336</v>
      </c>
      <c r="L1785" s="1">
        <f t="shared" si="49"/>
        <v>341</v>
      </c>
      <c r="M1785" s="1"/>
      <c r="N1785" s="1"/>
    </row>
    <row r="1786" spans="2:21" hidden="1" x14ac:dyDescent="0.4">
      <c r="B1786" s="1" t="s">
        <v>18</v>
      </c>
      <c r="C1786" s="1" t="s">
        <v>5288</v>
      </c>
      <c r="D1786" s="1" t="s">
        <v>6458</v>
      </c>
      <c r="E1786" s="1" t="s">
        <v>6459</v>
      </c>
      <c r="F1786" s="1" t="s">
        <v>6460</v>
      </c>
      <c r="G1786" s="1"/>
      <c r="H1786" s="1"/>
      <c r="I1786" s="1">
        <v>125</v>
      </c>
      <c r="J1786" s="1">
        <f>I1786+5</f>
        <v>130</v>
      </c>
      <c r="K1786" s="1">
        <v>720</v>
      </c>
      <c r="L1786" s="1">
        <f t="shared" si="49"/>
        <v>725</v>
      </c>
      <c r="M1786" s="1"/>
      <c r="N1786" s="1"/>
    </row>
    <row r="1787" spans="2:21" ht="19.5" hidden="1" thickTop="1" x14ac:dyDescent="0.4">
      <c r="B1787" s="1" t="s">
        <v>18</v>
      </c>
      <c r="C1787" s="1" t="s">
        <v>5702</v>
      </c>
      <c r="D1787" s="1" t="s">
        <v>6461</v>
      </c>
      <c r="E1787" s="1" t="s">
        <v>6462</v>
      </c>
      <c r="F1787" s="1" t="s">
        <v>6463</v>
      </c>
      <c r="G1787" s="1"/>
      <c r="H1787" s="1"/>
      <c r="I1787" s="1"/>
      <c r="J1787" s="1"/>
      <c r="K1787" s="1">
        <v>207</v>
      </c>
      <c r="L1787" s="1">
        <f t="shared" si="49"/>
        <v>212</v>
      </c>
      <c r="M1787" s="1"/>
      <c r="N1787" s="1"/>
      <c r="Q1787" s="70"/>
      <c r="R1787" s="3"/>
      <c r="S1787" s="3"/>
      <c r="T1787" s="13"/>
      <c r="U1787" s="50"/>
    </row>
    <row r="1788" spans="2:21" hidden="1" x14ac:dyDescent="0.4">
      <c r="B1788" s="1" t="s">
        <v>18</v>
      </c>
      <c r="C1788" s="1" t="s">
        <v>6464</v>
      </c>
      <c r="D1788" s="1" t="s">
        <v>6465</v>
      </c>
      <c r="E1788" s="52" t="s">
        <v>6521</v>
      </c>
      <c r="F1788" s="1" t="s">
        <v>6466</v>
      </c>
      <c r="G1788" s="1"/>
      <c r="H1788" s="1"/>
      <c r="I1788" s="1">
        <v>114</v>
      </c>
      <c r="J1788" s="1">
        <f>I1788+5</f>
        <v>119</v>
      </c>
      <c r="K1788" s="1">
        <v>431</v>
      </c>
      <c r="L1788" s="1">
        <f t="shared" si="49"/>
        <v>436</v>
      </c>
      <c r="M1788" s="1"/>
      <c r="N1788" s="1"/>
      <c r="Q1788" s="73"/>
      <c r="R1788" s="1"/>
      <c r="S1788" s="10"/>
      <c r="T1788" s="1"/>
      <c r="U1788" s="11"/>
    </row>
    <row r="1789" spans="2:21" hidden="1" x14ac:dyDescent="0.4">
      <c r="B1789" s="1" t="s">
        <v>18</v>
      </c>
      <c r="C1789" s="1" t="s">
        <v>650</v>
      </c>
      <c r="D1789" s="1" t="s">
        <v>6467</v>
      </c>
      <c r="E1789" s="1" t="s">
        <v>6468</v>
      </c>
      <c r="F1789" s="1" t="s">
        <v>6469</v>
      </c>
      <c r="G1789" s="1"/>
      <c r="H1789" s="1"/>
      <c r="I1789" s="1">
        <v>25</v>
      </c>
      <c r="J1789" s="1">
        <f>I1789+5</f>
        <v>30</v>
      </c>
      <c r="K1789" s="1">
        <v>292</v>
      </c>
      <c r="L1789" s="1">
        <f t="shared" si="49"/>
        <v>297</v>
      </c>
      <c r="M1789" s="1"/>
      <c r="N1789" s="1"/>
      <c r="Q1789" s="73"/>
      <c r="R1789" s="1"/>
      <c r="S1789" s="10"/>
      <c r="T1789" s="10"/>
      <c r="U1789" s="5"/>
    </row>
    <row r="1790" spans="2:21" hidden="1" x14ac:dyDescent="0.4">
      <c r="B1790" s="1" t="s">
        <v>18</v>
      </c>
      <c r="C1790" s="1" t="s">
        <v>6154</v>
      </c>
      <c r="D1790" s="1" t="s">
        <v>6470</v>
      </c>
      <c r="E1790" s="1" t="s">
        <v>6471</v>
      </c>
      <c r="F1790" s="1" t="s">
        <v>6472</v>
      </c>
      <c r="G1790" s="1"/>
      <c r="H1790" s="1"/>
      <c r="I1790" s="1"/>
      <c r="J1790" s="1"/>
      <c r="K1790" s="1">
        <v>102</v>
      </c>
      <c r="L1790" s="1">
        <f t="shared" si="49"/>
        <v>107</v>
      </c>
      <c r="M1790" s="1"/>
      <c r="N1790" s="1"/>
      <c r="Q1790" s="73"/>
      <c r="R1790" s="1"/>
      <c r="S1790" s="10"/>
      <c r="T1790" s="1"/>
      <c r="U1790" s="1"/>
    </row>
    <row r="1791" spans="2:21" hidden="1" x14ac:dyDescent="0.4">
      <c r="B1791" s="1" t="s">
        <v>19</v>
      </c>
      <c r="C1791" s="1" t="s">
        <v>6485</v>
      </c>
      <c r="D1791" s="1" t="s">
        <v>6486</v>
      </c>
      <c r="E1791" s="1" t="s">
        <v>6487</v>
      </c>
      <c r="F1791" s="1" t="s">
        <v>6488</v>
      </c>
      <c r="G1791" s="1"/>
      <c r="H1791" s="1"/>
      <c r="I1791" s="1">
        <v>144</v>
      </c>
      <c r="J1791" s="1">
        <f>I1791+5</f>
        <v>149</v>
      </c>
      <c r="K1791" s="1"/>
      <c r="L1791" s="1"/>
      <c r="M1791" s="1">
        <f t="shared" ref="M1791:M1797" si="50">J1791+L1791</f>
        <v>149</v>
      </c>
      <c r="N1791" s="1"/>
      <c r="Q1791" s="6" t="s">
        <v>6514</v>
      </c>
      <c r="R1791" s="1"/>
      <c r="S1791" s="3"/>
      <c r="T1791" s="10"/>
      <c r="U1791" s="11"/>
    </row>
    <row r="1792" spans="2:21" hidden="1" x14ac:dyDescent="0.4">
      <c r="B1792" s="1" t="s">
        <v>19</v>
      </c>
      <c r="C1792" s="1" t="s">
        <v>6477</v>
      </c>
      <c r="D1792" s="1" t="s">
        <v>6478</v>
      </c>
      <c r="E1792" s="1" t="s">
        <v>6489</v>
      </c>
      <c r="F1792" s="1" t="s">
        <v>6490</v>
      </c>
      <c r="G1792" s="1"/>
      <c r="H1792" s="1"/>
      <c r="I1792" s="1">
        <v>144</v>
      </c>
      <c r="J1792" s="1">
        <f>I1792+5</f>
        <v>149</v>
      </c>
      <c r="K1792" s="1"/>
      <c r="L1792" s="1"/>
      <c r="M1792" s="1">
        <f t="shared" si="50"/>
        <v>149</v>
      </c>
      <c r="N1792" s="1"/>
      <c r="Q1792" s="6" t="s">
        <v>6515</v>
      </c>
      <c r="R1792" s="1"/>
      <c r="S1792" s="10"/>
      <c r="T1792" s="1"/>
      <c r="U1792" s="11"/>
    </row>
    <row r="1793" spans="2:21" hidden="1" x14ac:dyDescent="0.4">
      <c r="B1793" s="1" t="s">
        <v>19</v>
      </c>
      <c r="C1793" s="1" t="s">
        <v>6491</v>
      </c>
      <c r="D1793" s="1" t="s">
        <v>6492</v>
      </c>
      <c r="E1793" s="1" t="s">
        <v>6493</v>
      </c>
      <c r="F1793" s="1" t="s">
        <v>6494</v>
      </c>
      <c r="G1793" s="1"/>
      <c r="H1793" s="1"/>
      <c r="I1793" s="1">
        <v>108</v>
      </c>
      <c r="J1793" s="1">
        <f>I1793+5</f>
        <v>113</v>
      </c>
      <c r="K1793" s="1"/>
      <c r="L1793" s="1"/>
      <c r="M1793" s="1">
        <f t="shared" si="50"/>
        <v>113</v>
      </c>
      <c r="N1793" s="1"/>
      <c r="Q1793" s="6" t="s">
        <v>6516</v>
      </c>
      <c r="R1793" s="1"/>
      <c r="S1793" s="3"/>
      <c r="T1793" s="10"/>
      <c r="U1793" s="11"/>
    </row>
    <row r="1794" spans="2:21" hidden="1" x14ac:dyDescent="0.4">
      <c r="B1794" s="1" t="s">
        <v>19</v>
      </c>
      <c r="C1794" s="1" t="s">
        <v>6485</v>
      </c>
      <c r="D1794" s="1" t="s">
        <v>6486</v>
      </c>
      <c r="E1794" s="1" t="s">
        <v>6495</v>
      </c>
      <c r="F1794" s="1" t="s">
        <v>6496</v>
      </c>
      <c r="G1794" s="1"/>
      <c r="H1794" s="1"/>
      <c r="I1794" s="1"/>
      <c r="J1794" s="1"/>
      <c r="K1794" s="1">
        <v>161</v>
      </c>
      <c r="L1794" s="1">
        <f>K1794+5</f>
        <v>166</v>
      </c>
      <c r="M1794" s="1">
        <f t="shared" si="50"/>
        <v>166</v>
      </c>
      <c r="N1794" s="1"/>
      <c r="Q1794" s="6" t="s">
        <v>6517</v>
      </c>
      <c r="R1794" s="51">
        <v>1</v>
      </c>
      <c r="S1794" s="10">
        <f>H1797</f>
        <v>0</v>
      </c>
      <c r="T1794" s="3"/>
      <c r="U1794" s="3"/>
    </row>
    <row r="1795" spans="2:21" ht="19.5" hidden="1" thickBot="1" x14ac:dyDescent="0.45">
      <c r="B1795" s="1" t="s">
        <v>19</v>
      </c>
      <c r="C1795" s="1" t="s">
        <v>6477</v>
      </c>
      <c r="D1795" s="1" t="s">
        <v>6478</v>
      </c>
      <c r="E1795" s="1" t="s">
        <v>6497</v>
      </c>
      <c r="F1795" s="1" t="s">
        <v>6498</v>
      </c>
      <c r="G1795" s="1"/>
      <c r="H1795" s="1"/>
      <c r="I1795" s="1"/>
      <c r="J1795" s="1"/>
      <c r="K1795" s="1">
        <v>164</v>
      </c>
      <c r="L1795" s="1">
        <f>K1795+5</f>
        <v>169</v>
      </c>
      <c r="M1795" s="1">
        <f t="shared" si="50"/>
        <v>169</v>
      </c>
      <c r="N1795" s="1"/>
      <c r="Q1795" s="7" t="s">
        <v>6518</v>
      </c>
      <c r="R1795" s="4">
        <v>1</v>
      </c>
      <c r="S1795" s="12"/>
      <c r="T1795" s="12">
        <f>J1797</f>
        <v>0</v>
      </c>
      <c r="U1795" s="8">
        <f>L1797</f>
        <v>165</v>
      </c>
    </row>
    <row r="1796" spans="2:21" hidden="1" x14ac:dyDescent="0.4">
      <c r="B1796" s="1" t="s">
        <v>19</v>
      </c>
      <c r="C1796" s="1" t="s">
        <v>6491</v>
      </c>
      <c r="D1796" s="1" t="s">
        <v>6492</v>
      </c>
      <c r="E1796" s="1" t="s">
        <v>6499</v>
      </c>
      <c r="F1796" s="1" t="s">
        <v>6500</v>
      </c>
      <c r="G1796" s="1"/>
      <c r="H1796" s="1"/>
      <c r="I1796" s="1"/>
      <c r="J1796" s="1"/>
      <c r="K1796" s="1">
        <v>122</v>
      </c>
      <c r="L1796" s="1">
        <f>K1796+5</f>
        <v>127</v>
      </c>
      <c r="M1796" s="1">
        <f t="shared" si="50"/>
        <v>127</v>
      </c>
      <c r="N1796" s="1"/>
      <c r="Q1796" s="71" t="s">
        <v>6519</v>
      </c>
      <c r="R1796" s="55"/>
      <c r="S1796" s="55"/>
      <c r="T1796" s="55"/>
      <c r="U1796" s="55"/>
    </row>
    <row r="1797" spans="2:21" ht="19.5" hidden="1" thickBot="1" x14ac:dyDescent="0.45">
      <c r="B1797" s="1"/>
      <c r="C1797" s="1" t="s">
        <v>6505</v>
      </c>
      <c r="D1797" s="1" t="s">
        <v>6506</v>
      </c>
      <c r="E1797" s="1" t="s">
        <v>6507</v>
      </c>
      <c r="F1797" s="1" t="s">
        <v>6508</v>
      </c>
      <c r="G1797" s="10"/>
      <c r="H1797" s="10"/>
      <c r="I1797" s="10"/>
      <c r="J1797" s="10"/>
      <c r="K1797" s="1">
        <v>160</v>
      </c>
      <c r="L1797" s="1">
        <f>K1797+5</f>
        <v>165</v>
      </c>
      <c r="M1797" s="1">
        <f t="shared" si="50"/>
        <v>165</v>
      </c>
      <c r="N1797" s="1"/>
      <c r="Q1797" s="14" t="s">
        <v>24</v>
      </c>
      <c r="R1797" s="16"/>
      <c r="S1797" s="16"/>
      <c r="T1797" s="16"/>
      <c r="U1797" s="15"/>
    </row>
  </sheetData>
  <sheetProtection password="CA0F" sheet="1" objects="1" scenarios="1" formatCells="0" sort="0" autoFilter="0"/>
  <autoFilter ref="B9:U1797">
    <filterColumn colId="6">
      <customFilters>
        <customFilter operator="notEqual" val=" "/>
      </customFilters>
    </filterColumn>
    <filterColumn colId="12">
      <customFilters>
        <customFilter operator="notEqual" val=" "/>
      </customFilters>
    </filterColumn>
    <sortState ref="B16:U964">
      <sortCondition ref="B9:B1797"/>
    </sortState>
  </autoFilter>
  <mergeCells count="15">
    <mergeCell ref="Q8:Q9"/>
    <mergeCell ref="R8:R9"/>
    <mergeCell ref="S8:U8"/>
    <mergeCell ref="N8:N9"/>
    <mergeCell ref="H8:H9"/>
    <mergeCell ref="A8:A9"/>
    <mergeCell ref="E3:F3"/>
    <mergeCell ref="B4:B6"/>
    <mergeCell ref="C4:C6"/>
    <mergeCell ref="D4:D6"/>
    <mergeCell ref="B8:B9"/>
    <mergeCell ref="C8:C9"/>
    <mergeCell ref="D8:D9"/>
    <mergeCell ref="E8:E9"/>
    <mergeCell ref="F8:F9"/>
  </mergeCells>
  <phoneticPr fontId="3"/>
  <dataValidations count="2">
    <dataValidation type="list" allowBlank="1" showInputMessage="1" showErrorMessage="1" sqref="B2:B1098 B1798:B1048576 B1787:B1796 B1521:B1543 B1667:B1689">
      <formula1>$P$1:$P$7</formula1>
    </dataValidation>
    <dataValidation type="list" allowBlank="1" showInputMessage="1" showErrorMessage="1" sqref="B1099:B1520 B1797 B1690:B1786 B1544:B1666">
      <formula1>$P$2:$P$7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27大阪府（高)</vt:lpstr>
      <vt:lpstr>27大阪府（中)</vt:lpstr>
      <vt:lpstr>27大阪府（小）</vt:lpstr>
      <vt:lpstr>'27大阪府（高)'!Print_Area</vt:lpstr>
      <vt:lpstr>'27大阪府（小）'!Print_Area</vt:lpstr>
      <vt:lpstr>'27大阪府（中)'!Print_Area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大阪府</cp:lastModifiedBy>
  <cp:lastPrinted>2019-08-21T03:11:19Z</cp:lastPrinted>
  <dcterms:created xsi:type="dcterms:W3CDTF">2019-07-03T04:18:40Z</dcterms:created>
  <dcterms:modified xsi:type="dcterms:W3CDTF">2019-12-13T00:46:16Z</dcterms:modified>
</cp:coreProperties>
</file>