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24" activeTab="1"/>
  </bookViews>
  <sheets>
    <sheet name="様式4-1" sheetId="1" r:id="rId1"/>
    <sheet name="様式4-1 (記入例)" sheetId="2" r:id="rId2"/>
  </sheets>
  <definedNames>
    <definedName name="_xlnm.Print_Area" localSheetId="0">'様式4-1'!$A$1:$AF$54</definedName>
    <definedName name="_xlnm.Print_Area" localSheetId="1">'様式4-1 (記入例)'!$A$1:$AF$54</definedName>
  </definedNames>
  <calcPr fullCalcOnLoad="1"/>
</workbook>
</file>

<file path=xl/sharedStrings.xml><?xml version="1.0" encoding="utf-8"?>
<sst xmlns="http://schemas.openxmlformats.org/spreadsheetml/2006/main" count="225" uniqueCount="64">
  <si>
    <t>円</t>
  </si>
  <si>
    <t>1回目</t>
  </si>
  <si>
    <t>月</t>
  </si>
  <si>
    <t>日</t>
  </si>
  <si>
    <t>2回目</t>
  </si>
  <si>
    <t>3回目</t>
  </si>
  <si>
    <t>【謝金】</t>
  </si>
  <si>
    <t>補助者</t>
  </si>
  <si>
    <t>単価</t>
  </si>
  <si>
    <t>時間</t>
  </si>
  <si>
    <t>回数</t>
  </si>
  <si>
    <t>合計</t>
  </si>
  <si>
    <t>【旅費】</t>
  </si>
  <si>
    <t>数量（単位）</t>
  </si>
  <si>
    <t>（　　）</t>
  </si>
  <si>
    <t>総合計（Ａ+Ｂ+Ｃ）</t>
  </si>
  <si>
    <t>備考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</si>
  <si>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</si>
  <si>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</si>
  <si>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</si>
  <si>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</si>
  <si>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</si>
  <si>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</si>
  <si>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</si>
  <si>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</si>
  <si>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</si>
  <si>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t>※　記入欄が不足する場合は，適宜追加すること。</t>
  </si>
  <si>
    <t>区分</t>
  </si>
  <si>
    <t>※　様式４－２「被派遣者旅費計算書」を添付すること。</t>
  </si>
  <si>
    <t>小計</t>
  </si>
  <si>
    <t>講師</t>
  </si>
  <si>
    <t>実技指導者</t>
  </si>
  <si>
    <t>単純労務者</t>
  </si>
  <si>
    <t>補助者に係る分</t>
  </si>
  <si>
    <t>講師に係る分</t>
  </si>
  <si>
    <t>積算</t>
  </si>
  <si>
    <t>（様式４－２「被派遣者旅費計算書」のとおり）</t>
  </si>
  <si>
    <t>※　「合計」欄には，予定している講師及び補助者について人数分作成した様式４－２「被派遣者旅費計算書」の総合計を記入すること。</t>
  </si>
  <si>
    <t>※　各回における補助者の時間に１時間未満の端数がある場合，30分以上は１時間に切り上げて記入・計算し，30分未満は切り捨てて計上しないこと。</t>
  </si>
  <si>
    <t>謝金合計 （Ａ）</t>
  </si>
  <si>
    <t>旅費合計 （Ｂ）</t>
  </si>
  <si>
    <t>（様式４－１）</t>
  </si>
  <si>
    <t>項目</t>
  </si>
  <si>
    <t>事業の実施に係る経費合計 （Ｃ）</t>
  </si>
  <si>
    <t>都道府県・指定都市名</t>
  </si>
  <si>
    <t>実施校名</t>
  </si>
  <si>
    <t>実施日</t>
  </si>
  <si>
    <t>人数</t>
  </si>
  <si>
    <t>講師計</t>
  </si>
  <si>
    <t>実技指導者計</t>
  </si>
  <si>
    <t>単純労務導者計</t>
  </si>
  <si>
    <t>延べ人数
・時間</t>
  </si>
  <si>
    <t>※　実施日未確定の場合も，「　　月　　日」欄に仮の開催予定日を記入すること。（例：「10月20日」）</t>
  </si>
  <si>
    <t>35,000円／日</t>
  </si>
  <si>
    <t>5,100円／時間</t>
  </si>
  <si>
    <t>機材運搬（△△市～○○市立○○小学校）</t>
  </si>
  <si>
    <t>（回）</t>
  </si>
  <si>
    <t>○○県</t>
  </si>
  <si>
    <t>○○市立○○小学校</t>
  </si>
  <si>
    <t>【事業の実施に係る経費】</t>
  </si>
  <si>
    <t>※　事業の実施に係る経費として物品等を購入する場合は，購入（予定）物品の状況が分かる根拠書類（見積書）を添付すること。</t>
  </si>
  <si>
    <t>令和元年度
「文化芸術による子供育成総合事業」
－コミュニケーション能力向上事業－
＜学校申請方式＞
経費計画書</t>
  </si>
  <si>
    <t>※　謝金の額は「令和元年度文化庁謝金単価基準」に基づくものとする。</t>
  </si>
  <si>
    <t>1,050円／時間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</si>
</sst>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&quot;km&quot;_ "/>
    <numFmt numFmtId="179" formatCode="0.0_ "/>
    <numFmt numFmtId="180" formatCode="0.00_ "/>
    <numFmt numFmtId="181" formatCode="0_ "/>
    <numFmt numFmtId="182" formatCode="#,##0_ ;[Red]\-#,##0\ "/>
    <numFmt numFmtId="183" formatCode="0.0"/>
    <numFmt numFmtId="184" formatCode="0.0\ "/>
    <numFmt numFmtId="185" formatCode="#,##0;[Red]&quot;▲&quot;#,##0"/>
    <numFmt numFmtId="186" formatCode="#,##0\ ;[Red]&quot;▲&quot;#,##0\ "/>
    <numFmt numFmtId="187" formatCode="0_);[Red]\(0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ゴシック"/>
      <family val="3"/>
    </font>
    <font>
      <b/>
      <sz val="14"/>
      <color indexed="9"/>
      <name val="ＭＳ Ｐ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2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shrinkToFit="1"/>
    </xf>
    <xf numFmtId="0" fontId="58" fillId="0" borderId="17" xfId="0" applyFont="1" applyBorder="1" applyAlignment="1">
      <alignment vertical="center" shrinkToFit="1"/>
    </xf>
    <xf numFmtId="0" fontId="59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5" fontId="6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85" fontId="5" fillId="0" borderId="18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5" fontId="5" fillId="0" borderId="19" xfId="0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21" xfId="0" applyNumberFormat="1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 shrinkToFit="1"/>
    </xf>
    <xf numFmtId="185" fontId="5" fillId="0" borderId="22" xfId="0" applyNumberFormat="1" applyFont="1" applyFill="1" applyBorder="1" applyAlignment="1">
      <alignment horizontal="right" vertical="center"/>
    </xf>
    <xf numFmtId="185" fontId="5" fillId="0" borderId="23" xfId="0" applyNumberFormat="1" applyFont="1" applyFill="1" applyBorder="1" applyAlignment="1">
      <alignment horizontal="right" vertical="center"/>
    </xf>
    <xf numFmtId="185" fontId="5" fillId="0" borderId="24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85" fontId="6" fillId="0" borderId="25" xfId="0" applyNumberFormat="1" applyFont="1" applyFill="1" applyBorder="1" applyAlignment="1">
      <alignment horizontal="center" vertical="center" shrinkToFit="1"/>
    </xf>
    <xf numFmtId="185" fontId="5" fillId="0" borderId="17" xfId="0" applyNumberFormat="1" applyFont="1" applyFill="1" applyBorder="1" applyAlignment="1">
      <alignment horizontal="center" vertical="center"/>
    </xf>
    <xf numFmtId="185" fontId="5" fillId="0" borderId="12" xfId="0" applyNumberFormat="1" applyFont="1" applyFill="1" applyBorder="1" applyAlignment="1">
      <alignment horizontal="center" vertical="center"/>
    </xf>
    <xf numFmtId="38" fontId="5" fillId="0" borderId="25" xfId="49" applyFont="1" applyFill="1" applyBorder="1" applyAlignment="1">
      <alignment horizontal="right" vertical="center"/>
    </xf>
    <xf numFmtId="0" fontId="61" fillId="32" borderId="16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3" fontId="5" fillId="32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5" fillId="0" borderId="17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182" fontId="5" fillId="0" borderId="31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5" fontId="5" fillId="0" borderId="27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8" fillId="0" borderId="16" xfId="0" applyFont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38" fontId="60" fillId="0" borderId="16" xfId="49" applyFont="1" applyFill="1" applyBorder="1" applyAlignment="1">
      <alignment vertical="center"/>
    </xf>
    <xf numFmtId="0" fontId="60" fillId="0" borderId="17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185" fontId="60" fillId="0" borderId="17" xfId="0" applyNumberFormat="1" applyFont="1" applyFill="1" applyBorder="1" applyAlignment="1">
      <alignment horizontal="center" vertical="center"/>
    </xf>
    <xf numFmtId="185" fontId="60" fillId="0" borderId="12" xfId="0" applyNumberFormat="1" applyFont="1" applyFill="1" applyBorder="1" applyAlignment="1">
      <alignment horizontal="center" vertical="center"/>
    </xf>
    <xf numFmtId="185" fontId="60" fillId="0" borderId="19" xfId="0" applyNumberFormat="1" applyFont="1" applyFill="1" applyBorder="1" applyAlignment="1">
      <alignment horizontal="right" vertical="center"/>
    </xf>
    <xf numFmtId="185" fontId="60" fillId="0" borderId="20" xfId="0" applyNumberFormat="1" applyFont="1" applyFill="1" applyBorder="1" applyAlignment="1">
      <alignment horizontal="right" vertical="center"/>
    </xf>
    <xf numFmtId="185" fontId="60" fillId="0" borderId="21" xfId="0" applyNumberFormat="1" applyFont="1" applyFill="1" applyBorder="1" applyAlignment="1">
      <alignment horizontal="right" vertical="center"/>
    </xf>
    <xf numFmtId="185" fontId="60" fillId="0" borderId="18" xfId="0" applyNumberFormat="1" applyFont="1" applyFill="1" applyBorder="1" applyAlignment="1">
      <alignment horizontal="right" vertical="center"/>
    </xf>
    <xf numFmtId="185" fontId="60" fillId="0" borderId="22" xfId="0" applyNumberFormat="1" applyFont="1" applyFill="1" applyBorder="1" applyAlignment="1">
      <alignment horizontal="right" vertical="center"/>
    </xf>
    <xf numFmtId="185" fontId="60" fillId="0" borderId="23" xfId="0" applyNumberFormat="1" applyFont="1" applyFill="1" applyBorder="1" applyAlignment="1">
      <alignment horizontal="right" vertical="center"/>
    </xf>
    <xf numFmtId="185" fontId="60" fillId="0" borderId="24" xfId="0" applyNumberFormat="1" applyFont="1" applyFill="1" applyBorder="1" applyAlignment="1">
      <alignment horizontal="right" vertical="center"/>
    </xf>
    <xf numFmtId="38" fontId="60" fillId="0" borderId="25" xfId="49" applyFont="1" applyFill="1" applyBorder="1" applyAlignment="1">
      <alignment horizontal="right" vertical="center"/>
    </xf>
    <xf numFmtId="185" fontId="60" fillId="0" borderId="27" xfId="0" applyNumberFormat="1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horizontal="right" vertical="center"/>
    </xf>
    <xf numFmtId="38" fontId="59" fillId="0" borderId="17" xfId="49" applyFont="1" applyBorder="1" applyAlignment="1">
      <alignment vertical="center"/>
    </xf>
    <xf numFmtId="38" fontId="59" fillId="0" borderId="10" xfId="49" applyFont="1" applyBorder="1" applyAlignment="1">
      <alignment vertical="center"/>
    </xf>
    <xf numFmtId="38" fontId="59" fillId="0" borderId="28" xfId="49" applyFont="1" applyBorder="1" applyAlignment="1">
      <alignment vertical="center"/>
    </xf>
    <xf numFmtId="38" fontId="59" fillId="0" borderId="29" xfId="49" applyFont="1" applyBorder="1" applyAlignment="1">
      <alignment vertical="center"/>
    </xf>
    <xf numFmtId="38" fontId="60" fillId="0" borderId="27" xfId="49" applyFont="1" applyBorder="1" applyAlignment="1">
      <alignment vertical="center"/>
    </xf>
    <xf numFmtId="38" fontId="60" fillId="0" borderId="15" xfId="49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38" fontId="60" fillId="0" borderId="17" xfId="49" applyFont="1" applyBorder="1" applyAlignment="1">
      <alignment vertical="center"/>
    </xf>
    <xf numFmtId="38" fontId="60" fillId="0" borderId="10" xfId="49" applyFont="1" applyBorder="1" applyAlignment="1">
      <alignment vertical="center"/>
    </xf>
    <xf numFmtId="182" fontId="60" fillId="0" borderId="31" xfId="0" applyNumberFormat="1" applyFont="1" applyBorder="1" applyAlignment="1">
      <alignment horizontal="right" vertical="center"/>
    </xf>
    <xf numFmtId="182" fontId="60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104775</xdr:rowOff>
    </xdr:from>
    <xdr:to>
      <xdr:col>29</xdr:col>
      <xdr:colOff>161925</xdr:colOff>
      <xdr:row>1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7667625" y="104775"/>
          <a:ext cx="11906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142875</xdr:colOff>
      <xdr:row>2</xdr:row>
      <xdr:rowOff>66675</xdr:rowOff>
    </xdr:from>
    <xdr:to>
      <xdr:col>14</xdr:col>
      <xdr:colOff>9525</xdr:colOff>
      <xdr:row>4</xdr:row>
      <xdr:rowOff>180975</xdr:rowOff>
    </xdr:to>
    <xdr:sp>
      <xdr:nvSpPr>
        <xdr:cNvPr id="2" name="Rectangle 5"/>
        <xdr:cNvSpPr>
          <a:spLocks/>
        </xdr:cNvSpPr>
      </xdr:nvSpPr>
      <xdr:spPr>
        <a:xfrm>
          <a:off x="142875" y="1238250"/>
          <a:ext cx="4076700" cy="5715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経費計画書（様式４－１）は，実施校が作成し，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申請時に様式２～３とあわせてご提出ください。</a:t>
          </a:r>
        </a:p>
      </xdr:txBody>
    </xdr:sp>
    <xdr:clientData/>
  </xdr:twoCellAnchor>
  <xdr:twoCellAnchor>
    <xdr:from>
      <xdr:col>8</xdr:col>
      <xdr:colOff>47625</xdr:colOff>
      <xdr:row>5</xdr:row>
      <xdr:rowOff>95250</xdr:rowOff>
    </xdr:from>
    <xdr:to>
      <xdr:col>20</xdr:col>
      <xdr:colOff>28575</xdr:colOff>
      <xdr:row>7</xdr:row>
      <xdr:rowOff>38100</xdr:rowOff>
    </xdr:to>
    <xdr:sp>
      <xdr:nvSpPr>
        <xdr:cNvPr id="3" name="角丸四角形 8"/>
        <xdr:cNvSpPr>
          <a:spLocks/>
        </xdr:cNvSpPr>
      </xdr:nvSpPr>
      <xdr:spPr>
        <a:xfrm>
          <a:off x="2428875" y="2028825"/>
          <a:ext cx="3638550" cy="40005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38100</xdr:rowOff>
    </xdr:from>
    <xdr:to>
      <xdr:col>27</xdr:col>
      <xdr:colOff>228600</xdr:colOff>
      <xdr:row>8</xdr:row>
      <xdr:rowOff>285750</xdr:rowOff>
    </xdr:to>
    <xdr:sp>
      <xdr:nvSpPr>
        <xdr:cNvPr id="4" name="AutoShape 8"/>
        <xdr:cNvSpPr>
          <a:spLocks/>
        </xdr:cNvSpPr>
      </xdr:nvSpPr>
      <xdr:spPr>
        <a:xfrm>
          <a:off x="6124575" y="2733675"/>
          <a:ext cx="2247900" cy="247650"/>
        </a:xfrm>
        <a:prstGeom prst="wedgeRoundRectCallout">
          <a:avLst>
            <a:gd name="adj1" fmla="val -55013"/>
            <a:gd name="adj2" fmla="val -17470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同日に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回（午前と午後）実施</a:t>
          </a:r>
        </a:p>
      </xdr:txBody>
    </xdr:sp>
    <xdr:clientData/>
  </xdr:twoCellAnchor>
  <xdr:twoCellAnchor>
    <xdr:from>
      <xdr:col>1</xdr:col>
      <xdr:colOff>219075</xdr:colOff>
      <xdr:row>20</xdr:row>
      <xdr:rowOff>133350</xdr:rowOff>
    </xdr:from>
    <xdr:to>
      <xdr:col>7</xdr:col>
      <xdr:colOff>38100</xdr:colOff>
      <xdr:row>22</xdr:row>
      <xdr:rowOff>180975</xdr:rowOff>
    </xdr:to>
    <xdr:sp>
      <xdr:nvSpPr>
        <xdr:cNvPr id="5" name="AutoShape 8"/>
        <xdr:cNvSpPr>
          <a:spLocks/>
        </xdr:cNvSpPr>
      </xdr:nvSpPr>
      <xdr:spPr>
        <a:xfrm>
          <a:off x="495300" y="5819775"/>
          <a:ext cx="1724025" cy="581025"/>
        </a:xfrm>
        <a:prstGeom prst="wedgeRoundRectCallout">
          <a:avLst>
            <a:gd name="adj1" fmla="val 5671"/>
            <a:gd name="adj2" fmla="val -15880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講師謝金は１日当たり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35,000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円が上限のため，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回の謝金は計上なし</a:t>
          </a:r>
        </a:p>
      </xdr:txBody>
    </xdr:sp>
    <xdr:clientData/>
  </xdr:twoCellAnchor>
  <xdr:twoCellAnchor>
    <xdr:from>
      <xdr:col>2</xdr:col>
      <xdr:colOff>0</xdr:colOff>
      <xdr:row>16</xdr:row>
      <xdr:rowOff>19050</xdr:rowOff>
    </xdr:from>
    <xdr:to>
      <xdr:col>7</xdr:col>
      <xdr:colOff>190500</xdr:colOff>
      <xdr:row>18</xdr:row>
      <xdr:rowOff>9525</xdr:rowOff>
    </xdr:to>
    <xdr:sp>
      <xdr:nvSpPr>
        <xdr:cNvPr id="6" name="角丸四角形 9"/>
        <xdr:cNvSpPr>
          <a:spLocks/>
        </xdr:cNvSpPr>
      </xdr:nvSpPr>
      <xdr:spPr>
        <a:xfrm>
          <a:off x="552450" y="4638675"/>
          <a:ext cx="1819275" cy="5238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19050</xdr:rowOff>
    </xdr:from>
    <xdr:to>
      <xdr:col>13</xdr:col>
      <xdr:colOff>190500</xdr:colOff>
      <xdr:row>18</xdr:row>
      <xdr:rowOff>9525</xdr:rowOff>
    </xdr:to>
    <xdr:sp>
      <xdr:nvSpPr>
        <xdr:cNvPr id="7" name="角丸四角形 11"/>
        <xdr:cNvSpPr>
          <a:spLocks/>
        </xdr:cNvSpPr>
      </xdr:nvSpPr>
      <xdr:spPr>
        <a:xfrm>
          <a:off x="2381250" y="4638675"/>
          <a:ext cx="1819275" cy="52387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171450</xdr:rowOff>
    </xdr:from>
    <xdr:to>
      <xdr:col>18</xdr:col>
      <xdr:colOff>171450</xdr:colOff>
      <xdr:row>22</xdr:row>
      <xdr:rowOff>257175</xdr:rowOff>
    </xdr:to>
    <xdr:sp>
      <xdr:nvSpPr>
        <xdr:cNvPr id="8" name="AutoShape 8"/>
        <xdr:cNvSpPr>
          <a:spLocks/>
        </xdr:cNvSpPr>
      </xdr:nvSpPr>
      <xdr:spPr>
        <a:xfrm>
          <a:off x="2800350" y="5857875"/>
          <a:ext cx="2933700" cy="619125"/>
        </a:xfrm>
        <a:prstGeom prst="wedgeRoundRectCallout">
          <a:avLst>
            <a:gd name="adj1" fmla="val -34949"/>
            <a:gd name="adj2" fmla="val -16058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実技指導者謝金は１日当たり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時間分が上限のため，第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回の実際の実施時間は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時間だが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時間分を計上</a:t>
          </a:r>
        </a:p>
      </xdr:txBody>
    </xdr:sp>
    <xdr:clientData/>
  </xdr:twoCellAnchor>
  <xdr:twoCellAnchor>
    <xdr:from>
      <xdr:col>9</xdr:col>
      <xdr:colOff>57150</xdr:colOff>
      <xdr:row>32</xdr:row>
      <xdr:rowOff>28575</xdr:rowOff>
    </xdr:from>
    <xdr:to>
      <xdr:col>20</xdr:col>
      <xdr:colOff>438150</xdr:colOff>
      <xdr:row>33</xdr:row>
      <xdr:rowOff>219075</xdr:rowOff>
    </xdr:to>
    <xdr:sp>
      <xdr:nvSpPr>
        <xdr:cNvPr id="9" name="AutoShape 8"/>
        <xdr:cNvSpPr>
          <a:spLocks/>
        </xdr:cNvSpPr>
      </xdr:nvSpPr>
      <xdr:spPr>
        <a:xfrm>
          <a:off x="2962275" y="8724900"/>
          <a:ext cx="3514725" cy="361950"/>
        </a:xfrm>
        <a:prstGeom prst="wedgeRoundRectCallout">
          <a:avLst>
            <a:gd name="adj1" fmla="val 38875"/>
            <a:gd name="adj2" fmla="val 96083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「合計」欄には様式４－２「被派遣者旅費計算書」の講師分合計・補助者分合計をそれぞれ入力してください</a:t>
          </a:r>
        </a:p>
      </xdr:txBody>
    </xdr:sp>
    <xdr:clientData/>
  </xdr:twoCellAnchor>
  <xdr:twoCellAnchor>
    <xdr:from>
      <xdr:col>21</xdr:col>
      <xdr:colOff>95250</xdr:colOff>
      <xdr:row>32</xdr:row>
      <xdr:rowOff>19050</xdr:rowOff>
    </xdr:from>
    <xdr:to>
      <xdr:col>31</xdr:col>
      <xdr:colOff>190500</xdr:colOff>
      <xdr:row>33</xdr:row>
      <xdr:rowOff>247650</xdr:rowOff>
    </xdr:to>
    <xdr:sp>
      <xdr:nvSpPr>
        <xdr:cNvPr id="10" name="AutoShape 9"/>
        <xdr:cNvSpPr>
          <a:spLocks/>
        </xdr:cNvSpPr>
      </xdr:nvSpPr>
      <xdr:spPr>
        <a:xfrm>
          <a:off x="6657975" y="8715375"/>
          <a:ext cx="2781300" cy="400050"/>
        </a:xfrm>
        <a:prstGeom prst="wedgeRoundRectCallout">
          <a:avLst>
            <a:gd name="adj1" fmla="val 44060"/>
            <a:gd name="adj2" fmla="val 21199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単純労務者が交通費を申請する場合は，「備考」欄に理由を記入してください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view="pageBreakPreview" zoomScaleNormal="75" zoomScaleSheetLayoutView="100" zoomScalePageLayoutView="0" workbookViewId="0" topLeftCell="A1">
      <selection activeCell="A31" sqref="A31"/>
    </sheetView>
  </sheetViews>
  <sheetFormatPr defaultColWidth="3.625" defaultRowHeight="30" customHeight="1"/>
  <cols>
    <col min="1" max="2" width="3.625" style="8" customWidth="1"/>
    <col min="3" max="3" width="6.875" style="8" customWidth="1"/>
    <col min="4" max="4" width="4.625" style="8" customWidth="1"/>
    <col min="5" max="5" width="3.625" style="8" customWidth="1"/>
    <col min="6" max="6" width="2.625" style="9" customWidth="1"/>
    <col min="7" max="7" width="3.625" style="9" customWidth="1"/>
    <col min="8" max="8" width="2.625" style="9" customWidth="1"/>
    <col min="9" max="9" width="6.875" style="9" customWidth="1"/>
    <col min="10" max="10" width="4.625" style="9" customWidth="1"/>
    <col min="11" max="11" width="3.625" style="9" customWidth="1"/>
    <col min="12" max="12" width="2.625" style="9" customWidth="1"/>
    <col min="13" max="13" width="3.625" style="9" customWidth="1"/>
    <col min="14" max="14" width="2.625" style="9" customWidth="1"/>
    <col min="15" max="15" width="6.875" style="9" customWidth="1"/>
    <col min="16" max="16" width="4.625" style="9" customWidth="1"/>
    <col min="17" max="17" width="3.625" style="9" customWidth="1"/>
    <col min="18" max="18" width="2.625" style="9" customWidth="1"/>
    <col min="19" max="19" width="3.625" style="9" customWidth="1"/>
    <col min="20" max="20" width="2.625" style="9" customWidth="1"/>
    <col min="21" max="21" width="6.875" style="9" customWidth="1"/>
    <col min="22" max="22" width="4.625" style="9" customWidth="1"/>
    <col min="23" max="23" width="3.625" style="9" customWidth="1"/>
    <col min="24" max="24" width="2.625" style="9" customWidth="1"/>
    <col min="25" max="25" width="3.625" style="9" customWidth="1"/>
    <col min="26" max="26" width="2.625" style="9" customWidth="1"/>
    <col min="27" max="35" width="3.625" style="9" customWidth="1"/>
    <col min="36" max="16384" width="3.625" style="1" customWidth="1"/>
  </cols>
  <sheetData>
    <row r="1" spans="1:9" ht="18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38" s="4" customFormat="1" ht="111" customHeight="1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26"/>
      <c r="AH2" s="26"/>
      <c r="AI2" s="26"/>
      <c r="AJ2" s="56"/>
      <c r="AK2" s="57"/>
      <c r="AL2" s="57"/>
    </row>
    <row r="3" spans="1:36" s="4" customFormat="1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4"/>
    </row>
    <row r="4" spans="1:32" s="46" customFormat="1" ht="24" customHeight="1">
      <c r="A4" s="2"/>
      <c r="B4" s="7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5" t="s">
        <v>44</v>
      </c>
      <c r="Q4" s="126"/>
      <c r="R4" s="126"/>
      <c r="S4" s="126"/>
      <c r="T4" s="126"/>
      <c r="U4" s="126"/>
      <c r="V4" s="127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1:32" s="46" customFormat="1" ht="24" customHeight="1">
      <c r="A5" s="2"/>
      <c r="B5" s="7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9" t="s">
        <v>45</v>
      </c>
      <c r="Q5" s="100"/>
      <c r="R5" s="100"/>
      <c r="S5" s="100"/>
      <c r="T5" s="100"/>
      <c r="U5" s="100"/>
      <c r="V5" s="101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1:35" s="46" customFormat="1" ht="12" customHeight="1">
      <c r="A6" s="2"/>
      <c r="B6" s="7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"/>
      <c r="X6" s="14"/>
      <c r="Y6" s="14"/>
      <c r="Z6" s="47"/>
      <c r="AA6" s="47"/>
      <c r="AB6" s="47"/>
      <c r="AC6" s="47"/>
      <c r="AD6" s="47"/>
      <c r="AE6" s="47"/>
      <c r="AF6" s="47"/>
      <c r="AG6" s="47"/>
      <c r="AH6" s="31"/>
      <c r="AI6" s="31"/>
    </row>
    <row r="7" spans="1:33" s="48" customFormat="1" ht="24" customHeight="1">
      <c r="A7" s="123" t="s">
        <v>46</v>
      </c>
      <c r="B7" s="123"/>
      <c r="C7" s="110" t="s">
        <v>1</v>
      </c>
      <c r="D7" s="110"/>
      <c r="E7" s="34"/>
      <c r="F7" s="32" t="s">
        <v>2</v>
      </c>
      <c r="G7" s="34"/>
      <c r="H7" s="33" t="s">
        <v>3</v>
      </c>
      <c r="I7" s="110" t="s">
        <v>4</v>
      </c>
      <c r="J7" s="110"/>
      <c r="K7" s="34"/>
      <c r="L7" s="32" t="s">
        <v>2</v>
      </c>
      <c r="M7" s="34"/>
      <c r="N7" s="33" t="s">
        <v>3</v>
      </c>
      <c r="O7" s="110" t="s">
        <v>5</v>
      </c>
      <c r="P7" s="110"/>
      <c r="Q7" s="34"/>
      <c r="R7" s="34" t="s">
        <v>2</v>
      </c>
      <c r="S7" s="34"/>
      <c r="T7" s="33" t="s">
        <v>3</v>
      </c>
      <c r="U7" s="110" t="s">
        <v>17</v>
      </c>
      <c r="V7" s="111"/>
      <c r="W7" s="35"/>
      <c r="X7" s="36" t="s">
        <v>2</v>
      </c>
      <c r="Y7" s="34"/>
      <c r="Z7" s="33" t="s">
        <v>3</v>
      </c>
      <c r="AA7" s="22"/>
      <c r="AB7" s="23"/>
      <c r="AC7" s="47"/>
      <c r="AD7" s="47"/>
      <c r="AE7" s="47"/>
      <c r="AF7" s="31"/>
      <c r="AG7" s="31"/>
    </row>
    <row r="8" spans="1:33" s="48" customFormat="1" ht="24" customHeight="1">
      <c r="A8" s="19"/>
      <c r="B8" s="19"/>
      <c r="C8" s="110" t="s">
        <v>18</v>
      </c>
      <c r="D8" s="110"/>
      <c r="E8" s="34"/>
      <c r="F8" s="32" t="s">
        <v>2</v>
      </c>
      <c r="G8" s="34"/>
      <c r="H8" s="33" t="s">
        <v>3</v>
      </c>
      <c r="I8" s="110" t="s">
        <v>19</v>
      </c>
      <c r="J8" s="110"/>
      <c r="K8" s="34"/>
      <c r="L8" s="32" t="s">
        <v>2</v>
      </c>
      <c r="M8" s="34"/>
      <c r="N8" s="33" t="s">
        <v>3</v>
      </c>
      <c r="O8" s="110" t="s">
        <v>20</v>
      </c>
      <c r="P8" s="110"/>
      <c r="Q8" s="34"/>
      <c r="R8" s="34" t="s">
        <v>2</v>
      </c>
      <c r="S8" s="34"/>
      <c r="T8" s="33" t="s">
        <v>3</v>
      </c>
      <c r="U8" s="110" t="s">
        <v>21</v>
      </c>
      <c r="V8" s="111"/>
      <c r="W8" s="35"/>
      <c r="X8" s="36" t="s">
        <v>2</v>
      </c>
      <c r="Y8" s="34"/>
      <c r="Z8" s="33" t="s">
        <v>3</v>
      </c>
      <c r="AA8" s="22"/>
      <c r="AB8" s="23"/>
      <c r="AC8" s="47"/>
      <c r="AD8" s="47"/>
      <c r="AE8" s="47"/>
      <c r="AF8" s="31"/>
      <c r="AG8" s="31"/>
    </row>
    <row r="9" spans="1:33" s="48" customFormat="1" ht="24" customHeight="1">
      <c r="A9" s="19"/>
      <c r="B9" s="19"/>
      <c r="C9" s="110" t="s">
        <v>22</v>
      </c>
      <c r="D9" s="110"/>
      <c r="E9" s="34"/>
      <c r="F9" s="32" t="s">
        <v>2</v>
      </c>
      <c r="G9" s="34"/>
      <c r="H9" s="33" t="s">
        <v>3</v>
      </c>
      <c r="I9" s="110" t="s">
        <v>23</v>
      </c>
      <c r="J9" s="110"/>
      <c r="K9" s="34"/>
      <c r="L9" s="32" t="s">
        <v>2</v>
      </c>
      <c r="M9" s="34"/>
      <c r="N9" s="33" t="s">
        <v>3</v>
      </c>
      <c r="O9" s="110" t="s">
        <v>24</v>
      </c>
      <c r="P9" s="110"/>
      <c r="Q9" s="34"/>
      <c r="R9" s="34" t="s">
        <v>2</v>
      </c>
      <c r="S9" s="34"/>
      <c r="T9" s="33" t="s">
        <v>3</v>
      </c>
      <c r="U9" s="110" t="s">
        <v>25</v>
      </c>
      <c r="V9" s="111"/>
      <c r="W9" s="35"/>
      <c r="X9" s="36" t="s">
        <v>2</v>
      </c>
      <c r="Y9" s="34"/>
      <c r="Z9" s="33" t="s">
        <v>3</v>
      </c>
      <c r="AA9" s="22"/>
      <c r="AB9" s="23"/>
      <c r="AC9" s="47"/>
      <c r="AD9" s="47"/>
      <c r="AE9" s="47"/>
      <c r="AF9" s="31"/>
      <c r="AG9" s="31"/>
    </row>
    <row r="10" spans="1:35" s="46" customFormat="1" ht="13.5" customHeight="1">
      <c r="A10" s="10"/>
      <c r="B10" s="2"/>
      <c r="C10" s="2"/>
      <c r="D10" s="15" t="s">
        <v>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46" customFormat="1" ht="21" customHeight="1">
      <c r="A11" s="17" t="s">
        <v>6</v>
      </c>
      <c r="B11" s="17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2" s="46" customFormat="1" ht="18" customHeight="1">
      <c r="A12" s="102" t="s">
        <v>10</v>
      </c>
      <c r="B12" s="102"/>
      <c r="C12" s="102" t="s">
        <v>30</v>
      </c>
      <c r="D12" s="102"/>
      <c r="E12" s="102"/>
      <c r="F12" s="102"/>
      <c r="G12" s="102"/>
      <c r="H12" s="102"/>
      <c r="I12" s="82" t="s">
        <v>7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46" customFormat="1" ht="18" customHeight="1">
      <c r="A13" s="102"/>
      <c r="B13" s="102"/>
      <c r="C13" s="102"/>
      <c r="D13" s="102"/>
      <c r="E13" s="102"/>
      <c r="F13" s="102"/>
      <c r="G13" s="102"/>
      <c r="H13" s="102"/>
      <c r="I13" s="82" t="s">
        <v>31</v>
      </c>
      <c r="J13" s="82"/>
      <c r="K13" s="82"/>
      <c r="L13" s="82"/>
      <c r="M13" s="82"/>
      <c r="N13" s="82"/>
      <c r="O13" s="82" t="s">
        <v>32</v>
      </c>
      <c r="P13" s="82"/>
      <c r="Q13" s="82"/>
      <c r="R13" s="82"/>
      <c r="S13" s="82"/>
      <c r="T13" s="8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46" customFormat="1" ht="18" customHeight="1">
      <c r="A14" s="102"/>
      <c r="B14" s="102"/>
      <c r="C14" s="84" t="s">
        <v>53</v>
      </c>
      <c r="D14" s="84"/>
      <c r="E14" s="84"/>
      <c r="F14" s="84"/>
      <c r="G14" s="84"/>
      <c r="H14" s="84"/>
      <c r="I14" s="82" t="s">
        <v>54</v>
      </c>
      <c r="J14" s="82"/>
      <c r="K14" s="82"/>
      <c r="L14" s="82"/>
      <c r="M14" s="82"/>
      <c r="N14" s="82"/>
      <c r="O14" s="82" t="s">
        <v>63</v>
      </c>
      <c r="P14" s="82"/>
      <c r="Q14" s="82"/>
      <c r="R14" s="82"/>
      <c r="S14" s="82"/>
      <c r="T14" s="82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49" customFormat="1" ht="18" customHeight="1">
      <c r="A15" s="102"/>
      <c r="B15" s="102"/>
      <c r="C15" s="70" t="s">
        <v>47</v>
      </c>
      <c r="D15" s="71"/>
      <c r="E15" s="83" t="s">
        <v>29</v>
      </c>
      <c r="F15" s="83"/>
      <c r="G15" s="83"/>
      <c r="H15" s="83"/>
      <c r="I15" s="30" t="s">
        <v>47</v>
      </c>
      <c r="J15" s="30" t="s">
        <v>9</v>
      </c>
      <c r="K15" s="83" t="s">
        <v>29</v>
      </c>
      <c r="L15" s="83"/>
      <c r="M15" s="83"/>
      <c r="N15" s="83"/>
      <c r="O15" s="30" t="s">
        <v>47</v>
      </c>
      <c r="P15" s="30" t="s">
        <v>9</v>
      </c>
      <c r="Q15" s="83" t="s">
        <v>29</v>
      </c>
      <c r="R15" s="83"/>
      <c r="S15" s="83"/>
      <c r="T15" s="83"/>
      <c r="U15" s="53"/>
      <c r="V15" s="53"/>
      <c r="W15" s="54"/>
      <c r="X15" s="54"/>
      <c r="Y15" s="54"/>
      <c r="Z15" s="54"/>
      <c r="AA15" s="39"/>
      <c r="AB15" s="39"/>
      <c r="AC15" s="39"/>
      <c r="AD15" s="39"/>
      <c r="AE15" s="39"/>
      <c r="AF15" s="39"/>
    </row>
    <row r="16" spans="1:32" s="46" customFormat="1" ht="21" customHeight="1">
      <c r="A16" s="85">
        <v>1</v>
      </c>
      <c r="B16" s="85"/>
      <c r="C16" s="64"/>
      <c r="D16" s="65"/>
      <c r="E16" s="69">
        <f>C16*35000</f>
        <v>0</v>
      </c>
      <c r="F16" s="69"/>
      <c r="G16" s="69"/>
      <c r="H16" s="69"/>
      <c r="I16" s="37"/>
      <c r="J16" s="37"/>
      <c r="K16" s="69">
        <f>I16*J16*5100</f>
        <v>0</v>
      </c>
      <c r="L16" s="69"/>
      <c r="M16" s="69"/>
      <c r="N16" s="69"/>
      <c r="O16" s="37"/>
      <c r="P16" s="37"/>
      <c r="Q16" s="69">
        <f>O16*P16*1050</f>
        <v>0</v>
      </c>
      <c r="R16" s="69"/>
      <c r="S16" s="69"/>
      <c r="T16" s="69"/>
      <c r="U16" s="51"/>
      <c r="V16" s="51"/>
      <c r="W16" s="41"/>
      <c r="X16" s="41"/>
      <c r="Y16" s="41"/>
      <c r="Z16" s="41"/>
      <c r="AA16" s="41"/>
      <c r="AB16" s="41"/>
      <c r="AC16" s="41"/>
      <c r="AD16" s="41"/>
      <c r="AE16" s="41"/>
      <c r="AF16" s="38"/>
    </row>
    <row r="17" spans="1:32" s="46" customFormat="1" ht="21" customHeight="1">
      <c r="A17" s="85">
        <v>2</v>
      </c>
      <c r="B17" s="85"/>
      <c r="C17" s="64"/>
      <c r="D17" s="65"/>
      <c r="E17" s="69">
        <f aca="true" t="shared" si="0" ref="E17:E27">C17*35000</f>
        <v>0</v>
      </c>
      <c r="F17" s="69"/>
      <c r="G17" s="69"/>
      <c r="H17" s="69"/>
      <c r="I17" s="37"/>
      <c r="J17" s="37"/>
      <c r="K17" s="69">
        <f aca="true" t="shared" si="1" ref="K17:K26">I17*J17*5100</f>
        <v>0</v>
      </c>
      <c r="L17" s="69"/>
      <c r="M17" s="69"/>
      <c r="N17" s="69"/>
      <c r="O17" s="37"/>
      <c r="P17" s="37"/>
      <c r="Q17" s="69">
        <f aca="true" t="shared" si="2" ref="Q17:Q27">O17*P17*1050</f>
        <v>0</v>
      </c>
      <c r="R17" s="69"/>
      <c r="S17" s="69"/>
      <c r="T17" s="69"/>
      <c r="U17" s="51"/>
      <c r="V17" s="51"/>
      <c r="W17" s="41"/>
      <c r="X17" s="41"/>
      <c r="Y17" s="41"/>
      <c r="Z17" s="41"/>
      <c r="AA17" s="41"/>
      <c r="AB17" s="41"/>
      <c r="AC17" s="41"/>
      <c r="AD17" s="41"/>
      <c r="AE17" s="41"/>
      <c r="AF17" s="38"/>
    </row>
    <row r="18" spans="1:32" s="46" customFormat="1" ht="21" customHeight="1">
      <c r="A18" s="85">
        <v>3</v>
      </c>
      <c r="B18" s="85"/>
      <c r="C18" s="64"/>
      <c r="D18" s="65"/>
      <c r="E18" s="69">
        <f t="shared" si="0"/>
        <v>0</v>
      </c>
      <c r="F18" s="69"/>
      <c r="G18" s="69"/>
      <c r="H18" s="69"/>
      <c r="I18" s="37"/>
      <c r="J18" s="37"/>
      <c r="K18" s="69">
        <f t="shared" si="1"/>
        <v>0</v>
      </c>
      <c r="L18" s="69"/>
      <c r="M18" s="69"/>
      <c r="N18" s="69"/>
      <c r="O18" s="37"/>
      <c r="P18" s="37"/>
      <c r="Q18" s="69">
        <f t="shared" si="2"/>
        <v>0</v>
      </c>
      <c r="R18" s="69"/>
      <c r="S18" s="69"/>
      <c r="T18" s="69"/>
      <c r="U18" s="51"/>
      <c r="V18" s="51"/>
      <c r="W18" s="41"/>
      <c r="X18" s="41"/>
      <c r="Y18" s="41"/>
      <c r="Z18" s="41"/>
      <c r="AA18" s="41"/>
      <c r="AB18" s="41"/>
      <c r="AC18" s="41"/>
      <c r="AD18" s="41"/>
      <c r="AE18" s="41"/>
      <c r="AF18" s="38"/>
    </row>
    <row r="19" spans="1:32" s="46" customFormat="1" ht="21" customHeight="1">
      <c r="A19" s="85">
        <v>4</v>
      </c>
      <c r="B19" s="85"/>
      <c r="C19" s="64"/>
      <c r="D19" s="65"/>
      <c r="E19" s="69">
        <f t="shared" si="0"/>
        <v>0</v>
      </c>
      <c r="F19" s="69"/>
      <c r="G19" s="69"/>
      <c r="H19" s="69"/>
      <c r="I19" s="37"/>
      <c r="J19" s="37"/>
      <c r="K19" s="69">
        <f t="shared" si="1"/>
        <v>0</v>
      </c>
      <c r="L19" s="69"/>
      <c r="M19" s="69"/>
      <c r="N19" s="69"/>
      <c r="O19" s="37"/>
      <c r="P19" s="37"/>
      <c r="Q19" s="69">
        <f t="shared" si="2"/>
        <v>0</v>
      </c>
      <c r="R19" s="69"/>
      <c r="S19" s="69"/>
      <c r="T19" s="69"/>
      <c r="U19" s="51"/>
      <c r="V19" s="51"/>
      <c r="W19" s="41"/>
      <c r="X19" s="41"/>
      <c r="Y19" s="41"/>
      <c r="Z19" s="41"/>
      <c r="AA19" s="41"/>
      <c r="AB19" s="41"/>
      <c r="AC19" s="41"/>
      <c r="AD19" s="41"/>
      <c r="AE19" s="41"/>
      <c r="AF19" s="38"/>
    </row>
    <row r="20" spans="1:32" s="46" customFormat="1" ht="21" customHeight="1">
      <c r="A20" s="85">
        <v>5</v>
      </c>
      <c r="B20" s="85"/>
      <c r="C20" s="64"/>
      <c r="D20" s="65"/>
      <c r="E20" s="69">
        <f t="shared" si="0"/>
        <v>0</v>
      </c>
      <c r="F20" s="69"/>
      <c r="G20" s="69"/>
      <c r="H20" s="69"/>
      <c r="I20" s="37"/>
      <c r="J20" s="37"/>
      <c r="K20" s="69">
        <f t="shared" si="1"/>
        <v>0</v>
      </c>
      <c r="L20" s="69"/>
      <c r="M20" s="69"/>
      <c r="N20" s="69"/>
      <c r="O20" s="37"/>
      <c r="P20" s="37"/>
      <c r="Q20" s="69">
        <f t="shared" si="2"/>
        <v>0</v>
      </c>
      <c r="R20" s="69"/>
      <c r="S20" s="69"/>
      <c r="T20" s="69"/>
      <c r="U20" s="51"/>
      <c r="V20" s="51"/>
      <c r="W20" s="41"/>
      <c r="X20" s="41"/>
      <c r="Y20" s="41"/>
      <c r="Z20" s="41"/>
      <c r="AA20" s="41"/>
      <c r="AB20" s="41"/>
      <c r="AC20" s="41"/>
      <c r="AD20" s="41"/>
      <c r="AE20" s="41"/>
      <c r="AF20" s="38"/>
    </row>
    <row r="21" spans="1:32" s="46" customFormat="1" ht="21" customHeight="1">
      <c r="A21" s="85">
        <v>6</v>
      </c>
      <c r="B21" s="85"/>
      <c r="C21" s="64"/>
      <c r="D21" s="65"/>
      <c r="E21" s="69">
        <f t="shared" si="0"/>
        <v>0</v>
      </c>
      <c r="F21" s="69"/>
      <c r="G21" s="69"/>
      <c r="H21" s="69"/>
      <c r="I21" s="37"/>
      <c r="J21" s="37"/>
      <c r="K21" s="69">
        <f t="shared" si="1"/>
        <v>0</v>
      </c>
      <c r="L21" s="69"/>
      <c r="M21" s="69"/>
      <c r="N21" s="69"/>
      <c r="O21" s="37"/>
      <c r="P21" s="37"/>
      <c r="Q21" s="69">
        <f t="shared" si="2"/>
        <v>0</v>
      </c>
      <c r="R21" s="69"/>
      <c r="S21" s="69"/>
      <c r="T21" s="69"/>
      <c r="U21" s="51"/>
      <c r="V21" s="51"/>
      <c r="W21" s="41"/>
      <c r="X21" s="41"/>
      <c r="Y21" s="41"/>
      <c r="Z21" s="41"/>
      <c r="AA21" s="41"/>
      <c r="AB21" s="41"/>
      <c r="AC21" s="41"/>
      <c r="AD21" s="41"/>
      <c r="AE21" s="41"/>
      <c r="AF21" s="38"/>
    </row>
    <row r="22" spans="1:32" s="46" customFormat="1" ht="21" customHeight="1">
      <c r="A22" s="85">
        <v>7</v>
      </c>
      <c r="B22" s="85"/>
      <c r="C22" s="64"/>
      <c r="D22" s="65"/>
      <c r="E22" s="69">
        <f t="shared" si="0"/>
        <v>0</v>
      </c>
      <c r="F22" s="69"/>
      <c r="G22" s="69"/>
      <c r="H22" s="69"/>
      <c r="I22" s="37"/>
      <c r="J22" s="37"/>
      <c r="K22" s="69">
        <f t="shared" si="1"/>
        <v>0</v>
      </c>
      <c r="L22" s="69"/>
      <c r="M22" s="69"/>
      <c r="N22" s="69"/>
      <c r="O22" s="37"/>
      <c r="P22" s="37"/>
      <c r="Q22" s="69">
        <f t="shared" si="2"/>
        <v>0</v>
      </c>
      <c r="R22" s="69"/>
      <c r="S22" s="69"/>
      <c r="T22" s="69"/>
      <c r="U22" s="51"/>
      <c r="V22" s="51"/>
      <c r="W22" s="41"/>
      <c r="X22" s="41"/>
      <c r="Y22" s="41"/>
      <c r="Z22" s="41"/>
      <c r="AA22" s="41"/>
      <c r="AB22" s="41"/>
      <c r="AC22" s="41"/>
      <c r="AD22" s="41"/>
      <c r="AE22" s="41"/>
      <c r="AF22" s="38"/>
    </row>
    <row r="23" spans="1:32" s="46" customFormat="1" ht="21" customHeight="1">
      <c r="A23" s="85">
        <v>8</v>
      </c>
      <c r="B23" s="85"/>
      <c r="C23" s="64"/>
      <c r="D23" s="65"/>
      <c r="E23" s="69">
        <f t="shared" si="0"/>
        <v>0</v>
      </c>
      <c r="F23" s="69"/>
      <c r="G23" s="69"/>
      <c r="H23" s="69"/>
      <c r="I23" s="37"/>
      <c r="J23" s="37"/>
      <c r="K23" s="69">
        <f t="shared" si="1"/>
        <v>0</v>
      </c>
      <c r="L23" s="69"/>
      <c r="M23" s="69"/>
      <c r="N23" s="69"/>
      <c r="O23" s="37"/>
      <c r="P23" s="37"/>
      <c r="Q23" s="69">
        <f t="shared" si="2"/>
        <v>0</v>
      </c>
      <c r="R23" s="69"/>
      <c r="S23" s="69"/>
      <c r="T23" s="69"/>
      <c r="U23" s="51"/>
      <c r="V23" s="51"/>
      <c r="W23" s="41"/>
      <c r="X23" s="41"/>
      <c r="Y23" s="41"/>
      <c r="Z23" s="41"/>
      <c r="AA23" s="41"/>
      <c r="AB23" s="41"/>
      <c r="AC23" s="41"/>
      <c r="AD23" s="41"/>
      <c r="AE23" s="41"/>
      <c r="AF23" s="38"/>
    </row>
    <row r="24" spans="1:32" s="46" customFormat="1" ht="21" customHeight="1">
      <c r="A24" s="85">
        <v>9</v>
      </c>
      <c r="B24" s="85"/>
      <c r="C24" s="64"/>
      <c r="D24" s="65"/>
      <c r="E24" s="69">
        <f t="shared" si="0"/>
        <v>0</v>
      </c>
      <c r="F24" s="69"/>
      <c r="G24" s="69"/>
      <c r="H24" s="69"/>
      <c r="I24" s="37"/>
      <c r="J24" s="37"/>
      <c r="K24" s="69">
        <f t="shared" si="1"/>
        <v>0</v>
      </c>
      <c r="L24" s="69"/>
      <c r="M24" s="69"/>
      <c r="N24" s="69"/>
      <c r="O24" s="37"/>
      <c r="P24" s="37"/>
      <c r="Q24" s="69">
        <f t="shared" si="2"/>
        <v>0</v>
      </c>
      <c r="R24" s="69"/>
      <c r="S24" s="69"/>
      <c r="T24" s="69"/>
      <c r="U24" s="51"/>
      <c r="V24" s="51"/>
      <c r="W24" s="41"/>
      <c r="X24" s="41"/>
      <c r="Y24" s="41"/>
      <c r="Z24" s="41"/>
      <c r="AA24" s="41"/>
      <c r="AB24" s="41"/>
      <c r="AC24" s="41"/>
      <c r="AD24" s="41"/>
      <c r="AE24" s="41"/>
      <c r="AF24" s="38"/>
    </row>
    <row r="25" spans="1:32" s="46" customFormat="1" ht="21" customHeight="1">
      <c r="A25" s="85">
        <v>10</v>
      </c>
      <c r="B25" s="85"/>
      <c r="C25" s="64"/>
      <c r="D25" s="65"/>
      <c r="E25" s="69">
        <f t="shared" si="0"/>
        <v>0</v>
      </c>
      <c r="F25" s="69"/>
      <c r="G25" s="69"/>
      <c r="H25" s="69"/>
      <c r="I25" s="37"/>
      <c r="J25" s="37"/>
      <c r="K25" s="69">
        <f t="shared" si="1"/>
        <v>0</v>
      </c>
      <c r="L25" s="69"/>
      <c r="M25" s="69"/>
      <c r="N25" s="69"/>
      <c r="O25" s="37"/>
      <c r="P25" s="37"/>
      <c r="Q25" s="69">
        <f t="shared" si="2"/>
        <v>0</v>
      </c>
      <c r="R25" s="69"/>
      <c r="S25" s="69"/>
      <c r="T25" s="69"/>
      <c r="U25" s="51"/>
      <c r="V25" s="51"/>
      <c r="W25" s="41"/>
      <c r="X25" s="41"/>
      <c r="Y25" s="41"/>
      <c r="Z25" s="41"/>
      <c r="AA25" s="41"/>
      <c r="AB25" s="41"/>
      <c r="AC25" s="41"/>
      <c r="AD25" s="41"/>
      <c r="AE25" s="41"/>
      <c r="AF25" s="38"/>
    </row>
    <row r="26" spans="1:32" s="46" customFormat="1" ht="21" customHeight="1">
      <c r="A26" s="85">
        <v>11</v>
      </c>
      <c r="B26" s="85"/>
      <c r="C26" s="64"/>
      <c r="D26" s="65"/>
      <c r="E26" s="69">
        <f t="shared" si="0"/>
        <v>0</v>
      </c>
      <c r="F26" s="69"/>
      <c r="G26" s="69"/>
      <c r="H26" s="69"/>
      <c r="I26" s="37"/>
      <c r="J26" s="37"/>
      <c r="K26" s="69">
        <f t="shared" si="1"/>
        <v>0</v>
      </c>
      <c r="L26" s="69"/>
      <c r="M26" s="69"/>
      <c r="N26" s="69"/>
      <c r="O26" s="37"/>
      <c r="P26" s="37"/>
      <c r="Q26" s="69">
        <f t="shared" si="2"/>
        <v>0</v>
      </c>
      <c r="R26" s="69"/>
      <c r="S26" s="69"/>
      <c r="T26" s="69"/>
      <c r="U26" s="51"/>
      <c r="V26" s="51"/>
      <c r="W26" s="41"/>
      <c r="X26" s="41"/>
      <c r="Y26" s="41"/>
      <c r="Z26" s="41"/>
      <c r="AA26" s="41"/>
      <c r="AB26" s="41"/>
      <c r="AC26" s="41"/>
      <c r="AD26" s="41"/>
      <c r="AE26" s="41"/>
      <c r="AF26" s="38"/>
    </row>
    <row r="27" spans="1:32" s="46" customFormat="1" ht="21" customHeight="1">
      <c r="A27" s="85">
        <v>12</v>
      </c>
      <c r="B27" s="85"/>
      <c r="C27" s="64"/>
      <c r="D27" s="65"/>
      <c r="E27" s="69">
        <f t="shared" si="0"/>
        <v>0</v>
      </c>
      <c r="F27" s="69"/>
      <c r="G27" s="69"/>
      <c r="H27" s="69"/>
      <c r="I27" s="37"/>
      <c r="J27" s="37"/>
      <c r="K27" s="69">
        <f>I27*J27*5100</f>
        <v>0</v>
      </c>
      <c r="L27" s="69"/>
      <c r="M27" s="69"/>
      <c r="N27" s="69"/>
      <c r="O27" s="37"/>
      <c r="P27" s="37"/>
      <c r="Q27" s="69">
        <f t="shared" si="2"/>
        <v>0</v>
      </c>
      <c r="R27" s="69"/>
      <c r="S27" s="69"/>
      <c r="T27" s="69"/>
      <c r="U27" s="51"/>
      <c r="V27" s="51"/>
      <c r="W27" s="41"/>
      <c r="X27" s="41"/>
      <c r="Y27" s="41"/>
      <c r="Z27" s="41"/>
      <c r="AA27" s="41"/>
      <c r="AB27" s="41"/>
      <c r="AC27" s="41"/>
      <c r="AD27" s="41"/>
      <c r="AE27" s="41"/>
      <c r="AF27" s="38"/>
    </row>
    <row r="28" spans="1:32" s="46" customFormat="1" ht="21" customHeight="1">
      <c r="A28" s="128" t="s">
        <v>51</v>
      </c>
      <c r="B28" s="129"/>
      <c r="C28" s="79">
        <f>SUM(C16:D27)</f>
        <v>0</v>
      </c>
      <c r="D28" s="80"/>
      <c r="E28" s="66"/>
      <c r="F28" s="67"/>
      <c r="G28" s="67"/>
      <c r="H28" s="68"/>
      <c r="I28" s="42">
        <f>SUM(I16:I27)</f>
        <v>0</v>
      </c>
      <c r="J28" s="42">
        <f>SUM(J16:J27)</f>
        <v>0</v>
      </c>
      <c r="K28" s="63"/>
      <c r="L28" s="63"/>
      <c r="M28" s="63"/>
      <c r="N28" s="63"/>
      <c r="O28" s="42">
        <f>SUM(O16:O27)</f>
        <v>0</v>
      </c>
      <c r="P28" s="42">
        <f>SUM(P16:P27)</f>
        <v>0</v>
      </c>
      <c r="Q28" s="63"/>
      <c r="R28" s="63"/>
      <c r="S28" s="63"/>
      <c r="T28" s="63"/>
      <c r="U28" s="52"/>
      <c r="V28" s="52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46" customFormat="1" ht="21" customHeight="1" thickBot="1">
      <c r="A29" s="75" t="s">
        <v>48</v>
      </c>
      <c r="B29" s="76"/>
      <c r="C29" s="76"/>
      <c r="D29" s="77"/>
      <c r="E29" s="72">
        <f>SUM(E16:H27)</f>
        <v>0</v>
      </c>
      <c r="F29" s="73"/>
      <c r="G29" s="73"/>
      <c r="H29" s="74"/>
      <c r="I29" s="78" t="s">
        <v>49</v>
      </c>
      <c r="J29" s="78"/>
      <c r="K29" s="81">
        <f>SUM(K16:N27)</f>
        <v>0</v>
      </c>
      <c r="L29" s="81"/>
      <c r="M29" s="81"/>
      <c r="N29" s="81"/>
      <c r="O29" s="78" t="s">
        <v>50</v>
      </c>
      <c r="P29" s="78"/>
      <c r="Q29" s="81">
        <f>SUM(Q16:T27)</f>
        <v>0</v>
      </c>
      <c r="R29" s="81"/>
      <c r="S29" s="81"/>
      <c r="T29" s="81"/>
      <c r="U29" s="55"/>
      <c r="V29" s="55"/>
      <c r="W29" s="41"/>
      <c r="X29" s="41"/>
      <c r="Y29" s="41"/>
      <c r="Z29" s="41"/>
      <c r="AA29" s="40"/>
      <c r="AB29" s="40"/>
      <c r="AC29" s="40"/>
      <c r="AD29" s="40"/>
      <c r="AE29" s="40"/>
      <c r="AF29" s="40"/>
    </row>
    <row r="30" spans="1:32" s="46" customFormat="1" ht="21" customHeight="1" thickBot="1">
      <c r="A30" s="86" t="s">
        <v>39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32">
        <f>E29+K29+Q29</f>
        <v>0</v>
      </c>
      <c r="V30" s="133"/>
      <c r="W30" s="133"/>
      <c r="X30" s="133"/>
      <c r="Y30" s="60" t="s">
        <v>0</v>
      </c>
      <c r="Z30" s="59"/>
      <c r="AA30" s="58"/>
      <c r="AB30" s="58"/>
      <c r="AC30" s="58"/>
      <c r="AD30" s="58"/>
      <c r="AE30" s="58"/>
      <c r="AF30" s="38"/>
    </row>
    <row r="31" spans="1:35" s="50" customFormat="1" ht="13.5" customHeight="1">
      <c r="A31" s="15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50" customFormat="1" ht="13.5" customHeight="1">
      <c r="A32" s="15" t="s">
        <v>38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46" customFormat="1" ht="13.5" customHeight="1">
      <c r="A33" s="10"/>
      <c r="B33" s="16"/>
      <c r="C33" s="16"/>
      <c r="D33" s="16"/>
      <c r="E33" s="16"/>
      <c r="F33" s="16"/>
      <c r="G33" s="16"/>
      <c r="H33" s="16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46" customFormat="1" ht="21" customHeight="1">
      <c r="A34" s="17" t="s">
        <v>12</v>
      </c>
      <c r="B34" s="17"/>
      <c r="C34" s="17"/>
      <c r="D34" s="16"/>
      <c r="E34" s="16"/>
      <c r="F34" s="16"/>
      <c r="G34" s="16"/>
      <c r="H34" s="16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2" s="46" customFormat="1" ht="21" customHeight="1">
      <c r="A35" s="88" t="s">
        <v>27</v>
      </c>
      <c r="B35" s="89"/>
      <c r="C35" s="89"/>
      <c r="D35" s="89"/>
      <c r="E35" s="89"/>
      <c r="F35" s="90"/>
      <c r="G35" s="88" t="s">
        <v>35</v>
      </c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88" t="s">
        <v>11</v>
      </c>
      <c r="S35" s="89"/>
      <c r="T35" s="89"/>
      <c r="U35" s="89"/>
      <c r="V35" s="89"/>
      <c r="W35" s="90"/>
      <c r="X35" s="119" t="s">
        <v>16</v>
      </c>
      <c r="Y35" s="120"/>
      <c r="Z35" s="120"/>
      <c r="AA35" s="120"/>
      <c r="AB35" s="120"/>
      <c r="AC35" s="120"/>
      <c r="AD35" s="120"/>
      <c r="AE35" s="120"/>
      <c r="AF35" s="121"/>
    </row>
    <row r="36" spans="1:32" s="46" customFormat="1" ht="21" customHeight="1">
      <c r="A36" s="99" t="s">
        <v>34</v>
      </c>
      <c r="B36" s="100"/>
      <c r="C36" s="100"/>
      <c r="D36" s="100"/>
      <c r="E36" s="100"/>
      <c r="F36" s="101"/>
      <c r="G36" s="92" t="s">
        <v>36</v>
      </c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95"/>
      <c r="S36" s="96"/>
      <c r="T36" s="96"/>
      <c r="U36" s="96"/>
      <c r="V36" s="96"/>
      <c r="W36" s="21" t="s">
        <v>0</v>
      </c>
      <c r="X36" s="115"/>
      <c r="Y36" s="116"/>
      <c r="Z36" s="116"/>
      <c r="AA36" s="116"/>
      <c r="AB36" s="116"/>
      <c r="AC36" s="116"/>
      <c r="AD36" s="116"/>
      <c r="AE36" s="116"/>
      <c r="AF36" s="117"/>
    </row>
    <row r="37" spans="1:32" s="46" customFormat="1" ht="21" customHeight="1" thickBot="1">
      <c r="A37" s="99" t="s">
        <v>33</v>
      </c>
      <c r="B37" s="100"/>
      <c r="C37" s="100"/>
      <c r="D37" s="100"/>
      <c r="E37" s="100"/>
      <c r="F37" s="101"/>
      <c r="G37" s="92" t="s">
        <v>36</v>
      </c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103"/>
      <c r="S37" s="104"/>
      <c r="T37" s="104"/>
      <c r="U37" s="104"/>
      <c r="V37" s="104"/>
      <c r="W37" s="21" t="s">
        <v>0</v>
      </c>
      <c r="X37" s="115"/>
      <c r="Y37" s="116"/>
      <c r="Z37" s="116"/>
      <c r="AA37" s="116"/>
      <c r="AB37" s="116"/>
      <c r="AC37" s="116"/>
      <c r="AD37" s="116"/>
      <c r="AE37" s="116"/>
      <c r="AF37" s="117"/>
    </row>
    <row r="38" spans="1:32" s="46" customFormat="1" ht="21" customHeight="1" thickBot="1">
      <c r="A38" s="86" t="s">
        <v>40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91"/>
      <c r="R38" s="97">
        <f>SUM(R36:V37)</f>
        <v>0</v>
      </c>
      <c r="S38" s="98"/>
      <c r="T38" s="98"/>
      <c r="U38" s="98"/>
      <c r="V38" s="98"/>
      <c r="W38" s="28" t="s">
        <v>0</v>
      </c>
      <c r="X38" s="118"/>
      <c r="Y38" s="116"/>
      <c r="Z38" s="116"/>
      <c r="AA38" s="116"/>
      <c r="AB38" s="116"/>
      <c r="AC38" s="116"/>
      <c r="AD38" s="116"/>
      <c r="AE38" s="116"/>
      <c r="AF38" s="117"/>
    </row>
    <row r="39" spans="1:35" s="50" customFormat="1" ht="13.5" customHeight="1">
      <c r="A39" s="15" t="s">
        <v>28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50" customFormat="1" ht="13.5" customHeight="1">
      <c r="A40" s="15" t="s">
        <v>37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46" customFormat="1" ht="13.5" customHeight="1">
      <c r="A41" s="3"/>
      <c r="B41" s="17"/>
      <c r="C41" s="17"/>
      <c r="D41" s="16"/>
      <c r="E41" s="16"/>
      <c r="F41" s="16"/>
      <c r="G41" s="16"/>
      <c r="H41" s="16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46" customFormat="1" ht="21" customHeight="1">
      <c r="A42" s="20" t="s">
        <v>59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2" s="46" customFormat="1" ht="21" customHeight="1">
      <c r="A43" s="88" t="s">
        <v>42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/>
      <c r="Q43" s="88" t="s">
        <v>8</v>
      </c>
      <c r="R43" s="89"/>
      <c r="S43" s="89"/>
      <c r="T43" s="89"/>
      <c r="U43" s="89"/>
      <c r="V43" s="90"/>
      <c r="W43" s="88" t="s">
        <v>13</v>
      </c>
      <c r="X43" s="89"/>
      <c r="Y43" s="89"/>
      <c r="Z43" s="90"/>
      <c r="AA43" s="88" t="s">
        <v>11</v>
      </c>
      <c r="AB43" s="89"/>
      <c r="AC43" s="89"/>
      <c r="AD43" s="89"/>
      <c r="AE43" s="89"/>
      <c r="AF43" s="90"/>
    </row>
    <row r="44" spans="1:32" s="46" customFormat="1" ht="21" customHeight="1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95"/>
      <c r="R44" s="96"/>
      <c r="S44" s="96"/>
      <c r="T44" s="96"/>
      <c r="U44" s="96"/>
      <c r="V44" s="21" t="s">
        <v>0</v>
      </c>
      <c r="W44" s="99"/>
      <c r="X44" s="100"/>
      <c r="Y44" s="100" t="s">
        <v>14</v>
      </c>
      <c r="Z44" s="101"/>
      <c r="AA44" s="95">
        <f aca="true" t="shared" si="3" ref="AA44:AA49">Q44*W44</f>
        <v>0</v>
      </c>
      <c r="AB44" s="96"/>
      <c r="AC44" s="96"/>
      <c r="AD44" s="96"/>
      <c r="AE44" s="96"/>
      <c r="AF44" s="25" t="s">
        <v>0</v>
      </c>
    </row>
    <row r="45" spans="1:32" s="46" customFormat="1" ht="21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95"/>
      <c r="R45" s="96"/>
      <c r="S45" s="96"/>
      <c r="T45" s="96"/>
      <c r="U45" s="96"/>
      <c r="V45" s="21" t="s">
        <v>0</v>
      </c>
      <c r="W45" s="99"/>
      <c r="X45" s="100"/>
      <c r="Y45" s="100" t="s">
        <v>14</v>
      </c>
      <c r="Z45" s="101"/>
      <c r="AA45" s="95">
        <f t="shared" si="3"/>
        <v>0</v>
      </c>
      <c r="AB45" s="96"/>
      <c r="AC45" s="96"/>
      <c r="AD45" s="96"/>
      <c r="AE45" s="96"/>
      <c r="AF45" s="25" t="s">
        <v>0</v>
      </c>
    </row>
    <row r="46" spans="1:32" s="46" customFormat="1" ht="21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95"/>
      <c r="R46" s="96"/>
      <c r="S46" s="96"/>
      <c r="T46" s="96"/>
      <c r="U46" s="96"/>
      <c r="V46" s="21" t="s">
        <v>0</v>
      </c>
      <c r="W46" s="99"/>
      <c r="X46" s="100"/>
      <c r="Y46" s="100" t="s">
        <v>14</v>
      </c>
      <c r="Z46" s="101"/>
      <c r="AA46" s="95">
        <f t="shared" si="3"/>
        <v>0</v>
      </c>
      <c r="AB46" s="96"/>
      <c r="AC46" s="96"/>
      <c r="AD46" s="96"/>
      <c r="AE46" s="96"/>
      <c r="AF46" s="25" t="s">
        <v>0</v>
      </c>
    </row>
    <row r="47" spans="1:32" s="46" customFormat="1" ht="21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95"/>
      <c r="R47" s="96"/>
      <c r="S47" s="96"/>
      <c r="T47" s="96"/>
      <c r="U47" s="96"/>
      <c r="V47" s="21" t="s">
        <v>0</v>
      </c>
      <c r="W47" s="99"/>
      <c r="X47" s="100"/>
      <c r="Y47" s="100" t="s">
        <v>14</v>
      </c>
      <c r="Z47" s="101"/>
      <c r="AA47" s="95">
        <f t="shared" si="3"/>
        <v>0</v>
      </c>
      <c r="AB47" s="96"/>
      <c r="AC47" s="96"/>
      <c r="AD47" s="96"/>
      <c r="AE47" s="96"/>
      <c r="AF47" s="25" t="s">
        <v>0</v>
      </c>
    </row>
    <row r="48" spans="1:32" s="46" customFormat="1" ht="21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95"/>
      <c r="R48" s="96"/>
      <c r="S48" s="96"/>
      <c r="T48" s="96"/>
      <c r="U48" s="96"/>
      <c r="V48" s="21" t="s">
        <v>0</v>
      </c>
      <c r="W48" s="99"/>
      <c r="X48" s="100"/>
      <c r="Y48" s="100" t="s">
        <v>14</v>
      </c>
      <c r="Z48" s="101"/>
      <c r="AA48" s="95">
        <f t="shared" si="3"/>
        <v>0</v>
      </c>
      <c r="AB48" s="96"/>
      <c r="AC48" s="96"/>
      <c r="AD48" s="96"/>
      <c r="AE48" s="96"/>
      <c r="AF48" s="25" t="s">
        <v>0</v>
      </c>
    </row>
    <row r="49" spans="1:32" s="46" customFormat="1" ht="21" customHeight="1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95"/>
      <c r="R49" s="96"/>
      <c r="S49" s="96"/>
      <c r="T49" s="96"/>
      <c r="U49" s="96"/>
      <c r="V49" s="21" t="s">
        <v>0</v>
      </c>
      <c r="W49" s="99"/>
      <c r="X49" s="100"/>
      <c r="Y49" s="100" t="s">
        <v>14</v>
      </c>
      <c r="Z49" s="101"/>
      <c r="AA49" s="103">
        <f t="shared" si="3"/>
        <v>0</v>
      </c>
      <c r="AB49" s="104"/>
      <c r="AC49" s="104"/>
      <c r="AD49" s="104"/>
      <c r="AE49" s="104"/>
      <c r="AF49" s="27" t="s">
        <v>0</v>
      </c>
    </row>
    <row r="50" spans="1:32" s="46" customFormat="1" ht="21" customHeight="1" thickBot="1">
      <c r="A50" s="86" t="s">
        <v>43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91"/>
      <c r="AA50" s="97">
        <f>SUM(AA44:AE49)</f>
        <v>0</v>
      </c>
      <c r="AB50" s="98"/>
      <c r="AC50" s="98"/>
      <c r="AD50" s="98"/>
      <c r="AE50" s="98"/>
      <c r="AF50" s="28" t="s">
        <v>0</v>
      </c>
    </row>
    <row r="51" spans="1:35" s="50" customFormat="1" ht="13.5" customHeight="1">
      <c r="A51" s="15" t="s">
        <v>60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50" customFormat="1" ht="13.5" customHeight="1">
      <c r="A52" s="15" t="s">
        <v>26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46" customFormat="1" ht="13.5" customHeight="1" thickBot="1">
      <c r="A53" s="17"/>
      <c r="B53" s="17"/>
      <c r="C53" s="17"/>
      <c r="D53" s="16"/>
      <c r="E53" s="16"/>
      <c r="F53" s="16"/>
      <c r="G53" s="16"/>
      <c r="H53" s="16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2" s="46" customFormat="1" ht="24" customHeight="1" thickBot="1">
      <c r="A54" s="105" t="s">
        <v>15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8">
        <f>U30+R38+AA50</f>
        <v>0</v>
      </c>
      <c r="W54" s="109"/>
      <c r="X54" s="109"/>
      <c r="Y54" s="109"/>
      <c r="Z54" s="109"/>
      <c r="AA54" s="109"/>
      <c r="AB54" s="109"/>
      <c r="AC54" s="109"/>
      <c r="AD54" s="109"/>
      <c r="AE54" s="29" t="s">
        <v>0</v>
      </c>
      <c r="AF54" s="28"/>
    </row>
    <row r="55" spans="1:35" s="46" customFormat="1" ht="23.25" customHeight="1">
      <c r="A55" s="17"/>
      <c r="B55" s="17"/>
      <c r="C55" s="17"/>
      <c r="D55" s="16"/>
      <c r="E55" s="16"/>
      <c r="F55" s="16"/>
      <c r="G55" s="16"/>
      <c r="H55" s="16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46" customFormat="1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0"/>
      <c r="W56" s="10"/>
      <c r="X56" s="10"/>
      <c r="Y56" s="10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46" customFormat="1" ht="24.75" customHeigh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0"/>
      <c r="S57" s="10"/>
      <c r="T57" s="10"/>
      <c r="U57" s="10"/>
      <c r="V57" s="10"/>
      <c r="W57" s="10"/>
      <c r="X57" s="10"/>
      <c r="Y57" s="10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46" customFormat="1" ht="24.75" customHeight="1">
      <c r="A58" s="11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8"/>
      <c r="W58" s="8"/>
      <c r="X58" s="8"/>
      <c r="Y58" s="8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46" customFormat="1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46" customFormat="1" ht="22.5" customHeight="1">
      <c r="A60" s="8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46" customFormat="1" ht="22.5" customHeight="1">
      <c r="A61" s="8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46" customFormat="1" ht="22.5" customHeight="1">
      <c r="A62" s="8"/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46" customFormat="1" ht="22.5" customHeight="1">
      <c r="A63" s="8"/>
      <c r="B63" s="8"/>
      <c r="C63" s="8"/>
      <c r="D63" s="8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46" customFormat="1" ht="22.5" customHeight="1">
      <c r="A64" s="8"/>
      <c r="B64" s="8"/>
      <c r="C64" s="8"/>
      <c r="D64" s="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46" customFormat="1" ht="22.5" customHeight="1">
      <c r="A65" s="8"/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4" customFormat="1" ht="18.75" customHeight="1">
      <c r="A66" s="8"/>
      <c r="B66" s="8"/>
      <c r="C66" s="8"/>
      <c r="D66" s="8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4" customFormat="1" ht="18" customHeight="1">
      <c r="A67" s="8"/>
      <c r="B67" s="8"/>
      <c r="C67" s="8"/>
      <c r="D67" s="8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4" customFormat="1" ht="18" customHeight="1">
      <c r="A68" s="8"/>
      <c r="B68" s="8"/>
      <c r="C68" s="8"/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4" customFormat="1" ht="18" customHeight="1">
      <c r="A69" s="8"/>
      <c r="B69" s="8"/>
      <c r="C69" s="8"/>
      <c r="D69" s="8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4" customFormat="1" ht="18" customHeight="1">
      <c r="A70" s="8"/>
      <c r="B70" s="8"/>
      <c r="C70" s="8"/>
      <c r="D70" s="8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ht="30" customHeight="1"/>
    <row r="72" spans="1:35" s="4" customFormat="1" ht="18" customHeight="1">
      <c r="A72" s="8"/>
      <c r="B72" s="8"/>
      <c r="C72" s="8"/>
      <c r="D72" s="8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4" customFormat="1" ht="18" customHeight="1">
      <c r="A73" s="8"/>
      <c r="B73" s="8"/>
      <c r="C73" s="8"/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4" customFormat="1" ht="18" customHeight="1">
      <c r="A74" s="8"/>
      <c r="B74" s="8"/>
      <c r="C74" s="8"/>
      <c r="D74" s="8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6" spans="1:35" s="6" customFormat="1" ht="25.5" customHeight="1">
      <c r="A76" s="8"/>
      <c r="B76" s="8"/>
      <c r="C76" s="8"/>
      <c r="D76" s="8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6" customFormat="1" ht="22.5" customHeight="1">
      <c r="A77" s="8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6" customFormat="1" ht="22.5" customHeight="1">
      <c r="A78" s="8"/>
      <c r="B78" s="8"/>
      <c r="C78" s="8"/>
      <c r="D78" s="8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6" customFormat="1" ht="16.5" customHeight="1">
      <c r="A79" s="8"/>
      <c r="B79" s="8"/>
      <c r="C79" s="8"/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6" customFormat="1" ht="16.5" customHeight="1">
      <c r="A80" s="8"/>
      <c r="B80" s="8"/>
      <c r="C80" s="8"/>
      <c r="D80" s="8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6" customFormat="1" ht="22.5" customHeight="1">
      <c r="A81" s="8"/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6" customFormat="1" ht="22.5" customHeight="1">
      <c r="A82" s="8"/>
      <c r="B82" s="8"/>
      <c r="C82" s="8"/>
      <c r="D82" s="8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6" customFormat="1" ht="22.5" customHeight="1">
      <c r="A83" s="8"/>
      <c r="B83" s="8"/>
      <c r="C83" s="8"/>
      <c r="D83" s="8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6" customFormat="1" ht="22.5" customHeight="1">
      <c r="A84" s="8"/>
      <c r="B84" s="8"/>
      <c r="C84" s="8"/>
      <c r="D84" s="8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6" customFormat="1" ht="22.5" customHeight="1">
      <c r="A85" s="8"/>
      <c r="B85" s="8"/>
      <c r="C85" s="8"/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6" customFormat="1" ht="22.5" customHeight="1">
      <c r="A86" s="8"/>
      <c r="B86" s="8"/>
      <c r="C86" s="8"/>
      <c r="D86" s="8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4" customFormat="1" ht="18" customHeight="1">
      <c r="A87" s="8"/>
      <c r="B87" s="8"/>
      <c r="C87" s="8"/>
      <c r="D87" s="8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4" customFormat="1" ht="18" customHeight="1">
      <c r="A88" s="8"/>
      <c r="B88" s="8"/>
      <c r="C88" s="8"/>
      <c r="D88" s="8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4" customFormat="1" ht="18" customHeight="1">
      <c r="A89" s="8"/>
      <c r="B89" s="8"/>
      <c r="C89" s="8"/>
      <c r="D89" s="8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4" customFormat="1" ht="18" customHeight="1">
      <c r="A90" s="8"/>
      <c r="B90" s="8"/>
      <c r="C90" s="8"/>
      <c r="D90" s="8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4" customFormat="1" ht="20.25" customHeight="1">
      <c r="A91" s="8"/>
      <c r="B91" s="8"/>
      <c r="C91" s="8"/>
      <c r="D91" s="8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6" customFormat="1" ht="22.5" customHeight="1">
      <c r="A92" s="8"/>
      <c r="B92" s="8"/>
      <c r="C92" s="8"/>
      <c r="D92" s="8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6" customFormat="1" ht="22.5" customHeight="1">
      <c r="A93" s="8"/>
      <c r="B93" s="8"/>
      <c r="C93" s="8"/>
      <c r="D93" s="8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6" customFormat="1" ht="16.5" customHeight="1">
      <c r="A94" s="8"/>
      <c r="B94" s="8"/>
      <c r="C94" s="8"/>
      <c r="D94" s="8"/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6" customFormat="1" ht="16.5" customHeight="1">
      <c r="A95" s="8"/>
      <c r="B95" s="8"/>
      <c r="C95" s="8"/>
      <c r="D95" s="8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6" customFormat="1" ht="22.5" customHeight="1">
      <c r="A96" s="8"/>
      <c r="B96" s="8"/>
      <c r="C96" s="8"/>
      <c r="D96" s="8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6" customFormat="1" ht="22.5" customHeight="1">
      <c r="A97" s="8"/>
      <c r="B97" s="8"/>
      <c r="C97" s="8"/>
      <c r="D97" s="8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6" customFormat="1" ht="22.5" customHeight="1">
      <c r="A98" s="8"/>
      <c r="B98" s="8"/>
      <c r="C98" s="8"/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6" customFormat="1" ht="22.5" customHeight="1">
      <c r="A99" s="8"/>
      <c r="B99" s="8"/>
      <c r="C99" s="8"/>
      <c r="D99" s="8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6" customFormat="1" ht="22.5" customHeight="1">
      <c r="A100" s="8"/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6" customFormat="1" ht="22.5" customHeight="1">
      <c r="A101" s="8"/>
      <c r="B101" s="8"/>
      <c r="C101" s="8"/>
      <c r="D101" s="8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4" customFormat="1" ht="18" customHeight="1">
      <c r="A102" s="8"/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4" customFormat="1" ht="18" customHeight="1">
      <c r="A103" s="8"/>
      <c r="B103" s="8"/>
      <c r="C103" s="8"/>
      <c r="D103" s="8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4" customFormat="1" ht="18" customHeight="1">
      <c r="A104" s="8"/>
      <c r="B104" s="8"/>
      <c r="C104" s="8"/>
      <c r="D104" s="8"/>
      <c r="E104" s="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4" customFormat="1" ht="18" customHeight="1">
      <c r="A105" s="8"/>
      <c r="B105" s="8"/>
      <c r="C105" s="8"/>
      <c r="D105" s="8"/>
      <c r="E105" s="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4" customFormat="1" ht="18" customHeight="1">
      <c r="A106" s="8"/>
      <c r="B106" s="8"/>
      <c r="C106" s="8"/>
      <c r="D106" s="8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4" customFormat="1" ht="18" customHeight="1">
      <c r="A107" s="8"/>
      <c r="B107" s="8"/>
      <c r="C107" s="8"/>
      <c r="D107" s="8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4" customFormat="1" ht="18" customHeight="1">
      <c r="A108" s="8"/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ht="18" customHeight="1"/>
    <row r="110" ht="18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8" ht="30" customHeight="1"/>
    <row r="129" ht="30" customHeight="1"/>
    <row r="130" ht="30" customHeight="1"/>
    <row r="131" ht="30" customHeight="1"/>
    <row r="132" ht="30" customHeight="1"/>
    <row r="137" ht="30" customHeight="1"/>
    <row r="138" ht="30" customHeight="1"/>
    <row r="139" ht="30" customHeight="1"/>
    <row r="140" ht="30" customHeight="1"/>
    <row r="141" ht="30" customHeight="1"/>
    <row r="143" ht="30" customHeight="1"/>
    <row r="144" ht="30" customHeight="1"/>
    <row r="145" ht="30" customHeight="1"/>
    <row r="146" ht="30" customHeight="1"/>
    <row r="147" ht="30" customHeight="1"/>
    <row r="150" ht="30" customHeight="1"/>
    <row r="151" ht="30" customHeight="1"/>
    <row r="152" ht="30" customHeight="1"/>
    <row r="153" ht="30" customHeight="1"/>
    <row r="154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</sheetData>
  <sheetProtection/>
  <mergeCells count="157">
    <mergeCell ref="A23:B23"/>
    <mergeCell ref="U30:X30"/>
    <mergeCell ref="Y48:Z48"/>
    <mergeCell ref="W49:X49"/>
    <mergeCell ref="Y49:Z49"/>
    <mergeCell ref="Q49:U49"/>
    <mergeCell ref="W48:X48"/>
    <mergeCell ref="Y47:Z47"/>
    <mergeCell ref="Q47:U47"/>
    <mergeCell ref="Q48:U48"/>
    <mergeCell ref="A57:Q57"/>
    <mergeCell ref="C8:D8"/>
    <mergeCell ref="I8:J8"/>
    <mergeCell ref="O8:P8"/>
    <mergeCell ref="C9:D9"/>
    <mergeCell ref="I9:J9"/>
    <mergeCell ref="O9:P9"/>
    <mergeCell ref="A49:P49"/>
    <mergeCell ref="Q43:V43"/>
    <mergeCell ref="Q44:U44"/>
    <mergeCell ref="A2:AF2"/>
    <mergeCell ref="A7:B7"/>
    <mergeCell ref="C7:D7"/>
    <mergeCell ref="W43:Z43"/>
    <mergeCell ref="W4:AF4"/>
    <mergeCell ref="W5:AF5"/>
    <mergeCell ref="P4:V4"/>
    <mergeCell ref="P5:V5"/>
    <mergeCell ref="A28:B28"/>
    <mergeCell ref="I12:T12"/>
    <mergeCell ref="AA46:AE46"/>
    <mergeCell ref="Q45:U45"/>
    <mergeCell ref="Q46:U46"/>
    <mergeCell ref="X35:AF35"/>
    <mergeCell ref="A16:B16"/>
    <mergeCell ref="A17:B17"/>
    <mergeCell ref="A18:B18"/>
    <mergeCell ref="A19:B19"/>
    <mergeCell ref="A22:B22"/>
    <mergeCell ref="Y45:Z45"/>
    <mergeCell ref="AA45:AE45"/>
    <mergeCell ref="A44:P44"/>
    <mergeCell ref="A45:P45"/>
    <mergeCell ref="A46:P46"/>
    <mergeCell ref="W44:X44"/>
    <mergeCell ref="I7:J7"/>
    <mergeCell ref="O7:P7"/>
    <mergeCell ref="U7:V7"/>
    <mergeCell ref="AA43:AF43"/>
    <mergeCell ref="AA44:AE44"/>
    <mergeCell ref="W45:X45"/>
    <mergeCell ref="U8:V8"/>
    <mergeCell ref="U9:V9"/>
    <mergeCell ref="A47:P47"/>
    <mergeCell ref="A48:P48"/>
    <mergeCell ref="X36:AF36"/>
    <mergeCell ref="X37:AF37"/>
    <mergeCell ref="X38:AF38"/>
    <mergeCell ref="Y44:Z44"/>
    <mergeCell ref="R35:W35"/>
    <mergeCell ref="A54:U54"/>
    <mergeCell ref="V54:AD54"/>
    <mergeCell ref="AA50:AE50"/>
    <mergeCell ref="W46:X46"/>
    <mergeCell ref="Y46:Z46"/>
    <mergeCell ref="W47:X47"/>
    <mergeCell ref="AA47:AE47"/>
    <mergeCell ref="AA48:AE48"/>
    <mergeCell ref="AA49:AE49"/>
    <mergeCell ref="A50:Z50"/>
    <mergeCell ref="R36:V36"/>
    <mergeCell ref="R38:V38"/>
    <mergeCell ref="A36:F36"/>
    <mergeCell ref="A37:F37"/>
    <mergeCell ref="A12:B15"/>
    <mergeCell ref="C12:H13"/>
    <mergeCell ref="R37:V37"/>
    <mergeCell ref="A27:B27"/>
    <mergeCell ref="A20:B20"/>
    <mergeCell ref="E20:H20"/>
    <mergeCell ref="A43:P43"/>
    <mergeCell ref="A38:Q38"/>
    <mergeCell ref="A24:B24"/>
    <mergeCell ref="A25:B25"/>
    <mergeCell ref="A26:B26"/>
    <mergeCell ref="A35:F35"/>
    <mergeCell ref="G35:Q35"/>
    <mergeCell ref="G36:Q36"/>
    <mergeCell ref="G37:Q37"/>
    <mergeCell ref="Q26:T26"/>
    <mergeCell ref="E16:H16"/>
    <mergeCell ref="K16:N16"/>
    <mergeCell ref="K17:N17"/>
    <mergeCell ref="A21:B21"/>
    <mergeCell ref="A30:T30"/>
    <mergeCell ref="E25:H25"/>
    <mergeCell ref="E19:H19"/>
    <mergeCell ref="Q18:T18"/>
    <mergeCell ref="C21:D21"/>
    <mergeCell ref="E27:H27"/>
    <mergeCell ref="I13:N13"/>
    <mergeCell ref="K23:N23"/>
    <mergeCell ref="K24:N24"/>
    <mergeCell ref="K25:N25"/>
    <mergeCell ref="E17:H17"/>
    <mergeCell ref="E23:H23"/>
    <mergeCell ref="C14:H14"/>
    <mergeCell ref="E15:H15"/>
    <mergeCell ref="E24:H24"/>
    <mergeCell ref="E18:H18"/>
    <mergeCell ref="O13:T13"/>
    <mergeCell ref="O14:T14"/>
    <mergeCell ref="K22:N22"/>
    <mergeCell ref="K20:N20"/>
    <mergeCell ref="K21:N21"/>
    <mergeCell ref="K18:N18"/>
    <mergeCell ref="K15:N15"/>
    <mergeCell ref="Q15:T15"/>
    <mergeCell ref="Q19:T19"/>
    <mergeCell ref="K19:N19"/>
    <mergeCell ref="Q29:T29"/>
    <mergeCell ref="I14:N14"/>
    <mergeCell ref="O29:P29"/>
    <mergeCell ref="Q16:T16"/>
    <mergeCell ref="Q17:T17"/>
    <mergeCell ref="Q21:T21"/>
    <mergeCell ref="K26:N26"/>
    <mergeCell ref="Q24:T24"/>
    <mergeCell ref="Q25:T25"/>
    <mergeCell ref="Q23:T23"/>
    <mergeCell ref="E29:H29"/>
    <mergeCell ref="A29:D29"/>
    <mergeCell ref="E26:H26"/>
    <mergeCell ref="K28:N28"/>
    <mergeCell ref="I29:J29"/>
    <mergeCell ref="C28:D28"/>
    <mergeCell ref="K29:N29"/>
    <mergeCell ref="Q20:T20"/>
    <mergeCell ref="E21:H21"/>
    <mergeCell ref="E22:H22"/>
    <mergeCell ref="C15:D15"/>
    <mergeCell ref="C16:D16"/>
    <mergeCell ref="C17:D17"/>
    <mergeCell ref="C18:D18"/>
    <mergeCell ref="C19:D19"/>
    <mergeCell ref="C20:D20"/>
    <mergeCell ref="Q22:T22"/>
    <mergeCell ref="Q28:T28"/>
    <mergeCell ref="C22:D22"/>
    <mergeCell ref="C23:D23"/>
    <mergeCell ref="C24:D24"/>
    <mergeCell ref="C25:D25"/>
    <mergeCell ref="C26:D26"/>
    <mergeCell ref="E28:H28"/>
    <mergeCell ref="C27:D27"/>
    <mergeCell ref="Q27:T27"/>
    <mergeCell ref="K27:N27"/>
  </mergeCells>
  <printOptions horizontalCentered="1"/>
  <pageMargins left="0.7874015748031497" right="0.7874015748031497" top="0.5905511811023623" bottom="0.5905511811023623" header="0.5118110236220472" footer="0.5118110236220472"/>
  <pageSetup firstPageNumber="18" useFirstPageNumber="1" fitToHeight="1" fitToWidth="1" horizontalDpi="600" verticalDpi="600" orientation="portrait" paperSize="9" scale="69" r:id="rId1"/>
  <headerFooter alignWithMargins="0">
    <oddFooter>&amp;C- 19 -</oddFooter>
  </headerFooter>
  <colBreaks count="1" manualBreakCount="1">
    <brk id="3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8"/>
  <sheetViews>
    <sheetView tabSelected="1" view="pageBreakPreview" zoomScaleNormal="75" zoomScaleSheetLayoutView="100" zoomScalePageLayoutView="0" workbookViewId="0" topLeftCell="A1">
      <selection activeCell="AA29" sqref="AA29"/>
    </sheetView>
  </sheetViews>
  <sheetFormatPr defaultColWidth="3.625" defaultRowHeight="30" customHeight="1"/>
  <cols>
    <col min="1" max="2" width="3.625" style="8" customWidth="1"/>
    <col min="3" max="3" width="6.875" style="8" customWidth="1"/>
    <col min="4" max="4" width="4.625" style="8" customWidth="1"/>
    <col min="5" max="5" width="3.625" style="8" customWidth="1"/>
    <col min="6" max="6" width="2.625" style="9" customWidth="1"/>
    <col min="7" max="7" width="3.625" style="9" customWidth="1"/>
    <col min="8" max="8" width="2.625" style="9" customWidth="1"/>
    <col min="9" max="9" width="6.875" style="9" customWidth="1"/>
    <col min="10" max="10" width="4.625" style="9" customWidth="1"/>
    <col min="11" max="11" width="3.625" style="9" customWidth="1"/>
    <col min="12" max="12" width="2.625" style="9" customWidth="1"/>
    <col min="13" max="13" width="3.625" style="9" customWidth="1"/>
    <col min="14" max="14" width="2.625" style="9" customWidth="1"/>
    <col min="15" max="15" width="6.875" style="9" customWidth="1"/>
    <col min="16" max="16" width="4.625" style="9" customWidth="1"/>
    <col min="17" max="17" width="3.625" style="9" customWidth="1"/>
    <col min="18" max="18" width="2.625" style="9" customWidth="1"/>
    <col min="19" max="19" width="3.625" style="9" customWidth="1"/>
    <col min="20" max="20" width="2.625" style="9" customWidth="1"/>
    <col min="21" max="21" width="6.875" style="9" customWidth="1"/>
    <col min="22" max="22" width="4.625" style="9" customWidth="1"/>
    <col min="23" max="23" width="3.625" style="9" customWidth="1"/>
    <col min="24" max="24" width="2.625" style="9" customWidth="1"/>
    <col min="25" max="25" width="3.625" style="9" customWidth="1"/>
    <col min="26" max="26" width="2.625" style="9" customWidth="1"/>
    <col min="27" max="35" width="3.625" style="9" customWidth="1"/>
    <col min="36" max="16384" width="3.625" style="1" customWidth="1"/>
  </cols>
  <sheetData>
    <row r="1" spans="1:9" ht="18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38" s="4" customFormat="1" ht="74.25" customHeight="1">
      <c r="A2" s="122" t="s">
        <v>61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26"/>
      <c r="AH2" s="26"/>
      <c r="AI2" s="26"/>
      <c r="AJ2" s="56"/>
      <c r="AK2" s="57"/>
      <c r="AL2" s="57"/>
    </row>
    <row r="3" spans="1:36" s="4" customFormat="1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4"/>
    </row>
    <row r="4" spans="1:32" s="46" customFormat="1" ht="24" customHeight="1">
      <c r="A4" s="2"/>
      <c r="B4" s="7"/>
      <c r="C4" s="5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25" t="s">
        <v>44</v>
      </c>
      <c r="Q4" s="126"/>
      <c r="R4" s="126"/>
      <c r="S4" s="126"/>
      <c r="T4" s="126"/>
      <c r="U4" s="126"/>
      <c r="V4" s="127"/>
      <c r="W4" s="134" t="s">
        <v>57</v>
      </c>
      <c r="X4" s="134"/>
      <c r="Y4" s="134"/>
      <c r="Z4" s="134"/>
      <c r="AA4" s="134"/>
      <c r="AB4" s="134"/>
      <c r="AC4" s="134"/>
      <c r="AD4" s="134"/>
      <c r="AE4" s="134"/>
      <c r="AF4" s="134"/>
    </row>
    <row r="5" spans="1:32" s="46" customFormat="1" ht="24" customHeight="1">
      <c r="A5" s="2"/>
      <c r="B5" s="7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9" t="s">
        <v>45</v>
      </c>
      <c r="Q5" s="100"/>
      <c r="R5" s="100"/>
      <c r="S5" s="100"/>
      <c r="T5" s="100"/>
      <c r="U5" s="100"/>
      <c r="V5" s="101"/>
      <c r="W5" s="134" t="s">
        <v>58</v>
      </c>
      <c r="X5" s="134"/>
      <c r="Y5" s="134"/>
      <c r="Z5" s="134"/>
      <c r="AA5" s="134"/>
      <c r="AB5" s="134"/>
      <c r="AC5" s="134"/>
      <c r="AD5" s="134"/>
      <c r="AE5" s="134"/>
      <c r="AF5" s="134"/>
    </row>
    <row r="6" spans="1:35" s="46" customFormat="1" ht="12" customHeight="1">
      <c r="A6" s="2"/>
      <c r="B6" s="7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4"/>
      <c r="X6" s="14"/>
      <c r="Y6" s="14"/>
      <c r="Z6" s="47"/>
      <c r="AA6" s="47"/>
      <c r="AB6" s="47"/>
      <c r="AC6" s="47"/>
      <c r="AD6" s="47"/>
      <c r="AE6" s="47"/>
      <c r="AF6" s="47"/>
      <c r="AG6" s="47"/>
      <c r="AH6" s="31"/>
      <c r="AI6" s="31"/>
    </row>
    <row r="7" spans="1:33" s="48" customFormat="1" ht="24" customHeight="1">
      <c r="A7" s="123" t="s">
        <v>46</v>
      </c>
      <c r="B7" s="123"/>
      <c r="C7" s="110" t="s">
        <v>1</v>
      </c>
      <c r="D7" s="110"/>
      <c r="E7" s="43">
        <v>9</v>
      </c>
      <c r="F7" s="32" t="s">
        <v>2</v>
      </c>
      <c r="G7" s="43">
        <v>18</v>
      </c>
      <c r="H7" s="33" t="s">
        <v>3</v>
      </c>
      <c r="I7" s="110" t="s">
        <v>4</v>
      </c>
      <c r="J7" s="110"/>
      <c r="K7" s="43">
        <v>10</v>
      </c>
      <c r="L7" s="32" t="s">
        <v>2</v>
      </c>
      <c r="M7" s="43">
        <v>19</v>
      </c>
      <c r="N7" s="33" t="s">
        <v>3</v>
      </c>
      <c r="O7" s="110" t="s">
        <v>5</v>
      </c>
      <c r="P7" s="110"/>
      <c r="Q7" s="43">
        <v>10</v>
      </c>
      <c r="R7" s="32" t="s">
        <v>2</v>
      </c>
      <c r="S7" s="43">
        <v>19</v>
      </c>
      <c r="T7" s="33" t="s">
        <v>3</v>
      </c>
      <c r="U7" s="110" t="s">
        <v>17</v>
      </c>
      <c r="V7" s="111"/>
      <c r="W7" s="44">
        <v>11</v>
      </c>
      <c r="X7" s="36" t="s">
        <v>2</v>
      </c>
      <c r="Y7" s="43">
        <v>16</v>
      </c>
      <c r="Z7" s="33" t="s">
        <v>3</v>
      </c>
      <c r="AA7" s="22"/>
      <c r="AB7" s="23"/>
      <c r="AC7" s="47"/>
      <c r="AD7" s="47"/>
      <c r="AE7" s="47"/>
      <c r="AF7" s="31"/>
      <c r="AG7" s="31"/>
    </row>
    <row r="8" spans="1:33" s="48" customFormat="1" ht="24" customHeight="1">
      <c r="A8" s="19"/>
      <c r="B8" s="19"/>
      <c r="C8" s="110" t="s">
        <v>18</v>
      </c>
      <c r="D8" s="110"/>
      <c r="E8" s="44">
        <v>12</v>
      </c>
      <c r="F8" s="36" t="s">
        <v>2</v>
      </c>
      <c r="G8" s="43">
        <v>7</v>
      </c>
      <c r="H8" s="33" t="s">
        <v>3</v>
      </c>
      <c r="I8" s="110" t="s">
        <v>19</v>
      </c>
      <c r="J8" s="110"/>
      <c r="K8" s="34"/>
      <c r="L8" s="32" t="s">
        <v>2</v>
      </c>
      <c r="M8" s="34"/>
      <c r="N8" s="33" t="s">
        <v>3</v>
      </c>
      <c r="O8" s="110" t="s">
        <v>20</v>
      </c>
      <c r="P8" s="110"/>
      <c r="Q8" s="34"/>
      <c r="R8" s="34" t="s">
        <v>2</v>
      </c>
      <c r="S8" s="34"/>
      <c r="T8" s="33" t="s">
        <v>3</v>
      </c>
      <c r="U8" s="110" t="s">
        <v>21</v>
      </c>
      <c r="V8" s="111"/>
      <c r="W8" s="35"/>
      <c r="X8" s="36" t="s">
        <v>2</v>
      </c>
      <c r="Y8" s="34"/>
      <c r="Z8" s="33" t="s">
        <v>3</v>
      </c>
      <c r="AA8" s="22"/>
      <c r="AB8" s="23"/>
      <c r="AC8" s="47"/>
      <c r="AD8" s="47"/>
      <c r="AE8" s="47"/>
      <c r="AF8" s="31"/>
      <c r="AG8" s="31"/>
    </row>
    <row r="9" spans="1:33" s="48" customFormat="1" ht="24" customHeight="1">
      <c r="A9" s="19"/>
      <c r="B9" s="19"/>
      <c r="C9" s="110" t="s">
        <v>22</v>
      </c>
      <c r="D9" s="110"/>
      <c r="E9" s="34"/>
      <c r="F9" s="32" t="s">
        <v>2</v>
      </c>
      <c r="G9" s="34"/>
      <c r="H9" s="33" t="s">
        <v>3</v>
      </c>
      <c r="I9" s="110" t="s">
        <v>23</v>
      </c>
      <c r="J9" s="110"/>
      <c r="K9" s="34"/>
      <c r="L9" s="32" t="s">
        <v>2</v>
      </c>
      <c r="M9" s="34"/>
      <c r="N9" s="33" t="s">
        <v>3</v>
      </c>
      <c r="O9" s="110" t="s">
        <v>24</v>
      </c>
      <c r="P9" s="110"/>
      <c r="Q9" s="34"/>
      <c r="R9" s="34" t="s">
        <v>2</v>
      </c>
      <c r="S9" s="34"/>
      <c r="T9" s="33" t="s">
        <v>3</v>
      </c>
      <c r="U9" s="110" t="s">
        <v>25</v>
      </c>
      <c r="V9" s="111"/>
      <c r="W9" s="35"/>
      <c r="X9" s="36" t="s">
        <v>2</v>
      </c>
      <c r="Y9" s="34"/>
      <c r="Z9" s="33" t="s">
        <v>3</v>
      </c>
      <c r="AA9" s="22"/>
      <c r="AB9" s="23"/>
      <c r="AC9" s="47"/>
      <c r="AD9" s="47"/>
      <c r="AE9" s="47"/>
      <c r="AF9" s="31"/>
      <c r="AG9" s="31"/>
    </row>
    <row r="10" spans="1:35" s="46" customFormat="1" ht="13.5" customHeight="1">
      <c r="A10" s="10"/>
      <c r="B10" s="2"/>
      <c r="C10" s="2"/>
      <c r="D10" s="15" t="s">
        <v>52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46" customFormat="1" ht="21" customHeight="1">
      <c r="A11" s="17" t="s">
        <v>6</v>
      </c>
      <c r="B11" s="17"/>
      <c r="C11" s="1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2" s="46" customFormat="1" ht="18" customHeight="1">
      <c r="A12" s="102" t="s">
        <v>10</v>
      </c>
      <c r="B12" s="102"/>
      <c r="C12" s="102" t="s">
        <v>30</v>
      </c>
      <c r="D12" s="102"/>
      <c r="E12" s="102"/>
      <c r="F12" s="102"/>
      <c r="G12" s="102"/>
      <c r="H12" s="102"/>
      <c r="I12" s="82" t="s">
        <v>7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s="46" customFormat="1" ht="18" customHeight="1">
      <c r="A13" s="102"/>
      <c r="B13" s="102"/>
      <c r="C13" s="102"/>
      <c r="D13" s="102"/>
      <c r="E13" s="102"/>
      <c r="F13" s="102"/>
      <c r="G13" s="102"/>
      <c r="H13" s="102"/>
      <c r="I13" s="82" t="s">
        <v>31</v>
      </c>
      <c r="J13" s="82"/>
      <c r="K13" s="82"/>
      <c r="L13" s="82"/>
      <c r="M13" s="82"/>
      <c r="N13" s="82"/>
      <c r="O13" s="82" t="s">
        <v>32</v>
      </c>
      <c r="P13" s="82"/>
      <c r="Q13" s="82"/>
      <c r="R13" s="82"/>
      <c r="S13" s="82"/>
      <c r="T13" s="8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s="46" customFormat="1" ht="18" customHeight="1">
      <c r="A14" s="102"/>
      <c r="B14" s="102"/>
      <c r="C14" s="84" t="s">
        <v>53</v>
      </c>
      <c r="D14" s="84"/>
      <c r="E14" s="84"/>
      <c r="F14" s="84"/>
      <c r="G14" s="84"/>
      <c r="H14" s="84"/>
      <c r="I14" s="82" t="s">
        <v>54</v>
      </c>
      <c r="J14" s="82"/>
      <c r="K14" s="82"/>
      <c r="L14" s="82"/>
      <c r="M14" s="82"/>
      <c r="N14" s="82"/>
      <c r="O14" s="82" t="s">
        <v>63</v>
      </c>
      <c r="P14" s="82"/>
      <c r="Q14" s="82"/>
      <c r="R14" s="82"/>
      <c r="S14" s="82"/>
      <c r="T14" s="82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s="49" customFormat="1" ht="18" customHeight="1">
      <c r="A15" s="102"/>
      <c r="B15" s="102"/>
      <c r="C15" s="70" t="s">
        <v>47</v>
      </c>
      <c r="D15" s="71"/>
      <c r="E15" s="83" t="s">
        <v>29</v>
      </c>
      <c r="F15" s="83"/>
      <c r="G15" s="83"/>
      <c r="H15" s="83"/>
      <c r="I15" s="30" t="s">
        <v>47</v>
      </c>
      <c r="J15" s="30" t="s">
        <v>9</v>
      </c>
      <c r="K15" s="83" t="s">
        <v>29</v>
      </c>
      <c r="L15" s="83"/>
      <c r="M15" s="83"/>
      <c r="N15" s="83"/>
      <c r="O15" s="30" t="s">
        <v>47</v>
      </c>
      <c r="P15" s="30" t="s">
        <v>9</v>
      </c>
      <c r="Q15" s="83" t="s">
        <v>29</v>
      </c>
      <c r="R15" s="83"/>
      <c r="S15" s="83"/>
      <c r="T15" s="83"/>
      <c r="U15" s="53"/>
      <c r="V15" s="53"/>
      <c r="W15" s="54"/>
      <c r="X15" s="54"/>
      <c r="Y15" s="54"/>
      <c r="Z15" s="54"/>
      <c r="AA15" s="39"/>
      <c r="AB15" s="39"/>
      <c r="AC15" s="39"/>
      <c r="AD15" s="39"/>
      <c r="AE15" s="39"/>
      <c r="AF15" s="39"/>
    </row>
    <row r="16" spans="1:32" s="46" customFormat="1" ht="21" customHeight="1">
      <c r="A16" s="85">
        <v>1</v>
      </c>
      <c r="B16" s="85"/>
      <c r="C16" s="135">
        <v>1</v>
      </c>
      <c r="D16" s="136"/>
      <c r="E16" s="137">
        <f>C16*35000</f>
        <v>35000</v>
      </c>
      <c r="F16" s="137"/>
      <c r="G16" s="137"/>
      <c r="H16" s="137"/>
      <c r="I16" s="61"/>
      <c r="J16" s="61"/>
      <c r="K16" s="137">
        <f>I16*J16*5100</f>
        <v>0</v>
      </c>
      <c r="L16" s="137"/>
      <c r="M16" s="137"/>
      <c r="N16" s="137"/>
      <c r="O16" s="45">
        <v>1</v>
      </c>
      <c r="P16" s="45">
        <v>2</v>
      </c>
      <c r="Q16" s="137">
        <f>O16*P16*1050</f>
        <v>2100</v>
      </c>
      <c r="R16" s="137"/>
      <c r="S16" s="137"/>
      <c r="T16" s="137"/>
      <c r="U16" s="51"/>
      <c r="V16" s="51"/>
      <c r="W16" s="41"/>
      <c r="X16" s="41"/>
      <c r="Y16" s="41"/>
      <c r="Z16" s="41"/>
      <c r="AA16" s="41"/>
      <c r="AB16" s="41"/>
      <c r="AC16" s="41"/>
      <c r="AD16" s="41"/>
      <c r="AE16" s="41"/>
      <c r="AF16" s="38"/>
    </row>
    <row r="17" spans="1:32" s="46" customFormat="1" ht="21" customHeight="1">
      <c r="A17" s="85">
        <v>2</v>
      </c>
      <c r="B17" s="85"/>
      <c r="C17" s="135">
        <v>1</v>
      </c>
      <c r="D17" s="136"/>
      <c r="E17" s="137">
        <f aca="true" t="shared" si="0" ref="E17:E27">C17*35000</f>
        <v>35000</v>
      </c>
      <c r="F17" s="137"/>
      <c r="G17" s="137"/>
      <c r="H17" s="137"/>
      <c r="I17" s="45">
        <v>1</v>
      </c>
      <c r="J17" s="45">
        <v>2</v>
      </c>
      <c r="K17" s="137">
        <f aca="true" t="shared" si="1" ref="K17:K26">I17*J17*5100</f>
        <v>10200</v>
      </c>
      <c r="L17" s="137"/>
      <c r="M17" s="137"/>
      <c r="N17" s="137"/>
      <c r="O17" s="61"/>
      <c r="P17" s="61"/>
      <c r="Q17" s="137">
        <f>O17*P17*1040</f>
        <v>0</v>
      </c>
      <c r="R17" s="137"/>
      <c r="S17" s="137"/>
      <c r="T17" s="137"/>
      <c r="U17" s="51"/>
      <c r="V17" s="51"/>
      <c r="W17" s="41"/>
      <c r="X17" s="41"/>
      <c r="Y17" s="41"/>
      <c r="Z17" s="41"/>
      <c r="AA17" s="41"/>
      <c r="AB17" s="41"/>
      <c r="AC17" s="41"/>
      <c r="AD17" s="41"/>
      <c r="AE17" s="41"/>
      <c r="AF17" s="38"/>
    </row>
    <row r="18" spans="1:32" s="46" customFormat="1" ht="21" customHeight="1">
      <c r="A18" s="85">
        <v>3</v>
      </c>
      <c r="B18" s="85"/>
      <c r="C18" s="138"/>
      <c r="D18" s="139"/>
      <c r="E18" s="137">
        <f t="shared" si="0"/>
        <v>0</v>
      </c>
      <c r="F18" s="137"/>
      <c r="G18" s="137"/>
      <c r="H18" s="137"/>
      <c r="I18" s="45">
        <v>1</v>
      </c>
      <c r="J18" s="45">
        <v>1</v>
      </c>
      <c r="K18" s="137">
        <f t="shared" si="1"/>
        <v>5100</v>
      </c>
      <c r="L18" s="137"/>
      <c r="M18" s="137"/>
      <c r="N18" s="137"/>
      <c r="O18" s="61"/>
      <c r="P18" s="61"/>
      <c r="Q18" s="137">
        <f aca="true" t="shared" si="2" ref="Q18:Q26">O18*P18*1040</f>
        <v>0</v>
      </c>
      <c r="R18" s="137"/>
      <c r="S18" s="137"/>
      <c r="T18" s="137"/>
      <c r="U18" s="51"/>
      <c r="V18" s="51"/>
      <c r="W18" s="41"/>
      <c r="X18" s="41"/>
      <c r="Y18" s="41"/>
      <c r="Z18" s="41"/>
      <c r="AA18" s="41"/>
      <c r="AB18" s="41"/>
      <c r="AC18" s="41"/>
      <c r="AD18" s="41"/>
      <c r="AE18" s="41"/>
      <c r="AF18" s="38"/>
    </row>
    <row r="19" spans="1:32" s="46" customFormat="1" ht="21" customHeight="1">
      <c r="A19" s="85">
        <v>4</v>
      </c>
      <c r="B19" s="85"/>
      <c r="C19" s="135">
        <v>1</v>
      </c>
      <c r="D19" s="136"/>
      <c r="E19" s="137">
        <f t="shared" si="0"/>
        <v>35000</v>
      </c>
      <c r="F19" s="137"/>
      <c r="G19" s="137"/>
      <c r="H19" s="137"/>
      <c r="I19" s="45">
        <v>2</v>
      </c>
      <c r="J19" s="45">
        <v>2</v>
      </c>
      <c r="K19" s="137">
        <f t="shared" si="1"/>
        <v>20400</v>
      </c>
      <c r="L19" s="137"/>
      <c r="M19" s="137"/>
      <c r="N19" s="137"/>
      <c r="O19" s="61"/>
      <c r="P19" s="61"/>
      <c r="Q19" s="137">
        <f t="shared" si="2"/>
        <v>0</v>
      </c>
      <c r="R19" s="137"/>
      <c r="S19" s="137"/>
      <c r="T19" s="137"/>
      <c r="U19" s="51"/>
      <c r="V19" s="51"/>
      <c r="W19" s="41"/>
      <c r="X19" s="41"/>
      <c r="Y19" s="41"/>
      <c r="Z19" s="41"/>
      <c r="AA19" s="41"/>
      <c r="AB19" s="41"/>
      <c r="AC19" s="41"/>
      <c r="AD19" s="41"/>
      <c r="AE19" s="41"/>
      <c r="AF19" s="38"/>
    </row>
    <row r="20" spans="1:32" s="46" customFormat="1" ht="21" customHeight="1">
      <c r="A20" s="85">
        <v>5</v>
      </c>
      <c r="B20" s="85"/>
      <c r="C20" s="135">
        <v>1</v>
      </c>
      <c r="D20" s="136"/>
      <c r="E20" s="137">
        <f t="shared" si="0"/>
        <v>35000</v>
      </c>
      <c r="F20" s="137"/>
      <c r="G20" s="137"/>
      <c r="H20" s="137"/>
      <c r="I20" s="45">
        <v>2</v>
      </c>
      <c r="J20" s="45">
        <v>2</v>
      </c>
      <c r="K20" s="137">
        <f t="shared" si="1"/>
        <v>20400</v>
      </c>
      <c r="L20" s="137"/>
      <c r="M20" s="137"/>
      <c r="N20" s="137"/>
      <c r="O20" s="45">
        <v>1</v>
      </c>
      <c r="P20" s="45">
        <v>2</v>
      </c>
      <c r="Q20" s="137">
        <f>O20*P20*1050</f>
        <v>2100</v>
      </c>
      <c r="R20" s="137"/>
      <c r="S20" s="137"/>
      <c r="T20" s="137"/>
      <c r="U20" s="51"/>
      <c r="V20" s="51"/>
      <c r="W20" s="41"/>
      <c r="X20" s="41"/>
      <c r="Y20" s="41"/>
      <c r="Z20" s="41"/>
      <c r="AA20" s="41"/>
      <c r="AB20" s="41"/>
      <c r="AC20" s="41"/>
      <c r="AD20" s="41"/>
      <c r="AE20" s="41"/>
      <c r="AF20" s="38"/>
    </row>
    <row r="21" spans="1:32" s="46" customFormat="1" ht="21" customHeight="1">
      <c r="A21" s="85">
        <v>6</v>
      </c>
      <c r="B21" s="85"/>
      <c r="C21" s="64"/>
      <c r="D21" s="65"/>
      <c r="E21" s="69">
        <f t="shared" si="0"/>
        <v>0</v>
      </c>
      <c r="F21" s="69"/>
      <c r="G21" s="69"/>
      <c r="H21" s="69"/>
      <c r="I21" s="37"/>
      <c r="J21" s="37"/>
      <c r="K21" s="69">
        <f t="shared" si="1"/>
        <v>0</v>
      </c>
      <c r="L21" s="69"/>
      <c r="M21" s="69"/>
      <c r="N21" s="69"/>
      <c r="O21" s="37"/>
      <c r="P21" s="37"/>
      <c r="Q21" s="69">
        <f t="shared" si="2"/>
        <v>0</v>
      </c>
      <c r="R21" s="69"/>
      <c r="S21" s="69"/>
      <c r="T21" s="69"/>
      <c r="U21" s="51"/>
      <c r="V21" s="51"/>
      <c r="W21" s="41"/>
      <c r="X21" s="41"/>
      <c r="Y21" s="41"/>
      <c r="Z21" s="41"/>
      <c r="AA21" s="41"/>
      <c r="AB21" s="41"/>
      <c r="AC21" s="41"/>
      <c r="AD21" s="41"/>
      <c r="AE21" s="41"/>
      <c r="AF21" s="38"/>
    </row>
    <row r="22" spans="1:32" s="46" customFormat="1" ht="21" customHeight="1">
      <c r="A22" s="85">
        <v>7</v>
      </c>
      <c r="B22" s="85"/>
      <c r="C22" s="64"/>
      <c r="D22" s="65"/>
      <c r="E22" s="69">
        <f t="shared" si="0"/>
        <v>0</v>
      </c>
      <c r="F22" s="69"/>
      <c r="G22" s="69"/>
      <c r="H22" s="69"/>
      <c r="I22" s="37"/>
      <c r="J22" s="37"/>
      <c r="K22" s="69">
        <f t="shared" si="1"/>
        <v>0</v>
      </c>
      <c r="L22" s="69"/>
      <c r="M22" s="69"/>
      <c r="N22" s="69"/>
      <c r="O22" s="37"/>
      <c r="P22" s="37"/>
      <c r="Q22" s="69">
        <f t="shared" si="2"/>
        <v>0</v>
      </c>
      <c r="R22" s="69"/>
      <c r="S22" s="69"/>
      <c r="T22" s="69"/>
      <c r="U22" s="51"/>
      <c r="V22" s="51"/>
      <c r="W22" s="41"/>
      <c r="X22" s="41"/>
      <c r="Y22" s="41"/>
      <c r="Z22" s="41"/>
      <c r="AA22" s="41"/>
      <c r="AB22" s="41"/>
      <c r="AC22" s="41"/>
      <c r="AD22" s="41"/>
      <c r="AE22" s="41"/>
      <c r="AF22" s="38"/>
    </row>
    <row r="23" spans="1:32" s="46" customFormat="1" ht="21" customHeight="1">
      <c r="A23" s="85">
        <v>8</v>
      </c>
      <c r="B23" s="85"/>
      <c r="C23" s="64"/>
      <c r="D23" s="65"/>
      <c r="E23" s="69">
        <f t="shared" si="0"/>
        <v>0</v>
      </c>
      <c r="F23" s="69"/>
      <c r="G23" s="69"/>
      <c r="H23" s="69"/>
      <c r="I23" s="37"/>
      <c r="J23" s="37"/>
      <c r="K23" s="69">
        <f t="shared" si="1"/>
        <v>0</v>
      </c>
      <c r="L23" s="69"/>
      <c r="M23" s="69"/>
      <c r="N23" s="69"/>
      <c r="O23" s="37"/>
      <c r="P23" s="37"/>
      <c r="Q23" s="69">
        <f t="shared" si="2"/>
        <v>0</v>
      </c>
      <c r="R23" s="69"/>
      <c r="S23" s="69"/>
      <c r="T23" s="69"/>
      <c r="U23" s="51"/>
      <c r="V23" s="51"/>
      <c r="W23" s="41"/>
      <c r="X23" s="41"/>
      <c r="Y23" s="41"/>
      <c r="Z23" s="41"/>
      <c r="AA23" s="41"/>
      <c r="AB23" s="41"/>
      <c r="AC23" s="41"/>
      <c r="AD23" s="41"/>
      <c r="AE23" s="41"/>
      <c r="AF23" s="38"/>
    </row>
    <row r="24" spans="1:32" s="46" customFormat="1" ht="21" customHeight="1">
      <c r="A24" s="85">
        <v>9</v>
      </c>
      <c r="B24" s="85"/>
      <c r="C24" s="64"/>
      <c r="D24" s="65"/>
      <c r="E24" s="69">
        <f t="shared" si="0"/>
        <v>0</v>
      </c>
      <c r="F24" s="69"/>
      <c r="G24" s="69"/>
      <c r="H24" s="69"/>
      <c r="I24" s="37"/>
      <c r="J24" s="37"/>
      <c r="K24" s="69">
        <f t="shared" si="1"/>
        <v>0</v>
      </c>
      <c r="L24" s="69"/>
      <c r="M24" s="69"/>
      <c r="N24" s="69"/>
      <c r="O24" s="37"/>
      <c r="P24" s="37"/>
      <c r="Q24" s="69">
        <f t="shared" si="2"/>
        <v>0</v>
      </c>
      <c r="R24" s="69"/>
      <c r="S24" s="69"/>
      <c r="T24" s="69"/>
      <c r="U24" s="51"/>
      <c r="V24" s="51"/>
      <c r="W24" s="41"/>
      <c r="X24" s="41"/>
      <c r="Y24" s="41"/>
      <c r="Z24" s="41"/>
      <c r="AA24" s="41"/>
      <c r="AB24" s="41"/>
      <c r="AC24" s="41"/>
      <c r="AD24" s="41"/>
      <c r="AE24" s="41"/>
      <c r="AF24" s="38"/>
    </row>
    <row r="25" spans="1:32" s="46" customFormat="1" ht="21" customHeight="1">
      <c r="A25" s="85">
        <v>10</v>
      </c>
      <c r="B25" s="85"/>
      <c r="C25" s="64"/>
      <c r="D25" s="65"/>
      <c r="E25" s="69">
        <f t="shared" si="0"/>
        <v>0</v>
      </c>
      <c r="F25" s="69"/>
      <c r="G25" s="69"/>
      <c r="H25" s="69"/>
      <c r="I25" s="37"/>
      <c r="J25" s="37"/>
      <c r="K25" s="69">
        <f t="shared" si="1"/>
        <v>0</v>
      </c>
      <c r="L25" s="69"/>
      <c r="M25" s="69"/>
      <c r="N25" s="69"/>
      <c r="O25" s="37"/>
      <c r="P25" s="37"/>
      <c r="Q25" s="69">
        <f t="shared" si="2"/>
        <v>0</v>
      </c>
      <c r="R25" s="69"/>
      <c r="S25" s="69"/>
      <c r="T25" s="69"/>
      <c r="U25" s="51"/>
      <c r="V25" s="51"/>
      <c r="W25" s="41"/>
      <c r="X25" s="41"/>
      <c r="Y25" s="41"/>
      <c r="Z25" s="41"/>
      <c r="AA25" s="41"/>
      <c r="AB25" s="41"/>
      <c r="AC25" s="41"/>
      <c r="AD25" s="41"/>
      <c r="AE25" s="41"/>
      <c r="AF25" s="38"/>
    </row>
    <row r="26" spans="1:32" s="46" customFormat="1" ht="21" customHeight="1">
      <c r="A26" s="85">
        <v>11</v>
      </c>
      <c r="B26" s="85"/>
      <c r="C26" s="64"/>
      <c r="D26" s="65"/>
      <c r="E26" s="69">
        <f t="shared" si="0"/>
        <v>0</v>
      </c>
      <c r="F26" s="69"/>
      <c r="G26" s="69"/>
      <c r="H26" s="69"/>
      <c r="I26" s="37"/>
      <c r="J26" s="37"/>
      <c r="K26" s="69">
        <f t="shared" si="1"/>
        <v>0</v>
      </c>
      <c r="L26" s="69"/>
      <c r="M26" s="69"/>
      <c r="N26" s="69"/>
      <c r="O26" s="37"/>
      <c r="P26" s="37"/>
      <c r="Q26" s="69">
        <f t="shared" si="2"/>
        <v>0</v>
      </c>
      <c r="R26" s="69"/>
      <c r="S26" s="69"/>
      <c r="T26" s="69"/>
      <c r="U26" s="51"/>
      <c r="V26" s="51"/>
      <c r="W26" s="41"/>
      <c r="X26" s="41"/>
      <c r="Y26" s="41"/>
      <c r="Z26" s="41"/>
      <c r="AA26" s="41"/>
      <c r="AB26" s="41"/>
      <c r="AC26" s="41"/>
      <c r="AD26" s="41"/>
      <c r="AE26" s="41"/>
      <c r="AF26" s="38"/>
    </row>
    <row r="27" spans="1:32" s="46" customFormat="1" ht="21" customHeight="1">
      <c r="A27" s="85">
        <v>12</v>
      </c>
      <c r="B27" s="85"/>
      <c r="C27" s="64"/>
      <c r="D27" s="65"/>
      <c r="E27" s="69">
        <f t="shared" si="0"/>
        <v>0</v>
      </c>
      <c r="F27" s="69"/>
      <c r="G27" s="69"/>
      <c r="H27" s="69"/>
      <c r="I27" s="37"/>
      <c r="J27" s="37"/>
      <c r="K27" s="69">
        <f>I27*J27*5100</f>
        <v>0</v>
      </c>
      <c r="L27" s="69"/>
      <c r="M27" s="69"/>
      <c r="N27" s="69"/>
      <c r="O27" s="37"/>
      <c r="P27" s="37"/>
      <c r="Q27" s="69">
        <f>O27*P27*1040</f>
        <v>0</v>
      </c>
      <c r="R27" s="69"/>
      <c r="S27" s="69"/>
      <c r="T27" s="69"/>
      <c r="U27" s="51"/>
      <c r="V27" s="51"/>
      <c r="W27" s="41"/>
      <c r="X27" s="41"/>
      <c r="Y27" s="41"/>
      <c r="Z27" s="41"/>
      <c r="AA27" s="41"/>
      <c r="AB27" s="41"/>
      <c r="AC27" s="41"/>
      <c r="AD27" s="41"/>
      <c r="AE27" s="41"/>
      <c r="AF27" s="38"/>
    </row>
    <row r="28" spans="1:32" s="46" customFormat="1" ht="21" customHeight="1">
      <c r="A28" s="128" t="s">
        <v>51</v>
      </c>
      <c r="B28" s="129"/>
      <c r="C28" s="140">
        <f>SUM(C16:D27)</f>
        <v>4</v>
      </c>
      <c r="D28" s="141"/>
      <c r="E28" s="142"/>
      <c r="F28" s="143"/>
      <c r="G28" s="143"/>
      <c r="H28" s="144"/>
      <c r="I28" s="62">
        <f>SUM(I16:I27)</f>
        <v>6</v>
      </c>
      <c r="J28" s="62">
        <f>SUM(J16:J27)</f>
        <v>7</v>
      </c>
      <c r="K28" s="145"/>
      <c r="L28" s="145"/>
      <c r="M28" s="145"/>
      <c r="N28" s="145"/>
      <c r="O28" s="62">
        <f>SUM(O16:O27)</f>
        <v>2</v>
      </c>
      <c r="P28" s="62">
        <f>SUM(P16:P27)</f>
        <v>4</v>
      </c>
      <c r="Q28" s="145"/>
      <c r="R28" s="145"/>
      <c r="S28" s="145"/>
      <c r="T28" s="145"/>
      <c r="U28" s="52"/>
      <c r="V28" s="52"/>
      <c r="W28" s="40"/>
      <c r="X28" s="40"/>
      <c r="Y28" s="40"/>
      <c r="Z28" s="40"/>
      <c r="AA28" s="40"/>
      <c r="AB28" s="40"/>
      <c r="AC28" s="40"/>
      <c r="AD28" s="40"/>
      <c r="AE28" s="40"/>
      <c r="AF28" s="40"/>
    </row>
    <row r="29" spans="1:32" s="46" customFormat="1" ht="21" customHeight="1" thickBot="1">
      <c r="A29" s="75" t="s">
        <v>48</v>
      </c>
      <c r="B29" s="76"/>
      <c r="C29" s="76"/>
      <c r="D29" s="77"/>
      <c r="E29" s="146">
        <f>SUM(E16:H27)</f>
        <v>140000</v>
      </c>
      <c r="F29" s="147"/>
      <c r="G29" s="147"/>
      <c r="H29" s="148"/>
      <c r="I29" s="78" t="s">
        <v>49</v>
      </c>
      <c r="J29" s="78"/>
      <c r="K29" s="149">
        <f>SUM(K16:N27)</f>
        <v>56100</v>
      </c>
      <c r="L29" s="149"/>
      <c r="M29" s="149"/>
      <c r="N29" s="149"/>
      <c r="O29" s="78" t="s">
        <v>50</v>
      </c>
      <c r="P29" s="78"/>
      <c r="Q29" s="149">
        <f>SUM(Q16:T27)</f>
        <v>4200</v>
      </c>
      <c r="R29" s="149"/>
      <c r="S29" s="149"/>
      <c r="T29" s="149"/>
      <c r="U29" s="55"/>
      <c r="V29" s="55"/>
      <c r="W29" s="41"/>
      <c r="X29" s="41"/>
      <c r="Y29" s="41"/>
      <c r="Z29" s="41"/>
      <c r="AA29" s="40"/>
      <c r="AB29" s="40"/>
      <c r="AC29" s="40"/>
      <c r="AD29" s="40"/>
      <c r="AE29" s="40"/>
      <c r="AF29" s="40"/>
    </row>
    <row r="30" spans="1:32" s="46" customFormat="1" ht="21" customHeight="1" thickBot="1">
      <c r="A30" s="86" t="s">
        <v>39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150">
        <f>E29+K29+Q29</f>
        <v>200300</v>
      </c>
      <c r="V30" s="151"/>
      <c r="W30" s="151"/>
      <c r="X30" s="151"/>
      <c r="Y30" s="60" t="s">
        <v>0</v>
      </c>
      <c r="Z30" s="59"/>
      <c r="AA30" s="58"/>
      <c r="AB30" s="58"/>
      <c r="AC30" s="58"/>
      <c r="AD30" s="58"/>
      <c r="AE30" s="58"/>
      <c r="AF30" s="38"/>
    </row>
    <row r="31" spans="1:35" s="50" customFormat="1" ht="13.5" customHeight="1">
      <c r="A31" s="15" t="s">
        <v>62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</row>
    <row r="32" spans="1:35" s="50" customFormat="1" ht="13.5" customHeight="1">
      <c r="A32" s="15" t="s">
        <v>38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s="46" customFormat="1" ht="13.5" customHeight="1">
      <c r="A33" s="10"/>
      <c r="B33" s="16"/>
      <c r="C33" s="16"/>
      <c r="D33" s="16"/>
      <c r="E33" s="16"/>
      <c r="F33" s="16"/>
      <c r="G33" s="16"/>
      <c r="H33" s="16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46" customFormat="1" ht="21" customHeight="1">
      <c r="A34" s="17" t="s">
        <v>12</v>
      </c>
      <c r="B34" s="17"/>
      <c r="C34" s="17"/>
      <c r="D34" s="16"/>
      <c r="E34" s="16"/>
      <c r="F34" s="16"/>
      <c r="G34" s="16"/>
      <c r="H34" s="16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2" s="46" customFormat="1" ht="21" customHeight="1">
      <c r="A35" s="88" t="s">
        <v>27</v>
      </c>
      <c r="B35" s="89"/>
      <c r="C35" s="89"/>
      <c r="D35" s="89"/>
      <c r="E35" s="89"/>
      <c r="F35" s="90"/>
      <c r="G35" s="88" t="s">
        <v>35</v>
      </c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88" t="s">
        <v>11</v>
      </c>
      <c r="S35" s="89"/>
      <c r="T35" s="89"/>
      <c r="U35" s="89"/>
      <c r="V35" s="89"/>
      <c r="W35" s="90"/>
      <c r="X35" s="119" t="s">
        <v>16</v>
      </c>
      <c r="Y35" s="120"/>
      <c r="Z35" s="120"/>
      <c r="AA35" s="120"/>
      <c r="AB35" s="120"/>
      <c r="AC35" s="120"/>
      <c r="AD35" s="120"/>
      <c r="AE35" s="120"/>
      <c r="AF35" s="121"/>
    </row>
    <row r="36" spans="1:32" s="46" customFormat="1" ht="21" customHeight="1">
      <c r="A36" s="99" t="s">
        <v>34</v>
      </c>
      <c r="B36" s="100"/>
      <c r="C36" s="100"/>
      <c r="D36" s="100"/>
      <c r="E36" s="100"/>
      <c r="F36" s="101"/>
      <c r="G36" s="92" t="s">
        <v>36</v>
      </c>
      <c r="H36" s="93"/>
      <c r="I36" s="93"/>
      <c r="J36" s="93"/>
      <c r="K36" s="93"/>
      <c r="L36" s="93"/>
      <c r="M36" s="93"/>
      <c r="N36" s="93"/>
      <c r="O36" s="93"/>
      <c r="P36" s="93"/>
      <c r="Q36" s="94"/>
      <c r="R36" s="152">
        <v>111280</v>
      </c>
      <c r="S36" s="153"/>
      <c r="T36" s="153"/>
      <c r="U36" s="153"/>
      <c r="V36" s="153"/>
      <c r="W36" s="21" t="s">
        <v>0</v>
      </c>
      <c r="X36" s="115"/>
      <c r="Y36" s="116"/>
      <c r="Z36" s="116"/>
      <c r="AA36" s="116"/>
      <c r="AB36" s="116"/>
      <c r="AC36" s="116"/>
      <c r="AD36" s="116"/>
      <c r="AE36" s="116"/>
      <c r="AF36" s="117"/>
    </row>
    <row r="37" spans="1:32" s="46" customFormat="1" ht="21" customHeight="1" thickBot="1">
      <c r="A37" s="99" t="s">
        <v>33</v>
      </c>
      <c r="B37" s="100"/>
      <c r="C37" s="100"/>
      <c r="D37" s="100"/>
      <c r="E37" s="100"/>
      <c r="F37" s="101"/>
      <c r="G37" s="92" t="s">
        <v>36</v>
      </c>
      <c r="H37" s="93"/>
      <c r="I37" s="93"/>
      <c r="J37" s="93"/>
      <c r="K37" s="93"/>
      <c r="L37" s="93"/>
      <c r="M37" s="93"/>
      <c r="N37" s="93"/>
      <c r="O37" s="93"/>
      <c r="P37" s="93"/>
      <c r="Q37" s="94"/>
      <c r="R37" s="154">
        <v>185740</v>
      </c>
      <c r="S37" s="155"/>
      <c r="T37" s="155"/>
      <c r="U37" s="155"/>
      <c r="V37" s="155"/>
      <c r="W37" s="21" t="s">
        <v>0</v>
      </c>
      <c r="X37" s="115"/>
      <c r="Y37" s="116"/>
      <c r="Z37" s="116"/>
      <c r="AA37" s="116"/>
      <c r="AB37" s="116"/>
      <c r="AC37" s="116"/>
      <c r="AD37" s="116"/>
      <c r="AE37" s="116"/>
      <c r="AF37" s="117"/>
    </row>
    <row r="38" spans="1:32" s="46" customFormat="1" ht="21" customHeight="1" thickBot="1">
      <c r="A38" s="86" t="s">
        <v>40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91"/>
      <c r="R38" s="156">
        <f>SUM(R36:V37)</f>
        <v>297020</v>
      </c>
      <c r="S38" s="157"/>
      <c r="T38" s="157"/>
      <c r="U38" s="157"/>
      <c r="V38" s="157"/>
      <c r="W38" s="28" t="s">
        <v>0</v>
      </c>
      <c r="X38" s="118"/>
      <c r="Y38" s="116"/>
      <c r="Z38" s="116"/>
      <c r="AA38" s="116"/>
      <c r="AB38" s="116"/>
      <c r="AC38" s="116"/>
      <c r="AD38" s="116"/>
      <c r="AE38" s="116"/>
      <c r="AF38" s="117"/>
    </row>
    <row r="39" spans="1:35" s="50" customFormat="1" ht="13.5" customHeight="1">
      <c r="A39" s="15" t="s">
        <v>28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50" customFormat="1" ht="13.5" customHeight="1">
      <c r="A40" s="15" t="s">
        <v>37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46" customFormat="1" ht="13.5" customHeight="1">
      <c r="A41" s="3"/>
      <c r="B41" s="17"/>
      <c r="C41" s="17"/>
      <c r="D41" s="16"/>
      <c r="E41" s="16"/>
      <c r="F41" s="16"/>
      <c r="G41" s="16"/>
      <c r="H41" s="16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s="46" customFormat="1" ht="21" customHeight="1">
      <c r="A42" s="20" t="s">
        <v>59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2" s="46" customFormat="1" ht="21" customHeight="1">
      <c r="A43" s="88" t="s">
        <v>42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90"/>
      <c r="Q43" s="88" t="s">
        <v>8</v>
      </c>
      <c r="R43" s="89"/>
      <c r="S43" s="89"/>
      <c r="T43" s="89"/>
      <c r="U43" s="89"/>
      <c r="V43" s="90"/>
      <c r="W43" s="88" t="s">
        <v>13</v>
      </c>
      <c r="X43" s="89"/>
      <c r="Y43" s="89"/>
      <c r="Z43" s="90"/>
      <c r="AA43" s="88" t="s">
        <v>11</v>
      </c>
      <c r="AB43" s="89"/>
      <c r="AC43" s="89"/>
      <c r="AD43" s="89"/>
      <c r="AE43" s="89"/>
      <c r="AF43" s="90"/>
    </row>
    <row r="44" spans="1:32" s="46" customFormat="1" ht="21" customHeight="1">
      <c r="A44" s="158" t="s">
        <v>55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  <c r="Q44" s="152">
        <v>10000</v>
      </c>
      <c r="R44" s="153"/>
      <c r="S44" s="153"/>
      <c r="T44" s="153"/>
      <c r="U44" s="153"/>
      <c r="V44" s="21" t="s">
        <v>0</v>
      </c>
      <c r="W44" s="161">
        <v>1</v>
      </c>
      <c r="X44" s="162"/>
      <c r="Y44" s="162" t="s">
        <v>56</v>
      </c>
      <c r="Z44" s="163"/>
      <c r="AA44" s="164">
        <f aca="true" t="shared" si="3" ref="AA44:AA49">Q44*W44</f>
        <v>10000</v>
      </c>
      <c r="AB44" s="165"/>
      <c r="AC44" s="165"/>
      <c r="AD44" s="165"/>
      <c r="AE44" s="165"/>
      <c r="AF44" s="25" t="s">
        <v>0</v>
      </c>
    </row>
    <row r="45" spans="1:32" s="46" customFormat="1" ht="21" customHeight="1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4"/>
      <c r="Q45" s="95"/>
      <c r="R45" s="96"/>
      <c r="S45" s="96"/>
      <c r="T45" s="96"/>
      <c r="U45" s="96"/>
      <c r="V45" s="21" t="s">
        <v>0</v>
      </c>
      <c r="W45" s="99"/>
      <c r="X45" s="100"/>
      <c r="Y45" s="100" t="s">
        <v>14</v>
      </c>
      <c r="Z45" s="101"/>
      <c r="AA45" s="95">
        <f t="shared" si="3"/>
        <v>0</v>
      </c>
      <c r="AB45" s="96"/>
      <c r="AC45" s="96"/>
      <c r="AD45" s="96"/>
      <c r="AE45" s="96"/>
      <c r="AF45" s="25" t="s">
        <v>0</v>
      </c>
    </row>
    <row r="46" spans="1:32" s="46" customFormat="1" ht="21" customHeight="1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4"/>
      <c r="Q46" s="95"/>
      <c r="R46" s="96"/>
      <c r="S46" s="96"/>
      <c r="T46" s="96"/>
      <c r="U46" s="96"/>
      <c r="V46" s="21" t="s">
        <v>0</v>
      </c>
      <c r="W46" s="99"/>
      <c r="X46" s="100"/>
      <c r="Y46" s="100" t="s">
        <v>14</v>
      </c>
      <c r="Z46" s="101"/>
      <c r="AA46" s="95">
        <f t="shared" si="3"/>
        <v>0</v>
      </c>
      <c r="AB46" s="96"/>
      <c r="AC46" s="96"/>
      <c r="AD46" s="96"/>
      <c r="AE46" s="96"/>
      <c r="AF46" s="25" t="s">
        <v>0</v>
      </c>
    </row>
    <row r="47" spans="1:32" s="46" customFormat="1" ht="21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4"/>
      <c r="Q47" s="95"/>
      <c r="R47" s="96"/>
      <c r="S47" s="96"/>
      <c r="T47" s="96"/>
      <c r="U47" s="96"/>
      <c r="V47" s="21" t="s">
        <v>0</v>
      </c>
      <c r="W47" s="99"/>
      <c r="X47" s="100"/>
      <c r="Y47" s="100" t="s">
        <v>14</v>
      </c>
      <c r="Z47" s="101"/>
      <c r="AA47" s="95">
        <f t="shared" si="3"/>
        <v>0</v>
      </c>
      <c r="AB47" s="96"/>
      <c r="AC47" s="96"/>
      <c r="AD47" s="96"/>
      <c r="AE47" s="96"/>
      <c r="AF47" s="25" t="s">
        <v>0</v>
      </c>
    </row>
    <row r="48" spans="1:32" s="46" customFormat="1" ht="21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4"/>
      <c r="Q48" s="95"/>
      <c r="R48" s="96"/>
      <c r="S48" s="96"/>
      <c r="T48" s="96"/>
      <c r="U48" s="96"/>
      <c r="V48" s="21" t="s">
        <v>0</v>
      </c>
      <c r="W48" s="99"/>
      <c r="X48" s="100"/>
      <c r="Y48" s="100" t="s">
        <v>14</v>
      </c>
      <c r="Z48" s="101"/>
      <c r="AA48" s="95">
        <f t="shared" si="3"/>
        <v>0</v>
      </c>
      <c r="AB48" s="96"/>
      <c r="AC48" s="96"/>
      <c r="AD48" s="96"/>
      <c r="AE48" s="96"/>
      <c r="AF48" s="25" t="s">
        <v>0</v>
      </c>
    </row>
    <row r="49" spans="1:32" s="46" customFormat="1" ht="21" customHeight="1" thickBot="1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4"/>
      <c r="Q49" s="95"/>
      <c r="R49" s="96"/>
      <c r="S49" s="96"/>
      <c r="T49" s="96"/>
      <c r="U49" s="96"/>
      <c r="V49" s="21" t="s">
        <v>0</v>
      </c>
      <c r="W49" s="99"/>
      <c r="X49" s="100"/>
      <c r="Y49" s="100" t="s">
        <v>14</v>
      </c>
      <c r="Z49" s="101"/>
      <c r="AA49" s="103">
        <f t="shared" si="3"/>
        <v>0</v>
      </c>
      <c r="AB49" s="104"/>
      <c r="AC49" s="104"/>
      <c r="AD49" s="104"/>
      <c r="AE49" s="104"/>
      <c r="AF49" s="27" t="s">
        <v>0</v>
      </c>
    </row>
    <row r="50" spans="1:32" s="46" customFormat="1" ht="21" customHeight="1" thickBot="1">
      <c r="A50" s="86" t="s">
        <v>43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91"/>
      <c r="AA50" s="156">
        <f>SUM(AA44:AE49)</f>
        <v>10000</v>
      </c>
      <c r="AB50" s="157"/>
      <c r="AC50" s="157"/>
      <c r="AD50" s="157"/>
      <c r="AE50" s="157"/>
      <c r="AF50" s="28" t="s">
        <v>0</v>
      </c>
    </row>
    <row r="51" spans="1:35" s="50" customFormat="1" ht="13.5" customHeight="1">
      <c r="A51" s="15" t="s">
        <v>60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s="50" customFormat="1" ht="13.5" customHeight="1">
      <c r="A52" s="15" t="s">
        <v>26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s="46" customFormat="1" ht="13.5" customHeight="1" thickBot="1">
      <c r="A53" s="17"/>
      <c r="B53" s="17"/>
      <c r="C53" s="17"/>
      <c r="D53" s="16"/>
      <c r="E53" s="16"/>
      <c r="F53" s="16"/>
      <c r="G53" s="16"/>
      <c r="H53" s="16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2" s="46" customFormat="1" ht="24" customHeight="1" thickBot="1">
      <c r="A54" s="105" t="s">
        <v>15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66">
        <f>U30+R38+AA50</f>
        <v>507320</v>
      </c>
      <c r="W54" s="167"/>
      <c r="X54" s="167"/>
      <c r="Y54" s="167"/>
      <c r="Z54" s="167"/>
      <c r="AA54" s="167"/>
      <c r="AB54" s="167"/>
      <c r="AC54" s="167"/>
      <c r="AD54" s="167"/>
      <c r="AE54" s="29" t="s">
        <v>0</v>
      </c>
      <c r="AF54" s="28"/>
    </row>
    <row r="55" spans="1:35" s="46" customFormat="1" ht="23.25" customHeight="1">
      <c r="A55" s="17"/>
      <c r="B55" s="17"/>
      <c r="C55" s="17"/>
      <c r="D55" s="16"/>
      <c r="E55" s="16"/>
      <c r="F55" s="16"/>
      <c r="G55" s="16"/>
      <c r="H55" s="16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46" customFormat="1" ht="24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0"/>
      <c r="W56" s="10"/>
      <c r="X56" s="10"/>
      <c r="Y56" s="10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46" customFormat="1" ht="24.75" customHeight="1">
      <c r="A57" s="130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0"/>
      <c r="S57" s="10"/>
      <c r="T57" s="10"/>
      <c r="U57" s="10"/>
      <c r="V57" s="10"/>
      <c r="W57" s="10"/>
      <c r="X57" s="10"/>
      <c r="Y57" s="10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46" customFormat="1" ht="24.75" customHeight="1">
      <c r="A58" s="11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8"/>
      <c r="W58" s="8"/>
      <c r="X58" s="8"/>
      <c r="Y58" s="8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46" customFormat="1" ht="16.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s="46" customFormat="1" ht="22.5" customHeight="1">
      <c r="A60" s="8"/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s="46" customFormat="1" ht="22.5" customHeight="1">
      <c r="A61" s="8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46" customFormat="1" ht="22.5" customHeight="1">
      <c r="A62" s="8"/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46" customFormat="1" ht="22.5" customHeight="1">
      <c r="A63" s="8"/>
      <c r="B63" s="8"/>
      <c r="C63" s="8"/>
      <c r="D63" s="8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46" customFormat="1" ht="22.5" customHeight="1">
      <c r="A64" s="8"/>
      <c r="B64" s="8"/>
      <c r="C64" s="8"/>
      <c r="D64" s="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s="46" customFormat="1" ht="22.5" customHeight="1">
      <c r="A65" s="8"/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s="4" customFormat="1" ht="18.75" customHeight="1">
      <c r="A66" s="8"/>
      <c r="B66" s="8"/>
      <c r="C66" s="8"/>
      <c r="D66" s="8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s="4" customFormat="1" ht="18" customHeight="1">
      <c r="A67" s="8"/>
      <c r="B67" s="8"/>
      <c r="C67" s="8"/>
      <c r="D67" s="8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4" customFormat="1" ht="18" customHeight="1">
      <c r="A68" s="8"/>
      <c r="B68" s="8"/>
      <c r="C68" s="8"/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s="4" customFormat="1" ht="18" customHeight="1">
      <c r="A69" s="8"/>
      <c r="B69" s="8"/>
      <c r="C69" s="8"/>
      <c r="D69" s="8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s="4" customFormat="1" ht="18" customHeight="1">
      <c r="A70" s="8"/>
      <c r="B70" s="8"/>
      <c r="C70" s="8"/>
      <c r="D70" s="8"/>
      <c r="E70" s="8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ht="30" customHeight="1"/>
    <row r="72" spans="1:35" s="4" customFormat="1" ht="18" customHeight="1">
      <c r="A72" s="8"/>
      <c r="B72" s="8"/>
      <c r="C72" s="8"/>
      <c r="D72" s="8"/>
      <c r="E72" s="8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s="4" customFormat="1" ht="18" customHeight="1">
      <c r="A73" s="8"/>
      <c r="B73" s="8"/>
      <c r="C73" s="8"/>
      <c r="D73" s="8"/>
      <c r="E73" s="8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s="4" customFormat="1" ht="18" customHeight="1">
      <c r="A74" s="8"/>
      <c r="B74" s="8"/>
      <c r="C74" s="8"/>
      <c r="D74" s="8"/>
      <c r="E74" s="8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6" spans="1:35" s="6" customFormat="1" ht="25.5" customHeight="1">
      <c r="A76" s="8"/>
      <c r="B76" s="8"/>
      <c r="C76" s="8"/>
      <c r="D76" s="8"/>
      <c r="E76" s="8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s="6" customFormat="1" ht="22.5" customHeight="1">
      <c r="A77" s="8"/>
      <c r="B77" s="8"/>
      <c r="C77" s="8"/>
      <c r="D77" s="8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s="6" customFormat="1" ht="22.5" customHeight="1">
      <c r="A78" s="8"/>
      <c r="B78" s="8"/>
      <c r="C78" s="8"/>
      <c r="D78" s="8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s="6" customFormat="1" ht="16.5" customHeight="1">
      <c r="A79" s="8"/>
      <c r="B79" s="8"/>
      <c r="C79" s="8"/>
      <c r="D79" s="8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s="6" customFormat="1" ht="16.5" customHeight="1">
      <c r="A80" s="8"/>
      <c r="B80" s="8"/>
      <c r="C80" s="8"/>
      <c r="D80" s="8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s="6" customFormat="1" ht="22.5" customHeight="1">
      <c r="A81" s="8"/>
      <c r="B81" s="8"/>
      <c r="C81" s="8"/>
      <c r="D81" s="8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s="6" customFormat="1" ht="22.5" customHeight="1">
      <c r="A82" s="8"/>
      <c r="B82" s="8"/>
      <c r="C82" s="8"/>
      <c r="D82" s="8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s="6" customFormat="1" ht="22.5" customHeight="1">
      <c r="A83" s="8"/>
      <c r="B83" s="8"/>
      <c r="C83" s="8"/>
      <c r="D83" s="8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s="6" customFormat="1" ht="22.5" customHeight="1">
      <c r="A84" s="8"/>
      <c r="B84" s="8"/>
      <c r="C84" s="8"/>
      <c r="D84" s="8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s="6" customFormat="1" ht="22.5" customHeight="1">
      <c r="A85" s="8"/>
      <c r="B85" s="8"/>
      <c r="C85" s="8"/>
      <c r="D85" s="8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s="6" customFormat="1" ht="22.5" customHeight="1">
      <c r="A86" s="8"/>
      <c r="B86" s="8"/>
      <c r="C86" s="8"/>
      <c r="D86" s="8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s="4" customFormat="1" ht="18" customHeight="1">
      <c r="A87" s="8"/>
      <c r="B87" s="8"/>
      <c r="C87" s="8"/>
      <c r="D87" s="8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s="4" customFormat="1" ht="18" customHeight="1">
      <c r="A88" s="8"/>
      <c r="B88" s="8"/>
      <c r="C88" s="8"/>
      <c r="D88" s="8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s="4" customFormat="1" ht="18" customHeight="1">
      <c r="A89" s="8"/>
      <c r="B89" s="8"/>
      <c r="C89" s="8"/>
      <c r="D89" s="8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s="4" customFormat="1" ht="18" customHeight="1">
      <c r="A90" s="8"/>
      <c r="B90" s="8"/>
      <c r="C90" s="8"/>
      <c r="D90" s="8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s="4" customFormat="1" ht="20.25" customHeight="1">
      <c r="A91" s="8"/>
      <c r="B91" s="8"/>
      <c r="C91" s="8"/>
      <c r="D91" s="8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</row>
    <row r="92" spans="1:35" s="6" customFormat="1" ht="22.5" customHeight="1">
      <c r="A92" s="8"/>
      <c r="B92" s="8"/>
      <c r="C92" s="8"/>
      <c r="D92" s="8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s="6" customFormat="1" ht="22.5" customHeight="1">
      <c r="A93" s="8"/>
      <c r="B93" s="8"/>
      <c r="C93" s="8"/>
      <c r="D93" s="8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s="6" customFormat="1" ht="16.5" customHeight="1">
      <c r="A94" s="8"/>
      <c r="B94" s="8"/>
      <c r="C94" s="8"/>
      <c r="D94" s="8"/>
      <c r="E94" s="8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</row>
    <row r="95" spans="1:35" s="6" customFormat="1" ht="16.5" customHeight="1">
      <c r="A95" s="8"/>
      <c r="B95" s="8"/>
      <c r="C95" s="8"/>
      <c r="D95" s="8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s="6" customFormat="1" ht="22.5" customHeight="1">
      <c r="A96" s="8"/>
      <c r="B96" s="8"/>
      <c r="C96" s="8"/>
      <c r="D96" s="8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s="6" customFormat="1" ht="22.5" customHeight="1">
      <c r="A97" s="8"/>
      <c r="B97" s="8"/>
      <c r="C97" s="8"/>
      <c r="D97" s="8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s="6" customFormat="1" ht="22.5" customHeight="1">
      <c r="A98" s="8"/>
      <c r="B98" s="8"/>
      <c r="C98" s="8"/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</row>
    <row r="99" spans="1:35" s="6" customFormat="1" ht="22.5" customHeight="1">
      <c r="A99" s="8"/>
      <c r="B99" s="8"/>
      <c r="C99" s="8"/>
      <c r="D99" s="8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s="6" customFormat="1" ht="22.5" customHeight="1">
      <c r="A100" s="8"/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s="6" customFormat="1" ht="22.5" customHeight="1">
      <c r="A101" s="8"/>
      <c r="B101" s="8"/>
      <c r="C101" s="8"/>
      <c r="D101" s="8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s="4" customFormat="1" ht="18" customHeight="1">
      <c r="A102" s="8"/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s="4" customFormat="1" ht="18" customHeight="1">
      <c r="A103" s="8"/>
      <c r="B103" s="8"/>
      <c r="C103" s="8"/>
      <c r="D103" s="8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s="4" customFormat="1" ht="18" customHeight="1">
      <c r="A104" s="8"/>
      <c r="B104" s="8"/>
      <c r="C104" s="8"/>
      <c r="D104" s="8"/>
      <c r="E104" s="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s="4" customFormat="1" ht="18" customHeight="1">
      <c r="A105" s="8"/>
      <c r="B105" s="8"/>
      <c r="C105" s="8"/>
      <c r="D105" s="8"/>
      <c r="E105" s="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s="4" customFormat="1" ht="18" customHeight="1">
      <c r="A106" s="8"/>
      <c r="B106" s="8"/>
      <c r="C106" s="8"/>
      <c r="D106" s="8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s="4" customFormat="1" ht="18" customHeight="1">
      <c r="A107" s="8"/>
      <c r="B107" s="8"/>
      <c r="C107" s="8"/>
      <c r="D107" s="8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s="4" customFormat="1" ht="18" customHeight="1">
      <c r="A108" s="8"/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ht="18" customHeight="1"/>
    <row r="110" ht="18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8" ht="30" customHeight="1"/>
    <row r="129" ht="30" customHeight="1"/>
    <row r="130" ht="30" customHeight="1"/>
    <row r="131" ht="30" customHeight="1"/>
    <row r="132" ht="30" customHeight="1"/>
    <row r="137" ht="30" customHeight="1"/>
    <row r="138" ht="30" customHeight="1"/>
    <row r="139" ht="30" customHeight="1"/>
    <row r="140" ht="30" customHeight="1"/>
    <row r="141" ht="30" customHeight="1"/>
    <row r="143" ht="30" customHeight="1"/>
    <row r="144" ht="30" customHeight="1"/>
    <row r="145" ht="30" customHeight="1"/>
    <row r="146" ht="30" customHeight="1"/>
    <row r="147" ht="30" customHeight="1"/>
    <row r="150" ht="30" customHeight="1"/>
    <row r="151" ht="30" customHeight="1"/>
    <row r="152" ht="30" customHeight="1"/>
    <row r="153" ht="30" customHeight="1"/>
    <row r="154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</sheetData>
  <sheetProtection/>
  <mergeCells count="157">
    <mergeCell ref="A50:Z50"/>
    <mergeCell ref="AA50:AE50"/>
    <mergeCell ref="A54:U54"/>
    <mergeCell ref="V54:AD54"/>
    <mergeCell ref="A57:Q57"/>
    <mergeCell ref="A48:P48"/>
    <mergeCell ref="Q48:U48"/>
    <mergeCell ref="W48:X48"/>
    <mergeCell ref="Y48:Z48"/>
    <mergeCell ref="AA48:AE48"/>
    <mergeCell ref="A49:P49"/>
    <mergeCell ref="Q49:U49"/>
    <mergeCell ref="W49:X49"/>
    <mergeCell ref="Y49:Z49"/>
    <mergeCell ref="AA49:AE49"/>
    <mergeCell ref="A46:P46"/>
    <mergeCell ref="Q46:U46"/>
    <mergeCell ref="W46:X46"/>
    <mergeCell ref="Y46:Z46"/>
    <mergeCell ref="AA46:AE46"/>
    <mergeCell ref="A47:P47"/>
    <mergeCell ref="Q47:U47"/>
    <mergeCell ref="W47:X47"/>
    <mergeCell ref="Y47:Z47"/>
    <mergeCell ref="AA47:AE47"/>
    <mergeCell ref="A44:P44"/>
    <mergeCell ref="Q44:U44"/>
    <mergeCell ref="W44:X44"/>
    <mergeCell ref="Y44:Z44"/>
    <mergeCell ref="AA44:AE44"/>
    <mergeCell ref="A45:P45"/>
    <mergeCell ref="Q45:U45"/>
    <mergeCell ref="W45:X45"/>
    <mergeCell ref="Y45:Z45"/>
    <mergeCell ref="AA45:AE45"/>
    <mergeCell ref="A38:Q38"/>
    <mergeCell ref="R38:V38"/>
    <mergeCell ref="X38:AF38"/>
    <mergeCell ref="A43:P43"/>
    <mergeCell ref="Q43:V43"/>
    <mergeCell ref="W43:Z43"/>
    <mergeCell ref="AA43:AF43"/>
    <mergeCell ref="A36:F36"/>
    <mergeCell ref="G36:Q36"/>
    <mergeCell ref="R36:V36"/>
    <mergeCell ref="X36:AF36"/>
    <mergeCell ref="A37:F37"/>
    <mergeCell ref="G37:Q37"/>
    <mergeCell ref="R37:V37"/>
    <mergeCell ref="X37:AF37"/>
    <mergeCell ref="A30:T30"/>
    <mergeCell ref="U30:X30"/>
    <mergeCell ref="A35:F35"/>
    <mergeCell ref="G35:Q35"/>
    <mergeCell ref="R35:W35"/>
    <mergeCell ref="X35:AF35"/>
    <mergeCell ref="A29:D29"/>
    <mergeCell ref="E29:H29"/>
    <mergeCell ref="I29:J29"/>
    <mergeCell ref="K29:N29"/>
    <mergeCell ref="O29:P29"/>
    <mergeCell ref="Q29:T29"/>
    <mergeCell ref="A27:B27"/>
    <mergeCell ref="C27:D27"/>
    <mergeCell ref="E27:H27"/>
    <mergeCell ref="K27:N27"/>
    <mergeCell ref="Q27:T27"/>
    <mergeCell ref="A28:B28"/>
    <mergeCell ref="C28:D28"/>
    <mergeCell ref="E28:H28"/>
    <mergeCell ref="K28:N28"/>
    <mergeCell ref="Q28:T28"/>
    <mergeCell ref="A25:B25"/>
    <mergeCell ref="C25:D25"/>
    <mergeCell ref="E25:H25"/>
    <mergeCell ref="K25:N25"/>
    <mergeCell ref="Q25:T25"/>
    <mergeCell ref="A26:B26"/>
    <mergeCell ref="C26:D26"/>
    <mergeCell ref="E26:H26"/>
    <mergeCell ref="K26:N26"/>
    <mergeCell ref="Q26:T26"/>
    <mergeCell ref="A23:B23"/>
    <mergeCell ref="C23:D23"/>
    <mergeCell ref="E23:H23"/>
    <mergeCell ref="K23:N23"/>
    <mergeCell ref="Q23:T23"/>
    <mergeCell ref="A24:B24"/>
    <mergeCell ref="C24:D24"/>
    <mergeCell ref="E24:H24"/>
    <mergeCell ref="K24:N24"/>
    <mergeCell ref="Q24:T24"/>
    <mergeCell ref="A21:B21"/>
    <mergeCell ref="C21:D21"/>
    <mergeCell ref="E21:H21"/>
    <mergeCell ref="K21:N21"/>
    <mergeCell ref="Q21:T21"/>
    <mergeCell ref="A22:B22"/>
    <mergeCell ref="C22:D22"/>
    <mergeCell ref="E22:H22"/>
    <mergeCell ref="K22:N22"/>
    <mergeCell ref="Q22:T22"/>
    <mergeCell ref="A19:B19"/>
    <mergeCell ref="C19:D19"/>
    <mergeCell ref="E19:H19"/>
    <mergeCell ref="K19:N19"/>
    <mergeCell ref="Q19:T19"/>
    <mergeCell ref="A20:B20"/>
    <mergeCell ref="C20:D20"/>
    <mergeCell ref="E20:H20"/>
    <mergeCell ref="K20:N20"/>
    <mergeCell ref="Q20:T20"/>
    <mergeCell ref="A17:B17"/>
    <mergeCell ref="C17:D17"/>
    <mergeCell ref="E17:H17"/>
    <mergeCell ref="K17:N17"/>
    <mergeCell ref="Q17:T17"/>
    <mergeCell ref="A18:B18"/>
    <mergeCell ref="C18:D18"/>
    <mergeCell ref="E18:H18"/>
    <mergeCell ref="K18:N18"/>
    <mergeCell ref="Q18:T18"/>
    <mergeCell ref="A16:B16"/>
    <mergeCell ref="C16:D16"/>
    <mergeCell ref="E16:H16"/>
    <mergeCell ref="K16:N16"/>
    <mergeCell ref="Q16:T16"/>
    <mergeCell ref="A12:B15"/>
    <mergeCell ref="C12:H13"/>
    <mergeCell ref="I12:T12"/>
    <mergeCell ref="I13:N13"/>
    <mergeCell ref="O13:T13"/>
    <mergeCell ref="C14:H14"/>
    <mergeCell ref="I14:N14"/>
    <mergeCell ref="O14:T14"/>
    <mergeCell ref="C15:D15"/>
    <mergeCell ref="E15:H15"/>
    <mergeCell ref="K15:N15"/>
    <mergeCell ref="Q15:T15"/>
    <mergeCell ref="C8:D8"/>
    <mergeCell ref="I8:J8"/>
    <mergeCell ref="O8:P8"/>
    <mergeCell ref="U8:V8"/>
    <mergeCell ref="C9:D9"/>
    <mergeCell ref="I9:J9"/>
    <mergeCell ref="O9:P9"/>
    <mergeCell ref="U9:V9"/>
    <mergeCell ref="A2:AF2"/>
    <mergeCell ref="P4:V4"/>
    <mergeCell ref="W4:AF4"/>
    <mergeCell ref="P5:V5"/>
    <mergeCell ref="W5:AF5"/>
    <mergeCell ref="A7:B7"/>
    <mergeCell ref="C7:D7"/>
    <mergeCell ref="I7:J7"/>
    <mergeCell ref="O7:P7"/>
    <mergeCell ref="U7:V7"/>
  </mergeCells>
  <printOptions horizontalCentered="1"/>
  <pageMargins left="0.7874015748031497" right="0.7874015748031497" top="0.5905511811023623" bottom="0.5905511811023623" header="0.5118110236220472" footer="0.5118110236220472"/>
  <pageSetup firstPageNumber="18" useFirstPageNumber="1" fitToHeight="1" fitToWidth="1" horizontalDpi="600" verticalDpi="600" orientation="portrait" paperSize="9" scale="69" r:id="rId2"/>
  <headerFooter alignWithMargins="0">
    <oddFooter>&amp;C- 24 -</oddFooter>
  </headerFooter>
  <colBreaks count="1" manualBreakCount="1">
    <brk id="3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jimbu</dc:creator>
  <cp:keywords/>
  <dc:description/>
  <cp:lastModifiedBy>knt kodomo008</cp:lastModifiedBy>
  <cp:lastPrinted>2019-05-15T01:39:07Z</cp:lastPrinted>
  <dcterms:created xsi:type="dcterms:W3CDTF">2005-12-28T09:46:33Z</dcterms:created>
  <dcterms:modified xsi:type="dcterms:W3CDTF">2019-05-15T06:07:12Z</dcterms:modified>
  <cp:category/>
  <cp:version/>
  <cp:contentType/>
  <cp:contentStatus/>
</cp:coreProperties>
</file>