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90" windowWidth="14910" windowHeight="8955" tabRatio="516"/>
  </bookViews>
  <sheets>
    <sheet name="調査票" sheetId="1" r:id="rId1"/>
    <sheet name="別紙（注意事項）" sheetId="7" r:id="rId2"/>
  </sheets>
  <definedNames>
    <definedName name="_xlnm.Print_Area" localSheetId="0">調査票!$A$1:$CT$54</definedName>
    <definedName name="_xlnm.Print_Area" localSheetId="1">'別紙（注意事項）'!$B$1:$L$41</definedName>
  </definedNames>
  <calcPr calcId="162913"/>
</workbook>
</file>

<file path=xl/calcChain.xml><?xml version="1.0" encoding="utf-8"?>
<calcChain xmlns="http://schemas.openxmlformats.org/spreadsheetml/2006/main">
  <c r="AL3" i="1" l="1"/>
  <c r="BQ38" i="1" l="1"/>
  <c r="BP38" i="1"/>
  <c r="CM5" i="1" l="1"/>
  <c r="BH5" i="1"/>
  <c r="BH3" i="1"/>
  <c r="BW3" i="1"/>
  <c r="BI44" i="1"/>
  <c r="BH44" i="1"/>
  <c r="BD43" i="1"/>
  <c r="BC43" i="1"/>
  <c r="AY28" i="1"/>
  <c r="AX28" i="1"/>
  <c r="AS49" i="1"/>
  <c r="AR49" i="1"/>
  <c r="AM46" i="1"/>
  <c r="AL46" i="1"/>
  <c r="CM3" i="1"/>
  <c r="BY22" i="1"/>
  <c r="BX22" i="1"/>
  <c r="CE16" i="1"/>
  <c r="CD16" i="1"/>
  <c r="N17" i="1"/>
  <c r="G30" i="1"/>
  <c r="H30" i="1"/>
  <c r="G32" i="1"/>
  <c r="H32" i="1"/>
  <c r="G33" i="1"/>
  <c r="H33" i="1"/>
  <c r="H29" i="1"/>
  <c r="G29" i="1"/>
  <c r="G16" i="1"/>
  <c r="G21" i="1"/>
  <c r="G22" i="1"/>
  <c r="G23" i="1" s="1"/>
  <c r="BY40" i="1"/>
  <c r="BX40" i="1"/>
  <c r="CK37" i="1"/>
  <c r="L18" i="1"/>
  <c r="CJ37" i="1"/>
  <c r="K18" i="1" s="1"/>
  <c r="CE26" i="1"/>
  <c r="CD26" i="1"/>
  <c r="CK21" i="1"/>
  <c r="L15" i="1"/>
  <c r="L17" i="1" s="1"/>
  <c r="CJ21" i="1"/>
  <c r="K15" i="1" s="1"/>
  <c r="CQ15" i="1"/>
  <c r="L19" i="1" s="1"/>
  <c r="H19" i="1" s="1"/>
  <c r="CP15" i="1"/>
  <c r="K19" i="1" s="1"/>
  <c r="G19" i="1" s="1"/>
  <c r="I36" i="1"/>
  <c r="I35" i="1"/>
  <c r="I34" i="1"/>
  <c r="N23" i="1"/>
  <c r="M23" i="1"/>
  <c r="H22" i="1"/>
  <c r="H21" i="1"/>
  <c r="N20" i="1"/>
  <c r="M20" i="1"/>
  <c r="M17" i="1"/>
  <c r="H16" i="1"/>
  <c r="N14" i="1"/>
  <c r="M14" i="1"/>
  <c r="I29" i="1" l="1"/>
  <c r="L20" i="1"/>
  <c r="I21" i="1"/>
  <c r="H18" i="1"/>
  <c r="H20" i="1" s="1"/>
  <c r="I22" i="1"/>
  <c r="G15" i="1"/>
  <c r="G17" i="1" s="1"/>
  <c r="K17" i="1"/>
  <c r="I33" i="1"/>
  <c r="I30" i="1"/>
  <c r="CD41" i="1"/>
  <c r="K13" i="1" s="1"/>
  <c r="G13" i="1" s="1"/>
  <c r="M31" i="1"/>
  <c r="CE41" i="1"/>
  <c r="L13" i="1" s="1"/>
  <c r="H13" i="1" s="1"/>
  <c r="N31" i="1"/>
  <c r="I19" i="1"/>
  <c r="I32" i="1"/>
  <c r="H23" i="1"/>
  <c r="I23" i="1" s="1"/>
  <c r="I16" i="1"/>
  <c r="K20" i="1"/>
  <c r="G18" i="1"/>
  <c r="H15" i="1"/>
  <c r="H17" i="1" s="1"/>
  <c r="I13" i="1" l="1"/>
  <c r="G20" i="1"/>
  <c r="I20" i="1" s="1"/>
  <c r="I18" i="1"/>
  <c r="I17" i="1"/>
  <c r="I15" i="1"/>
  <c r="BQ45" i="1"/>
  <c r="L12" i="1" s="1"/>
  <c r="BP45" i="1"/>
  <c r="K12" i="1" s="1"/>
  <c r="H12" i="1" l="1"/>
  <c r="H14" i="1" s="1"/>
  <c r="L14" i="1"/>
  <c r="L31" i="1" s="1"/>
  <c r="H31" i="1" s="1"/>
  <c r="H37" i="1" s="1"/>
  <c r="G12" i="1"/>
  <c r="K14" i="1"/>
  <c r="K31" i="1" s="1"/>
  <c r="G31" i="1" s="1"/>
  <c r="G37" i="1" l="1"/>
  <c r="I37" i="1" s="1"/>
  <c r="I31" i="1"/>
  <c r="I12" i="1"/>
  <c r="G14" i="1"/>
  <c r="I14" i="1" s="1"/>
</calcChain>
</file>

<file path=xl/sharedStrings.xml><?xml version="1.0" encoding="utf-8"?>
<sst xmlns="http://schemas.openxmlformats.org/spreadsheetml/2006/main" count="621" uniqueCount="376">
  <si>
    <t>（１）　県内全日制課程　　公立</t>
  </si>
  <si>
    <t>県北</t>
  </si>
  <si>
    <t>県中</t>
  </si>
  <si>
    <t>県南</t>
  </si>
  <si>
    <t>会津</t>
  </si>
  <si>
    <t>いわき</t>
  </si>
  <si>
    <t>学校</t>
  </si>
  <si>
    <t>学科</t>
  </si>
  <si>
    <t>男</t>
  </si>
  <si>
    <t>女</t>
  </si>
  <si>
    <t>福島</t>
  </si>
  <si>
    <t>普通</t>
  </si>
  <si>
    <t>安積</t>
  </si>
  <si>
    <t>光南</t>
  </si>
  <si>
    <t>総合</t>
  </si>
  <si>
    <t>磐城</t>
  </si>
  <si>
    <t>橘</t>
  </si>
  <si>
    <t>白河</t>
  </si>
  <si>
    <t>葵</t>
  </si>
  <si>
    <t>磐城桜が丘</t>
  </si>
  <si>
    <t>英語</t>
  </si>
  <si>
    <t>情報処理</t>
  </si>
  <si>
    <t>安積黎明</t>
  </si>
  <si>
    <t>理数</t>
  </si>
  <si>
    <t>平工業</t>
  </si>
  <si>
    <t>機械</t>
  </si>
  <si>
    <t>郡山東</t>
  </si>
  <si>
    <t>白河旭</t>
  </si>
  <si>
    <t>会津学鳳</t>
  </si>
  <si>
    <t>電子機械</t>
  </si>
  <si>
    <t>流通経済</t>
  </si>
  <si>
    <t>白河実業</t>
  </si>
  <si>
    <t>農業</t>
  </si>
  <si>
    <t>若松商業</t>
  </si>
  <si>
    <t>会計ビジネス</t>
  </si>
  <si>
    <t>電気</t>
  </si>
  <si>
    <t>情報ビジネス</t>
  </si>
  <si>
    <t>電子</t>
  </si>
  <si>
    <t>福島明成</t>
  </si>
  <si>
    <t>生物生産</t>
  </si>
  <si>
    <t>会計</t>
  </si>
  <si>
    <t>会津工業</t>
  </si>
  <si>
    <t>情報技術</t>
  </si>
  <si>
    <t>生物工学</t>
  </si>
  <si>
    <t>環境土木</t>
  </si>
  <si>
    <t>商業</t>
  </si>
  <si>
    <t>化学工学</t>
  </si>
  <si>
    <t>食品科学</t>
  </si>
  <si>
    <t>建築</t>
  </si>
  <si>
    <t>生産情報</t>
  </si>
  <si>
    <t>流通ビジネス</t>
  </si>
  <si>
    <t>福島工業</t>
  </si>
  <si>
    <t>塙工業</t>
  </si>
  <si>
    <t>情報システム</t>
  </si>
  <si>
    <t>情報電子</t>
  </si>
  <si>
    <t>喜多方</t>
  </si>
  <si>
    <t>いわき光洋</t>
  </si>
  <si>
    <t>文理</t>
  </si>
  <si>
    <t>喜多方東</t>
  </si>
  <si>
    <t>湯本</t>
  </si>
  <si>
    <t>工業化学</t>
  </si>
  <si>
    <t>郡山</t>
  </si>
  <si>
    <t>福島西</t>
  </si>
  <si>
    <t>食品加工</t>
  </si>
  <si>
    <t>情報会計</t>
  </si>
  <si>
    <t>小名浜</t>
  </si>
  <si>
    <t>数理科学</t>
  </si>
  <si>
    <t>あさか開成</t>
  </si>
  <si>
    <t>国際科学</t>
  </si>
  <si>
    <t>デザイン科学</t>
  </si>
  <si>
    <t>湖南</t>
  </si>
  <si>
    <t>いわき海星</t>
  </si>
  <si>
    <t>海洋</t>
  </si>
  <si>
    <t>福島北</t>
  </si>
  <si>
    <t>須賀川</t>
  </si>
  <si>
    <t>食品システム</t>
  </si>
  <si>
    <t>福島東</t>
  </si>
  <si>
    <t>オフィス情報</t>
  </si>
  <si>
    <t>情報通信</t>
  </si>
  <si>
    <t>福島南</t>
  </si>
  <si>
    <t>県南計</t>
  </si>
  <si>
    <t>猪苗代</t>
  </si>
  <si>
    <t>海洋工学</t>
  </si>
  <si>
    <t>国際文化</t>
  </si>
  <si>
    <t>須賀川桐陽</t>
  </si>
  <si>
    <t>磐城農業</t>
  </si>
  <si>
    <t>食品流通</t>
  </si>
  <si>
    <t>耶麻農業</t>
  </si>
  <si>
    <t>産業技術</t>
  </si>
  <si>
    <t>園芸</t>
  </si>
  <si>
    <t>川俣</t>
  </si>
  <si>
    <t>清陵情報</t>
  </si>
  <si>
    <t>緑地土木</t>
  </si>
  <si>
    <t>西会津</t>
  </si>
  <si>
    <t>生活科学</t>
  </si>
  <si>
    <t>勿来</t>
  </si>
  <si>
    <t>梁川</t>
  </si>
  <si>
    <t>大沼</t>
  </si>
  <si>
    <t>保原</t>
  </si>
  <si>
    <t>長沼</t>
  </si>
  <si>
    <t>川口</t>
  </si>
  <si>
    <t>勿来工業</t>
  </si>
  <si>
    <t>岩瀬農業</t>
  </si>
  <si>
    <t>坂下</t>
  </si>
  <si>
    <t>安達</t>
  </si>
  <si>
    <t>園芸科学</t>
  </si>
  <si>
    <t>会津農林</t>
  </si>
  <si>
    <t>環境工学</t>
  </si>
  <si>
    <t>好間</t>
  </si>
  <si>
    <t>遠野</t>
  </si>
  <si>
    <t>石川</t>
  </si>
  <si>
    <t>田島</t>
  </si>
  <si>
    <t>四倉</t>
  </si>
  <si>
    <t>安達東</t>
  </si>
  <si>
    <t>田村</t>
  </si>
  <si>
    <t>南会津</t>
  </si>
  <si>
    <t>いわき計</t>
  </si>
  <si>
    <t>本宮</t>
  </si>
  <si>
    <t>体育</t>
  </si>
  <si>
    <t>只見</t>
  </si>
  <si>
    <t>船引</t>
  </si>
  <si>
    <t>会津計</t>
  </si>
  <si>
    <t>県北計</t>
  </si>
  <si>
    <t>小野</t>
  </si>
  <si>
    <t>県中計</t>
  </si>
  <si>
    <t>1　進路希望状況</t>
    <rPh sb="2" eb="4">
      <t>シンロ</t>
    </rPh>
    <rPh sb="4" eb="6">
      <t>キボウ</t>
    </rPh>
    <rPh sb="6" eb="8">
      <t>ジョウキョウ</t>
    </rPh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</si>
  <si>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</si>
  <si>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</si>
  <si>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</si>
  <si>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</si>
  <si>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</si>
  <si>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</si>
  <si>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進学希望者計</t>
    <rPh sb="2" eb="4">
      <t>キボウ</t>
    </rPh>
    <phoneticPr fontId="1"/>
  </si>
  <si>
    <t>専修学校等入学希望者</t>
    <rPh sb="4" eb="5">
      <t>トウ</t>
    </rPh>
    <rPh sb="7" eb="9">
      <t>キボウ</t>
    </rPh>
    <phoneticPr fontId="1"/>
  </si>
  <si>
    <t>進路未定の者</t>
    <rPh sb="0" eb="2">
      <t>シンロ</t>
    </rPh>
    <rPh sb="2" eb="4">
      <t>ミテイ</t>
    </rPh>
    <rPh sb="5" eb="6">
      <t>モノ</t>
    </rPh>
    <phoneticPr fontId="1"/>
  </si>
  <si>
    <t>上記以外のもの</t>
    <rPh sb="0" eb="2">
      <t>ジョウキ</t>
    </rPh>
    <rPh sb="2" eb="4">
      <t>イガイ</t>
    </rPh>
    <phoneticPr fontId="1"/>
  </si>
  <si>
    <t>普通</t>
    <rPh sb="0" eb="2">
      <t>フツウ</t>
    </rPh>
    <phoneticPr fontId="1"/>
  </si>
  <si>
    <t>生物生産</t>
    <rPh sb="0" eb="2">
      <t>セイブツ</t>
    </rPh>
    <rPh sb="2" eb="4">
      <t>セイサン</t>
    </rPh>
    <phoneticPr fontId="1"/>
  </si>
  <si>
    <t>情報システム</t>
    <rPh sb="0" eb="2">
      <t>ジョウホウ</t>
    </rPh>
    <phoneticPr fontId="1"/>
  </si>
  <si>
    <t>農業園芸</t>
    <rPh sb="0" eb="2">
      <t>ノウギョウ</t>
    </rPh>
    <rPh sb="2" eb="4">
      <t>エンゲイ</t>
    </rPh>
    <phoneticPr fontId="1"/>
  </si>
  <si>
    <t>いわき総合</t>
    <rPh sb="3" eb="5">
      <t>ソウゴウ</t>
    </rPh>
    <phoneticPr fontId="1"/>
  </si>
  <si>
    <t>いわき翠の杜</t>
    <rPh sb="3" eb="4">
      <t>ミドリ</t>
    </rPh>
    <rPh sb="5" eb="6">
      <t>モリ</t>
    </rPh>
    <phoneticPr fontId="1"/>
  </si>
  <si>
    <t>福島成蹊</t>
    <rPh sb="0" eb="2">
      <t>フクシマ</t>
    </rPh>
    <rPh sb="2" eb="4">
      <t>セイケイ</t>
    </rPh>
    <phoneticPr fontId="1"/>
  </si>
  <si>
    <t>高等学校本科（ａ）</t>
    <rPh sb="0" eb="2">
      <t>コウトウ</t>
    </rPh>
    <rPh sb="2" eb="4">
      <t>ガッコウ</t>
    </rPh>
    <rPh sb="4" eb="6">
      <t>ホンカ</t>
    </rPh>
    <phoneticPr fontId="1"/>
  </si>
  <si>
    <t>全日制</t>
    <rPh sb="0" eb="3">
      <t>ゼンニチセイ</t>
    </rPh>
    <phoneticPr fontId="1"/>
  </si>
  <si>
    <t>国公立</t>
    <rPh sb="0" eb="1">
      <t>クニ</t>
    </rPh>
    <rPh sb="1" eb="3">
      <t>コウリツ</t>
    </rPh>
    <phoneticPr fontId="1"/>
  </si>
  <si>
    <t>計（ｂ）</t>
    <rPh sb="0" eb="1">
      <t>ケイ</t>
    </rPh>
    <phoneticPr fontId="1"/>
  </si>
  <si>
    <t>定時制</t>
    <rPh sb="0" eb="2">
      <t>テイジ</t>
    </rPh>
    <rPh sb="2" eb="3">
      <t>ゼンニチセイ</t>
    </rPh>
    <phoneticPr fontId="1"/>
  </si>
  <si>
    <t>計（ｃ）</t>
    <rPh sb="0" eb="1">
      <t>ケイ</t>
    </rPh>
    <phoneticPr fontId="1"/>
  </si>
  <si>
    <t>通信制</t>
    <rPh sb="0" eb="2">
      <t>ツウシン</t>
    </rPh>
    <rPh sb="2" eb="3">
      <t>ゼンニチセイ</t>
    </rPh>
    <phoneticPr fontId="1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</si>
  <si>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1"/>
  </si>
  <si>
    <t>高等学校（別科）</t>
    <rPh sb="0" eb="2">
      <t>コウトウ</t>
    </rPh>
    <rPh sb="2" eb="4">
      <t>ガッコウ</t>
    </rPh>
    <rPh sb="5" eb="7">
      <t>ベッカ</t>
    </rPh>
    <phoneticPr fontId="1"/>
  </si>
  <si>
    <t>中等教育学校後期課程（別科）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ベッカ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</si>
  <si>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</si>
  <si>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</si>
  <si>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</si>
  <si>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</si>
  <si>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</si>
  <si>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</si>
  <si>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</si>
  <si>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環境化学</t>
    <rPh sb="0" eb="2">
      <t>カンキョウ</t>
    </rPh>
    <phoneticPr fontId="1"/>
  </si>
  <si>
    <t>都市システム</t>
    <rPh sb="0" eb="2">
      <t>トシ</t>
    </rPh>
    <phoneticPr fontId="1"/>
  </si>
  <si>
    <t>建築インテリア</t>
    <phoneticPr fontId="1"/>
  </si>
  <si>
    <t>総合</t>
    <rPh sb="0" eb="2">
      <t>ソウゴウ</t>
    </rPh>
    <phoneticPr fontId="1"/>
  </si>
  <si>
    <t>機械システム</t>
    <phoneticPr fontId="1"/>
  </si>
  <si>
    <t>（２）　県内全日制課程　　私立</t>
    <rPh sb="4" eb="6">
      <t>ケンナイ</t>
    </rPh>
    <rPh sb="6" eb="9">
      <t>ゼンニチセイ</t>
    </rPh>
    <rPh sb="9" eb="11">
      <t>カテイ</t>
    </rPh>
    <rPh sb="13" eb="14">
      <t>ワタクシ</t>
    </rPh>
    <rPh sb="14" eb="15">
      <t>コウリツ</t>
    </rPh>
    <phoneticPr fontId="1"/>
  </si>
  <si>
    <t>県北</t>
    <rPh sb="0" eb="1">
      <t>ケン</t>
    </rPh>
    <rPh sb="1" eb="2">
      <t>キタ</t>
    </rPh>
    <phoneticPr fontId="1"/>
  </si>
  <si>
    <t>会津</t>
    <rPh sb="0" eb="2">
      <t>アイヅ</t>
    </rPh>
    <phoneticPr fontId="1"/>
  </si>
  <si>
    <t>（３）　県内定時制課程　　公立</t>
    <rPh sb="4" eb="6">
      <t>ケンナイ</t>
    </rPh>
    <rPh sb="6" eb="8">
      <t>テイジ</t>
    </rPh>
    <rPh sb="8" eb="9">
      <t>ゼンニチセイ</t>
    </rPh>
    <rPh sb="9" eb="11">
      <t>カテイ</t>
    </rPh>
    <rPh sb="13" eb="14">
      <t>オオヤケ</t>
    </rPh>
    <rPh sb="14" eb="15">
      <t>コウリツ</t>
    </rPh>
    <phoneticPr fontId="1"/>
  </si>
  <si>
    <t>（４）　県内通信制課程　　公立</t>
    <rPh sb="4" eb="6">
      <t>ケンナイ</t>
    </rPh>
    <rPh sb="6" eb="8">
      <t>ツウシン</t>
    </rPh>
    <rPh sb="8" eb="9">
      <t>ゼンニチセイ</t>
    </rPh>
    <rPh sb="9" eb="11">
      <t>カテイ</t>
    </rPh>
    <rPh sb="13" eb="14">
      <t>オオヤケ</t>
    </rPh>
    <rPh sb="14" eb="15">
      <t>コウリツ</t>
    </rPh>
    <phoneticPr fontId="1"/>
  </si>
  <si>
    <t>（５）　県内通信制課程　　私立</t>
    <rPh sb="6" eb="8">
      <t>ツウシン</t>
    </rPh>
    <rPh sb="13" eb="14">
      <t>ワタクシ</t>
    </rPh>
    <phoneticPr fontId="1"/>
  </si>
  <si>
    <t>学校</t>
    <rPh sb="0" eb="2">
      <t>ガッコウ</t>
    </rPh>
    <phoneticPr fontId="1"/>
  </si>
  <si>
    <t>学科</t>
    <rPh sb="0" eb="2">
      <t>ガッカ</t>
    </rPh>
    <phoneticPr fontId="1"/>
  </si>
  <si>
    <t>福島</t>
    <rPh sb="0" eb="2">
      <t>フクシマ</t>
    </rPh>
    <phoneticPr fontId="1"/>
  </si>
  <si>
    <t>福島中央</t>
    <rPh sb="0" eb="2">
      <t>フクシマ</t>
    </rPh>
    <rPh sb="2" eb="4">
      <t>チュウオウ</t>
    </rPh>
    <phoneticPr fontId="1"/>
  </si>
  <si>
    <t>尚志</t>
    <rPh sb="0" eb="2">
      <t>ショウシ</t>
    </rPh>
    <phoneticPr fontId="1"/>
  </si>
  <si>
    <t>自動車</t>
    <rPh sb="0" eb="3">
      <t>ジドウシャ</t>
    </rPh>
    <phoneticPr fontId="1"/>
  </si>
  <si>
    <t>福島工業</t>
    <rPh sb="0" eb="2">
      <t>フクシマ</t>
    </rPh>
    <rPh sb="2" eb="4">
      <t>コウギョウ</t>
    </rPh>
    <phoneticPr fontId="1"/>
  </si>
  <si>
    <t>工業</t>
    <rPh sb="0" eb="2">
      <t>コウギョウ</t>
    </rPh>
    <phoneticPr fontId="1"/>
  </si>
  <si>
    <t>県内通信制公立計</t>
    <rPh sb="0" eb="2">
      <t>ケンナイ</t>
    </rPh>
    <rPh sb="2" eb="4">
      <t>ツウシン</t>
    </rPh>
    <rPh sb="4" eb="5">
      <t>テイジセイ</t>
    </rPh>
    <rPh sb="5" eb="7">
      <t>コウリツ</t>
    </rPh>
    <rPh sb="7" eb="8">
      <t>ケイ</t>
    </rPh>
    <phoneticPr fontId="1"/>
  </si>
  <si>
    <t>県内通信制私立計</t>
    <rPh sb="0" eb="2">
      <t>ケンナイ</t>
    </rPh>
    <rPh sb="2" eb="5">
      <t>ツウシンセイ</t>
    </rPh>
    <rPh sb="5" eb="7">
      <t>シリツ</t>
    </rPh>
    <rPh sb="7" eb="8">
      <t>ケイ</t>
    </rPh>
    <phoneticPr fontId="1"/>
  </si>
  <si>
    <t>保原</t>
    <rPh sb="0" eb="2">
      <t>ホバラ</t>
    </rPh>
    <phoneticPr fontId="1"/>
  </si>
  <si>
    <t>仁愛</t>
    <rPh sb="0" eb="2">
      <t>ジンアイ</t>
    </rPh>
    <phoneticPr fontId="1"/>
  </si>
  <si>
    <t>郡山萌世</t>
    <rPh sb="0" eb="2">
      <t>コオリヤマ</t>
    </rPh>
    <rPh sb="2" eb="4">
      <t>ホウセイ</t>
    </rPh>
    <phoneticPr fontId="1"/>
  </si>
  <si>
    <t>普通（昼）</t>
    <rPh sb="0" eb="2">
      <t>フツウ</t>
    </rPh>
    <rPh sb="3" eb="4">
      <t>ヒル</t>
    </rPh>
    <phoneticPr fontId="1"/>
  </si>
  <si>
    <t>会津計</t>
    <rPh sb="0" eb="2">
      <t>アイヅ</t>
    </rPh>
    <rPh sb="2" eb="3">
      <t>ケイ</t>
    </rPh>
    <phoneticPr fontId="1"/>
  </si>
  <si>
    <t>普通（夜）</t>
    <rPh sb="0" eb="2">
      <t>フツウ</t>
    </rPh>
    <rPh sb="3" eb="4">
      <t>ヨル</t>
    </rPh>
    <phoneticPr fontId="1"/>
  </si>
  <si>
    <t>白河二</t>
    <rPh sb="0" eb="2">
      <t>シラカワ</t>
    </rPh>
    <rPh sb="2" eb="3">
      <t>ニ</t>
    </rPh>
    <phoneticPr fontId="1"/>
  </si>
  <si>
    <t>会津二</t>
    <rPh sb="0" eb="2">
      <t>アイヅ</t>
    </rPh>
    <rPh sb="2" eb="3">
      <t>ニ</t>
    </rPh>
    <phoneticPr fontId="1"/>
  </si>
  <si>
    <t>県内定時制計</t>
    <rPh sb="0" eb="2">
      <t>ケンナイ</t>
    </rPh>
    <rPh sb="2" eb="5">
      <t>テイジセイ</t>
    </rPh>
    <rPh sb="5" eb="6">
      <t>ケイ</t>
    </rPh>
    <phoneticPr fontId="1"/>
  </si>
  <si>
    <t>食物文化</t>
    <rPh sb="0" eb="2">
      <t>ショクモツ</t>
    </rPh>
    <rPh sb="2" eb="4">
      <t>ブンカ</t>
    </rPh>
    <phoneticPr fontId="1"/>
  </si>
  <si>
    <t>東日本国際大学附属昌平</t>
    <rPh sb="0" eb="1">
      <t>ヒガシ</t>
    </rPh>
    <rPh sb="1" eb="3">
      <t>ニホン</t>
    </rPh>
    <rPh sb="3" eb="5">
      <t>コクサイ</t>
    </rPh>
    <rPh sb="5" eb="7">
      <t>ダイガク</t>
    </rPh>
    <rPh sb="7" eb="9">
      <t>フゾク</t>
    </rPh>
    <rPh sb="9" eb="10">
      <t>マサ</t>
    </rPh>
    <rPh sb="10" eb="11">
      <t>ヒラ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</si>
  <si>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</si>
  <si>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</si>
  <si>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いわき秀英</t>
    <rPh sb="3" eb="4">
      <t>ヒイ</t>
    </rPh>
    <rPh sb="4" eb="5">
      <t>エイゴ</t>
    </rPh>
    <phoneticPr fontId="1"/>
  </si>
  <si>
    <t>情報電子</t>
    <rPh sb="0" eb="2">
      <t>ジョウホウ</t>
    </rPh>
    <rPh sb="2" eb="4">
      <t>デンシ</t>
    </rPh>
    <phoneticPr fontId="1"/>
  </si>
  <si>
    <t>いわき計</t>
    <rPh sb="3" eb="4">
      <t>ケイ</t>
    </rPh>
    <phoneticPr fontId="1"/>
  </si>
  <si>
    <t>県北計</t>
    <rPh sb="0" eb="1">
      <t>ケン</t>
    </rPh>
    <rPh sb="1" eb="2">
      <t>キタ</t>
    </rPh>
    <rPh sb="2" eb="3">
      <t>ケイ</t>
    </rPh>
    <phoneticPr fontId="1"/>
  </si>
  <si>
    <t>県中</t>
    <rPh sb="0" eb="1">
      <t>ケン</t>
    </rPh>
    <rPh sb="1" eb="2">
      <t>ナカ</t>
    </rPh>
    <phoneticPr fontId="1"/>
  </si>
  <si>
    <t>帝京安積</t>
    <rPh sb="0" eb="2">
      <t>テイキョウ</t>
    </rPh>
    <rPh sb="2" eb="4">
      <t>アサカ</t>
    </rPh>
    <phoneticPr fontId="1"/>
  </si>
  <si>
    <t>情報総合</t>
    <rPh sb="0" eb="2">
      <t>ジョウホウ</t>
    </rPh>
    <rPh sb="2" eb="4">
      <t>ソウゴウ</t>
    </rPh>
    <phoneticPr fontId="1"/>
  </si>
  <si>
    <t>郡山女子大附属</t>
    <rPh sb="0" eb="2">
      <t>コオリヤマ</t>
    </rPh>
    <rPh sb="2" eb="5">
      <t>ジョシダイ</t>
    </rPh>
    <rPh sb="5" eb="7">
      <t>フゾク</t>
    </rPh>
    <phoneticPr fontId="1"/>
  </si>
  <si>
    <t>食物</t>
    <rPh sb="0" eb="2">
      <t>ショクモツ</t>
    </rPh>
    <phoneticPr fontId="1"/>
  </si>
  <si>
    <t>音楽</t>
    <rPh sb="0" eb="2">
      <t>オンガク</t>
    </rPh>
    <phoneticPr fontId="1"/>
  </si>
  <si>
    <t>県内全日制私立計</t>
    <rPh sb="0" eb="2">
      <t>ケンナイ</t>
    </rPh>
    <rPh sb="2" eb="5">
      <t>ゼンニチセイ</t>
    </rPh>
    <rPh sb="5" eb="7">
      <t>シリツ</t>
    </rPh>
    <rPh sb="7" eb="8">
      <t>ケイ</t>
    </rPh>
    <phoneticPr fontId="1"/>
  </si>
  <si>
    <t>美術</t>
    <rPh sb="0" eb="2">
      <t>ビジュツ</t>
    </rPh>
    <phoneticPr fontId="1"/>
  </si>
  <si>
    <t>石川</t>
    <rPh sb="0" eb="2">
      <t>イシカワ</t>
    </rPh>
    <phoneticPr fontId="1"/>
  </si>
  <si>
    <t>県中計</t>
    <rPh sb="0" eb="1">
      <t>ケン</t>
    </rPh>
    <rPh sb="1" eb="2">
      <t>ナカ</t>
    </rPh>
    <rPh sb="2" eb="3">
      <t>ケイ</t>
    </rPh>
    <phoneticPr fontId="1"/>
  </si>
  <si>
    <t>ﾗｲﾌｺｰﾃﾞｨﾈｲﾄ</t>
    <phoneticPr fontId="1"/>
  </si>
  <si>
    <t>福島東稜</t>
    <rPh sb="0" eb="2">
      <t>フクシマ</t>
    </rPh>
    <rPh sb="2" eb="3">
      <t>ヒガシ</t>
    </rPh>
    <rPh sb="3" eb="4">
      <t>カド</t>
    </rPh>
    <phoneticPr fontId="1"/>
  </si>
  <si>
    <t>電気･電子</t>
    <rPh sb="0" eb="2">
      <t>デンキ</t>
    </rPh>
    <phoneticPr fontId="1"/>
  </si>
  <si>
    <t>ビジネス総合</t>
    <rPh sb="4" eb="6">
      <t>ソウゴウ</t>
    </rPh>
    <phoneticPr fontId="1"/>
  </si>
  <si>
    <t>郡山北工業</t>
    <rPh sb="3" eb="4">
      <t>コウ</t>
    </rPh>
    <rPh sb="4" eb="5">
      <t>ギョウ</t>
    </rPh>
    <phoneticPr fontId="1"/>
  </si>
  <si>
    <t>二本松工業</t>
    <rPh sb="3" eb="4">
      <t>コウ</t>
    </rPh>
    <rPh sb="4" eb="5">
      <t>ギョウ</t>
    </rPh>
    <phoneticPr fontId="1"/>
  </si>
  <si>
    <t>会津若松ザベリオ学園</t>
    <rPh sb="0" eb="2">
      <t>アイヅ</t>
    </rPh>
    <rPh sb="2" eb="4">
      <t>ワカマツ</t>
    </rPh>
    <rPh sb="8" eb="10">
      <t>ガクエン</t>
    </rPh>
    <phoneticPr fontId="1"/>
  </si>
  <si>
    <t>磐城第一</t>
    <rPh sb="0" eb="2">
      <t>イワキ</t>
    </rPh>
    <rPh sb="2" eb="3">
      <t>ダイ</t>
    </rPh>
    <rPh sb="3" eb="4">
      <t>イチ</t>
    </rPh>
    <phoneticPr fontId="1"/>
  </si>
  <si>
    <t>桜の聖母学院</t>
    <rPh sb="0" eb="1">
      <t>サクラ</t>
    </rPh>
    <rPh sb="2" eb="4">
      <t>セイボ</t>
    </rPh>
    <rPh sb="4" eb="6">
      <t>ガクイン</t>
    </rPh>
    <phoneticPr fontId="1"/>
  </si>
  <si>
    <t>聖光学院</t>
    <rPh sb="0" eb="1">
      <t>ヒジリ</t>
    </rPh>
    <rPh sb="1" eb="2">
      <t>ヒカリ</t>
    </rPh>
    <rPh sb="2" eb="4">
      <t>ガクイン</t>
    </rPh>
    <phoneticPr fontId="1"/>
  </si>
  <si>
    <t>日本大学東北</t>
    <rPh sb="0" eb="2">
      <t>ニホン</t>
    </rPh>
    <rPh sb="2" eb="4">
      <t>ダイガク</t>
    </rPh>
    <rPh sb="4" eb="6">
      <t>トウホク</t>
    </rPh>
    <phoneticPr fontId="1"/>
  </si>
  <si>
    <t>森林環境</t>
    <rPh sb="0" eb="2">
      <t>シンリン</t>
    </rPh>
    <rPh sb="2" eb="4">
      <t>カンキョウ</t>
    </rPh>
    <phoneticPr fontId="1"/>
  </si>
  <si>
    <t>セラミック化学</t>
    <rPh sb="5" eb="7">
      <t>カガク</t>
    </rPh>
    <phoneticPr fontId="1"/>
  </si>
  <si>
    <t>修明</t>
    <rPh sb="0" eb="2">
      <t>シュウメイ</t>
    </rPh>
    <phoneticPr fontId="1"/>
  </si>
  <si>
    <t>文理</t>
    <rPh sb="0" eb="2">
      <t>ブンリ</t>
    </rPh>
    <phoneticPr fontId="1"/>
  </si>
  <si>
    <t>生産流通</t>
    <rPh sb="0" eb="2">
      <t>セイサン</t>
    </rPh>
    <rPh sb="2" eb="4">
      <t>リュウツウ</t>
    </rPh>
    <phoneticPr fontId="1"/>
  </si>
  <si>
    <t>食品科学</t>
    <rPh sb="0" eb="2">
      <t>ショクヒン</t>
    </rPh>
    <rPh sb="2" eb="4">
      <t>カガク</t>
    </rPh>
    <phoneticPr fontId="1"/>
  </si>
  <si>
    <t>普通</t>
    <phoneticPr fontId="1"/>
  </si>
  <si>
    <t>建設</t>
    <rPh sb="0" eb="2">
      <t>ケンセツ</t>
    </rPh>
    <phoneticPr fontId="1"/>
  </si>
  <si>
    <t>エリアマネジメント</t>
    <phoneticPr fontId="1"/>
  </si>
  <si>
    <t xml:space="preserve"> </t>
    <phoneticPr fontId="1"/>
  </si>
  <si>
    <t>　</t>
    <phoneticPr fontId="1"/>
  </si>
  <si>
    <t xml:space="preserve">喜多方桐桜
</t>
    <rPh sb="3" eb="4">
      <t>キリ</t>
    </rPh>
    <rPh sb="4" eb="5">
      <t>サクラ</t>
    </rPh>
    <phoneticPr fontId="1"/>
  </si>
  <si>
    <t>看護</t>
    <rPh sb="0" eb="2">
      <t>カンゴ</t>
    </rPh>
    <phoneticPr fontId="1"/>
  </si>
  <si>
    <t>サテライト協力校</t>
    <rPh sb="5" eb="8">
      <t>キョウリョクコウ</t>
    </rPh>
    <phoneticPr fontId="1"/>
  </si>
  <si>
    <t>双葉</t>
    <rPh sb="0" eb="2">
      <t>フタバ</t>
    </rPh>
    <phoneticPr fontId="1"/>
  </si>
  <si>
    <t>相馬東</t>
    <rPh sb="0" eb="2">
      <t>ソウマ</t>
    </rPh>
    <rPh sb="2" eb="3">
      <t>ヒガシ</t>
    </rPh>
    <phoneticPr fontId="1"/>
  </si>
  <si>
    <t>流通ビジネス</t>
    <rPh sb="0" eb="2">
      <t>リュウツウ</t>
    </rPh>
    <phoneticPr fontId="1"/>
  </si>
  <si>
    <t>浪江</t>
    <rPh sb="0" eb="2">
      <t>ナミエ</t>
    </rPh>
    <phoneticPr fontId="1"/>
  </si>
  <si>
    <t>富岡</t>
    <rPh sb="0" eb="2">
      <t>トミオカ</t>
    </rPh>
    <phoneticPr fontId="1"/>
  </si>
  <si>
    <t>国際・ｽﾎﾟｰﾂ</t>
  </si>
  <si>
    <t>双葉翔陽</t>
    <rPh sb="0" eb="2">
      <t>フタバ</t>
    </rPh>
    <rPh sb="2" eb="4">
      <t>ショウヨウ</t>
    </rPh>
    <phoneticPr fontId="1"/>
  </si>
  <si>
    <t>相馬</t>
    <rPh sb="0" eb="2">
      <t>ソウマ</t>
    </rPh>
    <phoneticPr fontId="1"/>
  </si>
  <si>
    <t>理数</t>
    <rPh sb="0" eb="2">
      <t>リスウ</t>
    </rPh>
    <phoneticPr fontId="1"/>
  </si>
  <si>
    <t>原町</t>
    <rPh sb="0" eb="2">
      <t>ハラマチ</t>
    </rPh>
    <phoneticPr fontId="1"/>
  </si>
  <si>
    <t>相馬農業</t>
    <rPh sb="0" eb="2">
      <t>ソウマ</t>
    </rPh>
    <rPh sb="2" eb="4">
      <t>ノウギョウ</t>
    </rPh>
    <phoneticPr fontId="1"/>
  </si>
  <si>
    <t>生産環境</t>
    <rPh sb="0" eb="2">
      <t>セイサン</t>
    </rPh>
    <rPh sb="2" eb="4">
      <t>カンキョウ</t>
    </rPh>
    <phoneticPr fontId="1"/>
  </si>
  <si>
    <t>環境緑地</t>
    <rPh sb="0" eb="2">
      <t>カンキョウ</t>
    </rPh>
    <rPh sb="2" eb="4">
      <t>リョクチ</t>
    </rPh>
    <phoneticPr fontId="1"/>
  </si>
  <si>
    <t>新地</t>
    <rPh sb="0" eb="2">
      <t>シンチ</t>
    </rPh>
    <phoneticPr fontId="1"/>
  </si>
  <si>
    <t>相双地区　</t>
    <rPh sb="0" eb="2">
      <t>ソウソウ</t>
    </rPh>
    <rPh sb="2" eb="4">
      <t>チク</t>
    </rPh>
    <phoneticPr fontId="1"/>
  </si>
  <si>
    <t>　　</t>
    <phoneticPr fontId="1"/>
  </si>
  <si>
    <t xml:space="preserve">県内公立全日計 </t>
    <rPh sb="0" eb="2">
      <t>ケンナイ</t>
    </rPh>
    <rPh sb="2" eb="4">
      <t>コウリツ</t>
    </rPh>
    <rPh sb="4" eb="6">
      <t>ゼンニチ</t>
    </rPh>
    <rPh sb="6" eb="7">
      <t>ケイ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</si>
  <si>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</si>
  <si>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↑</t>
  </si>
  <si>
    <r>
      <t>　欄中の数字が</t>
    </r>
    <r>
      <rPr>
        <u/>
        <sz val="11"/>
        <rFont val="ＭＳ Ｐ明朝"/>
        <family val="1"/>
        <charset val="128"/>
      </rPr>
      <t>「０」の場合は空欄</t>
    </r>
    <r>
      <rPr>
        <sz val="11"/>
        <rFont val="ＭＳ Ｐ明朝"/>
        <family val="1"/>
        <charset val="128"/>
      </rPr>
      <t>とし、「０」は記入しない。</t>
    </r>
    <rPh sb="1" eb="2">
      <t>ラン</t>
    </rPh>
    <rPh sb="2" eb="3">
      <t>チュウ</t>
    </rPh>
    <rPh sb="4" eb="6">
      <t>スウジ</t>
    </rPh>
    <rPh sb="11" eb="13">
      <t>バアイ</t>
    </rPh>
    <rPh sb="14" eb="16">
      <t>クウラン</t>
    </rPh>
    <rPh sb="23" eb="25">
      <t>キニュウ</t>
    </rPh>
    <phoneticPr fontId="1"/>
  </si>
  <si>
    <t>　計のあるところは、必ず検算する。</t>
    <rPh sb="1" eb="2">
      <t>ケイ</t>
    </rPh>
    <rPh sb="10" eb="11">
      <t>カナラ</t>
    </rPh>
    <rPh sb="12" eb="14">
      <t>ケンザン</t>
    </rPh>
    <phoneticPr fontId="1"/>
  </si>
  <si>
    <t>　本人の第１希望によって作成する。</t>
    <rPh sb="1" eb="3">
      <t>ホンニン</t>
    </rPh>
    <rPh sb="6" eb="8">
      <t>キボウ</t>
    </rPh>
    <rPh sb="12" eb="14">
      <t>サクセイ</t>
    </rPh>
    <phoneticPr fontId="1"/>
  </si>
  <si>
    <t>福　　　　　島　　　　　県　　　　　教　　　　　育　　　　　委　　　　　員　　　　　会</t>
    <phoneticPr fontId="1"/>
  </si>
  <si>
    <t>「分類不能の産業」及び「就職先の産業別が不明の者」</t>
    <phoneticPr fontId="1"/>
  </si>
  <si>
    <t>県外用</t>
    <rPh sb="0" eb="2">
      <t>ケンガイ</t>
    </rPh>
    <rPh sb="2" eb="3">
      <t>ヨウ</t>
    </rPh>
    <phoneticPr fontId="1"/>
  </si>
  <si>
    <t>取扱者　職・氏名</t>
    <rPh sb="0" eb="3">
      <t>トリアツカイシャ</t>
    </rPh>
    <rPh sb="4" eb="5">
      <t>ショク</t>
    </rPh>
    <rPh sb="6" eb="8">
      <t>シメイ</t>
    </rPh>
    <phoneticPr fontId="1"/>
  </si>
  <si>
    <t>総　　　　　　数</t>
    <rPh sb="0" eb="1">
      <t>ソウ</t>
    </rPh>
    <rPh sb="7" eb="8">
      <t>スウ</t>
    </rPh>
    <phoneticPr fontId="1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</si>
  <si>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1"/>
  </si>
  <si>
    <t>県外転学者</t>
    <rPh sb="0" eb="2">
      <t>ケンガイ</t>
    </rPh>
    <rPh sb="2" eb="3">
      <t>テン</t>
    </rPh>
    <rPh sb="3" eb="5">
      <t>ガクシャ</t>
    </rPh>
    <phoneticPr fontId="1"/>
  </si>
  <si>
    <t>県外用</t>
    <rPh sb="0" eb="1">
      <t>ケン</t>
    </rPh>
    <rPh sb="1" eb="3">
      <t>ガイヨウ</t>
    </rPh>
    <phoneticPr fontId="1"/>
  </si>
  <si>
    <t xml:space="preserve"> </t>
    <phoneticPr fontId="1"/>
  </si>
  <si>
    <t>　</t>
    <phoneticPr fontId="1"/>
  </si>
  <si>
    <t>桃色の網掛け部分に記入すること。</t>
    <phoneticPr fontId="1"/>
  </si>
  <si>
    <t>大智学園</t>
    <rPh sb="0" eb="2">
      <t>ダイチ</t>
    </rPh>
    <rPh sb="2" eb="4">
      <t>ガクエン</t>
    </rPh>
    <phoneticPr fontId="1"/>
  </si>
  <si>
    <t>↑</t>
    <phoneticPr fontId="1"/>
  </si>
  <si>
    <t>いわき</t>
    <phoneticPr fontId="1"/>
  </si>
  <si>
    <t xml:space="preserve"> </t>
    <phoneticPr fontId="1"/>
  </si>
  <si>
    <t xml:space="preserve">  </t>
    <phoneticPr fontId="1"/>
  </si>
  <si>
    <t>郡山萌世</t>
    <phoneticPr fontId="1"/>
  </si>
  <si>
    <t>↑</t>
    <phoneticPr fontId="1"/>
  </si>
  <si>
    <t>（別紙）</t>
    <rPh sb="1" eb="3">
      <t>ベッシ</t>
    </rPh>
    <phoneticPr fontId="1"/>
  </si>
  <si>
    <t>磐城緑蔭</t>
    <rPh sb="0" eb="2">
      <t>イワキ</t>
    </rPh>
    <rPh sb="2" eb="4">
      <t>リョクイン</t>
    </rPh>
    <phoneticPr fontId="1"/>
  </si>
  <si>
    <t>相双</t>
    <rPh sb="0" eb="1">
      <t>ソウ</t>
    </rPh>
    <rPh sb="1" eb="2">
      <t>ソウ</t>
    </rPh>
    <phoneticPr fontId="1"/>
  </si>
  <si>
    <t>（　鮫　川　）</t>
    <phoneticPr fontId="1"/>
  </si>
  <si>
    <t>（　津　島　）</t>
    <rPh sb="2" eb="3">
      <t>ツ</t>
    </rPh>
    <rPh sb="4" eb="5">
      <t>シマ</t>
    </rPh>
    <phoneticPr fontId="1"/>
  </si>
  <si>
    <t xml:space="preserve"> （　御　舘　）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</si>
  <si>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</si>
  <si>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</si>
  <si>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</si>
  <si>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</si>
  <si>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</si>
  <si>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</si>
  <si>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</si>
  <si>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ヌ</t>
    <phoneticPr fontId="1"/>
  </si>
  <si>
    <t>ネ</t>
    <phoneticPr fontId="1"/>
  </si>
  <si>
    <t>ノ</t>
    <phoneticPr fontId="1"/>
  </si>
  <si>
    <t>会計ビジネス</t>
    <phoneticPr fontId="1"/>
  </si>
  <si>
    <t>オフィス会計</t>
    <phoneticPr fontId="1"/>
  </si>
  <si>
    <t>情報ビジネス</t>
    <phoneticPr fontId="1"/>
  </si>
  <si>
    <t>経営ビジネス</t>
    <phoneticPr fontId="1"/>
  </si>
  <si>
    <t>福島県内の進学希望</t>
    <rPh sb="0" eb="1">
      <t>フク</t>
    </rPh>
    <rPh sb="1" eb="2">
      <t>シマ</t>
    </rPh>
    <rPh sb="2" eb="3">
      <t>ケン</t>
    </rPh>
    <rPh sb="3" eb="4">
      <t>ナイ</t>
    </rPh>
    <rPh sb="5" eb="7">
      <t>シンガク</t>
    </rPh>
    <rPh sb="7" eb="9">
      <t>キボウ</t>
    </rPh>
    <phoneticPr fontId="1"/>
  </si>
  <si>
    <t>福島県外の進学希望</t>
    <rPh sb="0" eb="1">
      <t>フク</t>
    </rPh>
    <rPh sb="1" eb="2">
      <t>シマ</t>
    </rPh>
    <rPh sb="2" eb="3">
      <t>ケン</t>
    </rPh>
    <rPh sb="3" eb="4">
      <t>ガイ</t>
    </rPh>
    <rPh sb="5" eb="7">
      <t>シンガク</t>
    </rPh>
    <rPh sb="7" eb="9">
      <t>キボウ</t>
    </rPh>
    <phoneticPr fontId="1"/>
  </si>
  <si>
    <t>都道府県名
政令指定都市名</t>
    <rPh sb="0" eb="4">
      <t>トドウフケン</t>
    </rPh>
    <rPh sb="4" eb="5">
      <t>メイ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</si>
  <si>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２　福島県内　学校別、学科別等希望状況</t>
    <rPh sb="2" eb="4">
      <t>フクシマ</t>
    </rPh>
    <rPh sb="4" eb="6">
      <t>ケンナイ</t>
    </rPh>
    <phoneticPr fontId="1"/>
  </si>
  <si>
    <t>進路希望調査票（集計用）</t>
    <rPh sb="8" eb="11">
      <t>シュウケイヨウ</t>
    </rPh>
    <phoneticPr fontId="1"/>
  </si>
  <si>
    <t>桃色の網掛け部分に入力してください。</t>
    <rPh sb="0" eb="2">
      <t>モモイロ</t>
    </rPh>
    <rPh sb="3" eb="5">
      <t>アミカ</t>
    </rPh>
    <rPh sb="6" eb="8">
      <t>ブブン</t>
    </rPh>
    <rPh sb="9" eb="11">
      <t>ニュウリョク</t>
    </rPh>
    <phoneticPr fontId="1"/>
  </si>
  <si>
    <t>計（調査対象者総数）</t>
    <rPh sb="0" eb="1">
      <t>ケイ</t>
    </rPh>
    <rPh sb="2" eb="4">
      <t>チョウサ</t>
    </rPh>
    <rPh sb="4" eb="6">
      <t>タイショウ</t>
    </rPh>
    <rPh sb="6" eb="7">
      <t>モノ</t>
    </rPh>
    <rPh sb="7" eb="9">
      <t>ソウスウ</t>
    </rPh>
    <phoneticPr fontId="1"/>
  </si>
  <si>
    <t>進路希望調査票（集計用）　</t>
    <rPh sb="0" eb="2">
      <t>シンロ</t>
    </rPh>
    <rPh sb="2" eb="4">
      <t>キボウ</t>
    </rPh>
    <rPh sb="4" eb="6">
      <t>チョウサ</t>
    </rPh>
    <rPh sb="6" eb="7">
      <t>ヒョウ</t>
    </rPh>
    <rPh sb="8" eb="10">
      <t>シュウケイ</t>
    </rPh>
    <rPh sb="10" eb="11">
      <t>ヨウ</t>
    </rPh>
    <phoneticPr fontId="1"/>
  </si>
  <si>
    <t>進路希望調査票（集計用）</t>
    <rPh sb="0" eb="2">
      <t>シンロ</t>
    </rPh>
    <rPh sb="2" eb="4">
      <t>キボウ</t>
    </rPh>
    <rPh sb="4" eb="6">
      <t>チョウサ</t>
    </rPh>
    <rPh sb="6" eb="7">
      <t>ヒョウ</t>
    </rPh>
    <rPh sb="8" eb="11">
      <t>シュウケイヨウ</t>
    </rPh>
    <phoneticPr fontId="1"/>
  </si>
  <si>
    <t>１票</t>
    <phoneticPr fontId="1"/>
  </si>
  <si>
    <t>２票</t>
    <rPh sb="1" eb="2">
      <t>ヒョウ</t>
    </rPh>
    <phoneticPr fontId="1"/>
  </si>
  <si>
    <t>３票</t>
    <rPh sb="1" eb="2">
      <t>ヒョウ</t>
    </rPh>
    <phoneticPr fontId="1"/>
  </si>
  <si>
    <t>桃色の網掛け部分に入力願います。</t>
    <rPh sb="0" eb="2">
      <t>モモイロ</t>
    </rPh>
    <rPh sb="3" eb="5">
      <t>アミカ</t>
    </rPh>
    <rPh sb="6" eb="8">
      <t>ブブン</t>
    </rPh>
    <rPh sb="9" eb="11">
      <t>ニュウリョク</t>
    </rPh>
    <rPh sb="11" eb="12">
      <t>ネガ</t>
    </rPh>
    <phoneticPr fontId="1"/>
  </si>
  <si>
    <t>１票と照合</t>
    <rPh sb="1" eb="2">
      <t>ヒョウ</t>
    </rPh>
    <rPh sb="3" eb="5">
      <t>ショウゴウ</t>
    </rPh>
    <phoneticPr fontId="1"/>
  </si>
  <si>
    <t>　タ～ノの人数は、２票～３票と照合する（同一記号は一致）。</t>
  </si>
  <si>
    <t>記入する。</t>
  </si>
  <si>
    <t>　</t>
    <phoneticPr fontId="1"/>
  </si>
  <si>
    <t>　記入漏れに注意する。</t>
    <rPh sb="1" eb="3">
      <t>キニュウ</t>
    </rPh>
    <rPh sb="3" eb="4">
      <t>モ</t>
    </rPh>
    <rPh sb="6" eb="8">
      <t>チュウイ</t>
    </rPh>
    <phoneticPr fontId="1"/>
  </si>
  <si>
    <t>電話番号</t>
    <rPh sb="0" eb="2">
      <t>デンワ</t>
    </rPh>
    <rPh sb="2" eb="4">
      <t>バンゴウ</t>
    </rPh>
    <phoneticPr fontId="1"/>
  </si>
  <si>
    <t>就職のみ希望者</t>
    <rPh sb="4" eb="6">
      <t>キボウ</t>
    </rPh>
    <phoneticPr fontId="1"/>
  </si>
  <si>
    <t>福　島　商　業</t>
    <phoneticPr fontId="1"/>
  </si>
  <si>
    <t>県北地区（学校未定）</t>
    <rPh sb="0" eb="2">
      <t>ケンホク</t>
    </rPh>
    <rPh sb="2" eb="4">
      <t>チク</t>
    </rPh>
    <rPh sb="5" eb="7">
      <t>ガッコウ</t>
    </rPh>
    <rPh sb="7" eb="9">
      <t>ミテイ</t>
    </rPh>
    <phoneticPr fontId="1"/>
  </si>
  <si>
    <t>郡　山　商　業</t>
    <phoneticPr fontId="1"/>
  </si>
  <si>
    <t>県中地区（学校未定）</t>
    <rPh sb="0" eb="2">
      <t>ケンチュウ</t>
    </rPh>
    <rPh sb="2" eb="4">
      <t>チク</t>
    </rPh>
    <rPh sb="5" eb="7">
      <t>ガッコウ</t>
    </rPh>
    <rPh sb="7" eb="9">
      <t>ミテイ</t>
    </rPh>
    <phoneticPr fontId="1"/>
  </si>
  <si>
    <t>県南地区（学校未定）</t>
    <rPh sb="0" eb="2">
      <t>ケンナン</t>
    </rPh>
    <rPh sb="2" eb="4">
      <t>チク</t>
    </rPh>
    <rPh sb="5" eb="7">
      <t>ガッコウ</t>
    </rPh>
    <rPh sb="7" eb="9">
      <t>ミテイ</t>
    </rPh>
    <phoneticPr fontId="1"/>
  </si>
  <si>
    <t>会津地区（学校未定）</t>
    <rPh sb="0" eb="2">
      <t>アイヅ</t>
    </rPh>
    <rPh sb="2" eb="4">
      <t>チク</t>
    </rPh>
    <rPh sb="5" eb="7">
      <t>ガッコウ</t>
    </rPh>
    <rPh sb="7" eb="9">
      <t>ミテイ</t>
    </rPh>
    <phoneticPr fontId="1"/>
  </si>
  <si>
    <t>平　　商　　業</t>
    <phoneticPr fontId="1"/>
  </si>
  <si>
    <t>いわき地区（学校未定）</t>
    <rPh sb="3" eb="5">
      <t>チク</t>
    </rPh>
    <rPh sb="6" eb="8">
      <t>ガッコウ</t>
    </rPh>
    <rPh sb="8" eb="10">
      <t>ミテイ</t>
    </rPh>
    <phoneticPr fontId="1"/>
  </si>
  <si>
    <t>　福島県から避難している生徒及び保護者に対して別添資料「福島県から避難されている中学３年生及び保護者の皆様へ」及び「進路希望調査票」を配付のうえ、調査結果の集計を調査票（集計用）で取りまとめの上提出してください。</t>
    <rPh sb="55" eb="56">
      <t>オヨ</t>
    </rPh>
    <rPh sb="58" eb="60">
      <t>シンロ</t>
    </rPh>
    <rPh sb="60" eb="62">
      <t>キボウ</t>
    </rPh>
    <rPh sb="62" eb="64">
      <t>チョウサ</t>
    </rPh>
    <rPh sb="64" eb="65">
      <t>ヒョウ</t>
    </rPh>
    <rPh sb="73" eb="75">
      <t>チョウサ</t>
    </rPh>
    <rPh sb="75" eb="77">
      <t>ケッカ</t>
    </rPh>
    <rPh sb="78" eb="80">
      <t>シュウケイ</t>
    </rPh>
    <rPh sb="81" eb="84">
      <t>チョウサヒョウ</t>
    </rPh>
    <rPh sb="85" eb="88">
      <t>シュウケイヨウ</t>
    </rPh>
    <rPh sb="90" eb="91">
      <t>ト</t>
    </rPh>
    <rPh sb="96" eb="97">
      <t>ウエ</t>
    </rPh>
    <rPh sb="97" eb="99">
      <t>テイシュツ</t>
    </rPh>
    <phoneticPr fontId="1"/>
  </si>
  <si>
    <t>　次の手順により集計を行ってください。</t>
    <rPh sb="1" eb="2">
      <t>ツギ</t>
    </rPh>
    <rPh sb="3" eb="5">
      <t>テジュン</t>
    </rPh>
    <rPh sb="8" eb="10">
      <t>シュウケイ</t>
    </rPh>
    <rPh sb="11" eb="12">
      <t>オコナ</t>
    </rPh>
    <phoneticPr fontId="1"/>
  </si>
  <si>
    <t>　　①「進路希望調査票」とりまとめる。</t>
    <rPh sb="4" eb="6">
      <t>シンロ</t>
    </rPh>
    <rPh sb="6" eb="8">
      <t>キボウ</t>
    </rPh>
    <rPh sb="8" eb="11">
      <t>チョウサヒョウ</t>
    </rPh>
    <phoneticPr fontId="1"/>
  </si>
  <si>
    <t>　　②「福島県から避難中の生徒の進路希望状況整理表」の黄色網かけ部分に入力する。</t>
    <rPh sb="4" eb="7">
      <t>フクシマケン</t>
    </rPh>
    <rPh sb="9" eb="12">
      <t>ヒナンチュウ</t>
    </rPh>
    <rPh sb="13" eb="15">
      <t>セイト</t>
    </rPh>
    <rPh sb="16" eb="18">
      <t>シンロ</t>
    </rPh>
    <rPh sb="18" eb="20">
      <t>キボウ</t>
    </rPh>
    <rPh sb="20" eb="22">
      <t>ジョウキョウ</t>
    </rPh>
    <rPh sb="22" eb="25">
      <t>セイリヒョウ</t>
    </rPh>
    <rPh sb="27" eb="29">
      <t>キイロ</t>
    </rPh>
    <rPh sb="29" eb="30">
      <t>アミ</t>
    </rPh>
    <rPh sb="32" eb="34">
      <t>ブブン</t>
    </rPh>
    <rPh sb="35" eb="37">
      <t>ニュウリョク</t>
    </rPh>
    <phoneticPr fontId="1"/>
  </si>
  <si>
    <t>　　　（調査票数が少数の場合は使用する必要はありません。）</t>
    <rPh sb="4" eb="7">
      <t>チョウサヒョウ</t>
    </rPh>
    <rPh sb="7" eb="8">
      <t>スウ</t>
    </rPh>
    <rPh sb="9" eb="11">
      <t>ショウスウ</t>
    </rPh>
    <rPh sb="12" eb="14">
      <t>バアイ</t>
    </rPh>
    <rPh sb="15" eb="17">
      <t>シヨウ</t>
    </rPh>
    <rPh sb="19" eb="21">
      <t>ヒツヨウ</t>
    </rPh>
    <phoneticPr fontId="1"/>
  </si>
  <si>
    <t>　　③「進路希望調査票（集計用）」の桃色の網かけ部分に入力する。（②をもとに入力する。）</t>
    <rPh sb="4" eb="6">
      <t>シンロ</t>
    </rPh>
    <rPh sb="6" eb="8">
      <t>キボウ</t>
    </rPh>
    <rPh sb="8" eb="11">
      <t>チョウサヒョウ</t>
    </rPh>
    <rPh sb="12" eb="15">
      <t>シュウケイヨウ</t>
    </rPh>
    <rPh sb="18" eb="20">
      <t>モモイロ</t>
    </rPh>
    <rPh sb="21" eb="22">
      <t>アミ</t>
    </rPh>
    <rPh sb="24" eb="26">
      <t>ブブン</t>
    </rPh>
    <rPh sb="27" eb="29">
      <t>ニュウリョク</t>
    </rPh>
    <rPh sb="38" eb="40">
      <t>ニュウリョク</t>
    </rPh>
    <phoneticPr fontId="1"/>
  </si>
  <si>
    <t>　　希望校名・学科については２票、３票に男女別に人数を入力する。</t>
    <rPh sb="2" eb="5">
      <t>キボウコウ</t>
    </rPh>
    <rPh sb="5" eb="6">
      <t>メイ</t>
    </rPh>
    <rPh sb="7" eb="9">
      <t>ガッカ</t>
    </rPh>
    <rPh sb="15" eb="16">
      <t>ヒョウ</t>
    </rPh>
    <rPh sb="18" eb="19">
      <t>ヒョウ</t>
    </rPh>
    <rPh sb="20" eb="23">
      <t>ダンジョベツ</t>
    </rPh>
    <rPh sb="24" eb="26">
      <t>ニンズウ</t>
    </rPh>
    <rPh sb="27" eb="29">
      <t>ニュウリョク</t>
    </rPh>
    <phoneticPr fontId="1"/>
  </si>
  <si>
    <t>調査できなかった者</t>
    <rPh sb="0" eb="2">
      <t>チョウサ</t>
    </rPh>
    <rPh sb="8" eb="9">
      <t>モノ</t>
    </rPh>
    <phoneticPr fontId="1"/>
  </si>
  <si>
    <t>その他の進路希望者</t>
    <rPh sb="2" eb="3">
      <t>タ</t>
    </rPh>
    <rPh sb="4" eb="6">
      <t>シンロ</t>
    </rPh>
    <rPh sb="6" eb="8">
      <t>キボウ</t>
    </rPh>
    <rPh sb="8" eb="9">
      <t>シャ</t>
    </rPh>
    <phoneticPr fontId="1"/>
  </si>
  <si>
    <t>　中１票の「Ｄ　進路未定の者」の欄には、Ａ，Ｂ，Ｃ，Ｅいずれの区分へ進むかを決めかねている者を</t>
    <rPh sb="1" eb="2">
      <t>ナカ</t>
    </rPh>
    <rPh sb="3" eb="4">
      <t>ヒョウ</t>
    </rPh>
    <rPh sb="8" eb="10">
      <t>シンロ</t>
    </rPh>
    <rPh sb="10" eb="12">
      <t>ミテイ</t>
    </rPh>
    <rPh sb="13" eb="14">
      <t>モノ</t>
    </rPh>
    <rPh sb="16" eb="17">
      <t>ラン</t>
    </rPh>
    <phoneticPr fontId="1"/>
  </si>
  <si>
    <t>国外の高等学校等への進学、社会福祉施設への入所を希望する場合などが考えられる。</t>
    <rPh sb="0" eb="2">
      <t>コクガイ</t>
    </rPh>
    <rPh sb="3" eb="5">
      <t>コウトウ</t>
    </rPh>
    <rPh sb="5" eb="7">
      <t>ガッコウ</t>
    </rPh>
    <rPh sb="7" eb="8">
      <t>トウ</t>
    </rPh>
    <rPh sb="10" eb="12">
      <t>シンガク</t>
    </rPh>
    <rPh sb="24" eb="26">
      <t>キボウ</t>
    </rPh>
    <rPh sb="28" eb="30">
      <t>バアイ</t>
    </rPh>
    <rPh sb="33" eb="34">
      <t>カンガ</t>
    </rPh>
    <phoneticPr fontId="1"/>
  </si>
  <si>
    <t>　中１票の「Ｅ　その他進路希望者」の欄には、Ａ～Ｃ以外の者を記入する。ここには、家事手伝、臨時的就労、</t>
    <rPh sb="1" eb="2">
      <t>ナカ</t>
    </rPh>
    <rPh sb="3" eb="4">
      <t>ヒョウ</t>
    </rPh>
    <rPh sb="8" eb="11">
      <t>ソノタ</t>
    </rPh>
    <rPh sb="11" eb="13">
      <t>シンロ</t>
    </rPh>
    <rPh sb="13" eb="16">
      <t>キボウシャ</t>
    </rPh>
    <rPh sb="18" eb="19">
      <t>ラン</t>
    </rPh>
    <rPh sb="25" eb="27">
      <t>イガイ</t>
    </rPh>
    <rPh sb="28" eb="29">
      <t>モノ</t>
    </rPh>
    <rPh sb="30" eb="32">
      <t>キニュウ</t>
    </rPh>
    <rPh sb="40" eb="42">
      <t>カジ</t>
    </rPh>
    <rPh sb="42" eb="43">
      <t>テツダ</t>
    </rPh>
    <phoneticPr fontId="1"/>
  </si>
  <si>
    <t>　中１票の「Ｆ　聴取できなかった者」の欄には不登校等で進路希望を聴取できなかった者とする。</t>
    <rPh sb="8" eb="10">
      <t>チョウシュ</t>
    </rPh>
    <rPh sb="16" eb="17">
      <t>モノ</t>
    </rPh>
    <rPh sb="22" eb="25">
      <t>フトウコウ</t>
    </rPh>
    <rPh sb="25" eb="26">
      <t>トウ</t>
    </rPh>
    <rPh sb="27" eb="29">
      <t>シンロ</t>
    </rPh>
    <rPh sb="29" eb="31">
      <t>キボウ</t>
    </rPh>
    <rPh sb="32" eb="34">
      <t>チョウシュ</t>
    </rPh>
    <rPh sb="40" eb="41">
      <t>モノ</t>
    </rPh>
    <phoneticPr fontId="1"/>
  </si>
  <si>
    <t>総合学科</t>
    <rPh sb="0" eb="2">
      <t>ソウゴウ</t>
    </rPh>
    <rPh sb="2" eb="4">
      <t>ガッカ</t>
    </rPh>
    <phoneticPr fontId="1"/>
  </si>
  <si>
    <t>所在地区</t>
    <rPh sb="0" eb="2">
      <t>ショザイ</t>
    </rPh>
    <rPh sb="2" eb="4">
      <t>チク</t>
    </rPh>
    <phoneticPr fontId="1"/>
  </si>
  <si>
    <t>双葉郡
広野町</t>
    <rPh sb="0" eb="3">
      <t>フタバグン</t>
    </rPh>
    <rPh sb="4" eb="7">
      <t>ヒロノマチ</t>
    </rPh>
    <phoneticPr fontId="1"/>
  </si>
  <si>
    <t>相双地区（学校未定）</t>
    <rPh sb="0" eb="2">
      <t>ソウソウ</t>
    </rPh>
    <rPh sb="2" eb="4">
      <t>チク</t>
    </rPh>
    <rPh sb="5" eb="7">
      <t>ガッコウ</t>
    </rPh>
    <rPh sb="7" eb="9">
      <t>ミテイ</t>
    </rPh>
    <phoneticPr fontId="1"/>
  </si>
  <si>
    <t>セルは計算式により自動計算されますので入力しないでください。</t>
    <rPh sb="3" eb="6">
      <t>ケイサンシキ</t>
    </rPh>
    <rPh sb="9" eb="11">
      <t>ジドウ</t>
    </rPh>
    <rPh sb="11" eb="13">
      <t>ケイサン</t>
    </rPh>
    <rPh sb="19" eb="21">
      <t>ニュウリョク</t>
    </rPh>
    <phoneticPr fontId="1"/>
  </si>
  <si>
    <t>福島県内の高等学校へ進学希望の場合は２票、３票に入力してください。</t>
    <rPh sb="0" eb="2">
      <t>フクシマ</t>
    </rPh>
    <rPh sb="2" eb="4">
      <t>ケンナイ</t>
    </rPh>
    <rPh sb="5" eb="7">
      <t>コウトウ</t>
    </rPh>
    <rPh sb="7" eb="9">
      <t>ガッコウ</t>
    </rPh>
    <rPh sb="10" eb="12">
      <t>シンガク</t>
    </rPh>
    <rPh sb="12" eb="14">
      <t>キボウ</t>
    </rPh>
    <rPh sb="15" eb="17">
      <t>バアイ</t>
    </rPh>
    <rPh sb="19" eb="20">
      <t>ヒョウ</t>
    </rPh>
    <rPh sb="22" eb="23">
      <t>ヒョウ</t>
    </rPh>
    <rPh sb="24" eb="26">
      <t>ニュウリョク</t>
    </rPh>
    <phoneticPr fontId="1"/>
  </si>
  <si>
    <t>ﾀﾁ←［２票］と照合</t>
    <rPh sb="5" eb="6">
      <t>ヒョウ</t>
    </rPh>
    <rPh sb="8" eb="10">
      <t>ショウゴウ</t>
    </rPh>
    <phoneticPr fontId="1"/>
  </si>
  <si>
    <t>ﾂﾃ←［３票］と照合</t>
    <rPh sb="5" eb="6">
      <t>ヒョウ</t>
    </rPh>
    <rPh sb="8" eb="10">
      <t>ショウゴウ</t>
    </rPh>
    <phoneticPr fontId="1"/>
  </si>
  <si>
    <t>ﾄﾅ←［３票］と照合</t>
    <rPh sb="5" eb="6">
      <t>ヒョウ</t>
    </rPh>
    <rPh sb="8" eb="10">
      <t>ショウゴウ</t>
    </rPh>
    <phoneticPr fontId="1"/>
  </si>
  <si>
    <t>ﾆﾇ←［３票］と照合</t>
    <rPh sb="5" eb="6">
      <t>ヒョウ</t>
    </rPh>
    <rPh sb="8" eb="10">
      <t>ショウゴウ</t>
    </rPh>
    <phoneticPr fontId="1"/>
  </si>
  <si>
    <t>ﾈﾉ←［３票］と照合</t>
    <rPh sb="5" eb="6">
      <t>ヒョウ</t>
    </rPh>
    <rPh sb="8" eb="10">
      <t>ショウゴウ</t>
    </rPh>
    <phoneticPr fontId="1"/>
  </si>
  <si>
    <t>ふたば未来学園</t>
    <rPh sb="3" eb="5">
      <t>ミライ</t>
    </rPh>
    <rPh sb="5" eb="7">
      <t>ガクエン</t>
    </rPh>
    <phoneticPr fontId="1"/>
  </si>
  <si>
    <t>　調査対象者は、平成２３年３月１１日以降福島県より県外に転出した、現在中学３年生とする。</t>
    <rPh sb="1" eb="6">
      <t>チョウサヒョウ</t>
    </rPh>
    <rPh sb="33" eb="35">
      <t>ゲンザイ</t>
    </rPh>
    <rPh sb="35" eb="37">
      <t>チュウガク</t>
    </rPh>
    <rPh sb="38" eb="40">
      <t>ネンセイ</t>
    </rPh>
    <rPh sb="39" eb="40">
      <t>セイ</t>
    </rPh>
    <phoneticPr fontId="1"/>
  </si>
  <si>
    <t>ヒューマンサービス</t>
    <phoneticPr fontId="1"/>
  </si>
  <si>
    <t>アグリビジネス</t>
    <phoneticPr fontId="1"/>
  </si>
  <si>
    <t>観光ビジネス</t>
    <rPh sb="0" eb="2">
      <t>カンコウ</t>
    </rPh>
    <phoneticPr fontId="1"/>
  </si>
  <si>
    <t>産業革新</t>
    <rPh sb="0" eb="2">
      <t>サンギョウ</t>
    </rPh>
    <rPh sb="2" eb="4">
      <t>カクシン</t>
    </rPh>
    <phoneticPr fontId="1"/>
  </si>
  <si>
    <t>環境化学ｺｰｽ</t>
    <rPh sb="0" eb="2">
      <t>カンキョウ</t>
    </rPh>
    <rPh sb="2" eb="4">
      <t>カガク</t>
    </rPh>
    <phoneticPr fontId="1"/>
  </si>
  <si>
    <t>電子制御ｺｰｽ</t>
    <rPh sb="0" eb="2">
      <t>デンシ</t>
    </rPh>
    <rPh sb="2" eb="4">
      <t>セイギョ</t>
    </rPh>
    <phoneticPr fontId="1"/>
  </si>
  <si>
    <t>(私立中学校名)
（国公立大法人附属中学校名）</t>
    <phoneticPr fontId="1"/>
  </si>
  <si>
    <t>＿＿＿＿＿＿中学校</t>
    <rPh sb="6" eb="9">
      <t>チュウガッコウ</t>
    </rPh>
    <phoneticPr fontId="1"/>
  </si>
  <si>
    <t>メールアドレス</t>
    <phoneticPr fontId="1"/>
  </si>
  <si>
    <t>中学校名</t>
    <rPh sb="0" eb="3">
      <t>チュウガッコウ</t>
    </rPh>
    <rPh sb="3" eb="4">
      <t>メイ</t>
    </rPh>
    <phoneticPr fontId="1"/>
  </si>
  <si>
    <t>（県外）</t>
    <rPh sb="1" eb="3">
      <t>ケンガイ</t>
    </rPh>
    <phoneticPr fontId="1"/>
  </si>
  <si>
    <t>南相馬市</t>
    <rPh sb="0" eb="4">
      <t>ミナミソウマシ</t>
    </rPh>
    <phoneticPr fontId="1"/>
  </si>
  <si>
    <t>ＩＣＴｺｰｽ</t>
    <phoneticPr fontId="1"/>
  </si>
  <si>
    <t>相馬市</t>
    <rPh sb="0" eb="3">
      <t>ソウマシ</t>
    </rPh>
    <phoneticPr fontId="1"/>
  </si>
  <si>
    <t>平成２９年度より休校</t>
    <rPh sb="0" eb="2">
      <t>ヘイセイ</t>
    </rPh>
    <rPh sb="4" eb="6">
      <t>ネンド</t>
    </rPh>
    <rPh sb="8" eb="10">
      <t>キュウコウ</t>
    </rPh>
    <phoneticPr fontId="1"/>
  </si>
  <si>
    <t>課
室</t>
    <rPh sb="0" eb="1">
      <t>カ</t>
    </rPh>
    <rPh sb="2" eb="3">
      <t>シツ</t>
    </rPh>
    <phoneticPr fontId="1"/>
  </si>
  <si>
    <t>係</t>
    <rPh sb="0" eb="1">
      <t>カカリ</t>
    </rPh>
    <phoneticPr fontId="1"/>
  </si>
  <si>
    <t>※教委等のご担当部署</t>
    <rPh sb="1" eb="3">
      <t>キョウイ</t>
    </rPh>
    <rPh sb="3" eb="4">
      <t>トウ</t>
    </rPh>
    <rPh sb="6" eb="8">
      <t>タントウ</t>
    </rPh>
    <rPh sb="8" eb="10">
      <t>ブショ</t>
    </rPh>
    <phoneticPr fontId="1"/>
  </si>
  <si>
    <t>新地町</t>
    <rPh sb="0" eb="3">
      <t>シンチマチ</t>
    </rPh>
    <phoneticPr fontId="1"/>
  </si>
  <si>
    <t>会津北嶺</t>
    <rPh sb="0" eb="2">
      <t>アイヅ</t>
    </rPh>
    <rPh sb="2" eb="4">
      <t>ホクレイ</t>
    </rPh>
    <phoneticPr fontId="1"/>
  </si>
  <si>
    <t>経済･金融ｺｰｽ</t>
    <rPh sb="0" eb="2">
      <t>ケイザイ</t>
    </rPh>
    <rPh sb="3" eb="5">
      <t>キンユウ</t>
    </rPh>
    <phoneticPr fontId="1"/>
  </si>
  <si>
    <t>情報ビジネス</t>
    <rPh sb="0" eb="2">
      <t>ジョウホウ</t>
    </rPh>
    <phoneticPr fontId="1"/>
  </si>
  <si>
    <t>平成３０年７月１日現在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</si>
  <si>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機械工学</t>
    <rPh sb="2" eb="4">
      <t>コウガク</t>
    </rPh>
    <phoneticPr fontId="1"/>
  </si>
  <si>
    <t>電気工学</t>
    <rPh sb="2" eb="4">
      <t>コウガク</t>
    </rPh>
    <phoneticPr fontId="1"/>
  </si>
  <si>
    <t>制御工学</t>
    <rPh sb="0" eb="2">
      <t>セイギョ</t>
    </rPh>
    <rPh sb="2" eb="4">
      <t>コウガク</t>
    </rPh>
    <phoneticPr fontId="1"/>
  </si>
  <si>
    <t>土木環境工学</t>
    <rPh sb="0" eb="2">
      <t>ドボク</t>
    </rPh>
    <rPh sb="2" eb="4">
      <t>カンキョウ</t>
    </rPh>
    <rPh sb="4" eb="6">
      <t>コウガク</t>
    </rPh>
    <phoneticPr fontId="1"/>
  </si>
  <si>
    <t>情報工学</t>
    <rPh sb="0" eb="2">
      <t>ジョウホウ</t>
    </rPh>
    <rPh sb="2" eb="4">
      <t>コウガク</t>
    </rPh>
    <phoneticPr fontId="1"/>
  </si>
  <si>
    <t>小高産業
技術</t>
    <rPh sb="0" eb="2">
      <t>オダカ</t>
    </rPh>
    <rPh sb="2" eb="4">
      <t>サンギョウ</t>
    </rPh>
    <rPh sb="5" eb="7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</si>
</sst>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8"/>
      <name val="ＭＳ Ｐ明朝"/>
      <family val="1"/>
      <charset val="128"/>
    </font>
    <font>
      <sz val="2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HGPｺﾞｼｯｸE"/>
      <family val="3"/>
      <charset val="128"/>
    </font>
    <font>
      <sz val="11"/>
      <color rgb="FF00000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8">
    <xf numFmtId="0" fontId="0" fillId="0" borderId="0" xfId="0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/>
    <xf numFmtId="0" fontId="10" fillId="0" borderId="0" xfId="0" applyFont="1" applyAlignment="1">
      <alignment horizontal="distributed"/>
    </xf>
    <xf numFmtId="0" fontId="7" fillId="0" borderId="0" xfId="0" applyFont="1"/>
    <xf numFmtId="0" fontId="7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7" fillId="0" borderId="4" xfId="0" applyFont="1" applyBorder="1" applyAlignment="1">
      <alignment horizontal="distributed" vertical="center"/>
    </xf>
    <xf numFmtId="0" fontId="7" fillId="0" borderId="2" xfId="0" applyFont="1" applyBorder="1"/>
    <xf numFmtId="0" fontId="9" fillId="0" borderId="3" xfId="0" applyFont="1" applyBorder="1" applyAlignment="1">
      <alignment horizontal="distributed"/>
    </xf>
    <xf numFmtId="0" fontId="7" fillId="0" borderId="0" xfId="0" applyFont="1" applyBorder="1"/>
    <xf numFmtId="0" fontId="7" fillId="0" borderId="2" xfId="0" applyFont="1" applyBorder="1" applyAlignment="1">
      <alignment horizontal="distributed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/>
    <xf numFmtId="49" fontId="12" fillId="0" borderId="0" xfId="0" applyNumberFormat="1" applyFont="1" applyAlignment="1">
      <alignment horizontal="distributed"/>
    </xf>
    <xf numFmtId="0" fontId="10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/>
    <xf numFmtId="0" fontId="7" fillId="0" borderId="0" xfId="0" applyFont="1" applyAlignment="1"/>
    <xf numFmtId="0" fontId="7" fillId="0" borderId="3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3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7" fillId="0" borderId="0" xfId="0" applyFont="1" applyFill="1" applyAlignment="1"/>
    <xf numFmtId="0" fontId="12" fillId="0" borderId="0" xfId="0" applyFont="1" applyFill="1" applyAlignment="1">
      <alignment horizontal="distributed"/>
    </xf>
    <xf numFmtId="49" fontId="10" fillId="0" borderId="0" xfId="0" applyNumberFormat="1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distributed"/>
    </xf>
    <xf numFmtId="0" fontId="4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distributed"/>
    </xf>
    <xf numFmtId="0" fontId="1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0" fillId="0" borderId="0" xfId="0" applyFont="1"/>
    <xf numFmtId="0" fontId="7" fillId="0" borderId="15" xfId="0" applyFont="1" applyBorder="1" applyAlignment="1">
      <alignment horizontal="distributed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10" fillId="0" borderId="0" xfId="0" applyNumberFormat="1" applyFont="1" applyAlignment="1"/>
    <xf numFmtId="0" fontId="17" fillId="0" borderId="0" xfId="0" applyFont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0" fillId="4" borderId="16" xfId="0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17" fillId="0" borderId="0" xfId="0" applyFont="1" applyAlignment="1" applyProtection="1">
      <alignment horizontal="distributed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distributed" vertical="center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7" fillId="0" borderId="4" xfId="0" applyFont="1" applyBorder="1" applyAlignment="1" applyProtection="1">
      <alignment horizontal="distributed" vertical="center"/>
      <protection locked="0"/>
    </xf>
    <xf numFmtId="0" fontId="7" fillId="0" borderId="18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distributed" vertical="center"/>
      <protection locked="0"/>
    </xf>
    <xf numFmtId="0" fontId="7" fillId="0" borderId="20" xfId="0" applyFont="1" applyBorder="1" applyAlignment="1" applyProtection="1">
      <alignment horizontal="distributed" vertical="center"/>
      <protection locked="0"/>
    </xf>
    <xf numFmtId="0" fontId="7" fillId="0" borderId="5" xfId="0" applyFont="1" applyBorder="1" applyProtection="1">
      <protection locked="0"/>
    </xf>
    <xf numFmtId="0" fontId="17" fillId="0" borderId="0" xfId="0" applyFont="1" applyBorder="1" applyAlignment="1">
      <alignment horizontal="right" vertical="center"/>
    </xf>
    <xf numFmtId="0" fontId="19" fillId="0" borderId="1" xfId="0" applyFont="1" applyFill="1" applyBorder="1" applyAlignment="1" applyProtection="1">
      <alignment horizontal="distributed"/>
      <protection locked="0"/>
    </xf>
    <xf numFmtId="0" fontId="4" fillId="0" borderId="0" xfId="0" applyFont="1" applyAlignment="1">
      <alignment vertical="center"/>
    </xf>
    <xf numFmtId="49" fontId="10" fillId="0" borderId="20" xfId="0" applyNumberFormat="1" applyFont="1" applyBorder="1" applyAlignment="1">
      <alignment vertical="center"/>
    </xf>
    <xf numFmtId="0" fontId="10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shrinkToFi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Fill="1" applyBorder="1" applyAlignment="1">
      <alignment horizontal="distributed"/>
    </xf>
    <xf numFmtId="0" fontId="10" fillId="0" borderId="6" xfId="0" applyFont="1" applyFill="1" applyBorder="1"/>
    <xf numFmtId="0" fontId="10" fillId="0" borderId="6" xfId="0" applyFont="1" applyFill="1" applyBorder="1" applyAlignment="1"/>
    <xf numFmtId="0" fontId="5" fillId="0" borderId="6" xfId="0" applyFont="1" applyFill="1" applyBorder="1" applyAlignment="1">
      <alignment shrinkToFit="1"/>
    </xf>
    <xf numFmtId="49" fontId="3" fillId="0" borderId="0" xfId="0" applyNumberFormat="1" applyFont="1" applyAlignment="1">
      <alignment horizontal="left" wrapText="1"/>
    </xf>
    <xf numFmtId="0" fontId="10" fillId="4" borderId="6" xfId="0" applyFont="1" applyFill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0" fillId="0" borderId="0" xfId="0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justifyLastLine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3" borderId="32" xfId="0" applyFont="1" applyFill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49" fontId="10" fillId="0" borderId="0" xfId="0" applyNumberFormat="1" applyFont="1" applyBorder="1" applyAlignment="1"/>
    <xf numFmtId="0" fontId="3" fillId="0" borderId="0" xfId="0" applyFont="1" applyBorder="1" applyAlignment="1" applyProtection="1">
      <protection locked="0"/>
    </xf>
    <xf numFmtId="49" fontId="3" fillId="0" borderId="0" xfId="0" applyNumberFormat="1" applyFont="1" applyAlignment="1">
      <alignment wrapText="1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Fill="1" applyAlignment="1">
      <alignment wrapText="1"/>
    </xf>
    <xf numFmtId="0" fontId="7" fillId="0" borderId="0" xfId="0" applyFont="1" applyAlignment="1">
      <alignment horizontal="distributed"/>
    </xf>
    <xf numFmtId="0" fontId="10" fillId="0" borderId="15" xfId="0" applyFont="1" applyFill="1" applyBorder="1"/>
    <xf numFmtId="0" fontId="8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distributed"/>
    </xf>
    <xf numFmtId="0" fontId="10" fillId="0" borderId="15" xfId="0" applyFont="1" applyFill="1" applyBorder="1" applyAlignment="1"/>
    <xf numFmtId="0" fontId="7" fillId="0" borderId="15" xfId="0" applyFont="1" applyBorder="1" applyAlignment="1">
      <alignment shrinkToFit="1"/>
    </xf>
    <xf numFmtId="0" fontId="7" fillId="0" borderId="36" xfId="0" applyFont="1" applyBorder="1"/>
    <xf numFmtId="0" fontId="0" fillId="0" borderId="0" xfId="0" applyFont="1" applyBorder="1" applyAlignment="1">
      <alignment vertical="center"/>
    </xf>
    <xf numFmtId="0" fontId="3" fillId="0" borderId="0" xfId="0" applyFont="1" applyFill="1"/>
    <xf numFmtId="0" fontId="10" fillId="0" borderId="0" xfId="0" applyFont="1" applyBorder="1" applyAlignment="1"/>
    <xf numFmtId="0" fontId="1" fillId="0" borderId="0" xfId="0" applyFont="1" applyBorder="1" applyAlignment="1">
      <alignment horizontal="distributed"/>
    </xf>
    <xf numFmtId="0" fontId="9" fillId="0" borderId="0" xfId="0" applyFont="1" applyBorder="1" applyAlignment="1"/>
    <xf numFmtId="0" fontId="5" fillId="3" borderId="37" xfId="0" applyFont="1" applyFill="1" applyBorder="1" applyAlignment="1">
      <alignment horizontal="right" vertical="center"/>
    </xf>
    <xf numFmtId="0" fontId="5" fillId="3" borderId="38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right" vertical="center"/>
    </xf>
    <xf numFmtId="0" fontId="5" fillId="3" borderId="41" xfId="0" applyFont="1" applyFill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17" fillId="0" borderId="0" xfId="0" applyFont="1" applyFill="1" applyAlignment="1" applyProtection="1">
      <alignment horizontal="distributed"/>
      <protection locked="0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7" fillId="0" borderId="43" xfId="0" applyFont="1" applyBorder="1" applyAlignment="1">
      <alignment horizontal="distributed"/>
    </xf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>
      <alignment vertical="center"/>
    </xf>
    <xf numFmtId="0" fontId="5" fillId="3" borderId="45" xfId="0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right" vertical="center"/>
    </xf>
    <xf numFmtId="0" fontId="5" fillId="3" borderId="47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48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20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right" vertical="center"/>
    </xf>
    <xf numFmtId="0" fontId="5" fillId="3" borderId="49" xfId="0" applyFont="1" applyFill="1" applyBorder="1" applyAlignment="1">
      <alignment horizontal="right" vertical="center"/>
    </xf>
    <xf numFmtId="0" fontId="5" fillId="3" borderId="50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vertical="center"/>
    </xf>
    <xf numFmtId="0" fontId="5" fillId="3" borderId="52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55" xfId="0" applyFont="1" applyFill="1" applyBorder="1" applyAlignment="1">
      <alignment horizontal="right" vertical="center"/>
    </xf>
    <xf numFmtId="0" fontId="5" fillId="3" borderId="56" xfId="0" applyFont="1" applyFill="1" applyBorder="1" applyAlignment="1">
      <alignment horizontal="right" vertical="center"/>
    </xf>
    <xf numFmtId="0" fontId="5" fillId="3" borderId="57" xfId="0" applyFont="1" applyFill="1" applyBorder="1" applyAlignment="1">
      <alignment horizontal="right" vertical="center"/>
    </xf>
    <xf numFmtId="0" fontId="6" fillId="0" borderId="58" xfId="0" applyFont="1" applyFill="1" applyBorder="1" applyAlignment="1">
      <alignment vertical="center"/>
    </xf>
    <xf numFmtId="0" fontId="25" fillId="0" borderId="0" xfId="0" applyFont="1"/>
    <xf numFmtId="0" fontId="17" fillId="0" borderId="0" xfId="0" applyFont="1" applyAlignment="1" applyProtection="1">
      <protection locked="0"/>
    </xf>
    <xf numFmtId="0" fontId="32" fillId="0" borderId="5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distributed" vertical="center" wrapText="1"/>
      <protection locked="0"/>
    </xf>
    <xf numFmtId="0" fontId="8" fillId="0" borderId="59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17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9" fillId="0" borderId="3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36" fillId="0" borderId="0" xfId="0" applyFont="1" applyBorder="1" applyAlignment="1">
      <alignment vertical="center" justifyLastLine="1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0" xfId="0" applyFont="1" applyBorder="1"/>
    <xf numFmtId="0" fontId="33" fillId="0" borderId="0" xfId="0" applyFont="1" applyBorder="1" applyAlignment="1">
      <alignment horizontal="center" vertical="center"/>
    </xf>
    <xf numFmtId="0" fontId="10" fillId="4" borderId="3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32" xfId="0" applyFont="1" applyFill="1" applyBorder="1" applyAlignment="1" applyProtection="1">
      <alignment horizontal="right" vertical="center"/>
      <protection locked="0"/>
    </xf>
    <xf numFmtId="0" fontId="5" fillId="4" borderId="38" xfId="0" applyFont="1" applyFill="1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63" xfId="0" applyFont="1" applyFill="1" applyBorder="1" applyAlignment="1" applyProtection="1">
      <alignment vertical="center"/>
      <protection locked="0"/>
    </xf>
    <xf numFmtId="0" fontId="5" fillId="4" borderId="64" xfId="0" applyFont="1" applyFill="1" applyBorder="1" applyAlignment="1" applyProtection="1">
      <alignment vertical="center"/>
      <protection locked="0"/>
    </xf>
    <xf numFmtId="0" fontId="5" fillId="4" borderId="65" xfId="0" applyFont="1" applyFill="1" applyBorder="1" applyAlignment="1" applyProtection="1">
      <alignment vertical="center"/>
      <protection locked="0"/>
    </xf>
    <xf numFmtId="0" fontId="5" fillId="4" borderId="57" xfId="0" applyFont="1" applyFill="1" applyBorder="1" applyAlignment="1" applyProtection="1">
      <alignment vertical="center"/>
      <protection locked="0"/>
    </xf>
    <xf numFmtId="0" fontId="5" fillId="4" borderId="66" xfId="0" applyFont="1" applyFill="1" applyBorder="1" applyAlignment="1" applyProtection="1">
      <alignment horizontal="right" vertical="center"/>
      <protection locked="0"/>
    </xf>
    <xf numFmtId="0" fontId="5" fillId="4" borderId="10" xfId="0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0" fillId="4" borderId="61" xfId="0" applyFont="1" applyFill="1" applyBorder="1" applyAlignment="1" applyProtection="1">
      <alignment vertical="center"/>
      <protection locked="0"/>
    </xf>
    <xf numFmtId="0" fontId="10" fillId="4" borderId="61" xfId="0" applyNumberFormat="1" applyFont="1" applyFill="1" applyBorder="1" applyAlignment="1" applyProtection="1">
      <alignment vertical="center"/>
      <protection locked="0"/>
    </xf>
    <xf numFmtId="0" fontId="10" fillId="4" borderId="3" xfId="0" applyNumberFormat="1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4" borderId="67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right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0" fontId="30" fillId="3" borderId="0" xfId="0" applyFont="1" applyFill="1" applyBorder="1" applyAlignment="1">
      <alignment vertical="center"/>
    </xf>
    <xf numFmtId="0" fontId="10" fillId="0" borderId="0" xfId="0" applyFont="1" applyFill="1" applyBorder="1" applyProtection="1">
      <protection locked="0"/>
    </xf>
    <xf numFmtId="0" fontId="27" fillId="0" borderId="0" xfId="0" applyFont="1" applyFill="1" applyBorder="1" applyAlignment="1">
      <alignment horizontal="distributed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10" fillId="4" borderId="4" xfId="0" applyFont="1" applyFill="1" applyBorder="1" applyAlignment="1" applyProtection="1">
      <alignment horizontal="right" vertical="center"/>
      <protection locked="0"/>
    </xf>
    <xf numFmtId="0" fontId="10" fillId="4" borderId="67" xfId="0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 applyAlignment="1">
      <alignment vertical="center"/>
    </xf>
    <xf numFmtId="0" fontId="41" fillId="0" borderId="0" xfId="0" applyFont="1" applyBorder="1" applyAlignment="1"/>
    <xf numFmtId="0" fontId="42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5" fillId="3" borderId="68" xfId="0" applyFont="1" applyFill="1" applyBorder="1" applyAlignment="1">
      <alignment horizontal="right" vertical="center"/>
    </xf>
    <xf numFmtId="0" fontId="5" fillId="3" borderId="69" xfId="0" applyFont="1" applyFill="1" applyBorder="1" applyAlignment="1">
      <alignment horizontal="right" vertical="center"/>
    </xf>
    <xf numFmtId="0" fontId="5" fillId="3" borderId="70" xfId="0" applyFont="1" applyFill="1" applyBorder="1" applyAlignment="1">
      <alignment horizontal="right" vertical="center"/>
    </xf>
    <xf numFmtId="0" fontId="5" fillId="3" borderId="70" xfId="0" applyFont="1" applyFill="1" applyBorder="1" applyAlignment="1">
      <alignment vertical="center"/>
    </xf>
    <xf numFmtId="0" fontId="5" fillId="3" borderId="71" xfId="0" applyFont="1" applyFill="1" applyBorder="1" applyAlignment="1" applyProtection="1">
      <alignment vertical="center"/>
      <protection locked="0"/>
    </xf>
    <xf numFmtId="0" fontId="5" fillId="3" borderId="70" xfId="0" applyFont="1" applyFill="1" applyBorder="1" applyAlignment="1" applyProtection="1">
      <alignment vertical="center"/>
      <protection locked="0"/>
    </xf>
    <xf numFmtId="0" fontId="5" fillId="3" borderId="71" xfId="0" applyFont="1" applyFill="1" applyBorder="1" applyAlignment="1">
      <alignment vertical="center"/>
    </xf>
    <xf numFmtId="0" fontId="10" fillId="4" borderId="4" xfId="0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29" fillId="0" borderId="72" xfId="0" applyFont="1" applyBorder="1" applyAlignment="1">
      <alignment horizontal="right" vertical="center"/>
    </xf>
    <xf numFmtId="0" fontId="29" fillId="0" borderId="73" xfId="0" applyFont="1" applyBorder="1" applyAlignment="1">
      <alignment horizontal="right" vertical="center"/>
    </xf>
    <xf numFmtId="0" fontId="29" fillId="0" borderId="74" xfId="0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7" fillId="0" borderId="0" xfId="0" applyFont="1" applyBorder="1" applyProtection="1">
      <protection locked="0"/>
    </xf>
    <xf numFmtId="0" fontId="7" fillId="0" borderId="3" xfId="0" applyFont="1" applyBorder="1" applyAlignment="1">
      <alignment horizontal="left" shrinkToFit="1"/>
    </xf>
    <xf numFmtId="0" fontId="0" fillId="0" borderId="0" xfId="0" applyAlignment="1">
      <alignment horizontal="center"/>
    </xf>
    <xf numFmtId="0" fontId="7" fillId="0" borderId="3" xfId="0" applyFont="1" applyBorder="1" applyAlignment="1" applyProtection="1">
      <alignment horizontal="distributed" vertical="center"/>
      <protection locked="0"/>
    </xf>
    <xf numFmtId="0" fontId="7" fillId="0" borderId="75" xfId="0" applyFont="1" applyBorder="1" applyAlignment="1" applyProtection="1">
      <alignment horizontal="distributed" vertical="center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10" fillId="4" borderId="61" xfId="0" applyFont="1" applyFill="1" applyBorder="1" applyProtection="1">
      <protection locked="0"/>
    </xf>
    <xf numFmtId="0" fontId="6" fillId="6" borderId="44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3" fillId="0" borderId="2" xfId="0" applyFont="1" applyBorder="1"/>
    <xf numFmtId="0" fontId="7" fillId="0" borderId="19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0" fillId="0" borderId="0" xfId="0" applyFill="1" applyBorder="1" applyAlignment="1">
      <alignment shrinkToFit="1"/>
    </xf>
    <xf numFmtId="0" fontId="7" fillId="0" borderId="137" xfId="0" applyFont="1" applyBorder="1" applyAlignment="1" applyProtection="1">
      <alignment vertical="center"/>
      <protection locked="0"/>
    </xf>
    <xf numFmtId="0" fontId="7" fillId="0" borderId="138" xfId="0" applyFont="1" applyBorder="1" applyAlignment="1" applyProtection="1">
      <alignment vertical="center"/>
      <protection locked="0"/>
    </xf>
    <xf numFmtId="0" fontId="7" fillId="0" borderId="139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distributed"/>
    </xf>
    <xf numFmtId="0" fontId="7" fillId="0" borderId="4" xfId="0" applyFont="1" applyBorder="1" applyAlignment="1">
      <alignment horizontal="distributed" vertical="center"/>
    </xf>
    <xf numFmtId="0" fontId="34" fillId="5" borderId="77" xfId="0" applyFont="1" applyFill="1" applyBorder="1" applyAlignment="1">
      <alignment horizontal="center" vertical="center"/>
    </xf>
    <xf numFmtId="0" fontId="34" fillId="5" borderId="78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119" xfId="0" applyFont="1" applyBorder="1" applyAlignment="1">
      <alignment horizontal="distributed" vertical="center"/>
    </xf>
    <xf numFmtId="0" fontId="7" fillId="0" borderId="105" xfId="0" applyFont="1" applyBorder="1" applyAlignment="1">
      <alignment horizontal="distributed" vertical="center"/>
    </xf>
    <xf numFmtId="0" fontId="6" fillId="0" borderId="12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4" xfId="0" applyFont="1" applyBorder="1" applyAlignment="1">
      <alignment vertical="center"/>
    </xf>
    <xf numFmtId="0" fontId="5" fillId="3" borderId="107" xfId="0" applyFont="1" applyFill="1" applyBorder="1" applyAlignment="1">
      <alignment vertical="center"/>
    </xf>
    <xf numFmtId="0" fontId="5" fillId="3" borderId="108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4" xfId="0" applyFont="1" applyBorder="1" applyAlignment="1" applyProtection="1">
      <alignment horizontal="distributed" vertical="center"/>
      <protection locked="0"/>
    </xf>
    <xf numFmtId="0" fontId="0" fillId="0" borderId="15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18" fillId="0" borderId="7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3" fillId="0" borderId="6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3" fillId="4" borderId="77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7" fillId="0" borderId="105" xfId="0" applyFont="1" applyBorder="1" applyAlignment="1">
      <alignment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4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0" fontId="3" fillId="0" borderId="3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05" xfId="0" applyFont="1" applyBorder="1" applyAlignment="1">
      <alignment horizontal="distributed" vertical="center"/>
    </xf>
    <xf numFmtId="0" fontId="6" fillId="0" borderId="106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7" fillId="0" borderId="10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5" fillId="3" borderId="107" xfId="0" applyFont="1" applyFill="1" applyBorder="1" applyAlignment="1">
      <alignment horizontal="left" vertical="center"/>
    </xf>
    <xf numFmtId="0" fontId="5" fillId="3" borderId="108" xfId="0" applyFont="1" applyFill="1" applyBorder="1" applyAlignment="1">
      <alignment horizontal="left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80" xfId="0" applyFill="1" applyBorder="1" applyAlignment="1" applyProtection="1">
      <alignment horizontal="center" vertical="center"/>
      <protection locked="0"/>
    </xf>
    <xf numFmtId="0" fontId="0" fillId="4" borderId="59" xfId="0" applyFill="1" applyBorder="1" applyAlignment="1" applyProtection="1">
      <alignment horizontal="center" vertical="center"/>
      <protection locked="0"/>
    </xf>
    <xf numFmtId="0" fontId="0" fillId="4" borderId="81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1" fillId="0" borderId="7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4" borderId="79" xfId="0" applyFill="1" applyBorder="1" applyAlignment="1" applyProtection="1">
      <alignment horizontal="center" vertical="center"/>
      <protection locked="0"/>
    </xf>
    <xf numFmtId="0" fontId="0" fillId="4" borderId="78" xfId="0" applyFill="1" applyBorder="1" applyAlignment="1" applyProtection="1">
      <alignment horizontal="center" vertical="center"/>
      <protection locked="0"/>
    </xf>
    <xf numFmtId="49" fontId="33" fillId="0" borderId="18" xfId="0" applyNumberFormat="1" applyFont="1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/>
    </xf>
    <xf numFmtId="49" fontId="33" fillId="0" borderId="7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83" xfId="0" applyBorder="1" applyAlignment="1"/>
    <xf numFmtId="0" fontId="0" fillId="0" borderId="118" xfId="0" applyBorder="1" applyAlignment="1"/>
    <xf numFmtId="0" fontId="7" fillId="0" borderId="60" xfId="0" applyFont="1" applyBorder="1" applyAlignment="1">
      <alignment horizontal="distributed" vertical="center"/>
    </xf>
    <xf numFmtId="0" fontId="11" fillId="0" borderId="121" xfId="0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24" xfId="0" applyBorder="1" applyAlignment="1">
      <alignment horizontal="center" vertical="center" shrinkToFit="1"/>
    </xf>
    <xf numFmtId="0" fontId="6" fillId="3" borderId="98" xfId="0" applyFont="1" applyFill="1" applyBorder="1" applyAlignment="1">
      <alignment horizontal="center" vertical="center"/>
    </xf>
    <xf numFmtId="0" fontId="0" fillId="0" borderId="102" xfId="0" applyBorder="1" applyAlignment="1"/>
    <xf numFmtId="0" fontId="23" fillId="0" borderId="3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0" borderId="80" xfId="0" applyFont="1" applyBorder="1" applyAlignment="1">
      <alignment horizontal="distributed" vertical="distributed" justifyLastLine="1"/>
    </xf>
    <xf numFmtId="0" fontId="6" fillId="0" borderId="59" xfId="0" applyFont="1" applyBorder="1" applyAlignment="1">
      <alignment horizontal="distributed" vertical="distributed" justifyLastLine="1"/>
    </xf>
    <xf numFmtId="0" fontId="6" fillId="0" borderId="81" xfId="0" applyFont="1" applyBorder="1" applyAlignment="1">
      <alignment horizontal="distributed" vertical="distributed" justifyLastLine="1"/>
    </xf>
    <xf numFmtId="0" fontId="6" fillId="0" borderId="82" xfId="0" applyFont="1" applyBorder="1" applyAlignment="1">
      <alignment horizontal="distributed" vertical="distributed" justifyLastLine="1"/>
    </xf>
    <xf numFmtId="0" fontId="6" fillId="0" borderId="22" xfId="0" applyFont="1" applyBorder="1" applyAlignment="1">
      <alignment horizontal="distributed" vertical="distributed" justifyLastLine="1"/>
    </xf>
    <xf numFmtId="0" fontId="6" fillId="0" borderId="23" xfId="0" applyFont="1" applyBorder="1" applyAlignment="1">
      <alignment horizontal="distributed" vertical="distributed" justifyLastLine="1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distributed"/>
    </xf>
    <xf numFmtId="0" fontId="3" fillId="0" borderId="61" xfId="0" applyFont="1" applyFill="1" applyBorder="1" applyAlignment="1">
      <alignment horizontal="distributed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distributed"/>
    </xf>
    <xf numFmtId="0" fontId="3" fillId="0" borderId="61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0" fontId="3" fillId="0" borderId="67" xfId="0" applyFont="1" applyBorder="1" applyAlignment="1">
      <alignment horizontal="distributed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7" fillId="0" borderId="61" xfId="0" applyFont="1" applyBorder="1" applyAlignment="1" applyProtection="1">
      <alignment horizontal="distributed" vertical="center"/>
      <protection locked="0"/>
    </xf>
    <xf numFmtId="0" fontId="7" fillId="0" borderId="60" xfId="0" applyFont="1" applyBorder="1" applyAlignment="1" applyProtection="1">
      <alignment horizontal="distributed" vertical="center"/>
      <protection locked="0"/>
    </xf>
    <xf numFmtId="0" fontId="7" fillId="0" borderId="137" xfId="0" applyFont="1" applyBorder="1" applyAlignment="1" applyProtection="1">
      <alignment horizontal="center" vertical="center"/>
      <protection locked="0"/>
    </xf>
    <xf numFmtId="0" fontId="7" fillId="0" borderId="13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distributed" vertical="center"/>
    </xf>
    <xf numFmtId="0" fontId="3" fillId="0" borderId="61" xfId="0" applyFont="1" applyBorder="1" applyAlignment="1">
      <alignment horizontal="distributed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7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18" xfId="0" applyFont="1" applyBorder="1" applyAlignment="1"/>
    <xf numFmtId="0" fontId="3" fillId="0" borderId="76" xfId="0" applyFont="1" applyBorder="1" applyAlignment="1"/>
    <xf numFmtId="49" fontId="10" fillId="3" borderId="19" xfId="0" applyNumberFormat="1" applyFont="1" applyFill="1" applyBorder="1" applyAlignment="1">
      <alignment horizontal="distributed" vertical="center"/>
    </xf>
    <xf numFmtId="49" fontId="10" fillId="3" borderId="67" xfId="0" applyNumberFormat="1" applyFont="1" applyFill="1" applyBorder="1" applyAlignment="1">
      <alignment horizontal="distributed" vertical="center"/>
    </xf>
    <xf numFmtId="49" fontId="10" fillId="3" borderId="18" xfId="0" applyNumberFormat="1" applyFont="1" applyFill="1" applyBorder="1" applyAlignment="1">
      <alignment horizontal="distributed" vertical="center"/>
    </xf>
    <xf numFmtId="49" fontId="10" fillId="3" borderId="76" xfId="0" applyNumberFormat="1" applyFont="1" applyFill="1" applyBorder="1" applyAlignment="1">
      <alignment horizontal="distributed" vertical="center"/>
    </xf>
    <xf numFmtId="0" fontId="6" fillId="3" borderId="99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35" fillId="3" borderId="99" xfId="0" applyFont="1" applyFill="1" applyBorder="1" applyAlignment="1">
      <alignment horizontal="right" shrinkToFit="1"/>
    </xf>
    <xf numFmtId="0" fontId="0" fillId="0" borderId="101" xfId="0" applyBorder="1" applyAlignment="1">
      <alignment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distributed" vertical="center" wrapText="1"/>
    </xf>
    <xf numFmtId="0" fontId="7" fillId="0" borderId="6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61" xfId="0" applyFont="1" applyBorder="1" applyAlignment="1">
      <alignment horizontal="distributed" vertical="center"/>
    </xf>
    <xf numFmtId="0" fontId="3" fillId="2" borderId="4" xfId="0" applyFont="1" applyFill="1" applyBorder="1" applyAlignment="1">
      <alignment horizontal="right"/>
    </xf>
    <xf numFmtId="0" fontId="3" fillId="2" borderId="60" xfId="0" applyFont="1" applyFill="1" applyBorder="1" applyAlignment="1">
      <alignment horizontal="right"/>
    </xf>
    <xf numFmtId="0" fontId="17" fillId="0" borderId="0" xfId="0" applyFont="1" applyBorder="1" applyAlignment="1"/>
    <xf numFmtId="0" fontId="7" fillId="0" borderId="19" xfId="0" applyFont="1" applyBorder="1" applyAlignment="1">
      <alignment horizontal="distributed" vertical="center" wrapText="1"/>
    </xf>
    <xf numFmtId="0" fontId="7" fillId="0" borderId="67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76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61" xfId="0" applyFont="1" applyFill="1" applyBorder="1" applyAlignment="1">
      <alignment horizontal="distributed" vertical="center"/>
    </xf>
    <xf numFmtId="0" fontId="15" fillId="3" borderId="90" xfId="0" applyFont="1" applyFill="1" applyBorder="1" applyAlignment="1">
      <alignment horizontal="right"/>
    </xf>
    <xf numFmtId="0" fontId="15" fillId="3" borderId="91" xfId="0" applyFont="1" applyFill="1" applyBorder="1" applyAlignment="1">
      <alignment horizontal="right"/>
    </xf>
    <xf numFmtId="0" fontId="15" fillId="3" borderId="92" xfId="0" applyFont="1" applyFill="1" applyBorder="1" applyAlignment="1">
      <alignment horizontal="right"/>
    </xf>
    <xf numFmtId="0" fontId="15" fillId="3" borderId="93" xfId="0" applyFont="1" applyFill="1" applyBorder="1" applyAlignment="1">
      <alignment horizontal="right"/>
    </xf>
    <xf numFmtId="0" fontId="15" fillId="3" borderId="94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/>
    <xf numFmtId="0" fontId="3" fillId="2" borderId="60" xfId="0" applyFont="1" applyFill="1" applyBorder="1" applyAlignment="1"/>
    <xf numFmtId="0" fontId="10" fillId="3" borderId="19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distributed" vertical="center"/>
    </xf>
    <xf numFmtId="0" fontId="10" fillId="3" borderId="18" xfId="0" applyFont="1" applyFill="1" applyBorder="1" applyAlignment="1">
      <alignment horizontal="distributed" vertical="center"/>
    </xf>
    <xf numFmtId="0" fontId="10" fillId="3" borderId="5" xfId="0" applyFont="1" applyFill="1" applyBorder="1" applyAlignment="1">
      <alignment horizontal="distributed" vertical="center"/>
    </xf>
    <xf numFmtId="0" fontId="0" fillId="0" borderId="0" xfId="0" applyBorder="1"/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right"/>
    </xf>
    <xf numFmtId="0" fontId="6" fillId="2" borderId="80" xfId="0" applyFont="1" applyFill="1" applyBorder="1" applyAlignment="1">
      <alignment horizontal="distributed" vertical="center"/>
    </xf>
    <xf numFmtId="0" fontId="6" fillId="2" borderId="59" xfId="0" applyFont="1" applyFill="1" applyBorder="1" applyAlignment="1">
      <alignment horizontal="distributed" vertical="center"/>
    </xf>
    <xf numFmtId="0" fontId="6" fillId="2" borderId="82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 wrapText="1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60" xfId="0" applyFont="1" applyBorder="1" applyAlignment="1">
      <alignment horizontal="distributed" vertical="center" wrapText="1"/>
    </xf>
    <xf numFmtId="0" fontId="0" fillId="0" borderId="59" xfId="0" applyBorder="1" applyAlignment="1">
      <alignment horizontal="distributed" vertical="center"/>
    </xf>
    <xf numFmtId="0" fontId="0" fillId="0" borderId="82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7" fillId="0" borderId="61" xfId="0" applyFont="1" applyBorder="1" applyAlignment="1">
      <alignment horizontal="distributed"/>
    </xf>
    <xf numFmtId="0" fontId="13" fillId="2" borderId="80" xfId="0" applyFont="1" applyFill="1" applyBorder="1" applyAlignment="1">
      <alignment horizontal="distributed" vertical="center"/>
    </xf>
    <xf numFmtId="0" fontId="13" fillId="2" borderId="59" xfId="0" applyFont="1" applyFill="1" applyBorder="1" applyAlignment="1">
      <alignment horizontal="distributed" vertical="center"/>
    </xf>
    <xf numFmtId="0" fontId="13" fillId="2" borderId="82" xfId="0" applyFont="1" applyFill="1" applyBorder="1" applyAlignment="1">
      <alignment horizontal="distributed" vertical="center"/>
    </xf>
    <xf numFmtId="0" fontId="13" fillId="2" borderId="2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10" fillId="3" borderId="60" xfId="0" applyFont="1" applyFill="1" applyBorder="1" applyAlignment="1">
      <alignment horizontal="right"/>
    </xf>
    <xf numFmtId="0" fontId="7" fillId="0" borderId="19" xfId="0" applyFont="1" applyBorder="1" applyAlignment="1" applyProtection="1">
      <alignment horizontal="distributed" vertical="center"/>
      <protection locked="0"/>
    </xf>
    <xf numFmtId="0" fontId="7" fillId="0" borderId="67" xfId="0" applyFont="1" applyBorder="1" applyAlignment="1" applyProtection="1">
      <alignment horizontal="distributed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36" xfId="0" applyFont="1" applyBorder="1" applyAlignment="1" applyProtection="1">
      <alignment horizontal="distributed" vertical="center"/>
      <protection locked="0"/>
    </xf>
    <xf numFmtId="0" fontId="7" fillId="0" borderId="18" xfId="0" applyFont="1" applyBorder="1" applyAlignment="1" applyProtection="1">
      <alignment horizontal="distributed" vertical="center"/>
      <protection locked="0"/>
    </xf>
    <xf numFmtId="0" fontId="7" fillId="0" borderId="76" xfId="0" applyFont="1" applyBorder="1" applyAlignment="1" applyProtection="1">
      <alignment horizontal="distributed" vertical="center"/>
      <protection locked="0"/>
    </xf>
    <xf numFmtId="0" fontId="10" fillId="3" borderId="80" xfId="0" applyFont="1" applyFill="1" applyBorder="1" applyAlignment="1">
      <alignment horizontal="distributed" vertical="center"/>
    </xf>
    <xf numFmtId="0" fontId="0" fillId="0" borderId="59" xfId="0" applyBorder="1" applyAlignment="1"/>
    <xf numFmtId="0" fontId="0" fillId="0" borderId="81" xfId="0" applyBorder="1" applyAlignment="1"/>
    <xf numFmtId="0" fontId="0" fillId="0" borderId="35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82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7" fillId="0" borderId="15" xfId="0" applyFont="1" applyBorder="1" applyAlignment="1" applyProtection="1">
      <alignment horizontal="distributed" vertical="center"/>
      <protection locked="0"/>
    </xf>
    <xf numFmtId="0" fontId="7" fillId="0" borderId="138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3" fillId="3" borderId="77" xfId="0" applyFont="1" applyFill="1" applyBorder="1" applyAlignment="1" applyProtection="1">
      <alignment horizontal="center" vertical="center"/>
      <protection locked="0"/>
    </xf>
    <xf numFmtId="0" fontId="3" fillId="3" borderId="78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76" xfId="0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125" xfId="0" applyFont="1" applyBorder="1" applyAlignment="1">
      <alignment horizontal="distributed" vertical="center"/>
    </xf>
    <xf numFmtId="0" fontId="6" fillId="0" borderId="126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106" xfId="0" applyFont="1" applyBorder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 wrapText="1"/>
    </xf>
    <xf numFmtId="0" fontId="6" fillId="0" borderId="109" xfId="0" applyFont="1" applyBorder="1" applyAlignment="1">
      <alignment horizontal="distributed" vertical="center"/>
    </xf>
    <xf numFmtId="0" fontId="6" fillId="0" borderId="110" xfId="0" applyFont="1" applyBorder="1" applyAlignment="1">
      <alignment horizontal="distributed" vertical="center"/>
    </xf>
    <xf numFmtId="0" fontId="0" fillId="0" borderId="10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6" fillId="0" borderId="111" xfId="0" applyFont="1" applyBorder="1" applyAlignment="1">
      <alignment horizontal="distributed" vertical="center"/>
    </xf>
    <xf numFmtId="0" fontId="6" fillId="0" borderId="112" xfId="0" applyFont="1" applyBorder="1" applyAlignment="1">
      <alignment horizontal="distributed" vertical="center"/>
    </xf>
    <xf numFmtId="0" fontId="6" fillId="0" borderId="113" xfId="0" applyFont="1" applyBorder="1" applyAlignment="1">
      <alignment horizontal="distributed" vertical="center"/>
    </xf>
    <xf numFmtId="0" fontId="35" fillId="3" borderId="98" xfId="0" applyFont="1" applyFill="1" applyBorder="1" applyAlignment="1">
      <alignment horizontal="right" shrinkToFit="1"/>
    </xf>
    <xf numFmtId="0" fontId="0" fillId="0" borderId="93" xfId="0" applyBorder="1" applyAlignment="1">
      <alignment shrinkToFit="1"/>
    </xf>
    <xf numFmtId="0" fontId="0" fillId="4" borderId="80" xfId="0" applyFill="1" applyBorder="1" applyAlignment="1" applyProtection="1">
      <alignment vertical="center"/>
      <protection locked="0"/>
    </xf>
    <xf numFmtId="0" fontId="0" fillId="4" borderId="59" xfId="0" applyFill="1" applyBorder="1" applyAlignment="1" applyProtection="1">
      <alignment vertical="center"/>
      <protection locked="0"/>
    </xf>
    <xf numFmtId="0" fontId="0" fillId="4" borderId="81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82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60" xfId="0" applyFont="1" applyFill="1" applyBorder="1" applyAlignment="1" applyProtection="1">
      <alignment horizontal="center" vertical="center" wrapText="1" shrinkToFit="1"/>
      <protection locked="0"/>
    </xf>
    <xf numFmtId="0" fontId="10" fillId="0" borderId="137" xfId="0" applyFont="1" applyFill="1" applyBorder="1" applyAlignment="1" applyProtection="1">
      <alignment horizontal="center" vertical="center" shrinkToFit="1"/>
      <protection locked="0"/>
    </xf>
    <xf numFmtId="0" fontId="10" fillId="0" borderId="138" xfId="0" applyFont="1" applyFill="1" applyBorder="1" applyAlignment="1" applyProtection="1">
      <alignment horizontal="center" vertical="center" shrinkToFit="1"/>
      <protection locked="0"/>
    </xf>
    <xf numFmtId="0" fontId="10" fillId="0" borderId="139" xfId="0" applyFont="1" applyFill="1" applyBorder="1" applyAlignment="1" applyProtection="1">
      <alignment horizontal="center" vertical="center" shrinkToFit="1"/>
      <protection locked="0"/>
    </xf>
    <xf numFmtId="0" fontId="7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4" borderId="80" xfId="0" applyFont="1" applyFill="1" applyBorder="1" applyAlignment="1" applyProtection="1">
      <alignment horizontal="center" vertical="center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0" fontId="3" fillId="4" borderId="81" xfId="0" applyFont="1" applyFill="1" applyBorder="1" applyAlignment="1" applyProtection="1">
      <alignment horizontal="center" vertical="center"/>
      <protection locked="0"/>
    </xf>
    <xf numFmtId="0" fontId="3" fillId="4" borderId="82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7" fillId="0" borderId="103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30" fillId="3" borderId="3" xfId="0" applyFont="1" applyFill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16" fillId="4" borderId="77" xfId="0" applyFont="1" applyFill="1" applyBorder="1" applyAlignment="1" applyProtection="1">
      <alignment horizontal="center" vertical="center"/>
      <protection locked="0"/>
    </xf>
    <xf numFmtId="0" fontId="16" fillId="4" borderId="79" xfId="0" applyFont="1" applyFill="1" applyBorder="1" applyAlignment="1" applyProtection="1">
      <alignment horizontal="center" vertical="center"/>
      <protection locked="0"/>
    </xf>
    <xf numFmtId="0" fontId="16" fillId="4" borderId="78" xfId="0" applyFont="1" applyFill="1" applyBorder="1" applyAlignment="1" applyProtection="1">
      <alignment horizontal="center" vertical="center"/>
      <protection locked="0"/>
    </xf>
    <xf numFmtId="0" fontId="6" fillId="0" borderId="7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3" fillId="4" borderId="41" xfId="0" applyFont="1" applyFill="1" applyBorder="1" applyAlignment="1" applyProtection="1">
      <alignment horizontal="center" vertical="center" shrinkToFit="1"/>
      <protection locked="0"/>
    </xf>
    <xf numFmtId="0" fontId="3" fillId="4" borderId="83" xfId="0" applyFont="1" applyFill="1" applyBorder="1" applyAlignment="1" applyProtection="1">
      <alignment horizontal="center" vertical="center" shrinkToFit="1"/>
      <protection locked="0"/>
    </xf>
    <xf numFmtId="0" fontId="3" fillId="4" borderId="118" xfId="0" applyFont="1" applyFill="1" applyBorder="1" applyAlignment="1" applyProtection="1">
      <alignment horizontal="center" vertical="center" shrinkToFit="1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125" xfId="0" applyFont="1" applyFill="1" applyBorder="1" applyAlignment="1" applyProtection="1">
      <alignment horizontal="center" vertical="center"/>
      <protection locked="0"/>
    </xf>
    <xf numFmtId="0" fontId="3" fillId="4" borderId="126" xfId="0" applyFont="1" applyFill="1" applyBorder="1" applyAlignment="1" applyProtection="1">
      <alignment horizontal="center" vertical="center"/>
      <protection locked="0"/>
    </xf>
    <xf numFmtId="0" fontId="30" fillId="3" borderId="19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center" vertical="center"/>
    </xf>
    <xf numFmtId="49" fontId="33" fillId="0" borderId="19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67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76" xfId="0" applyNumberFormat="1" applyFont="1" applyBorder="1" applyAlignment="1">
      <alignment horizontal="center" vertical="center" wrapText="1"/>
    </xf>
    <xf numFmtId="0" fontId="30" fillId="4" borderId="77" xfId="0" applyFont="1" applyFill="1" applyBorder="1" applyAlignment="1">
      <alignment horizontal="center" vertical="center"/>
    </xf>
    <xf numFmtId="0" fontId="30" fillId="4" borderId="7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shrinkToFit="1"/>
    </xf>
    <xf numFmtId="0" fontId="5" fillId="3" borderId="60" xfId="0" applyFont="1" applyFill="1" applyBorder="1" applyAlignment="1">
      <alignment horizontal="right" shrinkToFit="1"/>
    </xf>
    <xf numFmtId="0" fontId="10" fillId="3" borderId="67" xfId="0" applyFont="1" applyFill="1" applyBorder="1" applyAlignment="1">
      <alignment horizontal="distributed" vertical="center"/>
    </xf>
    <xf numFmtId="0" fontId="10" fillId="3" borderId="76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distributed" vertical="center"/>
    </xf>
    <xf numFmtId="49" fontId="10" fillId="3" borderId="5" xfId="0" applyNumberFormat="1" applyFont="1" applyFill="1" applyBorder="1" applyAlignment="1">
      <alignment horizontal="distributed" vertical="center"/>
    </xf>
    <xf numFmtId="0" fontId="7" fillId="0" borderId="67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76" xfId="0" applyFont="1" applyBorder="1" applyAlignment="1">
      <alignment horizontal="distributed" vertical="center"/>
    </xf>
    <xf numFmtId="0" fontId="5" fillId="3" borderId="4" xfId="0" applyFont="1" applyFill="1" applyBorder="1" applyAlignment="1">
      <alignment horizontal="right"/>
    </xf>
    <xf numFmtId="0" fontId="5" fillId="3" borderId="60" xfId="0" applyFont="1" applyFill="1" applyBorder="1" applyAlignment="1">
      <alignment horizontal="right"/>
    </xf>
    <xf numFmtId="0" fontId="10" fillId="0" borderId="19" xfId="0" applyFont="1" applyFill="1" applyBorder="1" applyAlignment="1" applyProtection="1">
      <alignment horizontal="distributed" vertical="center"/>
      <protection locked="0"/>
    </xf>
    <xf numFmtId="0" fontId="10" fillId="0" borderId="2" xfId="0" applyFont="1" applyFill="1" applyBorder="1" applyAlignment="1" applyProtection="1">
      <alignment horizontal="distributed" vertical="center"/>
      <protection locked="0"/>
    </xf>
    <xf numFmtId="0" fontId="10" fillId="0" borderId="67" xfId="0" applyFont="1" applyFill="1" applyBorder="1" applyAlignment="1" applyProtection="1">
      <alignment horizontal="distributed" vertical="center"/>
      <protection locked="0"/>
    </xf>
    <xf numFmtId="0" fontId="10" fillId="0" borderId="18" xfId="0" applyFont="1" applyFill="1" applyBorder="1" applyAlignment="1" applyProtection="1">
      <alignment horizontal="distributed" vertical="center"/>
      <protection locked="0"/>
    </xf>
    <xf numFmtId="0" fontId="10" fillId="0" borderId="5" xfId="0" applyFont="1" applyFill="1" applyBorder="1" applyAlignment="1" applyProtection="1">
      <alignment horizontal="distributed" vertical="center"/>
      <protection locked="0"/>
    </xf>
    <xf numFmtId="0" fontId="10" fillId="0" borderId="76" xfId="0" applyFont="1" applyFill="1" applyBorder="1" applyAlignment="1" applyProtection="1">
      <alignment horizontal="distributed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6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distributed" vertical="center" wrapText="1"/>
      <protection locked="0"/>
    </xf>
    <xf numFmtId="0" fontId="7" fillId="0" borderId="15" xfId="0" applyFont="1" applyBorder="1" applyAlignment="1" applyProtection="1">
      <alignment horizontal="distributed" vertical="center" wrapText="1"/>
      <protection locked="0"/>
    </xf>
    <xf numFmtId="0" fontId="7" fillId="0" borderId="60" xfId="0" applyFont="1" applyBorder="1" applyAlignment="1" applyProtection="1">
      <alignment horizontal="distributed" vertical="center" wrapText="1"/>
      <protection locked="0"/>
    </xf>
    <xf numFmtId="0" fontId="6" fillId="2" borderId="140" xfId="0" applyFont="1" applyFill="1" applyBorder="1" applyAlignment="1">
      <alignment horizontal="distributed" vertical="center"/>
    </xf>
    <xf numFmtId="0" fontId="6" fillId="2" borderId="97" xfId="0" applyFont="1" applyFill="1" applyBorder="1" applyAlignment="1">
      <alignment horizontal="distributed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distributed" vertical="center"/>
    </xf>
    <xf numFmtId="0" fontId="3" fillId="0" borderId="97" xfId="0" applyFont="1" applyBorder="1" applyAlignment="1">
      <alignment horizontal="distributed" vertical="center"/>
    </xf>
    <xf numFmtId="0" fontId="3" fillId="0" borderId="1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28" xfId="0" applyFont="1" applyBorder="1" applyAlignment="1">
      <alignment horizontal="left" vertical="center" wrapText="1"/>
    </xf>
    <xf numFmtId="0" fontId="3" fillId="0" borderId="129" xfId="0" applyFont="1" applyBorder="1" applyAlignment="1">
      <alignment horizontal="left" vertical="center" wrapText="1"/>
    </xf>
    <xf numFmtId="0" fontId="3" fillId="0" borderId="130" xfId="0" applyFont="1" applyBorder="1" applyAlignment="1">
      <alignment horizontal="left" vertical="center" wrapText="1"/>
    </xf>
    <xf numFmtId="0" fontId="3" fillId="0" borderId="1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131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32" xfId="0" applyBorder="1" applyAlignment="1">
      <alignment horizontal="center"/>
    </xf>
    <xf numFmtId="0" fontId="21" fillId="0" borderId="13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4" xfId="0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center"/>
    </xf>
    <xf numFmtId="0" fontId="21" fillId="0" borderId="1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18225" name="AutoShape 1"/>
        <xdr:cNvSpPr>
          <a:spLocks/>
        </xdr:cNvSpPr>
      </xdr:nvSpPr>
      <xdr:spPr bwMode="auto">
        <a:xfrm>
          <a:off x="13325475" y="275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18226" name="AutoShape 2"/>
        <xdr:cNvSpPr>
          <a:spLocks/>
        </xdr:cNvSpPr>
      </xdr:nvSpPr>
      <xdr:spPr bwMode="auto">
        <a:xfrm>
          <a:off x="13325475" y="275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144000</xdr:colOff>
      <xdr:row>12</xdr:row>
      <xdr:rowOff>1125</xdr:rowOff>
    </xdr:to>
    <xdr:sp macro="" textlink="">
      <xdr:nvSpPr>
        <xdr:cNvPr id="40" name="正方形/長方形 39"/>
        <xdr:cNvSpPr>
          <a:spLocks/>
        </xdr:cNvSpPr>
      </xdr:nvSpPr>
      <xdr:spPr bwMode="auto">
        <a:xfrm>
          <a:off x="36290250" y="1962150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0"/>
            <a:t>ﾀ</a:t>
          </a:r>
          <a:endParaRPr kumimoji="1" lang="en-US" altLang="ja-JP" sz="1100" b="0"/>
        </a:p>
      </xdr:txBody>
    </xdr:sp>
    <xdr:clientData/>
  </xdr:twoCellAnchor>
  <xdr:twoCellAnchor>
    <xdr:from>
      <xdr:col>10</xdr:col>
      <xdr:colOff>562320</xdr:colOff>
      <xdr:row>11</xdr:row>
      <xdr:rowOff>0</xdr:rowOff>
    </xdr:from>
    <xdr:to>
      <xdr:col>11</xdr:col>
      <xdr:colOff>132524</xdr:colOff>
      <xdr:row>12</xdr:row>
      <xdr:rowOff>1125</xdr:rowOff>
    </xdr:to>
    <xdr:sp macro="" textlink="">
      <xdr:nvSpPr>
        <xdr:cNvPr id="41" name="正方形/長方形 40"/>
        <xdr:cNvSpPr>
          <a:spLocks/>
        </xdr:cNvSpPr>
      </xdr:nvSpPr>
      <xdr:spPr bwMode="auto">
        <a:xfrm>
          <a:off x="48261913" y="2042711"/>
          <a:ext cx="144000" cy="144574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0"/>
            <a:t>ﾁ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144000</xdr:colOff>
      <xdr:row>13</xdr:row>
      <xdr:rowOff>1125</xdr:rowOff>
    </xdr:to>
    <xdr:sp macro="" textlink="">
      <xdr:nvSpPr>
        <xdr:cNvPr id="42" name="正方形/長方形 41"/>
        <xdr:cNvSpPr>
          <a:spLocks/>
        </xdr:cNvSpPr>
      </xdr:nvSpPr>
      <xdr:spPr bwMode="auto">
        <a:xfrm>
          <a:off x="36290250" y="2105025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latin typeface="+mn-ea"/>
              <a:ea typeface="+mn-ea"/>
            </a:rPr>
            <a:t>ﾂ</a:t>
          </a:r>
        </a:p>
      </xdr:txBody>
    </xdr:sp>
    <xdr:clientData/>
  </xdr:twoCellAnchor>
  <xdr:twoCellAnchor>
    <xdr:from>
      <xdr:col>11</xdr:col>
      <xdr:colOff>9525</xdr:colOff>
      <xdr:row>12</xdr:row>
      <xdr:rowOff>0</xdr:rowOff>
    </xdr:from>
    <xdr:to>
      <xdr:col>11</xdr:col>
      <xdr:colOff>153525</xdr:colOff>
      <xdr:row>13</xdr:row>
      <xdr:rowOff>1125</xdr:rowOff>
    </xdr:to>
    <xdr:sp macro="" textlink="">
      <xdr:nvSpPr>
        <xdr:cNvPr id="43" name="正方形/長方形 42"/>
        <xdr:cNvSpPr>
          <a:spLocks/>
        </xdr:cNvSpPr>
      </xdr:nvSpPr>
      <xdr:spPr bwMode="auto">
        <a:xfrm>
          <a:off x="36871275" y="2105025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ﾃ</a:t>
          </a:r>
          <a:endParaRPr kumimoji="1" lang="en-US" altLang="ja-JP" sz="1000" b="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144000</xdr:colOff>
      <xdr:row>15</xdr:row>
      <xdr:rowOff>1125</xdr:rowOff>
    </xdr:to>
    <xdr:sp macro="" textlink="">
      <xdr:nvSpPr>
        <xdr:cNvPr id="44" name="正方形/長方形 43"/>
        <xdr:cNvSpPr>
          <a:spLocks/>
        </xdr:cNvSpPr>
      </xdr:nvSpPr>
      <xdr:spPr bwMode="auto">
        <a:xfrm>
          <a:off x="36290250" y="2390775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ﾄ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144000</xdr:colOff>
      <xdr:row>15</xdr:row>
      <xdr:rowOff>1125</xdr:rowOff>
    </xdr:to>
    <xdr:sp macro="" textlink="">
      <xdr:nvSpPr>
        <xdr:cNvPr id="45" name="正方形/長方形 44"/>
        <xdr:cNvSpPr>
          <a:spLocks/>
        </xdr:cNvSpPr>
      </xdr:nvSpPr>
      <xdr:spPr bwMode="auto">
        <a:xfrm>
          <a:off x="48387000" y="2508250"/>
          <a:ext cx="144000" cy="149292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ﾅ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144000</xdr:colOff>
      <xdr:row>18</xdr:row>
      <xdr:rowOff>1125</xdr:rowOff>
    </xdr:to>
    <xdr:sp macro="" textlink="">
      <xdr:nvSpPr>
        <xdr:cNvPr id="46" name="正方形/長方形 45"/>
        <xdr:cNvSpPr>
          <a:spLocks/>
        </xdr:cNvSpPr>
      </xdr:nvSpPr>
      <xdr:spPr bwMode="auto">
        <a:xfrm>
          <a:off x="36290250" y="2819400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ﾆ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144000</xdr:colOff>
      <xdr:row>18</xdr:row>
      <xdr:rowOff>1125</xdr:rowOff>
    </xdr:to>
    <xdr:sp macro="" textlink="">
      <xdr:nvSpPr>
        <xdr:cNvPr id="47" name="正方形/長方形 46"/>
        <xdr:cNvSpPr>
          <a:spLocks/>
        </xdr:cNvSpPr>
      </xdr:nvSpPr>
      <xdr:spPr bwMode="auto">
        <a:xfrm>
          <a:off x="36861750" y="2819400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ﾇ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144000</xdr:colOff>
      <xdr:row>19</xdr:row>
      <xdr:rowOff>1125</xdr:rowOff>
    </xdr:to>
    <xdr:sp macro="" textlink="">
      <xdr:nvSpPr>
        <xdr:cNvPr id="48" name="正方形/長方形 47"/>
        <xdr:cNvSpPr>
          <a:spLocks/>
        </xdr:cNvSpPr>
      </xdr:nvSpPr>
      <xdr:spPr bwMode="auto">
        <a:xfrm>
          <a:off x="36290250" y="2962275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ﾈ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144000</xdr:colOff>
      <xdr:row>19</xdr:row>
      <xdr:rowOff>1125</xdr:rowOff>
    </xdr:to>
    <xdr:sp macro="" textlink="">
      <xdr:nvSpPr>
        <xdr:cNvPr id="49" name="正方形/長方形 48"/>
        <xdr:cNvSpPr>
          <a:spLocks/>
        </xdr:cNvSpPr>
      </xdr:nvSpPr>
      <xdr:spPr bwMode="auto">
        <a:xfrm>
          <a:off x="36861750" y="2962275"/>
          <a:ext cx="144000" cy="14400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0"/>
            <a:t>ﾉ</a:t>
          </a:r>
          <a:endParaRPr kumimoji="1" lang="en-US" altLang="ja-JP" sz="10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"/>
  <sheetViews>
    <sheetView tabSelected="1" view="pageBreakPreview" topLeftCell="BI10" zoomScale="160" zoomScaleNormal="100" zoomScaleSheetLayoutView="160" workbookViewId="0">
      <selection activeCell="BW25" sqref="BW25"/>
    </sheetView>
  </sheetViews>
  <sheetFormatPr defaultRowHeight="12" customHeight="1" x14ac:dyDescent="0.15"/>
  <cols>
    <col min="1" max="1" width="2.375" style="8" customWidth="1"/>
    <col min="2" max="2" width="2.5" style="2" customWidth="1"/>
    <col min="3" max="3" width="4.75" style="2" customWidth="1"/>
    <col min="4" max="4" width="9" style="2"/>
    <col min="5" max="5" width="4.75" style="2" customWidth="1"/>
    <col min="6" max="6" width="6" style="2" customWidth="1"/>
    <col min="7" max="8" width="7.5" style="2" customWidth="1"/>
    <col min="9" max="9" width="6.875" style="2" customWidth="1"/>
    <col min="10" max="10" width="0.75" style="2" customWidth="1"/>
    <col min="11" max="12" width="7.5" style="2" customWidth="1"/>
    <col min="13" max="14" width="6.875" style="2" customWidth="1"/>
    <col min="15" max="15" width="1" style="2" customWidth="1"/>
    <col min="16" max="16" width="11.375" style="2" customWidth="1"/>
    <col min="17" max="17" width="2.875" style="2" customWidth="1"/>
    <col min="18" max="18" width="1.375" style="2" customWidth="1"/>
    <col min="19" max="19" width="5.25" style="2" customWidth="1"/>
    <col min="20" max="20" width="1.375" style="2" customWidth="1"/>
    <col min="21" max="21" width="5.25" style="2" customWidth="1"/>
    <col min="22" max="22" width="5.5" style="2" customWidth="1"/>
    <col min="23" max="23" width="1.25" style="2" customWidth="1"/>
    <col min="24" max="29" width="2.25" style="2" customWidth="1"/>
    <col min="30" max="32" width="3.125" style="2" customWidth="1"/>
    <col min="33" max="33" width="6.125" style="2" customWidth="1"/>
    <col min="34" max="34" width="4.75" style="2" customWidth="1"/>
    <col min="35" max="35" width="1.375" style="2" customWidth="1"/>
    <col min="36" max="36" width="6.625" style="8" customWidth="1"/>
    <col min="37" max="37" width="6.25" style="8" customWidth="1"/>
    <col min="38" max="39" width="3.75" style="8" customWidth="1"/>
    <col min="40" max="40" width="1.25" style="8" customWidth="1"/>
    <col min="41" max="41" width="2.125" style="8" customWidth="1"/>
    <col min="42" max="42" width="4.25" style="8" customWidth="1"/>
    <col min="43" max="43" width="6.625" style="8" customWidth="1"/>
    <col min="44" max="45" width="3.75" style="8" customWidth="1"/>
    <col min="46" max="46" width="1.25" style="8" customWidth="1"/>
    <col min="47" max="47" width="2.125" style="8" customWidth="1"/>
    <col min="48" max="48" width="4.25" style="8" customWidth="1"/>
    <col min="49" max="49" width="6.75" style="8" customWidth="1"/>
    <col min="50" max="51" width="3.75" style="8" customWidth="1"/>
    <col min="52" max="52" width="1.25" style="8" customWidth="1"/>
    <col min="53" max="53" width="6.125" style="8" customWidth="1"/>
    <col min="54" max="54" width="6.5" style="8" customWidth="1"/>
    <col min="55" max="56" width="3.75" style="8" customWidth="1"/>
    <col min="57" max="57" width="1.25" style="8" customWidth="1"/>
    <col min="58" max="58" width="5.875" style="8" customWidth="1"/>
    <col min="59" max="59" width="7" style="8" customWidth="1"/>
    <col min="60" max="61" width="3.75" style="8" customWidth="1"/>
    <col min="62" max="62" width="1.25" style="8" customWidth="1"/>
    <col min="63" max="63" width="5.625" style="76" customWidth="1"/>
    <col min="64" max="64" width="4.625" style="76" customWidth="1"/>
    <col min="65" max="65" width="5.375" style="76" customWidth="1"/>
    <col min="66" max="67" width="6.25" style="76" customWidth="1"/>
    <col min="68" max="69" width="3.75" style="8" customWidth="1"/>
    <col min="70" max="71" width="3.5" style="8" customWidth="1"/>
    <col min="72" max="72" width="1.5" style="178" customWidth="1"/>
    <col min="73" max="73" width="2.25" style="8" customWidth="1"/>
    <col min="74" max="74" width="10.625" style="8" customWidth="1"/>
    <col min="75" max="75" width="6.75" style="8" customWidth="1"/>
    <col min="76" max="77" width="4.125" style="8" customWidth="1"/>
    <col min="78" max="78" width="1.625" style="8" customWidth="1"/>
    <col min="79" max="79" width="3.375" style="8" customWidth="1"/>
    <col min="80" max="80" width="9.25" style="8" customWidth="1"/>
    <col min="81" max="81" width="6.75" style="8" customWidth="1"/>
    <col min="82" max="82" width="4.125" style="8" customWidth="1"/>
    <col min="83" max="83" width="4" style="8" customWidth="1"/>
    <col min="84" max="84" width="1.625" style="8" customWidth="1"/>
    <col min="85" max="85" width="2.625" style="8" customWidth="1"/>
    <col min="86" max="86" width="8.625" style="8" customWidth="1"/>
    <col min="87" max="87" width="6.625" style="8" customWidth="1"/>
    <col min="88" max="89" width="4.125" style="8" customWidth="1"/>
    <col min="90" max="90" width="1.625" style="8" customWidth="1"/>
    <col min="91" max="91" width="5.125" style="8" customWidth="1"/>
    <col min="92" max="92" width="6.25" style="8" customWidth="1"/>
    <col min="93" max="93" width="6.625" style="8" customWidth="1"/>
    <col min="94" max="95" width="4.125" style="8" customWidth="1"/>
    <col min="96" max="96" width="1.25" style="8" customWidth="1"/>
    <col min="97" max="97" width="12.5" style="8" customWidth="1"/>
    <col min="98" max="16384" width="9" style="2"/>
  </cols>
  <sheetData>
    <row r="1" spans="1:99" ht="17.25" customHeight="1" thickBot="1" x14ac:dyDescent="0.2">
      <c r="A1" s="190"/>
      <c r="B1" s="346" t="s">
        <v>257</v>
      </c>
      <c r="C1" s="347"/>
      <c r="D1" s="419" t="s">
        <v>300</v>
      </c>
      <c r="E1" s="420"/>
      <c r="F1" s="420"/>
      <c r="G1" s="420"/>
      <c r="H1" s="420"/>
      <c r="I1" s="420"/>
      <c r="J1" s="420"/>
      <c r="K1" s="420"/>
      <c r="L1" s="420"/>
      <c r="M1" s="420"/>
      <c r="N1" s="4"/>
      <c r="X1" s="362" t="s">
        <v>302</v>
      </c>
      <c r="Y1" s="363"/>
      <c r="Z1" s="363"/>
      <c r="AA1" s="363"/>
      <c r="AB1" s="364"/>
      <c r="AC1" s="1"/>
      <c r="AD1" s="315"/>
      <c r="AE1" s="315"/>
      <c r="AF1" s="315"/>
      <c r="AG1" s="315"/>
      <c r="AH1" s="315"/>
      <c r="AI1" s="190"/>
      <c r="AJ1" s="346" t="s">
        <v>257</v>
      </c>
      <c r="AK1" s="347"/>
      <c r="AL1" s="163" t="s">
        <v>297</v>
      </c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4"/>
      <c r="AY1" s="121"/>
      <c r="AZ1" s="121"/>
      <c r="BA1" s="10"/>
      <c r="BB1" s="10"/>
      <c r="BG1" s="102"/>
      <c r="BH1" s="4"/>
      <c r="BI1" s="4"/>
      <c r="BJ1" s="40"/>
      <c r="BK1" s="4" t="s">
        <v>229</v>
      </c>
      <c r="BL1" s="4"/>
      <c r="BM1" s="4"/>
      <c r="BN1" s="164" t="s">
        <v>229</v>
      </c>
      <c r="BO1" s="362" t="s">
        <v>303</v>
      </c>
      <c r="BP1" s="363"/>
      <c r="BQ1" s="364"/>
      <c r="BR1" s="278"/>
      <c r="BS1" s="278"/>
      <c r="BT1" s="208"/>
      <c r="BU1" s="190"/>
      <c r="BV1" s="193" t="s">
        <v>262</v>
      </c>
      <c r="BW1" s="162" t="s">
        <v>301</v>
      </c>
      <c r="BX1" s="91"/>
      <c r="BY1" s="91"/>
      <c r="BZ1" s="91"/>
      <c r="CA1" s="91"/>
      <c r="CB1" s="91"/>
      <c r="CC1" s="91"/>
      <c r="CD1" s="91"/>
      <c r="CE1" s="91"/>
      <c r="CF1" s="4"/>
      <c r="CG1" s="65"/>
      <c r="CH1" s="48"/>
      <c r="CI1" s="10"/>
      <c r="CJ1" s="113"/>
      <c r="CK1" s="118" t="s">
        <v>263</v>
      </c>
      <c r="CS1" s="192" t="s">
        <v>304</v>
      </c>
    </row>
    <row r="2" spans="1:99" ht="11.25" customHeight="1" thickBot="1" x14ac:dyDescent="0.2">
      <c r="B2" s="40"/>
      <c r="C2" s="40"/>
      <c r="E2" s="4"/>
      <c r="F2" s="4"/>
      <c r="G2" s="4"/>
      <c r="H2" s="4"/>
      <c r="I2" s="4"/>
      <c r="J2" s="4"/>
      <c r="K2" s="4"/>
      <c r="P2" s="3"/>
      <c r="Q2" s="116" t="s">
        <v>228</v>
      </c>
      <c r="R2" s="116"/>
      <c r="S2" s="116"/>
      <c r="T2" s="116"/>
      <c r="U2" s="116"/>
      <c r="V2" s="116"/>
      <c r="W2" s="116"/>
      <c r="X2" s="116"/>
      <c r="Y2" s="116"/>
      <c r="Z2" s="70"/>
      <c r="AA2" s="70"/>
      <c r="AB2" s="70"/>
      <c r="AC2" s="4"/>
      <c r="AD2" s="3"/>
      <c r="AE2" s="3"/>
      <c r="AF2" s="3"/>
      <c r="AG2" s="3"/>
      <c r="AL2" s="378"/>
      <c r="AM2" s="378"/>
      <c r="AN2" s="378"/>
      <c r="AO2" s="378"/>
      <c r="AP2" s="378"/>
      <c r="AQ2" s="378"/>
      <c r="AR2" s="378"/>
      <c r="AS2" s="71"/>
      <c r="AZ2" s="65"/>
      <c r="BA2" s="10"/>
      <c r="BB2" s="10"/>
      <c r="BC2" s="379"/>
      <c r="BD2" s="379"/>
      <c r="BE2" s="379"/>
      <c r="BF2" s="379"/>
      <c r="BG2" s="71"/>
      <c r="BH2" s="165"/>
      <c r="BI2" s="165"/>
      <c r="BJ2" s="165"/>
      <c r="BK2" s="165"/>
      <c r="BL2" s="166"/>
      <c r="BM2" s="166"/>
      <c r="BN2" s="167" t="s">
        <v>229</v>
      </c>
      <c r="BO2" s="167"/>
      <c r="BP2" s="167"/>
      <c r="BQ2" s="167"/>
      <c r="BR2" s="167"/>
      <c r="BS2" s="167"/>
      <c r="BT2" s="169"/>
      <c r="CD2" s="66"/>
      <c r="CE2" s="66"/>
      <c r="CF2" s="66"/>
      <c r="CG2" s="66"/>
      <c r="CH2" s="66"/>
      <c r="CI2" s="66"/>
      <c r="CJ2" s="70"/>
      <c r="CK2" s="70"/>
      <c r="CL2" s="177"/>
      <c r="CM2" s="112" t="s">
        <v>264</v>
      </c>
      <c r="CN2" s="112"/>
      <c r="CO2" s="4" t="s">
        <v>264</v>
      </c>
      <c r="CP2" s="4"/>
      <c r="CQ2" s="4"/>
      <c r="CS2" s="10"/>
    </row>
    <row r="3" spans="1:99" ht="12" customHeight="1" thickBot="1" x14ac:dyDescent="0.2">
      <c r="A3" s="159"/>
      <c r="B3" s="40"/>
      <c r="C3" s="40"/>
      <c r="D3" s="319" t="s">
        <v>369</v>
      </c>
      <c r="K3" s="1"/>
      <c r="P3" s="391" t="s">
        <v>295</v>
      </c>
      <c r="Q3" s="392"/>
      <c r="R3" s="395"/>
      <c r="S3" s="396"/>
      <c r="T3" s="396"/>
      <c r="U3" s="396"/>
      <c r="V3" s="396"/>
      <c r="W3" s="396"/>
      <c r="X3" s="396"/>
      <c r="Y3" s="396"/>
      <c r="Z3" s="396"/>
      <c r="AA3" s="396"/>
      <c r="AB3" s="397"/>
      <c r="AC3" s="4"/>
      <c r="AD3" s="97"/>
      <c r="AE3" s="97"/>
      <c r="AF3" s="97"/>
      <c r="AG3" s="97"/>
      <c r="AJ3" s="102"/>
      <c r="AK3" s="194"/>
      <c r="AL3" s="380" t="str">
        <f>D3</f>
        <v>平成３０年７月１日現在</v>
      </c>
      <c r="AM3" s="380"/>
      <c r="AN3" s="380"/>
      <c r="AO3" s="380"/>
      <c r="AP3" s="380"/>
      <c r="AQ3" s="380"/>
      <c r="AR3" s="380"/>
      <c r="AW3" s="69" t="s">
        <v>228</v>
      </c>
      <c r="AX3" s="70"/>
      <c r="AY3" s="98"/>
      <c r="AZ3" s="98"/>
      <c r="BA3" s="98"/>
      <c r="BB3" s="168"/>
      <c r="BC3" s="168"/>
      <c r="BD3" s="651" t="s">
        <v>295</v>
      </c>
      <c r="BE3" s="652"/>
      <c r="BF3" s="652"/>
      <c r="BG3" s="653"/>
      <c r="BH3" s="648">
        <f>$R$3</f>
        <v>0</v>
      </c>
      <c r="BI3" s="649"/>
      <c r="BJ3" s="649"/>
      <c r="BK3" s="649"/>
      <c r="BL3" s="649"/>
      <c r="BM3" s="649"/>
      <c r="BN3" s="649"/>
      <c r="BO3" s="649"/>
      <c r="BP3" s="649"/>
      <c r="BQ3" s="650"/>
      <c r="BR3" s="251"/>
      <c r="BS3" s="251"/>
      <c r="BT3" s="237"/>
      <c r="BU3" s="189"/>
      <c r="BW3" s="380" t="str">
        <f>$D$3</f>
        <v>平成３０年７月１日現在</v>
      </c>
      <c r="BX3" s="380"/>
      <c r="BY3" s="380"/>
      <c r="BZ3" s="380"/>
      <c r="CA3" s="380"/>
      <c r="CB3" s="380"/>
      <c r="CC3" s="380"/>
      <c r="CD3" s="66"/>
      <c r="CE3" s="66"/>
      <c r="CF3" s="66"/>
      <c r="CG3" s="66"/>
      <c r="CH3" s="66"/>
      <c r="CI3" s="633" t="s">
        <v>295</v>
      </c>
      <c r="CJ3" s="633"/>
      <c r="CK3" s="633"/>
      <c r="CL3" s="633"/>
      <c r="CM3" s="631">
        <f>$R$3</f>
        <v>0</v>
      </c>
      <c r="CN3" s="631"/>
      <c r="CO3" s="631"/>
      <c r="CP3" s="631"/>
      <c r="CQ3" s="631"/>
      <c r="CR3" s="631"/>
      <c r="CS3" s="631"/>
      <c r="CT3" s="194"/>
      <c r="CU3" s="286"/>
    </row>
    <row r="4" spans="1:99" ht="12.75" customHeight="1" thickBot="1" x14ac:dyDescent="0.2">
      <c r="A4" s="104"/>
      <c r="B4" s="40"/>
      <c r="C4" s="40"/>
      <c r="G4" s="151"/>
      <c r="H4" s="1"/>
      <c r="I4" s="1"/>
      <c r="P4" s="393"/>
      <c r="Q4" s="394"/>
      <c r="R4" s="398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639" t="s">
        <v>364</v>
      </c>
      <c r="AD4" s="640"/>
      <c r="AE4" s="640"/>
      <c r="AF4" s="640"/>
      <c r="AG4" s="641"/>
      <c r="AL4" s="657"/>
      <c r="AM4" s="658"/>
      <c r="AN4" s="382" t="s">
        <v>298</v>
      </c>
      <c r="AO4" s="383"/>
      <c r="AP4" s="383"/>
      <c r="AQ4" s="383"/>
      <c r="AR4" s="383"/>
      <c r="AS4" s="383"/>
      <c r="AT4" s="383"/>
      <c r="AU4" s="383"/>
      <c r="AV4" s="383"/>
      <c r="AW4" s="383"/>
      <c r="AX4" s="70"/>
      <c r="AY4" s="98"/>
      <c r="AZ4" s="98"/>
      <c r="BA4" s="98"/>
      <c r="BB4" s="168"/>
      <c r="BC4" s="168"/>
      <c r="BD4" s="654"/>
      <c r="BE4" s="655"/>
      <c r="BF4" s="655"/>
      <c r="BG4" s="656"/>
      <c r="BH4" s="447"/>
      <c r="BI4" s="448"/>
      <c r="BJ4" s="448"/>
      <c r="BK4" s="448"/>
      <c r="BL4" s="448"/>
      <c r="BM4" s="448"/>
      <c r="BN4" s="448"/>
      <c r="BO4" s="448"/>
      <c r="BP4" s="448"/>
      <c r="BQ4" s="449"/>
      <c r="BR4" s="251"/>
      <c r="BS4" s="251"/>
      <c r="BT4" s="237"/>
      <c r="BU4" s="189"/>
      <c r="BV4" s="151"/>
      <c r="BW4" s="75"/>
      <c r="BX4" s="2" t="s">
        <v>265</v>
      </c>
      <c r="BY4" s="2"/>
      <c r="BZ4" s="2"/>
      <c r="CA4" s="2"/>
      <c r="CB4" s="2"/>
      <c r="CC4" s="2"/>
      <c r="CD4" s="66"/>
      <c r="CE4" s="66"/>
      <c r="CF4" s="66"/>
      <c r="CG4" s="66"/>
      <c r="CH4" s="66"/>
      <c r="CI4" s="633"/>
      <c r="CJ4" s="633"/>
      <c r="CK4" s="633"/>
      <c r="CL4" s="633"/>
      <c r="CM4" s="631"/>
      <c r="CN4" s="631"/>
      <c r="CO4" s="631"/>
      <c r="CP4" s="631"/>
      <c r="CQ4" s="631"/>
      <c r="CR4" s="631"/>
      <c r="CS4" s="631"/>
      <c r="CT4" s="194"/>
      <c r="CU4" s="286"/>
    </row>
    <row r="5" spans="1:99" ht="28.5" customHeight="1" thickBot="1" x14ac:dyDescent="0.2">
      <c r="A5" s="104"/>
      <c r="E5" s="285"/>
      <c r="F5" s="285"/>
      <c r="G5" s="285"/>
      <c r="H5" s="285"/>
      <c r="I5" s="285"/>
      <c r="J5" s="285"/>
      <c r="K5" s="285"/>
      <c r="L5" s="285"/>
      <c r="M5" s="285"/>
      <c r="N5" s="285"/>
      <c r="P5" s="401" t="s">
        <v>353</v>
      </c>
      <c r="Q5" s="402"/>
      <c r="R5" s="403" t="s">
        <v>354</v>
      </c>
      <c r="S5" s="404"/>
      <c r="T5" s="404"/>
      <c r="U5" s="404"/>
      <c r="V5" s="404"/>
      <c r="W5" s="404"/>
      <c r="X5" s="404"/>
      <c r="Y5" s="404"/>
      <c r="Z5" s="404"/>
      <c r="AA5" s="404"/>
      <c r="AB5" s="405"/>
      <c r="AC5" s="327" t="s">
        <v>362</v>
      </c>
      <c r="AD5" s="642"/>
      <c r="AE5" s="643"/>
      <c r="AF5" s="643"/>
      <c r="AG5" s="644"/>
      <c r="AJ5" s="381" t="s">
        <v>296</v>
      </c>
      <c r="AK5" s="381"/>
      <c r="AL5" s="381"/>
      <c r="AM5" s="381"/>
      <c r="AN5" s="381"/>
      <c r="AO5" s="381"/>
      <c r="AP5" s="381"/>
      <c r="AQ5" s="381"/>
      <c r="AR5" s="381"/>
      <c r="AS5" s="381"/>
      <c r="AU5" s="168"/>
      <c r="AV5" s="168"/>
      <c r="AW5" s="69"/>
      <c r="AX5" s="70"/>
      <c r="AY5" s="98"/>
      <c r="AZ5" s="98"/>
      <c r="BA5" s="98"/>
      <c r="BB5" s="168"/>
      <c r="BC5" s="168"/>
      <c r="BD5" s="406" t="s">
        <v>356</v>
      </c>
      <c r="BE5" s="407"/>
      <c r="BF5" s="407"/>
      <c r="BG5" s="408"/>
      <c r="BH5" s="447" t="str">
        <f>R5</f>
        <v>＿＿＿＿＿＿中学校</v>
      </c>
      <c r="BI5" s="448"/>
      <c r="BJ5" s="448"/>
      <c r="BK5" s="448"/>
      <c r="BL5" s="448"/>
      <c r="BM5" s="448"/>
      <c r="BN5" s="448"/>
      <c r="BO5" s="448"/>
      <c r="BP5" s="448"/>
      <c r="BQ5" s="449"/>
      <c r="BR5" s="251"/>
      <c r="BS5" s="251"/>
      <c r="BT5" s="237"/>
      <c r="BU5" s="189"/>
      <c r="BW5" s="102"/>
      <c r="CD5" s="66"/>
      <c r="CE5" s="66"/>
      <c r="CF5" s="66"/>
      <c r="CG5" s="66"/>
      <c r="CH5" s="66"/>
      <c r="CI5" s="632" t="s">
        <v>356</v>
      </c>
      <c r="CJ5" s="632"/>
      <c r="CK5" s="632"/>
      <c r="CL5" s="632"/>
      <c r="CM5" s="631" t="str">
        <f>R5</f>
        <v>＿＿＿＿＿＿中学校</v>
      </c>
      <c r="CN5" s="631"/>
      <c r="CO5" s="631"/>
      <c r="CP5" s="631"/>
      <c r="CQ5" s="631"/>
      <c r="CR5" s="631"/>
      <c r="CS5" s="631"/>
      <c r="CT5" s="194"/>
      <c r="CU5" s="286"/>
    </row>
    <row r="6" spans="1:99" ht="22.5" customHeight="1" thickBot="1" x14ac:dyDescent="0.2">
      <c r="A6" s="104"/>
      <c r="E6" s="285"/>
      <c r="F6" s="285"/>
      <c r="G6" s="285"/>
      <c r="H6" s="285"/>
      <c r="I6" s="285"/>
      <c r="J6" s="285"/>
      <c r="K6" s="285"/>
      <c r="L6" s="285"/>
      <c r="M6" s="285"/>
      <c r="N6" s="285"/>
      <c r="P6" s="634" t="s">
        <v>258</v>
      </c>
      <c r="Q6" s="635"/>
      <c r="R6" s="636"/>
      <c r="S6" s="637"/>
      <c r="T6" s="637"/>
      <c r="U6" s="637"/>
      <c r="V6" s="637"/>
      <c r="W6" s="637"/>
      <c r="X6" s="637"/>
      <c r="Y6" s="637"/>
      <c r="Z6" s="637"/>
      <c r="AA6" s="637"/>
      <c r="AB6" s="638"/>
      <c r="AC6" s="328" t="s">
        <v>363</v>
      </c>
      <c r="AD6" s="645"/>
      <c r="AE6" s="646"/>
      <c r="AF6" s="646"/>
      <c r="AG6" s="647"/>
      <c r="AJ6" s="72" t="s">
        <v>0</v>
      </c>
      <c r="AK6" s="72"/>
      <c r="AL6" s="72"/>
      <c r="AM6" s="72"/>
      <c r="AN6" s="72"/>
      <c r="AO6" s="72"/>
      <c r="AP6" s="72"/>
      <c r="AQ6" s="72"/>
      <c r="AR6" s="67"/>
      <c r="AS6" s="67"/>
      <c r="AU6" s="168"/>
      <c r="AV6" s="168"/>
      <c r="AW6" s="69"/>
      <c r="AX6" s="70"/>
      <c r="AY6" s="70"/>
      <c r="BB6" s="168"/>
      <c r="BC6" s="69"/>
      <c r="BD6" s="128"/>
      <c r="BE6" s="128"/>
      <c r="BF6" s="128"/>
      <c r="BG6" s="128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70"/>
      <c r="BS6" s="70"/>
      <c r="BT6" s="70"/>
      <c r="CH6" s="8" t="s">
        <v>263</v>
      </c>
    </row>
    <row r="7" spans="1:99" ht="11.25" customHeight="1" x14ac:dyDescent="0.15">
      <c r="A7" s="104"/>
      <c r="E7" s="285"/>
      <c r="F7" s="285"/>
      <c r="G7" s="285"/>
      <c r="H7" s="285"/>
      <c r="I7" s="285"/>
      <c r="J7" s="285"/>
      <c r="K7" s="285"/>
      <c r="L7" s="285"/>
      <c r="M7" s="285"/>
      <c r="N7" s="285"/>
      <c r="P7" s="599" t="s">
        <v>355</v>
      </c>
      <c r="Q7" s="600"/>
      <c r="R7" s="590"/>
      <c r="S7" s="591"/>
      <c r="T7" s="591"/>
      <c r="U7" s="591"/>
      <c r="V7" s="591"/>
      <c r="W7" s="591"/>
      <c r="X7" s="591"/>
      <c r="Y7" s="591"/>
      <c r="Z7" s="591"/>
      <c r="AA7" s="591"/>
      <c r="AB7" s="592"/>
      <c r="AD7" s="4"/>
      <c r="AE7" s="4"/>
      <c r="AF7" s="4"/>
      <c r="AG7" s="4"/>
      <c r="BK7" s="230"/>
      <c r="BL7" s="230"/>
      <c r="BM7" s="230"/>
      <c r="BN7" s="230"/>
      <c r="BO7" s="230"/>
      <c r="BP7" s="230"/>
      <c r="BQ7" s="230"/>
      <c r="BR7" s="230"/>
      <c r="BS7" s="230"/>
      <c r="BT7" s="238"/>
      <c r="BV7" s="450" t="s">
        <v>165</v>
      </c>
      <c r="BW7" s="450"/>
      <c r="BX7" s="450"/>
      <c r="BY7" s="450"/>
      <c r="BZ7" s="11"/>
      <c r="CA7" s="11"/>
      <c r="CB7" s="11"/>
      <c r="CC7" s="11"/>
      <c r="CD7" s="24"/>
      <c r="CE7" s="24"/>
      <c r="CF7" s="24"/>
      <c r="CG7" s="12"/>
      <c r="CH7" s="12"/>
      <c r="CI7" s="12"/>
      <c r="CJ7" s="12"/>
      <c r="CK7" s="12"/>
      <c r="CL7" s="179"/>
      <c r="CM7" s="12"/>
      <c r="CN7" s="12"/>
      <c r="CO7" s="12"/>
      <c r="CP7" s="12"/>
      <c r="CQ7" s="12"/>
      <c r="CR7" s="12"/>
      <c r="CS7" s="12"/>
    </row>
    <row r="8" spans="1:99" ht="11.25" customHeight="1" x14ac:dyDescent="0.15">
      <c r="A8" s="195"/>
      <c r="C8" s="53" t="s">
        <v>125</v>
      </c>
      <c r="F8" s="161"/>
      <c r="G8" s="161"/>
      <c r="H8" s="161"/>
      <c r="I8" s="161"/>
      <c r="J8" s="161"/>
      <c r="K8" s="161"/>
      <c r="L8" s="161"/>
      <c r="M8" s="161"/>
      <c r="N8" s="161"/>
      <c r="P8" s="601"/>
      <c r="Q8" s="602"/>
      <c r="R8" s="593"/>
      <c r="S8" s="594"/>
      <c r="T8" s="594"/>
      <c r="U8" s="594"/>
      <c r="V8" s="594"/>
      <c r="W8" s="594"/>
      <c r="X8" s="594"/>
      <c r="Y8" s="594"/>
      <c r="Z8" s="594"/>
      <c r="AA8" s="594"/>
      <c r="AB8" s="595"/>
      <c r="AC8" s="4"/>
      <c r="AD8" s="66"/>
      <c r="AE8" s="4"/>
      <c r="AF8" s="4"/>
      <c r="AG8" s="4"/>
      <c r="AJ8" s="46" t="s">
        <v>1</v>
      </c>
      <c r="AK8" s="33"/>
      <c r="AL8" s="432"/>
      <c r="AM8" s="432"/>
      <c r="AN8" s="33"/>
      <c r="AO8" s="433" t="s">
        <v>2</v>
      </c>
      <c r="AP8" s="434"/>
      <c r="AQ8" s="33"/>
      <c r="AR8" s="20"/>
      <c r="AS8" s="20"/>
      <c r="AT8" s="33"/>
      <c r="AU8" s="433" t="s">
        <v>3</v>
      </c>
      <c r="AV8" s="434"/>
      <c r="AW8" s="33"/>
      <c r="AX8" s="20"/>
      <c r="AY8" s="20"/>
      <c r="AZ8" s="33"/>
      <c r="BA8" s="46" t="s">
        <v>4</v>
      </c>
      <c r="BB8" s="33"/>
      <c r="BC8" s="33"/>
      <c r="BD8" s="33"/>
      <c r="BE8" s="33"/>
      <c r="BF8" s="46" t="s">
        <v>5</v>
      </c>
      <c r="BG8" s="33"/>
      <c r="BH8" s="33"/>
      <c r="BI8" s="33"/>
      <c r="BJ8" s="33"/>
      <c r="BK8" s="234" t="s">
        <v>275</v>
      </c>
      <c r="BL8" s="78"/>
      <c r="BM8" s="78"/>
      <c r="BN8" s="78"/>
      <c r="BO8" s="78"/>
      <c r="BP8" s="33"/>
      <c r="BQ8" s="33"/>
      <c r="BR8" s="33"/>
      <c r="BS8" s="33"/>
      <c r="BT8" s="33"/>
      <c r="BU8" s="12"/>
      <c r="BX8" s="178"/>
      <c r="CF8" s="12"/>
      <c r="CG8" s="12"/>
      <c r="CH8" s="12"/>
      <c r="CI8" s="12"/>
      <c r="CJ8" s="12"/>
      <c r="CK8" s="12"/>
      <c r="CL8" s="25"/>
      <c r="CM8" s="12"/>
      <c r="CN8" s="12"/>
      <c r="CO8" s="12"/>
      <c r="CP8" s="12"/>
      <c r="CQ8" s="12"/>
      <c r="CR8" s="12"/>
      <c r="CS8" s="12"/>
    </row>
    <row r="9" spans="1:99" ht="11.25" customHeight="1" thickBot="1" x14ac:dyDescent="0.2">
      <c r="A9" s="33"/>
      <c r="P9" s="603"/>
      <c r="Q9" s="604"/>
      <c r="R9" s="596"/>
      <c r="S9" s="597"/>
      <c r="T9" s="597"/>
      <c r="U9" s="597"/>
      <c r="V9" s="597"/>
      <c r="W9" s="597"/>
      <c r="X9" s="597"/>
      <c r="Y9" s="597"/>
      <c r="Z9" s="597"/>
      <c r="AA9" s="597"/>
      <c r="AB9" s="598"/>
      <c r="AC9" s="4"/>
      <c r="AD9" s="66"/>
      <c r="AE9" s="4"/>
      <c r="AF9" s="4"/>
      <c r="AG9" s="4"/>
      <c r="AJ9" s="12"/>
      <c r="AK9" s="12"/>
      <c r="AL9" s="435"/>
      <c r="AM9" s="435"/>
      <c r="AN9" s="18"/>
      <c r="AO9" s="12"/>
      <c r="AP9" s="12"/>
      <c r="AQ9" s="12"/>
      <c r="AR9" s="435"/>
      <c r="AS9" s="435"/>
      <c r="AT9" s="12"/>
      <c r="AU9" s="12"/>
      <c r="AV9" s="12"/>
      <c r="AW9" s="12"/>
      <c r="AX9" s="435"/>
      <c r="AY9" s="435"/>
      <c r="AZ9" s="12"/>
      <c r="BA9" s="12"/>
      <c r="BB9" s="12"/>
      <c r="BC9" s="435"/>
      <c r="BD9" s="435"/>
      <c r="BE9" s="12"/>
      <c r="BF9" s="12"/>
      <c r="BG9" s="12"/>
      <c r="BH9" s="432"/>
      <c r="BI9" s="432"/>
      <c r="BJ9" s="284"/>
      <c r="BK9" s="90" t="s">
        <v>229</v>
      </c>
      <c r="BL9" s="88"/>
      <c r="BM9" s="320"/>
      <c r="BN9" s="79"/>
      <c r="BO9" s="79"/>
      <c r="BP9" s="435"/>
      <c r="BQ9" s="435"/>
      <c r="BR9" s="543"/>
      <c r="BS9" s="543"/>
      <c r="BT9" s="73"/>
      <c r="BU9" s="12"/>
      <c r="BV9" s="46" t="s">
        <v>166</v>
      </c>
      <c r="BW9" s="12"/>
      <c r="BX9" s="12"/>
      <c r="BY9" s="12"/>
      <c r="BZ9" s="12"/>
      <c r="CA9" s="496" t="s">
        <v>167</v>
      </c>
      <c r="CB9" s="497"/>
      <c r="CC9" s="12"/>
      <c r="CD9" s="12"/>
      <c r="CE9" s="12"/>
      <c r="CF9" s="12"/>
      <c r="CG9" s="450" t="s">
        <v>168</v>
      </c>
      <c r="CH9" s="450"/>
      <c r="CI9" s="450"/>
      <c r="CJ9" s="450"/>
      <c r="CK9" s="450"/>
      <c r="CL9" s="180"/>
      <c r="CM9" s="489" t="s">
        <v>170</v>
      </c>
      <c r="CN9" s="489"/>
      <c r="CO9" s="489"/>
      <c r="CP9" s="489"/>
      <c r="CQ9" s="489"/>
      <c r="CR9" s="12"/>
      <c r="CS9" s="12"/>
    </row>
    <row r="10" spans="1:99" ht="11.25" customHeight="1" x14ac:dyDescent="0.15">
      <c r="A10" s="196"/>
      <c r="C10" s="421" t="s">
        <v>126</v>
      </c>
      <c r="D10" s="422"/>
      <c r="E10" s="422"/>
      <c r="F10" s="423"/>
      <c r="G10" s="409" t="s">
        <v>259</v>
      </c>
      <c r="H10" s="410"/>
      <c r="I10" s="411"/>
      <c r="J10" s="427"/>
      <c r="K10" s="348" t="s">
        <v>293</v>
      </c>
      <c r="L10" s="349"/>
      <c r="M10" s="429" t="s">
        <v>294</v>
      </c>
      <c r="N10" s="430"/>
      <c r="P10" s="599" t="s">
        <v>311</v>
      </c>
      <c r="Q10" s="600"/>
      <c r="R10" s="623"/>
      <c r="S10" s="624"/>
      <c r="T10" s="624"/>
      <c r="U10" s="624"/>
      <c r="V10" s="624"/>
      <c r="W10" s="624"/>
      <c r="X10" s="624"/>
      <c r="Y10" s="624"/>
      <c r="Z10" s="624"/>
      <c r="AA10" s="624"/>
      <c r="AB10" s="625"/>
      <c r="AD10" s="203"/>
      <c r="AE10" s="3"/>
      <c r="AF10" s="4"/>
      <c r="AG10" s="4"/>
      <c r="AJ10" s="13" t="s">
        <v>6</v>
      </c>
      <c r="AK10" s="13" t="s">
        <v>7</v>
      </c>
      <c r="AL10" s="17" t="s">
        <v>8</v>
      </c>
      <c r="AM10" s="13" t="s">
        <v>9</v>
      </c>
      <c r="AN10" s="18"/>
      <c r="AO10" s="436" t="s">
        <v>6</v>
      </c>
      <c r="AP10" s="437"/>
      <c r="AQ10" s="13" t="s">
        <v>7</v>
      </c>
      <c r="AR10" s="17" t="s">
        <v>8</v>
      </c>
      <c r="AS10" s="13" t="s">
        <v>9</v>
      </c>
      <c r="AT10" s="12"/>
      <c r="AU10" s="436" t="s">
        <v>6</v>
      </c>
      <c r="AV10" s="437"/>
      <c r="AW10" s="13" t="s">
        <v>7</v>
      </c>
      <c r="AX10" s="17" t="s">
        <v>8</v>
      </c>
      <c r="AY10" s="13" t="s">
        <v>9</v>
      </c>
      <c r="AZ10" s="170"/>
      <c r="BA10" s="13" t="s">
        <v>6</v>
      </c>
      <c r="BB10" s="13" t="s">
        <v>7</v>
      </c>
      <c r="BC10" s="13" t="s">
        <v>127</v>
      </c>
      <c r="BD10" s="13" t="s">
        <v>9</v>
      </c>
      <c r="BE10" s="170"/>
      <c r="BF10" s="13" t="s">
        <v>6</v>
      </c>
      <c r="BG10" s="13" t="s">
        <v>7</v>
      </c>
      <c r="BH10" s="13" t="s">
        <v>127</v>
      </c>
      <c r="BI10" s="13" t="s">
        <v>9</v>
      </c>
      <c r="BJ10" s="68"/>
      <c r="BK10" s="80" t="s">
        <v>6</v>
      </c>
      <c r="BL10" s="440" t="s">
        <v>7</v>
      </c>
      <c r="BM10" s="441"/>
      <c r="BN10" s="81" t="s">
        <v>335</v>
      </c>
      <c r="BO10" s="81" t="s">
        <v>232</v>
      </c>
      <c r="BP10" s="13" t="s">
        <v>8</v>
      </c>
      <c r="BQ10" s="13" t="s">
        <v>9</v>
      </c>
      <c r="BR10" s="288"/>
      <c r="BS10" s="288"/>
      <c r="BT10" s="32"/>
      <c r="BU10" s="12"/>
      <c r="BV10" s="12"/>
      <c r="BW10" s="12"/>
      <c r="BX10" s="451"/>
      <c r="BY10" s="451"/>
      <c r="BZ10" s="12"/>
      <c r="CA10" s="12"/>
      <c r="CB10" s="12"/>
      <c r="CC10" s="12"/>
      <c r="CD10" s="451"/>
      <c r="CE10" s="451"/>
      <c r="CF10" s="12"/>
      <c r="CG10" s="12"/>
      <c r="CH10" s="12"/>
      <c r="CI10" s="12"/>
      <c r="CJ10" s="451"/>
      <c r="CK10" s="451"/>
      <c r="CL10" s="25"/>
      <c r="CM10" s="12"/>
      <c r="CN10" s="12"/>
      <c r="CO10" s="12"/>
      <c r="CP10" s="451"/>
      <c r="CQ10" s="451"/>
      <c r="CR10" s="12"/>
      <c r="CS10" s="12"/>
    </row>
    <row r="11" spans="1:99" ht="11.25" customHeight="1" thickBot="1" x14ac:dyDescent="0.2">
      <c r="A11" s="32"/>
      <c r="C11" s="424"/>
      <c r="D11" s="425"/>
      <c r="E11" s="425"/>
      <c r="F11" s="426"/>
      <c r="G11" s="142" t="s">
        <v>127</v>
      </c>
      <c r="H11" s="149" t="s">
        <v>128</v>
      </c>
      <c r="I11" s="55" t="s">
        <v>129</v>
      </c>
      <c r="J11" s="428"/>
      <c r="K11" s="56" t="s">
        <v>127</v>
      </c>
      <c r="L11" s="185" t="s">
        <v>128</v>
      </c>
      <c r="M11" s="56" t="s">
        <v>127</v>
      </c>
      <c r="N11" s="55" t="s">
        <v>128</v>
      </c>
      <c r="P11" s="603"/>
      <c r="Q11" s="604"/>
      <c r="R11" s="626"/>
      <c r="S11" s="627"/>
      <c r="T11" s="627"/>
      <c r="U11" s="627"/>
      <c r="V11" s="627"/>
      <c r="W11" s="627"/>
      <c r="X11" s="627"/>
      <c r="Y11" s="627"/>
      <c r="Z11" s="627"/>
      <c r="AA11" s="627"/>
      <c r="AB11" s="628"/>
      <c r="AD11" s="203"/>
      <c r="AE11" s="3"/>
      <c r="AF11" s="4"/>
      <c r="AG11" s="4"/>
      <c r="AJ11" s="13" t="s">
        <v>10</v>
      </c>
      <c r="AK11" s="13" t="s">
        <v>11</v>
      </c>
      <c r="AL11" s="271"/>
      <c r="AM11" s="271"/>
      <c r="AN11" s="18"/>
      <c r="AO11" s="438" t="s">
        <v>12</v>
      </c>
      <c r="AP11" s="439"/>
      <c r="AQ11" s="13" t="s">
        <v>11</v>
      </c>
      <c r="AR11" s="272"/>
      <c r="AS11" s="272"/>
      <c r="AT11" s="12"/>
      <c r="AU11" s="436" t="s">
        <v>13</v>
      </c>
      <c r="AV11" s="437"/>
      <c r="AW11" s="13" t="s">
        <v>14</v>
      </c>
      <c r="AX11" s="272"/>
      <c r="AY11" s="272"/>
      <c r="AZ11" s="12"/>
      <c r="BA11" s="13" t="s">
        <v>4</v>
      </c>
      <c r="BB11" s="13" t="s">
        <v>11</v>
      </c>
      <c r="BC11" s="273"/>
      <c r="BD11" s="273"/>
      <c r="BE11" s="12"/>
      <c r="BF11" s="13" t="s">
        <v>15</v>
      </c>
      <c r="BG11" s="13" t="s">
        <v>11</v>
      </c>
      <c r="BH11" s="273"/>
      <c r="BI11" s="272"/>
      <c r="BJ11" s="171"/>
      <c r="BK11" s="605" t="s">
        <v>345</v>
      </c>
      <c r="BL11" s="467" t="s">
        <v>334</v>
      </c>
      <c r="BM11" s="468"/>
      <c r="BN11" s="608" t="s">
        <v>336</v>
      </c>
      <c r="BO11" s="611"/>
      <c r="BP11" s="614"/>
      <c r="BQ11" s="614"/>
      <c r="BR11" s="287"/>
      <c r="BS11" s="287"/>
      <c r="BT11" s="74"/>
      <c r="BU11" s="12"/>
      <c r="BV11" s="35" t="s">
        <v>171</v>
      </c>
      <c r="BW11" s="35" t="s">
        <v>172</v>
      </c>
      <c r="BX11" s="291" t="s">
        <v>8</v>
      </c>
      <c r="BY11" s="291" t="s">
        <v>9</v>
      </c>
      <c r="BZ11" s="12"/>
      <c r="CA11" s="445" t="s">
        <v>171</v>
      </c>
      <c r="CB11" s="486"/>
      <c r="CC11" s="35" t="s">
        <v>172</v>
      </c>
      <c r="CD11" s="291" t="s">
        <v>8</v>
      </c>
      <c r="CE11" s="291" t="s">
        <v>9</v>
      </c>
      <c r="CF11" s="12"/>
      <c r="CG11" s="445" t="s">
        <v>171</v>
      </c>
      <c r="CH11" s="446"/>
      <c r="CI11" s="35" t="s">
        <v>172</v>
      </c>
      <c r="CJ11" s="291" t="s">
        <v>8</v>
      </c>
      <c r="CK11" s="291" t="s">
        <v>9</v>
      </c>
      <c r="CL11" s="66"/>
      <c r="CM11" s="445" t="s">
        <v>171</v>
      </c>
      <c r="CN11" s="486"/>
      <c r="CO11" s="35" t="s">
        <v>172</v>
      </c>
      <c r="CP11" s="291" t="s">
        <v>8</v>
      </c>
      <c r="CQ11" s="291" t="s">
        <v>9</v>
      </c>
      <c r="CR11" s="12"/>
      <c r="CS11" s="12"/>
    </row>
    <row r="12" spans="1:99" ht="11.25" customHeight="1" x14ac:dyDescent="0.15">
      <c r="A12" s="74"/>
      <c r="C12" s="134"/>
      <c r="D12" s="350" t="s">
        <v>143</v>
      </c>
      <c r="E12" s="352" t="s">
        <v>144</v>
      </c>
      <c r="F12" s="64" t="s">
        <v>145</v>
      </c>
      <c r="G12" s="187">
        <f>SUM(K12,M12)</f>
        <v>0</v>
      </c>
      <c r="H12" s="150">
        <f>SUM(L12,N12)</f>
        <v>0</v>
      </c>
      <c r="I12" s="57">
        <f>SUM(G12:H12)</f>
        <v>0</v>
      </c>
      <c r="J12" s="204"/>
      <c r="K12" s="210">
        <f>BP45</f>
        <v>0</v>
      </c>
      <c r="L12" s="186">
        <f>BQ45</f>
        <v>0</v>
      </c>
      <c r="M12" s="267"/>
      <c r="N12" s="268"/>
      <c r="O12" s="6" t="s">
        <v>340</v>
      </c>
      <c r="AJ12" s="13" t="s">
        <v>16</v>
      </c>
      <c r="AK12" s="13" t="s">
        <v>11</v>
      </c>
      <c r="AL12" s="271"/>
      <c r="AM12" s="271"/>
      <c r="AN12" s="18"/>
      <c r="AO12" s="357" t="s">
        <v>278</v>
      </c>
      <c r="AP12" s="358"/>
      <c r="AQ12" s="13" t="s">
        <v>11</v>
      </c>
      <c r="AR12" s="272"/>
      <c r="AS12" s="272"/>
      <c r="AT12" s="12"/>
      <c r="AU12" s="368" t="s">
        <v>17</v>
      </c>
      <c r="AV12" s="372"/>
      <c r="AW12" s="13" t="s">
        <v>11</v>
      </c>
      <c r="AX12" s="272"/>
      <c r="AY12" s="272"/>
      <c r="AZ12" s="12"/>
      <c r="BA12" s="15" t="s">
        <v>18</v>
      </c>
      <c r="BB12" s="13" t="s">
        <v>11</v>
      </c>
      <c r="BC12" s="273"/>
      <c r="BD12" s="273"/>
      <c r="BE12" s="12"/>
      <c r="BF12" s="13" t="s">
        <v>19</v>
      </c>
      <c r="BG12" s="13" t="s">
        <v>11</v>
      </c>
      <c r="BH12" s="273"/>
      <c r="BI12" s="272"/>
      <c r="BJ12" s="171"/>
      <c r="BK12" s="606"/>
      <c r="BL12" s="469"/>
      <c r="BM12" s="470"/>
      <c r="BN12" s="609"/>
      <c r="BO12" s="612"/>
      <c r="BP12" s="615"/>
      <c r="BQ12" s="615"/>
      <c r="BR12" s="287"/>
      <c r="BS12" s="287"/>
      <c r="BT12" s="74"/>
      <c r="BU12" s="12"/>
      <c r="BV12" s="15" t="s">
        <v>173</v>
      </c>
      <c r="BW12" s="13" t="s">
        <v>136</v>
      </c>
      <c r="BX12" s="272"/>
      <c r="BY12" s="272"/>
      <c r="BZ12" s="12"/>
      <c r="CA12" s="490" t="s">
        <v>366</v>
      </c>
      <c r="CB12" s="491"/>
      <c r="CC12" s="13" t="s">
        <v>136</v>
      </c>
      <c r="CD12" s="274"/>
      <c r="CE12" s="274"/>
      <c r="CF12" s="12"/>
      <c r="CG12" s="436" t="s">
        <v>174</v>
      </c>
      <c r="CH12" s="437"/>
      <c r="CI12" s="13" t="s">
        <v>136</v>
      </c>
      <c r="CJ12" s="272"/>
      <c r="CK12" s="272"/>
      <c r="CL12" s="25"/>
      <c r="CM12" s="445" t="s">
        <v>175</v>
      </c>
      <c r="CN12" s="486"/>
      <c r="CO12" s="13" t="s">
        <v>136</v>
      </c>
      <c r="CP12" s="273"/>
      <c r="CQ12" s="273"/>
      <c r="CR12" s="12"/>
      <c r="CS12" s="12"/>
    </row>
    <row r="13" spans="1:99" ht="11.25" customHeight="1" x14ac:dyDescent="0.15">
      <c r="A13" s="74"/>
      <c r="C13" s="135"/>
      <c r="D13" s="351"/>
      <c r="E13" s="353"/>
      <c r="F13" s="61" t="s">
        <v>131</v>
      </c>
      <c r="G13" s="184">
        <f>SUM(K13,M13)</f>
        <v>0</v>
      </c>
      <c r="H13" s="148">
        <f>SUM(L13,N13)</f>
        <v>0</v>
      </c>
      <c r="I13" s="58">
        <f t="shared" ref="I13:I36" si="0">SUM(G13:H13)</f>
        <v>0</v>
      </c>
      <c r="J13" s="140"/>
      <c r="K13" s="191">
        <f>CD41</f>
        <v>0</v>
      </c>
      <c r="L13" s="191">
        <f>CE41</f>
        <v>0</v>
      </c>
      <c r="M13" s="269"/>
      <c r="N13" s="270"/>
      <c r="O13" s="6" t="s">
        <v>341</v>
      </c>
      <c r="V13" s="4"/>
      <c r="W13" s="4"/>
      <c r="X13" s="4"/>
      <c r="Y13" s="4"/>
      <c r="Z13" s="4"/>
      <c r="AA13" s="4"/>
      <c r="AB13" s="4"/>
      <c r="AC13" s="4"/>
      <c r="AD13" s="66"/>
      <c r="AE13" s="4"/>
      <c r="AF13" s="4"/>
      <c r="AG13" s="4"/>
      <c r="AJ13" s="538" t="s">
        <v>313</v>
      </c>
      <c r="AK13" s="283" t="s">
        <v>291</v>
      </c>
      <c r="AL13" s="271"/>
      <c r="AM13" s="271"/>
      <c r="AN13" s="18"/>
      <c r="AO13" s="436" t="s">
        <v>22</v>
      </c>
      <c r="AP13" s="437"/>
      <c r="AQ13" s="13" t="s">
        <v>11</v>
      </c>
      <c r="AR13" s="272"/>
      <c r="AS13" s="272"/>
      <c r="AT13" s="12"/>
      <c r="AU13" s="373"/>
      <c r="AV13" s="374"/>
      <c r="AW13" s="13" t="s">
        <v>23</v>
      </c>
      <c r="AX13" s="272"/>
      <c r="AY13" s="272"/>
      <c r="AZ13" s="12"/>
      <c r="BA13" s="35" t="s">
        <v>28</v>
      </c>
      <c r="BB13" s="13" t="s">
        <v>14</v>
      </c>
      <c r="BC13" s="273"/>
      <c r="BD13" s="273"/>
      <c r="BE13" s="12"/>
      <c r="BF13" s="365" t="s">
        <v>24</v>
      </c>
      <c r="BG13" s="13" t="s">
        <v>370</v>
      </c>
      <c r="BH13" s="273"/>
      <c r="BI13" s="272"/>
      <c r="BJ13" s="171"/>
      <c r="BK13" s="607"/>
      <c r="BL13" s="471"/>
      <c r="BM13" s="472"/>
      <c r="BN13" s="610"/>
      <c r="BO13" s="613"/>
      <c r="BP13" s="616"/>
      <c r="BQ13" s="616"/>
      <c r="BR13" s="287"/>
      <c r="BS13" s="287"/>
      <c r="BT13" s="74"/>
      <c r="BU13" s="12"/>
      <c r="BV13" s="35" t="s">
        <v>142</v>
      </c>
      <c r="BW13" s="13" t="s">
        <v>136</v>
      </c>
      <c r="BX13" s="272"/>
      <c r="BY13" s="272"/>
      <c r="BZ13" s="12"/>
      <c r="CA13" s="492"/>
      <c r="CB13" s="493"/>
      <c r="CC13" s="13" t="s">
        <v>176</v>
      </c>
      <c r="CD13" s="274"/>
      <c r="CE13" s="274"/>
      <c r="CF13" s="12"/>
      <c r="CG13" s="445" t="s">
        <v>177</v>
      </c>
      <c r="CH13" s="446"/>
      <c r="CI13" s="13" t="s">
        <v>178</v>
      </c>
      <c r="CJ13" s="272"/>
      <c r="CK13" s="272"/>
      <c r="CL13" s="25"/>
      <c r="CM13" s="494" t="s">
        <v>191</v>
      </c>
      <c r="CN13" s="495"/>
      <c r="CO13" s="13" t="s">
        <v>136</v>
      </c>
      <c r="CP13" s="273"/>
      <c r="CQ13" s="273"/>
      <c r="CR13" s="12"/>
      <c r="CS13" s="12"/>
    </row>
    <row r="14" spans="1:99" ht="11.25" customHeight="1" thickBot="1" x14ac:dyDescent="0.2">
      <c r="A14" s="74"/>
      <c r="C14" s="135"/>
      <c r="D14" s="351"/>
      <c r="E14" s="353"/>
      <c r="F14" s="62" t="s">
        <v>146</v>
      </c>
      <c r="G14" s="184">
        <f>SUM(G12:G13)</f>
        <v>0</v>
      </c>
      <c r="H14" s="148">
        <f>SUM(H12:H13)</f>
        <v>0</v>
      </c>
      <c r="I14" s="58">
        <f t="shared" si="0"/>
        <v>0</v>
      </c>
      <c r="J14" s="140"/>
      <c r="K14" s="182">
        <f>SUM(K12:K13)</f>
        <v>0</v>
      </c>
      <c r="L14" s="209">
        <f>SUM(L12:L13)</f>
        <v>0</v>
      </c>
      <c r="M14" s="59">
        <f>SUM(M12:M13)</f>
        <v>0</v>
      </c>
      <c r="N14" s="144">
        <f>SUM(N12:N13)</f>
        <v>0</v>
      </c>
      <c r="O14" s="6"/>
      <c r="S14" s="4"/>
      <c r="V14" s="4"/>
      <c r="W14" s="4"/>
      <c r="X14" s="4"/>
      <c r="Y14" s="4"/>
      <c r="Z14" s="4"/>
      <c r="AA14" s="4"/>
      <c r="AB14" s="4"/>
      <c r="AC14" s="4"/>
      <c r="AD14" s="66"/>
      <c r="AE14" s="4"/>
      <c r="AF14" s="4"/>
      <c r="AG14" s="4"/>
      <c r="AJ14" s="539"/>
      <c r="AK14" s="283" t="s">
        <v>292</v>
      </c>
      <c r="AL14" s="271"/>
      <c r="AM14" s="271"/>
      <c r="AN14" s="18"/>
      <c r="AO14" s="436" t="s">
        <v>26</v>
      </c>
      <c r="AP14" s="437"/>
      <c r="AQ14" s="13" t="s">
        <v>11</v>
      </c>
      <c r="AR14" s="272"/>
      <c r="AS14" s="272"/>
      <c r="AT14" s="12"/>
      <c r="AU14" s="436" t="s">
        <v>27</v>
      </c>
      <c r="AV14" s="437"/>
      <c r="AW14" s="13" t="s">
        <v>11</v>
      </c>
      <c r="AX14" s="272"/>
      <c r="AY14" s="272"/>
      <c r="AZ14" s="12"/>
      <c r="BA14" s="431" t="s">
        <v>33</v>
      </c>
      <c r="BB14" s="13" t="s">
        <v>34</v>
      </c>
      <c r="BC14" s="273"/>
      <c r="BD14" s="273"/>
      <c r="BE14" s="12"/>
      <c r="BF14" s="360"/>
      <c r="BG14" s="13" t="s">
        <v>371</v>
      </c>
      <c r="BH14" s="273"/>
      <c r="BI14" s="272"/>
      <c r="BJ14" s="171"/>
      <c r="BK14" s="83" t="s">
        <v>233</v>
      </c>
      <c r="BL14" s="440" t="s">
        <v>11</v>
      </c>
      <c r="BM14" s="441"/>
      <c r="BN14" s="473" t="s">
        <v>361</v>
      </c>
      <c r="BO14" s="474"/>
      <c r="BP14" s="474"/>
      <c r="BQ14" s="475"/>
      <c r="BR14" s="287"/>
      <c r="BS14" s="287"/>
      <c r="BT14" s="74"/>
      <c r="BU14" s="12"/>
      <c r="BV14" s="345" t="s">
        <v>216</v>
      </c>
      <c r="BW14" s="13" t="s">
        <v>136</v>
      </c>
      <c r="BX14" s="216"/>
      <c r="BY14" s="272"/>
      <c r="BZ14" s="12"/>
      <c r="CA14" s="482" t="s">
        <v>214</v>
      </c>
      <c r="CB14" s="483"/>
      <c r="CC14" s="13" t="s">
        <v>136</v>
      </c>
      <c r="CD14" s="275"/>
      <c r="CE14" s="275"/>
      <c r="CF14" s="12"/>
      <c r="CG14" s="445" t="s">
        <v>181</v>
      </c>
      <c r="CH14" s="446"/>
      <c r="CI14" s="13" t="s">
        <v>136</v>
      </c>
      <c r="CJ14" s="272"/>
      <c r="CK14" s="272"/>
      <c r="CL14" s="25"/>
      <c r="CM14" s="484" t="s">
        <v>266</v>
      </c>
      <c r="CN14" s="485"/>
      <c r="CO14" s="201" t="s">
        <v>136</v>
      </c>
      <c r="CP14" s="277"/>
      <c r="CQ14" s="277"/>
      <c r="CR14" s="12"/>
      <c r="CS14" s="12"/>
    </row>
    <row r="15" spans="1:99" ht="11.25" customHeight="1" x14ac:dyDescent="0.15">
      <c r="A15" s="74"/>
      <c r="C15" s="135"/>
      <c r="D15" s="351"/>
      <c r="E15" s="354" t="s">
        <v>147</v>
      </c>
      <c r="F15" s="61" t="s">
        <v>145</v>
      </c>
      <c r="G15" s="184">
        <f>SUM(K15,M15)</f>
        <v>0</v>
      </c>
      <c r="H15" s="148">
        <f>SUM(L15,N15)</f>
        <v>0</v>
      </c>
      <c r="I15" s="58">
        <f t="shared" si="0"/>
        <v>0</v>
      </c>
      <c r="J15" s="140"/>
      <c r="K15" s="191">
        <f>CJ21</f>
        <v>0</v>
      </c>
      <c r="L15" s="191">
        <f>CK21</f>
        <v>0</v>
      </c>
      <c r="M15" s="257"/>
      <c r="N15" s="258"/>
      <c r="O15" s="6" t="s">
        <v>342</v>
      </c>
      <c r="V15" s="152"/>
      <c r="W15" s="152"/>
      <c r="X15" s="152"/>
      <c r="Y15" s="152"/>
      <c r="Z15" s="152"/>
      <c r="AA15" s="152"/>
      <c r="AB15" s="152"/>
      <c r="AC15" s="152"/>
      <c r="AD15" s="101"/>
      <c r="AE15" s="3"/>
      <c r="AF15" s="4"/>
      <c r="AG15" s="4"/>
      <c r="AJ15" s="540"/>
      <c r="AK15" s="283" t="s">
        <v>289</v>
      </c>
      <c r="AL15" s="271"/>
      <c r="AM15" s="271"/>
      <c r="AN15" s="18"/>
      <c r="AO15" s="618" t="s">
        <v>315</v>
      </c>
      <c r="AP15" s="619"/>
      <c r="AQ15" s="13" t="s">
        <v>30</v>
      </c>
      <c r="AR15" s="272"/>
      <c r="AS15" s="272"/>
      <c r="AT15" s="12"/>
      <c r="AU15" s="368" t="s">
        <v>31</v>
      </c>
      <c r="AV15" s="369"/>
      <c r="AW15" s="13" t="s">
        <v>32</v>
      </c>
      <c r="AX15" s="272"/>
      <c r="AY15" s="272"/>
      <c r="AZ15" s="12"/>
      <c r="BA15" s="412"/>
      <c r="BB15" s="13" t="s">
        <v>36</v>
      </c>
      <c r="BC15" s="273"/>
      <c r="BD15" s="273"/>
      <c r="BE15" s="12"/>
      <c r="BF15" s="360"/>
      <c r="BG15" s="13" t="s">
        <v>372</v>
      </c>
      <c r="BH15" s="273"/>
      <c r="BI15" s="272"/>
      <c r="BJ15" s="171"/>
      <c r="BK15" s="83" t="s">
        <v>236</v>
      </c>
      <c r="BL15" s="440" t="s">
        <v>136</v>
      </c>
      <c r="BM15" s="441"/>
      <c r="BN15" s="476"/>
      <c r="BO15" s="477"/>
      <c r="BP15" s="477"/>
      <c r="BQ15" s="478"/>
      <c r="BR15" s="287"/>
      <c r="BS15" s="287"/>
      <c r="BT15" s="74"/>
      <c r="BU15" s="12"/>
      <c r="BV15" s="365" t="s">
        <v>209</v>
      </c>
      <c r="BW15" s="13" t="s">
        <v>136</v>
      </c>
      <c r="BX15" s="272"/>
      <c r="BY15" s="272"/>
      <c r="BZ15" s="12"/>
      <c r="CA15" s="445" t="s">
        <v>182</v>
      </c>
      <c r="CB15" s="486"/>
      <c r="CC15" s="13" t="s">
        <v>231</v>
      </c>
      <c r="CD15" s="274"/>
      <c r="CE15" s="274"/>
      <c r="CF15" s="12"/>
      <c r="CG15" s="368" t="s">
        <v>183</v>
      </c>
      <c r="CH15" s="372"/>
      <c r="CI15" s="13" t="s">
        <v>184</v>
      </c>
      <c r="CJ15" s="272"/>
      <c r="CK15" s="272"/>
      <c r="CL15" s="25"/>
      <c r="CM15" s="514" t="s">
        <v>180</v>
      </c>
      <c r="CN15" s="515"/>
      <c r="CO15" s="689"/>
      <c r="CP15" s="502">
        <f>SUM(CP12:CP14)</f>
        <v>0</v>
      </c>
      <c r="CQ15" s="500">
        <f>SUM(CQ12:CQ14)</f>
        <v>0</v>
      </c>
      <c r="CR15" s="33"/>
      <c r="CS15" s="12"/>
    </row>
    <row r="16" spans="1:99" ht="11.25" customHeight="1" thickBot="1" x14ac:dyDescent="0.2">
      <c r="A16" s="74"/>
      <c r="C16" s="135"/>
      <c r="D16" s="351"/>
      <c r="E16" s="354"/>
      <c r="F16" s="61" t="s">
        <v>131</v>
      </c>
      <c r="G16" s="184">
        <f>SUM(M16)</f>
        <v>0</v>
      </c>
      <c r="H16" s="148">
        <f>SUM(N16)</f>
        <v>0</v>
      </c>
      <c r="I16" s="58">
        <f t="shared" si="0"/>
        <v>0</v>
      </c>
      <c r="J16" s="140"/>
      <c r="K16" s="389"/>
      <c r="L16" s="390"/>
      <c r="M16" s="257"/>
      <c r="N16" s="258"/>
      <c r="O16" s="6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3"/>
      <c r="AI16" s="3"/>
      <c r="AJ16" s="365" t="s">
        <v>38</v>
      </c>
      <c r="AK16" s="13" t="s">
        <v>39</v>
      </c>
      <c r="AL16" s="271"/>
      <c r="AM16" s="271"/>
      <c r="AN16" s="18"/>
      <c r="AO16" s="620"/>
      <c r="AP16" s="621"/>
      <c r="AQ16" s="13" t="s">
        <v>40</v>
      </c>
      <c r="AR16" s="272"/>
      <c r="AS16" s="272"/>
      <c r="AT16" s="12"/>
      <c r="AU16" s="370"/>
      <c r="AV16" s="371"/>
      <c r="AW16" s="13" t="s">
        <v>25</v>
      </c>
      <c r="AX16" s="272"/>
      <c r="AY16" s="272"/>
      <c r="AZ16" s="12"/>
      <c r="BA16" s="365" t="s">
        <v>41</v>
      </c>
      <c r="BB16" s="13" t="s">
        <v>25</v>
      </c>
      <c r="BC16" s="273"/>
      <c r="BD16" s="273"/>
      <c r="BE16" s="12"/>
      <c r="BF16" s="360"/>
      <c r="BG16" s="13" t="s">
        <v>373</v>
      </c>
      <c r="BH16" s="273"/>
      <c r="BI16" s="272"/>
      <c r="BJ16" s="171"/>
      <c r="BK16" s="85" t="s">
        <v>277</v>
      </c>
      <c r="BL16" s="440" t="s">
        <v>136</v>
      </c>
      <c r="BM16" s="441"/>
      <c r="BN16" s="476"/>
      <c r="BO16" s="477"/>
      <c r="BP16" s="477"/>
      <c r="BQ16" s="478"/>
      <c r="BR16" s="287"/>
      <c r="BS16" s="287"/>
      <c r="BT16" s="74"/>
      <c r="BU16" s="12"/>
      <c r="BV16" s="431"/>
      <c r="BW16" s="13" t="s">
        <v>190</v>
      </c>
      <c r="BX16" s="272"/>
      <c r="BY16" s="272"/>
      <c r="BZ16" s="12"/>
      <c r="CA16" s="507" t="s">
        <v>185</v>
      </c>
      <c r="CB16" s="508"/>
      <c r="CC16" s="508"/>
      <c r="CD16" s="487">
        <f>SUM(CD12:CD15)</f>
        <v>0</v>
      </c>
      <c r="CE16" s="487">
        <f>SUM(CE12:CE15)</f>
        <v>0</v>
      </c>
      <c r="CF16" s="12"/>
      <c r="CG16" s="373"/>
      <c r="CH16" s="374"/>
      <c r="CI16" s="13" t="s">
        <v>186</v>
      </c>
      <c r="CJ16" s="272"/>
      <c r="CK16" s="272"/>
      <c r="CL16" s="25"/>
      <c r="CM16" s="516"/>
      <c r="CN16" s="517"/>
      <c r="CO16" s="690"/>
      <c r="CP16" s="503"/>
      <c r="CQ16" s="501"/>
      <c r="CR16" s="12"/>
      <c r="CS16" s="12"/>
    </row>
    <row r="17" spans="1:97" ht="11.25" customHeight="1" thickBot="1" x14ac:dyDescent="0.2">
      <c r="A17" s="74"/>
      <c r="C17" s="135"/>
      <c r="D17" s="351"/>
      <c r="E17" s="354"/>
      <c r="F17" s="62" t="s">
        <v>148</v>
      </c>
      <c r="G17" s="184">
        <f>SUM(G15:G16)</f>
        <v>0</v>
      </c>
      <c r="H17" s="148">
        <f>SUM(H15:H16)</f>
        <v>0</v>
      </c>
      <c r="I17" s="58">
        <f t="shared" si="0"/>
        <v>0</v>
      </c>
      <c r="J17" s="140"/>
      <c r="K17" s="182">
        <f>SUM(K15)</f>
        <v>0</v>
      </c>
      <c r="L17" s="209">
        <f>SUM(L15)</f>
        <v>0</v>
      </c>
      <c r="M17" s="60">
        <f>SUM(M15:M16)</f>
        <v>0</v>
      </c>
      <c r="N17" s="144">
        <f>SUM(N15:N16)</f>
        <v>0</v>
      </c>
      <c r="O17" s="6"/>
      <c r="Q17" s="375"/>
      <c r="R17" s="376"/>
      <c r="S17" s="2" t="s">
        <v>305</v>
      </c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3"/>
      <c r="AI17" s="3"/>
      <c r="AJ17" s="366"/>
      <c r="AK17" s="13" t="s">
        <v>43</v>
      </c>
      <c r="AL17" s="271"/>
      <c r="AM17" s="271"/>
      <c r="AN17" s="18"/>
      <c r="AO17" s="357"/>
      <c r="AP17" s="622"/>
      <c r="AQ17" s="13" t="s">
        <v>21</v>
      </c>
      <c r="AR17" s="272"/>
      <c r="AS17" s="272"/>
      <c r="AT17" s="12"/>
      <c r="AU17" s="370"/>
      <c r="AV17" s="371"/>
      <c r="AW17" s="13" t="s">
        <v>35</v>
      </c>
      <c r="AX17" s="272"/>
      <c r="AY17" s="272"/>
      <c r="AZ17" s="12"/>
      <c r="BA17" s="431"/>
      <c r="BB17" s="13" t="s">
        <v>35</v>
      </c>
      <c r="BC17" s="273"/>
      <c r="BD17" s="273"/>
      <c r="BE17" s="12"/>
      <c r="BF17" s="361"/>
      <c r="BG17" s="13" t="s">
        <v>374</v>
      </c>
      <c r="BH17" s="273"/>
      <c r="BI17" s="272"/>
      <c r="BJ17" s="171"/>
      <c r="BK17" s="359" t="s">
        <v>237</v>
      </c>
      <c r="BL17" s="547" t="s">
        <v>238</v>
      </c>
      <c r="BM17" s="548"/>
      <c r="BN17" s="476"/>
      <c r="BO17" s="477"/>
      <c r="BP17" s="477"/>
      <c r="BQ17" s="478"/>
      <c r="BR17" s="287"/>
      <c r="BS17" s="287"/>
      <c r="BT17" s="74"/>
      <c r="BU17" s="12"/>
      <c r="BV17" s="412"/>
      <c r="BW17" s="13" t="s">
        <v>231</v>
      </c>
      <c r="BX17" s="272"/>
      <c r="BY17" s="272"/>
      <c r="BZ17" s="12"/>
      <c r="CA17" s="509"/>
      <c r="CB17" s="510"/>
      <c r="CC17" s="510"/>
      <c r="CD17" s="488"/>
      <c r="CE17" s="488"/>
      <c r="CF17" s="12"/>
      <c r="CG17" s="445" t="s">
        <v>187</v>
      </c>
      <c r="CH17" s="446"/>
      <c r="CI17" s="13" t="s">
        <v>136</v>
      </c>
      <c r="CJ17" s="272"/>
      <c r="CK17" s="272"/>
      <c r="CL17" s="25"/>
      <c r="CM17" s="25"/>
      <c r="CN17" s="25"/>
      <c r="CO17" s="214" t="s">
        <v>251</v>
      </c>
      <c r="CP17" s="231" t="s">
        <v>287</v>
      </c>
      <c r="CQ17" s="231" t="s">
        <v>288</v>
      </c>
      <c r="CR17" s="18"/>
      <c r="CS17" s="12"/>
    </row>
    <row r="18" spans="1:97" ht="11.25" customHeight="1" thickBot="1" x14ac:dyDescent="0.2">
      <c r="A18" s="74"/>
      <c r="C18" s="135"/>
      <c r="D18" s="351"/>
      <c r="E18" s="354" t="s">
        <v>149</v>
      </c>
      <c r="F18" s="61" t="s">
        <v>130</v>
      </c>
      <c r="G18" s="184">
        <f>SUM(K18,M18)</f>
        <v>0</v>
      </c>
      <c r="H18" s="148">
        <f>SUM(L18,N18)</f>
        <v>0</v>
      </c>
      <c r="I18" s="58">
        <f t="shared" si="0"/>
        <v>0</v>
      </c>
      <c r="J18" s="140"/>
      <c r="K18" s="191">
        <f>CJ37</f>
        <v>0</v>
      </c>
      <c r="L18" s="191">
        <f>CK37</f>
        <v>0</v>
      </c>
      <c r="M18" s="257"/>
      <c r="N18" s="258"/>
      <c r="O18" s="6" t="s">
        <v>343</v>
      </c>
      <c r="P18" s="4"/>
      <c r="Q18" s="292"/>
      <c r="R18" s="292"/>
      <c r="U18" s="617"/>
      <c r="V18" s="617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3"/>
      <c r="AI18" s="3"/>
      <c r="AJ18" s="366"/>
      <c r="AK18" s="13" t="s">
        <v>44</v>
      </c>
      <c r="AL18" s="271"/>
      <c r="AM18" s="271"/>
      <c r="AN18" s="18"/>
      <c r="AO18" s="368" t="s">
        <v>212</v>
      </c>
      <c r="AP18" s="369"/>
      <c r="AQ18" s="13" t="s">
        <v>25</v>
      </c>
      <c r="AR18" s="272"/>
      <c r="AS18" s="272"/>
      <c r="AT18" s="12"/>
      <c r="AU18" s="370"/>
      <c r="AV18" s="371"/>
      <c r="AW18" s="13" t="s">
        <v>37</v>
      </c>
      <c r="AX18" s="272"/>
      <c r="AY18" s="272"/>
      <c r="AZ18" s="12"/>
      <c r="BA18" s="431"/>
      <c r="BB18" s="45" t="s">
        <v>162</v>
      </c>
      <c r="BC18" s="273"/>
      <c r="BD18" s="273"/>
      <c r="BE18" s="12"/>
      <c r="BF18" s="538" t="s">
        <v>319</v>
      </c>
      <c r="BG18" s="13" t="s">
        <v>290</v>
      </c>
      <c r="BH18" s="273"/>
      <c r="BI18" s="272"/>
      <c r="BJ18" s="171"/>
      <c r="BK18" s="360"/>
      <c r="BL18" s="549"/>
      <c r="BM18" s="550"/>
      <c r="BN18" s="476"/>
      <c r="BO18" s="477"/>
      <c r="BP18" s="477"/>
      <c r="BQ18" s="478"/>
      <c r="BR18" s="287"/>
      <c r="BS18" s="287"/>
      <c r="BT18" s="74"/>
      <c r="BU18" s="12"/>
      <c r="BV18" s="365" t="s">
        <v>217</v>
      </c>
      <c r="BW18" s="13" t="s">
        <v>136</v>
      </c>
      <c r="BX18" s="272"/>
      <c r="BY18" s="272"/>
      <c r="BZ18" s="12"/>
      <c r="CA18" s="5"/>
      <c r="CB18" s="5"/>
      <c r="CC18" s="19"/>
      <c r="CD18" s="16"/>
      <c r="CE18" s="16"/>
      <c r="CF18" s="12"/>
      <c r="CG18" s="445" t="s">
        <v>188</v>
      </c>
      <c r="CH18" s="446"/>
      <c r="CI18" s="13" t="s">
        <v>136</v>
      </c>
      <c r="CJ18" s="272"/>
      <c r="CK18" s="272"/>
      <c r="CL18" s="25"/>
      <c r="CM18" s="26"/>
      <c r="CN18" s="28"/>
      <c r="CO18" s="519" t="s">
        <v>306</v>
      </c>
      <c r="CP18" s="520"/>
      <c r="CQ18" s="521"/>
      <c r="CR18" s="215"/>
      <c r="CS18" s="12"/>
    </row>
    <row r="19" spans="1:97" ht="11.25" customHeight="1" thickBot="1" x14ac:dyDescent="0.2">
      <c r="A19" s="74"/>
      <c r="C19" s="135"/>
      <c r="D19" s="351"/>
      <c r="E19" s="354"/>
      <c r="F19" s="61" t="s">
        <v>131</v>
      </c>
      <c r="G19" s="184">
        <f>SUM(K19,M19)</f>
        <v>0</v>
      </c>
      <c r="H19" s="148">
        <f>SUM(L19,N19)</f>
        <v>0</v>
      </c>
      <c r="I19" s="58">
        <f t="shared" si="0"/>
        <v>0</v>
      </c>
      <c r="J19" s="140"/>
      <c r="K19" s="191">
        <f>CP15</f>
        <v>0</v>
      </c>
      <c r="L19" s="191">
        <f>CQ15</f>
        <v>0</v>
      </c>
      <c r="M19" s="257"/>
      <c r="N19" s="258"/>
      <c r="O19" s="6" t="s">
        <v>344</v>
      </c>
      <c r="P19" s="4"/>
      <c r="Q19" s="565"/>
      <c r="R19" s="566"/>
      <c r="S19" s="313" t="s">
        <v>338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6"/>
      <c r="AK19" s="13" t="s">
        <v>47</v>
      </c>
      <c r="AL19" s="271"/>
      <c r="AM19" s="271"/>
      <c r="AN19" s="18"/>
      <c r="AO19" s="370"/>
      <c r="AP19" s="371"/>
      <c r="AQ19" s="13" t="s">
        <v>35</v>
      </c>
      <c r="AR19" s="272"/>
      <c r="AS19" s="272"/>
      <c r="AT19" s="12"/>
      <c r="AU19" s="370"/>
      <c r="AV19" s="371"/>
      <c r="AW19" s="13" t="s">
        <v>36</v>
      </c>
      <c r="AX19" s="272"/>
      <c r="AY19" s="272"/>
      <c r="AZ19" s="12"/>
      <c r="BA19" s="431"/>
      <c r="BB19" s="173" t="s">
        <v>220</v>
      </c>
      <c r="BC19" s="273"/>
      <c r="BD19" s="273"/>
      <c r="BE19" s="12"/>
      <c r="BF19" s="539"/>
      <c r="BG19" s="13" t="s">
        <v>50</v>
      </c>
      <c r="BH19" s="273"/>
      <c r="BI19" s="273"/>
      <c r="BJ19" s="174"/>
      <c r="BK19" s="360"/>
      <c r="BL19" s="549"/>
      <c r="BM19" s="550"/>
      <c r="BN19" s="476"/>
      <c r="BO19" s="477"/>
      <c r="BP19" s="477"/>
      <c r="BQ19" s="478"/>
      <c r="BR19" s="287"/>
      <c r="BS19" s="287"/>
      <c r="BT19" s="74"/>
      <c r="BU19" s="12"/>
      <c r="BV19" s="431"/>
      <c r="BW19" s="13" t="s">
        <v>192</v>
      </c>
      <c r="BX19" s="272"/>
      <c r="BY19" s="272"/>
      <c r="BZ19" s="12"/>
      <c r="CA19" s="496" t="s">
        <v>268</v>
      </c>
      <c r="CB19" s="497"/>
      <c r="CC19" s="26"/>
      <c r="CD19" s="18"/>
      <c r="CE19" s="18"/>
      <c r="CF19" s="12"/>
      <c r="CG19" s="368" t="s">
        <v>141</v>
      </c>
      <c r="CH19" s="372"/>
      <c r="CI19" s="46" t="s">
        <v>184</v>
      </c>
      <c r="CJ19" s="272"/>
      <c r="CK19" s="272"/>
      <c r="CL19" s="25"/>
      <c r="CM19" s="330"/>
      <c r="CN19" s="331"/>
      <c r="CO19" s="522"/>
      <c r="CP19" s="523"/>
      <c r="CQ19" s="524"/>
      <c r="CR19" s="12"/>
      <c r="CS19" s="12"/>
    </row>
    <row r="20" spans="1:97" ht="11.25" customHeight="1" thickBot="1" x14ac:dyDescent="0.2">
      <c r="A20" s="74"/>
      <c r="C20" s="135"/>
      <c r="D20" s="351"/>
      <c r="E20" s="354"/>
      <c r="F20" s="62" t="s">
        <v>129</v>
      </c>
      <c r="G20" s="184">
        <f>SUM(G18:G19)</f>
        <v>0</v>
      </c>
      <c r="H20" s="148">
        <f>SUM(H18:H19)</f>
        <v>0</v>
      </c>
      <c r="I20" s="58">
        <f t="shared" si="0"/>
        <v>0</v>
      </c>
      <c r="J20" s="140"/>
      <c r="K20" s="183">
        <f>SUM(K18:K19)</f>
        <v>0</v>
      </c>
      <c r="L20" s="205">
        <f>SUM(L18:L19)</f>
        <v>0</v>
      </c>
      <c r="M20" s="60">
        <f>SUM(M18:M19)</f>
        <v>0</v>
      </c>
      <c r="N20" s="144">
        <f>SUM(N18:N19)</f>
        <v>0</v>
      </c>
      <c r="P20" s="4"/>
      <c r="Q20" s="293"/>
      <c r="R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153"/>
      <c r="AJ20" s="367"/>
      <c r="AK20" s="13" t="s">
        <v>49</v>
      </c>
      <c r="AL20" s="271"/>
      <c r="AM20" s="271"/>
      <c r="AN20" s="18"/>
      <c r="AO20" s="370"/>
      <c r="AP20" s="371"/>
      <c r="AQ20" s="13" t="s">
        <v>37</v>
      </c>
      <c r="AR20" s="272"/>
      <c r="AS20" s="272"/>
      <c r="AT20" s="12"/>
      <c r="AU20" s="368" t="s">
        <v>52</v>
      </c>
      <c r="AV20" s="372"/>
      <c r="AW20" s="13" t="s">
        <v>25</v>
      </c>
      <c r="AX20" s="272"/>
      <c r="AY20" s="272"/>
      <c r="AZ20" s="12"/>
      <c r="BA20" s="412"/>
      <c r="BB20" s="13" t="s">
        <v>42</v>
      </c>
      <c r="BC20" s="273"/>
      <c r="BD20" s="273"/>
      <c r="BE20" s="12"/>
      <c r="BF20" s="540"/>
      <c r="BG20" s="13" t="s">
        <v>53</v>
      </c>
      <c r="BH20" s="273"/>
      <c r="BI20" s="273"/>
      <c r="BJ20" s="174"/>
      <c r="BK20" s="361"/>
      <c r="BL20" s="551"/>
      <c r="BM20" s="552"/>
      <c r="BN20" s="476"/>
      <c r="BO20" s="477"/>
      <c r="BP20" s="477"/>
      <c r="BQ20" s="478"/>
      <c r="BR20" s="287"/>
      <c r="BS20" s="287"/>
      <c r="BT20" s="74"/>
      <c r="BU20" s="12"/>
      <c r="BV20" s="431"/>
      <c r="BW20" s="13" t="s">
        <v>193</v>
      </c>
      <c r="BX20" s="272"/>
      <c r="BY20" s="272"/>
      <c r="BZ20" s="12"/>
      <c r="CA20" s="27"/>
      <c r="CB20" s="9"/>
      <c r="CC20" s="29"/>
      <c r="CD20" s="435"/>
      <c r="CE20" s="435"/>
      <c r="CF20" s="12"/>
      <c r="CG20" s="697"/>
      <c r="CH20" s="698"/>
      <c r="CI20" s="47" t="s">
        <v>186</v>
      </c>
      <c r="CJ20" s="276"/>
      <c r="CK20" s="276"/>
      <c r="CL20" s="25"/>
      <c r="CR20" s="12"/>
      <c r="CS20" s="12"/>
    </row>
    <row r="21" spans="1:97" ht="11.25" customHeight="1" x14ac:dyDescent="0.15">
      <c r="A21" s="74"/>
      <c r="C21" s="135"/>
      <c r="D21" s="377" t="s">
        <v>150</v>
      </c>
      <c r="E21" s="354" t="s">
        <v>144</v>
      </c>
      <c r="F21" s="61" t="s">
        <v>145</v>
      </c>
      <c r="G21" s="184">
        <f>SUM(M21)</f>
        <v>0</v>
      </c>
      <c r="H21" s="148">
        <f>SUM(N21)</f>
        <v>0</v>
      </c>
      <c r="I21" s="58">
        <f t="shared" si="0"/>
        <v>0</v>
      </c>
      <c r="J21" s="140"/>
      <c r="K21" s="355"/>
      <c r="L21" s="356"/>
      <c r="M21" s="257"/>
      <c r="N21" s="258"/>
      <c r="P21" s="4"/>
      <c r="Q21" s="314" t="s">
        <v>339</v>
      </c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153"/>
      <c r="AJ21" s="365" t="s">
        <v>51</v>
      </c>
      <c r="AK21" s="13" t="s">
        <v>25</v>
      </c>
      <c r="AL21" s="271"/>
      <c r="AM21" s="271"/>
      <c r="AN21" s="18"/>
      <c r="AO21" s="370"/>
      <c r="AP21" s="371"/>
      <c r="AQ21" s="13" t="s">
        <v>42</v>
      </c>
      <c r="AR21" s="272"/>
      <c r="AS21" s="272"/>
      <c r="AT21" s="12"/>
      <c r="AU21" s="373"/>
      <c r="AV21" s="374"/>
      <c r="AW21" s="13" t="s">
        <v>37</v>
      </c>
      <c r="AX21" s="272"/>
      <c r="AY21" s="272"/>
      <c r="AZ21" s="12"/>
      <c r="BA21" s="13" t="s">
        <v>55</v>
      </c>
      <c r="BB21" s="13" t="s">
        <v>11</v>
      </c>
      <c r="BC21" s="273"/>
      <c r="BD21" s="273"/>
      <c r="BE21" s="12"/>
      <c r="BF21" s="13" t="s">
        <v>140</v>
      </c>
      <c r="BG21" s="13" t="s">
        <v>14</v>
      </c>
      <c r="BH21" s="273"/>
      <c r="BI21" s="273"/>
      <c r="BJ21" s="108"/>
      <c r="BK21" s="86" t="s">
        <v>239</v>
      </c>
      <c r="BL21" s="440" t="s">
        <v>163</v>
      </c>
      <c r="BM21" s="441"/>
      <c r="BN21" s="479"/>
      <c r="BO21" s="480"/>
      <c r="BP21" s="480"/>
      <c r="BQ21" s="481"/>
      <c r="BR21" s="287"/>
      <c r="BS21" s="287"/>
      <c r="BT21" s="74"/>
      <c r="BU21" s="12"/>
      <c r="BV21" s="412"/>
      <c r="BW21" s="13" t="s">
        <v>195</v>
      </c>
      <c r="BX21" s="272"/>
      <c r="BY21" s="272"/>
      <c r="BZ21" s="12"/>
      <c r="CA21" s="445" t="s">
        <v>171</v>
      </c>
      <c r="CB21" s="486"/>
      <c r="CC21" s="35" t="s">
        <v>172</v>
      </c>
      <c r="CD21" s="291" t="s">
        <v>8</v>
      </c>
      <c r="CE21" s="291" t="s">
        <v>9</v>
      </c>
      <c r="CF21" s="12"/>
      <c r="CG21" s="514" t="s">
        <v>189</v>
      </c>
      <c r="CH21" s="528"/>
      <c r="CI21" s="528"/>
      <c r="CJ21" s="502">
        <f>SUM(CJ12:CJ20)</f>
        <v>0</v>
      </c>
      <c r="CK21" s="500">
        <f>SUM(CK12:CK20)</f>
        <v>0</v>
      </c>
      <c r="CL21" s="25"/>
      <c r="CM21" s="9"/>
      <c r="CN21" s="9"/>
      <c r="CO21" s="26"/>
      <c r="CP21" s="25"/>
      <c r="CQ21" s="25"/>
      <c r="CR21" s="12"/>
      <c r="CS21" s="12"/>
    </row>
    <row r="22" spans="1:97" ht="11.25" customHeight="1" thickBot="1" x14ac:dyDescent="0.2">
      <c r="A22" s="74"/>
      <c r="C22" s="135"/>
      <c r="D22" s="377"/>
      <c r="E22" s="354"/>
      <c r="F22" s="61" t="s">
        <v>131</v>
      </c>
      <c r="G22" s="184">
        <f>SUM(M22)</f>
        <v>0</v>
      </c>
      <c r="H22" s="148">
        <f>SUM(N22)</f>
        <v>0</v>
      </c>
      <c r="I22" s="58">
        <f t="shared" si="0"/>
        <v>0</v>
      </c>
      <c r="J22" s="140"/>
      <c r="K22" s="355"/>
      <c r="L22" s="356"/>
      <c r="M22" s="257"/>
      <c r="N22" s="258"/>
      <c r="P22" s="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66"/>
      <c r="AK22" s="13" t="s">
        <v>35</v>
      </c>
      <c r="AL22" s="271"/>
      <c r="AM22" s="271"/>
      <c r="AN22" s="18"/>
      <c r="AO22" s="370"/>
      <c r="AP22" s="371"/>
      <c r="AQ22" s="13" t="s">
        <v>48</v>
      </c>
      <c r="AR22" s="272"/>
      <c r="AS22" s="272"/>
      <c r="AT22" s="12"/>
      <c r="AU22" s="334" t="s">
        <v>221</v>
      </c>
      <c r="AV22" s="335"/>
      <c r="AW22" s="13" t="s">
        <v>222</v>
      </c>
      <c r="AX22" s="272"/>
      <c r="AY22" s="272"/>
      <c r="AZ22" s="12"/>
      <c r="BA22" s="13" t="s">
        <v>58</v>
      </c>
      <c r="BB22" s="13" t="s">
        <v>11</v>
      </c>
      <c r="BC22" s="273"/>
      <c r="BD22" s="273"/>
      <c r="BE22" s="12"/>
      <c r="BF22" s="13" t="s">
        <v>56</v>
      </c>
      <c r="BG22" s="13" t="s">
        <v>57</v>
      </c>
      <c r="BH22" s="273"/>
      <c r="BI22" s="273"/>
      <c r="BJ22" s="107"/>
      <c r="BK22" s="86" t="s">
        <v>240</v>
      </c>
      <c r="BL22" s="440" t="s">
        <v>136</v>
      </c>
      <c r="BM22" s="441"/>
      <c r="BN22" s="359" t="s">
        <v>360</v>
      </c>
      <c r="BO22" s="443"/>
      <c r="BP22" s="252"/>
      <c r="BQ22" s="252"/>
      <c r="BR22" s="287"/>
      <c r="BS22" s="287"/>
      <c r="BT22" s="74"/>
      <c r="BU22" s="12"/>
      <c r="BV22" s="507" t="s">
        <v>197</v>
      </c>
      <c r="BW22" s="661"/>
      <c r="BX22" s="487">
        <f>SUM(BX12:BX13,BX15:BX21)</f>
        <v>0</v>
      </c>
      <c r="BY22" s="487">
        <f>SUM(BY12:BY21)</f>
        <v>0</v>
      </c>
      <c r="BZ22" s="12"/>
      <c r="CA22" s="445" t="s">
        <v>215</v>
      </c>
      <c r="CB22" s="486"/>
      <c r="CC22" s="13" t="s">
        <v>136</v>
      </c>
      <c r="CD22" s="92"/>
      <c r="CE22" s="272"/>
      <c r="CF22" s="12"/>
      <c r="CG22" s="529"/>
      <c r="CH22" s="530"/>
      <c r="CI22" s="530"/>
      <c r="CJ22" s="503"/>
      <c r="CK22" s="501"/>
      <c r="CL22" s="25"/>
      <c r="CM22" s="27"/>
      <c r="CN22" s="9"/>
      <c r="CO22" s="26"/>
      <c r="CP22" s="25"/>
      <c r="CQ22" s="25"/>
      <c r="CR22" s="12"/>
      <c r="CS22" s="12"/>
    </row>
    <row r="23" spans="1:97" ht="11.25" customHeight="1" x14ac:dyDescent="0.15">
      <c r="A23" s="74"/>
      <c r="C23" s="135"/>
      <c r="D23" s="377"/>
      <c r="E23" s="354"/>
      <c r="F23" s="62" t="s">
        <v>129</v>
      </c>
      <c r="G23" s="184">
        <f>SUM(G21:G22)</f>
        <v>0</v>
      </c>
      <c r="H23" s="148">
        <f>SUM(H21:H22)</f>
        <v>0</v>
      </c>
      <c r="I23" s="58">
        <f t="shared" si="0"/>
        <v>0</v>
      </c>
      <c r="J23" s="140"/>
      <c r="K23" s="355"/>
      <c r="L23" s="356"/>
      <c r="M23" s="60">
        <f>SUM(M21:M22)</f>
        <v>0</v>
      </c>
      <c r="N23" s="144">
        <f>SUM(N21:N22)</f>
        <v>0</v>
      </c>
      <c r="P23" s="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66"/>
      <c r="AK23" s="13" t="s">
        <v>54</v>
      </c>
      <c r="AL23" s="271"/>
      <c r="AM23" s="271"/>
      <c r="AN23" s="18"/>
      <c r="AO23" s="570"/>
      <c r="AP23" s="571"/>
      <c r="AQ23" s="13" t="s">
        <v>46</v>
      </c>
      <c r="AR23" s="272"/>
      <c r="AS23" s="272"/>
      <c r="AT23" s="12"/>
      <c r="AU23" s="336"/>
      <c r="AV23" s="337"/>
      <c r="AW23" s="13" t="s">
        <v>223</v>
      </c>
      <c r="AX23" s="272"/>
      <c r="AY23" s="272"/>
      <c r="AZ23" s="12"/>
      <c r="BA23" s="452" t="s">
        <v>230</v>
      </c>
      <c r="BB23" s="13" t="s">
        <v>25</v>
      </c>
      <c r="BC23" s="273"/>
      <c r="BD23" s="273"/>
      <c r="BE23" s="12"/>
      <c r="BF23" s="329" t="s">
        <v>59</v>
      </c>
      <c r="BG23" s="13" t="s">
        <v>11</v>
      </c>
      <c r="BH23" s="273"/>
      <c r="BI23" s="273"/>
      <c r="BJ23" s="107"/>
      <c r="BK23" s="84"/>
      <c r="BL23" s="440" t="s">
        <v>241</v>
      </c>
      <c r="BM23" s="441"/>
      <c r="BN23" s="442"/>
      <c r="BO23" s="444"/>
      <c r="BP23" s="252"/>
      <c r="BQ23" s="252"/>
      <c r="BR23" s="287"/>
      <c r="BS23" s="287"/>
      <c r="BT23" s="74"/>
      <c r="BU23" s="12"/>
      <c r="BV23" s="509"/>
      <c r="BW23" s="662"/>
      <c r="BX23" s="488"/>
      <c r="BY23" s="488"/>
      <c r="BZ23" s="12"/>
      <c r="CA23" s="436" t="s">
        <v>274</v>
      </c>
      <c r="CB23" s="531"/>
      <c r="CC23" s="13" t="s">
        <v>136</v>
      </c>
      <c r="CD23" s="272"/>
      <c r="CE23" s="273"/>
      <c r="CF23" s="12"/>
      <c r="CG23" s="27"/>
      <c r="CH23" s="9"/>
      <c r="CI23" s="207" t="s">
        <v>267</v>
      </c>
      <c r="CJ23" s="120" t="s">
        <v>283</v>
      </c>
      <c r="CK23" s="120" t="s">
        <v>284</v>
      </c>
      <c r="CL23" s="152"/>
      <c r="CM23" s="26"/>
      <c r="CN23" s="28"/>
      <c r="CO23" s="26"/>
      <c r="CP23" s="25"/>
      <c r="CQ23" s="25"/>
      <c r="CR23" s="12"/>
      <c r="CS23" s="12"/>
    </row>
    <row r="24" spans="1:97" ht="11.25" customHeight="1" x14ac:dyDescent="0.15">
      <c r="A24" s="74"/>
      <c r="C24" s="135"/>
      <c r="D24" s="377"/>
      <c r="E24" s="354" t="s">
        <v>147</v>
      </c>
      <c r="F24" s="61" t="s">
        <v>145</v>
      </c>
      <c r="G24" s="305"/>
      <c r="H24" s="306"/>
      <c r="I24" s="307"/>
      <c r="J24" s="140"/>
      <c r="K24" s="355"/>
      <c r="L24" s="356"/>
      <c r="M24" s="309"/>
      <c r="N24" s="310"/>
      <c r="P24" s="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66"/>
      <c r="AK24" s="13" t="s">
        <v>48</v>
      </c>
      <c r="AL24" s="271"/>
      <c r="AM24" s="271"/>
      <c r="AN24" s="18"/>
      <c r="AO24" s="368" t="s">
        <v>61</v>
      </c>
      <c r="AP24" s="372"/>
      <c r="AQ24" s="13" t="s">
        <v>11</v>
      </c>
      <c r="AR24" s="272"/>
      <c r="AS24" s="272"/>
      <c r="AT24" s="12"/>
      <c r="AU24" s="336"/>
      <c r="AV24" s="337"/>
      <c r="AW24" s="13" t="s">
        <v>224</v>
      </c>
      <c r="AX24" s="272"/>
      <c r="AY24" s="272"/>
      <c r="AZ24" s="12"/>
      <c r="BA24" s="453"/>
      <c r="BB24" s="13" t="s">
        <v>210</v>
      </c>
      <c r="BC24" s="273"/>
      <c r="BD24" s="273"/>
      <c r="BE24" s="12"/>
      <c r="BF24" s="365" t="s">
        <v>65</v>
      </c>
      <c r="BG24" s="13" t="s">
        <v>11</v>
      </c>
      <c r="BH24" s="273"/>
      <c r="BI24" s="273"/>
      <c r="BJ24" s="107"/>
      <c r="BK24" s="82" t="s">
        <v>234</v>
      </c>
      <c r="BL24" s="440" t="s">
        <v>163</v>
      </c>
      <c r="BM24" s="441"/>
      <c r="BN24" s="323" t="s">
        <v>360</v>
      </c>
      <c r="BO24" s="324"/>
      <c r="BP24" s="252"/>
      <c r="BQ24" s="252"/>
      <c r="BR24" s="287"/>
      <c r="BS24" s="287"/>
      <c r="BT24" s="74"/>
      <c r="BU24" s="12"/>
      <c r="BZ24" s="12"/>
      <c r="CA24" s="482" t="s">
        <v>191</v>
      </c>
      <c r="CB24" s="483"/>
      <c r="CC24" s="13" t="s">
        <v>136</v>
      </c>
      <c r="CD24" s="272"/>
      <c r="CE24" s="273"/>
      <c r="CF24" s="12"/>
      <c r="CG24" s="9"/>
      <c r="CH24" s="9"/>
      <c r="CI24" s="691" t="s">
        <v>306</v>
      </c>
      <c r="CJ24" s="692"/>
      <c r="CK24" s="693"/>
      <c r="CL24" s="25"/>
      <c r="CM24" s="27"/>
      <c r="CN24" s="9"/>
      <c r="CO24" s="26"/>
      <c r="CP24" s="25"/>
      <c r="CQ24" s="25"/>
      <c r="CR24" s="12"/>
      <c r="CS24" s="12"/>
    </row>
    <row r="25" spans="1:97" ht="11.25" customHeight="1" x14ac:dyDescent="0.15">
      <c r="A25" s="74"/>
      <c r="C25" s="135"/>
      <c r="D25" s="377"/>
      <c r="E25" s="354"/>
      <c r="F25" s="61" t="s">
        <v>131</v>
      </c>
      <c r="G25" s="305"/>
      <c r="H25" s="306"/>
      <c r="I25" s="307"/>
      <c r="J25" s="140"/>
      <c r="K25" s="355"/>
      <c r="L25" s="356"/>
      <c r="M25" s="309"/>
      <c r="N25" s="310"/>
      <c r="P25" s="4"/>
      <c r="Q25" s="3" t="s">
        <v>309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67"/>
      <c r="AK25" s="46" t="s">
        <v>160</v>
      </c>
      <c r="AL25" s="271"/>
      <c r="AM25" s="271"/>
      <c r="AN25" s="18"/>
      <c r="AO25" s="373"/>
      <c r="AP25" s="374"/>
      <c r="AQ25" s="13" t="s">
        <v>20</v>
      </c>
      <c r="AR25" s="272"/>
      <c r="AS25" s="272"/>
      <c r="AT25" s="12"/>
      <c r="AU25" s="336"/>
      <c r="AV25" s="337"/>
      <c r="AW25" s="13" t="s">
        <v>368</v>
      </c>
      <c r="AX25" s="272"/>
      <c r="AY25" s="272"/>
      <c r="AZ25" s="12"/>
      <c r="BA25" s="453"/>
      <c r="BB25" s="13" t="s">
        <v>226</v>
      </c>
      <c r="BC25" s="273"/>
      <c r="BD25" s="273"/>
      <c r="BE25" s="12"/>
      <c r="BF25" s="412"/>
      <c r="BG25" s="13" t="s">
        <v>45</v>
      </c>
      <c r="BH25" s="273"/>
      <c r="BI25" s="273"/>
      <c r="BJ25" s="171"/>
      <c r="BK25" s="86" t="s">
        <v>242</v>
      </c>
      <c r="BL25" s="440" t="s">
        <v>136</v>
      </c>
      <c r="BM25" s="441"/>
      <c r="BN25" s="323" t="s">
        <v>358</v>
      </c>
      <c r="BO25" s="324"/>
      <c r="BP25" s="252"/>
      <c r="BQ25" s="252"/>
      <c r="BR25" s="287"/>
      <c r="BS25" s="287"/>
      <c r="BT25" s="74"/>
      <c r="BU25" s="12"/>
      <c r="BW25" s="102"/>
      <c r="BX25" s="102"/>
      <c r="BY25" s="102"/>
      <c r="BZ25" s="12"/>
      <c r="CA25" s="436" t="s">
        <v>194</v>
      </c>
      <c r="CB25" s="531"/>
      <c r="CC25" s="13" t="s">
        <v>136</v>
      </c>
      <c r="CD25" s="272"/>
      <c r="CE25" s="273"/>
      <c r="CF25" s="12"/>
      <c r="CG25" s="12"/>
      <c r="CH25" s="12"/>
      <c r="CI25" s="694"/>
      <c r="CJ25" s="695"/>
      <c r="CK25" s="696"/>
      <c r="CL25" s="25"/>
      <c r="CM25" s="9"/>
      <c r="CN25" s="9"/>
      <c r="CO25" s="26"/>
      <c r="CP25" s="25"/>
      <c r="CQ25" s="25"/>
      <c r="CR25" s="12"/>
      <c r="CS25" s="12"/>
    </row>
    <row r="26" spans="1:97" ht="11.25" customHeight="1" x14ac:dyDescent="0.15">
      <c r="A26" s="74"/>
      <c r="C26" s="135"/>
      <c r="D26" s="377"/>
      <c r="E26" s="354"/>
      <c r="F26" s="62" t="s">
        <v>129</v>
      </c>
      <c r="G26" s="305"/>
      <c r="H26" s="306"/>
      <c r="I26" s="307"/>
      <c r="J26" s="140"/>
      <c r="K26" s="355"/>
      <c r="L26" s="356"/>
      <c r="M26" s="311"/>
      <c r="N26" s="308"/>
      <c r="P26" s="4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65" t="s">
        <v>62</v>
      </c>
      <c r="AK26" s="13" t="s">
        <v>11</v>
      </c>
      <c r="AL26" s="271"/>
      <c r="AM26" s="271"/>
      <c r="AN26" s="18"/>
      <c r="AO26" s="436" t="s">
        <v>67</v>
      </c>
      <c r="AP26" s="437"/>
      <c r="AQ26" s="13" t="s">
        <v>68</v>
      </c>
      <c r="AR26" s="272"/>
      <c r="AS26" s="272"/>
      <c r="AT26" s="12"/>
      <c r="AU26" s="338" t="s">
        <v>276</v>
      </c>
      <c r="AV26" s="339"/>
      <c r="AW26" s="13" t="s">
        <v>11</v>
      </c>
      <c r="AX26" s="272"/>
      <c r="AY26" s="272"/>
      <c r="AZ26" s="12"/>
      <c r="BA26" s="453"/>
      <c r="BB26" s="175" t="s">
        <v>227</v>
      </c>
      <c r="BC26" s="273"/>
      <c r="BD26" s="273"/>
      <c r="BE26" s="12"/>
      <c r="BF26" s="365" t="s">
        <v>71</v>
      </c>
      <c r="BG26" s="13" t="s">
        <v>72</v>
      </c>
      <c r="BH26" s="273"/>
      <c r="BI26" s="273"/>
      <c r="BJ26" s="107"/>
      <c r="BK26" s="359" t="s">
        <v>243</v>
      </c>
      <c r="BL26" s="440" t="s">
        <v>244</v>
      </c>
      <c r="BM26" s="441"/>
      <c r="BN26" s="359" t="s">
        <v>358</v>
      </c>
      <c r="BO26" s="443"/>
      <c r="BP26" s="252"/>
      <c r="BQ26" s="252"/>
      <c r="BR26" s="287"/>
      <c r="BS26" s="287"/>
      <c r="BT26" s="74"/>
      <c r="BU26" s="12"/>
      <c r="BV26" s="331"/>
      <c r="BW26" s="344"/>
      <c r="BX26" s="18"/>
      <c r="BY26" s="18"/>
      <c r="BZ26" s="12"/>
      <c r="CA26" s="507" t="s">
        <v>196</v>
      </c>
      <c r="CB26" s="508"/>
      <c r="CC26" s="661"/>
      <c r="CD26" s="487">
        <f>SUM(CD23:CD25)</f>
        <v>0</v>
      </c>
      <c r="CE26" s="487">
        <f>SUM(CE22:CE25)</f>
        <v>0</v>
      </c>
      <c r="CF26" s="12"/>
      <c r="CG26" s="18"/>
      <c r="CH26" s="18"/>
      <c r="CI26" s="18"/>
      <c r="CJ26" s="435" t="s">
        <v>269</v>
      </c>
      <c r="CK26" s="435"/>
      <c r="CL26" s="25"/>
      <c r="CM26" s="9"/>
      <c r="CN26" s="33"/>
      <c r="CO26" s="26"/>
      <c r="CP26" s="25"/>
      <c r="CQ26" s="25"/>
      <c r="CR26" s="12"/>
      <c r="CS26" s="12"/>
    </row>
    <row r="27" spans="1:97" ht="11.25" customHeight="1" x14ac:dyDescent="0.15">
      <c r="A27" s="74"/>
      <c r="C27" s="135"/>
      <c r="D27" s="384" t="s">
        <v>151</v>
      </c>
      <c r="E27" s="385"/>
      <c r="F27" s="386"/>
      <c r="G27" s="305"/>
      <c r="H27" s="306"/>
      <c r="I27" s="307"/>
      <c r="J27" s="140"/>
      <c r="K27" s="355"/>
      <c r="L27" s="356"/>
      <c r="M27" s="309"/>
      <c r="N27" s="310"/>
      <c r="P27" s="4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12"/>
      <c r="AK27" s="17" t="s">
        <v>69</v>
      </c>
      <c r="AL27" s="271"/>
      <c r="AM27" s="271"/>
      <c r="AN27" s="18"/>
      <c r="AO27" s="445" t="s">
        <v>70</v>
      </c>
      <c r="AP27" s="446"/>
      <c r="AQ27" s="13" t="s">
        <v>11</v>
      </c>
      <c r="AR27" s="272"/>
      <c r="AS27" s="272"/>
      <c r="AT27" s="12"/>
      <c r="AU27" s="455" t="s">
        <v>317</v>
      </c>
      <c r="AV27" s="663"/>
      <c r="AW27" s="456"/>
      <c r="AX27" s="276"/>
      <c r="AY27" s="277"/>
      <c r="AZ27" s="12"/>
      <c r="BA27" s="454"/>
      <c r="BB27" s="13" t="s">
        <v>138</v>
      </c>
      <c r="BC27" s="273"/>
      <c r="BD27" s="273"/>
      <c r="BE27" s="12"/>
      <c r="BF27" s="431"/>
      <c r="BG27" s="13" t="s">
        <v>75</v>
      </c>
      <c r="BH27" s="273"/>
      <c r="BI27" s="273"/>
      <c r="BJ27" s="107"/>
      <c r="BK27" s="360"/>
      <c r="BL27" s="440" t="s">
        <v>245</v>
      </c>
      <c r="BM27" s="441"/>
      <c r="BN27" s="562"/>
      <c r="BO27" s="563"/>
      <c r="BP27" s="252"/>
      <c r="BQ27" s="252"/>
      <c r="BR27" s="287"/>
      <c r="BS27" s="287"/>
      <c r="BT27" s="74"/>
      <c r="BU27" s="12"/>
      <c r="BV27" s="46" t="s">
        <v>198</v>
      </c>
      <c r="BW27" s="26"/>
      <c r="BX27" s="18"/>
      <c r="BY27" s="18"/>
      <c r="BZ27" s="12"/>
      <c r="CA27" s="509"/>
      <c r="CB27" s="510"/>
      <c r="CC27" s="662"/>
      <c r="CD27" s="488"/>
      <c r="CE27" s="488"/>
      <c r="CF27" s="12"/>
      <c r="CG27" s="95" t="s">
        <v>270</v>
      </c>
      <c r="CH27" s="95"/>
      <c r="CI27" s="30" t="s">
        <v>269</v>
      </c>
      <c r="CJ27" s="96" t="s">
        <v>269</v>
      </c>
      <c r="CK27" s="32" t="s">
        <v>269</v>
      </c>
      <c r="CL27" s="25"/>
      <c r="CM27" s="9"/>
      <c r="CN27" s="9"/>
      <c r="CO27" s="26"/>
      <c r="CP27" s="25"/>
      <c r="CQ27" s="25"/>
      <c r="CR27" s="12"/>
      <c r="CS27" s="12"/>
    </row>
    <row r="28" spans="1:97" ht="11.25" customHeight="1" x14ac:dyDescent="0.15">
      <c r="A28" s="74"/>
      <c r="C28" s="135"/>
      <c r="D28" s="351" t="s">
        <v>152</v>
      </c>
      <c r="E28" s="387"/>
      <c r="F28" s="388"/>
      <c r="G28" s="305"/>
      <c r="H28" s="306"/>
      <c r="I28" s="307"/>
      <c r="J28" s="140"/>
      <c r="K28" s="355"/>
      <c r="L28" s="356"/>
      <c r="M28" s="309"/>
      <c r="N28" s="310"/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3" t="s">
        <v>73</v>
      </c>
      <c r="AK28" s="13" t="s">
        <v>14</v>
      </c>
      <c r="AL28" s="271"/>
      <c r="AM28" s="271"/>
      <c r="AN28" s="18"/>
      <c r="AO28" s="368" t="s">
        <v>74</v>
      </c>
      <c r="AP28" s="372"/>
      <c r="AQ28" s="13" t="s">
        <v>11</v>
      </c>
      <c r="AR28" s="272"/>
      <c r="AS28" s="272"/>
      <c r="AT28" s="12"/>
      <c r="AU28" s="459" t="s">
        <v>80</v>
      </c>
      <c r="AV28" s="664"/>
      <c r="AW28" s="460"/>
      <c r="AX28" s="659">
        <f>SUM(AX11:AX27)</f>
        <v>0</v>
      </c>
      <c r="AY28" s="659">
        <f>SUM(AY11:AY27)</f>
        <v>0</v>
      </c>
      <c r="AZ28" s="12"/>
      <c r="BA28" s="365" t="s">
        <v>81</v>
      </c>
      <c r="BB28" s="13" t="s">
        <v>11</v>
      </c>
      <c r="BC28" s="273"/>
      <c r="BD28" s="273"/>
      <c r="BE28" s="12"/>
      <c r="BF28" s="431"/>
      <c r="BG28" s="13" t="s">
        <v>78</v>
      </c>
      <c r="BH28" s="273"/>
      <c r="BI28" s="273"/>
      <c r="BJ28" s="107"/>
      <c r="BK28" s="360"/>
      <c r="BL28" s="440" t="s">
        <v>224</v>
      </c>
      <c r="BM28" s="441"/>
      <c r="BN28" s="442"/>
      <c r="BO28" s="444"/>
      <c r="BP28" s="252"/>
      <c r="BQ28" s="252"/>
      <c r="BR28" s="287"/>
      <c r="BS28" s="287"/>
      <c r="BT28" s="74"/>
      <c r="BU28" s="12"/>
      <c r="BV28" s="29"/>
      <c r="BW28" s="29"/>
      <c r="BX28" s="451"/>
      <c r="BY28" s="451"/>
      <c r="BZ28" s="12"/>
      <c r="CA28" s="333"/>
      <c r="CB28" s="333"/>
      <c r="CC28" s="333"/>
      <c r="CD28" s="333"/>
      <c r="CE28" s="333"/>
      <c r="CF28" s="12"/>
      <c r="CG28" s="95" t="s">
        <v>269</v>
      </c>
      <c r="CH28" s="95"/>
      <c r="CI28" s="32" t="s">
        <v>269</v>
      </c>
      <c r="CJ28" s="93"/>
      <c r="CK28" s="93"/>
      <c r="CL28" s="25"/>
      <c r="CM28" s="9"/>
      <c r="CN28" s="9"/>
      <c r="CO28" s="26"/>
      <c r="CP28" s="25"/>
      <c r="CQ28" s="25"/>
      <c r="CR28" s="12"/>
      <c r="CS28" s="12"/>
    </row>
    <row r="29" spans="1:97" ht="11.25" customHeight="1" x14ac:dyDescent="0.15">
      <c r="A29" s="74"/>
      <c r="C29" s="135"/>
      <c r="D29" s="384" t="s">
        <v>153</v>
      </c>
      <c r="E29" s="385"/>
      <c r="F29" s="386"/>
      <c r="G29" s="184">
        <f t="shared" ref="G29:H33" si="1">SUM(K29,M29)</f>
        <v>0</v>
      </c>
      <c r="H29" s="148">
        <f t="shared" si="1"/>
        <v>0</v>
      </c>
      <c r="I29" s="58">
        <f t="shared" si="0"/>
        <v>0</v>
      </c>
      <c r="J29" s="140"/>
      <c r="K29" s="255"/>
      <c r="L29" s="256"/>
      <c r="M29" s="257"/>
      <c r="N29" s="258"/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13" t="s">
        <v>76</v>
      </c>
      <c r="AK29" s="13" t="s">
        <v>11</v>
      </c>
      <c r="AL29" s="271"/>
      <c r="AM29" s="271"/>
      <c r="AN29" s="18"/>
      <c r="AO29" s="373"/>
      <c r="AP29" s="374"/>
      <c r="AQ29" s="13" t="s">
        <v>77</v>
      </c>
      <c r="AR29" s="272"/>
      <c r="AS29" s="272"/>
      <c r="AT29" s="12"/>
      <c r="AU29" s="461"/>
      <c r="AV29" s="665"/>
      <c r="AW29" s="462"/>
      <c r="AX29" s="660"/>
      <c r="AY29" s="660"/>
      <c r="AZ29" s="12"/>
      <c r="BA29" s="412"/>
      <c r="BB29" s="13" t="s">
        <v>349</v>
      </c>
      <c r="BC29" s="273"/>
      <c r="BD29" s="273"/>
      <c r="BE29" s="12"/>
      <c r="BF29" s="412"/>
      <c r="BG29" s="13" t="s">
        <v>82</v>
      </c>
      <c r="BH29" s="273"/>
      <c r="BI29" s="273"/>
      <c r="BJ29" s="107"/>
      <c r="BK29" s="686" t="s">
        <v>375</v>
      </c>
      <c r="BL29" s="440" t="s">
        <v>192</v>
      </c>
      <c r="BM29" s="441"/>
      <c r="BN29" s="359" t="s">
        <v>358</v>
      </c>
      <c r="BO29" s="341"/>
      <c r="BP29" s="326"/>
      <c r="BQ29" s="252"/>
      <c r="BR29" s="287"/>
      <c r="BS29" s="287"/>
      <c r="BT29" s="74"/>
      <c r="BU29" s="12"/>
      <c r="BV29" s="13" t="s">
        <v>171</v>
      </c>
      <c r="BW29" s="13" t="s">
        <v>172</v>
      </c>
      <c r="BX29" s="291" t="s">
        <v>8</v>
      </c>
      <c r="BY29" s="291" t="s">
        <v>9</v>
      </c>
      <c r="BZ29" s="12"/>
      <c r="CA29" s="331"/>
      <c r="CB29" s="331"/>
      <c r="CC29" s="26"/>
      <c r="CD29" s="25"/>
      <c r="CE29" s="25"/>
      <c r="CF29" s="12"/>
      <c r="CG29" s="97" t="s">
        <v>269</v>
      </c>
      <c r="CH29" s="97"/>
      <c r="CI29" s="97"/>
      <c r="CJ29" s="157" t="s">
        <v>269</v>
      </c>
      <c r="CK29" s="157" t="s">
        <v>269</v>
      </c>
      <c r="CL29" s="25"/>
      <c r="CM29" s="25"/>
      <c r="CN29" s="25"/>
      <c r="CO29" s="26"/>
      <c r="CP29" s="25"/>
      <c r="CQ29" s="25"/>
      <c r="CR29" s="12"/>
      <c r="CS29" s="12"/>
    </row>
    <row r="30" spans="1:97" ht="11.25" customHeight="1" x14ac:dyDescent="0.15">
      <c r="A30" s="74"/>
      <c r="C30" s="135"/>
      <c r="D30" s="585" t="s">
        <v>260</v>
      </c>
      <c r="E30" s="586"/>
      <c r="F30" s="587"/>
      <c r="G30" s="225">
        <f t="shared" si="1"/>
        <v>0</v>
      </c>
      <c r="H30" s="226">
        <f t="shared" si="1"/>
        <v>0</v>
      </c>
      <c r="I30" s="227">
        <f t="shared" si="0"/>
        <v>0</v>
      </c>
      <c r="J30" s="228"/>
      <c r="K30" s="263"/>
      <c r="L30" s="264"/>
      <c r="M30" s="265"/>
      <c r="N30" s="266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65" t="s">
        <v>79</v>
      </c>
      <c r="AK30" s="13" t="s">
        <v>57</v>
      </c>
      <c r="AL30" s="271"/>
      <c r="AM30" s="271"/>
      <c r="AN30" s="18"/>
      <c r="AO30" s="368" t="s">
        <v>84</v>
      </c>
      <c r="AP30" s="372"/>
      <c r="AQ30" s="13" t="s">
        <v>11</v>
      </c>
      <c r="AR30" s="272"/>
      <c r="AS30" s="272"/>
      <c r="AT30" s="12"/>
      <c r="AU30" s="333"/>
      <c r="AV30" s="333"/>
      <c r="AW30" s="333"/>
      <c r="AZ30" s="12"/>
      <c r="BA30" s="365" t="s">
        <v>87</v>
      </c>
      <c r="BB30" s="13" t="s">
        <v>88</v>
      </c>
      <c r="BC30" s="273"/>
      <c r="BD30" s="273"/>
      <c r="BE30" s="12"/>
      <c r="BF30" s="365" t="s">
        <v>85</v>
      </c>
      <c r="BG30" s="13" t="s">
        <v>86</v>
      </c>
      <c r="BH30" s="273"/>
      <c r="BI30" s="273"/>
      <c r="BJ30" s="171"/>
      <c r="BK30" s="687"/>
      <c r="BL30" s="440" t="s">
        <v>193</v>
      </c>
      <c r="BM30" s="441"/>
      <c r="BN30" s="562"/>
      <c r="BO30" s="342"/>
      <c r="BP30" s="326"/>
      <c r="BQ30" s="252"/>
      <c r="BR30" s="287"/>
      <c r="BS30" s="287"/>
      <c r="BT30" s="74"/>
      <c r="BU30" s="12"/>
      <c r="BV30" s="365" t="s">
        <v>199</v>
      </c>
      <c r="BW30" s="13" t="s">
        <v>136</v>
      </c>
      <c r="BX30" s="272"/>
      <c r="BY30" s="272"/>
      <c r="BZ30" s="12"/>
      <c r="CA30" s="537"/>
      <c r="CB30" s="537"/>
      <c r="CC30" s="32"/>
      <c r="CD30" s="22"/>
      <c r="CE30" s="22"/>
      <c r="CF30" s="12"/>
      <c r="CG30" s="97"/>
      <c r="CH30" s="97"/>
      <c r="CI30" s="97"/>
      <c r="CJ30" s="157"/>
      <c r="CK30" s="157"/>
      <c r="CL30" s="25"/>
      <c r="CM30" s="27"/>
      <c r="CN30" s="9"/>
      <c r="CO30" s="26"/>
      <c r="CP30" s="25"/>
      <c r="CQ30" s="25"/>
      <c r="CR30" s="12"/>
      <c r="CS30" s="12"/>
    </row>
    <row r="31" spans="1:97" ht="11.25" customHeight="1" x14ac:dyDescent="0.15">
      <c r="A31" s="74"/>
      <c r="C31" s="136" t="s">
        <v>154</v>
      </c>
      <c r="D31" s="581" t="s">
        <v>132</v>
      </c>
      <c r="E31" s="581"/>
      <c r="F31" s="582"/>
      <c r="G31" s="217">
        <f t="shared" si="1"/>
        <v>0</v>
      </c>
      <c r="H31" s="218">
        <f t="shared" si="1"/>
        <v>0</v>
      </c>
      <c r="I31" s="219">
        <f t="shared" si="0"/>
        <v>0</v>
      </c>
      <c r="J31" s="220"/>
      <c r="K31" s="221">
        <f>SUM(K14,K17,K20,K29:K30)</f>
        <v>0</v>
      </c>
      <c r="L31" s="222">
        <f>SUM(L14,L17,L20,L29:L30)</f>
        <v>0</v>
      </c>
      <c r="M31" s="223">
        <f>SUM(M14,M17,M20,M23,M26,M27:M30)</f>
        <v>0</v>
      </c>
      <c r="N31" s="224">
        <f>SUM(N14,N17,N20,N23,N26,N27:N30)</f>
        <v>0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31"/>
      <c r="AK31" s="13" t="s">
        <v>83</v>
      </c>
      <c r="AL31" s="271"/>
      <c r="AM31" s="271"/>
      <c r="AN31" s="18"/>
      <c r="AO31" s="373"/>
      <c r="AP31" s="374"/>
      <c r="AQ31" s="13" t="s">
        <v>66</v>
      </c>
      <c r="AR31" s="272"/>
      <c r="AS31" s="272"/>
      <c r="AT31" s="12"/>
      <c r="AU31" s="44"/>
      <c r="AV31" s="44"/>
      <c r="AW31" s="44"/>
      <c r="AX31" s="22"/>
      <c r="AY31" s="22"/>
      <c r="AZ31" s="12"/>
      <c r="BA31" s="412"/>
      <c r="BB31" s="244" t="s">
        <v>208</v>
      </c>
      <c r="BC31" s="273"/>
      <c r="BD31" s="273"/>
      <c r="BE31" s="12"/>
      <c r="BF31" s="431"/>
      <c r="BG31" s="13" t="s">
        <v>89</v>
      </c>
      <c r="BH31" s="273"/>
      <c r="BI31" s="273"/>
      <c r="BJ31" s="107"/>
      <c r="BK31" s="687"/>
      <c r="BL31" s="683" t="s">
        <v>350</v>
      </c>
      <c r="BM31" s="325" t="s">
        <v>351</v>
      </c>
      <c r="BN31" s="562"/>
      <c r="BO31" s="342"/>
      <c r="BP31" s="326"/>
      <c r="BQ31" s="252"/>
      <c r="BR31" s="289"/>
      <c r="BS31" s="289"/>
      <c r="BT31" s="74"/>
      <c r="BU31" s="12"/>
      <c r="BV31" s="367"/>
      <c r="BW31" s="13" t="s">
        <v>211</v>
      </c>
      <c r="BX31" s="272"/>
      <c r="BY31" s="272"/>
      <c r="BZ31" s="12"/>
      <c r="CA31" s="30"/>
      <c r="CB31" s="31"/>
      <c r="CC31" s="32"/>
      <c r="CD31" s="536"/>
      <c r="CE31" s="536"/>
      <c r="CF31" s="33"/>
      <c r="CG31" s="26"/>
      <c r="CH31" s="28"/>
      <c r="CI31" s="26"/>
      <c r="CJ31" s="20"/>
      <c r="CK31" s="20"/>
      <c r="CL31" s="25"/>
      <c r="CM31" s="9"/>
      <c r="CN31" s="9"/>
      <c r="CO31" s="181"/>
      <c r="CP31" s="25"/>
      <c r="CQ31" s="25"/>
      <c r="CR31" s="12"/>
      <c r="CS31" s="12"/>
    </row>
    <row r="32" spans="1:97" ht="11.25" customHeight="1" x14ac:dyDescent="0.15">
      <c r="A32" s="74"/>
      <c r="C32" s="63" t="s">
        <v>155</v>
      </c>
      <c r="D32" s="385" t="s">
        <v>133</v>
      </c>
      <c r="E32" s="385"/>
      <c r="F32" s="386"/>
      <c r="G32" s="184">
        <f t="shared" si="1"/>
        <v>0</v>
      </c>
      <c r="H32" s="148">
        <f t="shared" si="1"/>
        <v>0</v>
      </c>
      <c r="I32" s="58">
        <f t="shared" si="0"/>
        <v>0</v>
      </c>
      <c r="J32" s="140"/>
      <c r="K32" s="255"/>
      <c r="L32" s="256"/>
      <c r="M32" s="257"/>
      <c r="N32" s="258"/>
      <c r="P32" s="4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3"/>
      <c r="AJ32" s="412"/>
      <c r="AK32" s="13" t="s">
        <v>64</v>
      </c>
      <c r="AL32" s="271"/>
      <c r="AM32" s="271"/>
      <c r="AN32" s="18"/>
      <c r="AO32" s="368" t="s">
        <v>91</v>
      </c>
      <c r="AP32" s="372"/>
      <c r="AQ32" s="13" t="s">
        <v>54</v>
      </c>
      <c r="AR32" s="272"/>
      <c r="AS32" s="272"/>
      <c r="AT32" s="12"/>
      <c r="AU32" s="12"/>
      <c r="AV32" s="12"/>
      <c r="AW32" s="12"/>
      <c r="AX32" s="12"/>
      <c r="AY32" s="12"/>
      <c r="AZ32" s="12"/>
      <c r="BA32" s="15" t="s">
        <v>93</v>
      </c>
      <c r="BB32" s="13" t="s">
        <v>11</v>
      </c>
      <c r="BC32" s="273"/>
      <c r="BD32" s="273"/>
      <c r="BE32" s="12"/>
      <c r="BF32" s="431"/>
      <c r="BG32" s="13" t="s">
        <v>92</v>
      </c>
      <c r="BH32" s="273"/>
      <c r="BI32" s="273"/>
      <c r="BJ32" s="107"/>
      <c r="BK32" s="687"/>
      <c r="BL32" s="684"/>
      <c r="BM32" s="325" t="s">
        <v>352</v>
      </c>
      <c r="BN32" s="562"/>
      <c r="BO32" s="342"/>
      <c r="BP32" s="326"/>
      <c r="BQ32" s="252"/>
      <c r="BR32" s="287"/>
      <c r="BS32" s="287"/>
      <c r="BT32" s="74"/>
      <c r="BU32" s="12"/>
      <c r="BV32" s="35" t="s">
        <v>218</v>
      </c>
      <c r="BW32" s="13" t="s">
        <v>136</v>
      </c>
      <c r="BX32" s="272"/>
      <c r="BY32" s="272"/>
      <c r="BZ32" s="12"/>
      <c r="CA32" s="537"/>
      <c r="CB32" s="537"/>
      <c r="CC32" s="30"/>
      <c r="CD32" s="196"/>
      <c r="CE32" s="196"/>
      <c r="CF32" s="33"/>
      <c r="CG32" s="245" t="s">
        <v>169</v>
      </c>
      <c r="CH32" s="245"/>
      <c r="CI32" s="245"/>
      <c r="CJ32" s="20"/>
      <c r="CK32" s="20"/>
      <c r="CL32" s="25"/>
      <c r="CM32" s="9"/>
      <c r="CN32" s="9"/>
      <c r="CO32" s="26"/>
      <c r="CP32" s="25"/>
      <c r="CQ32" s="25"/>
      <c r="CR32" s="12"/>
      <c r="CS32" s="12"/>
    </row>
    <row r="33" spans="1:97" ht="11.25" customHeight="1" thickBot="1" x14ac:dyDescent="0.2">
      <c r="A33" s="74"/>
      <c r="C33" s="63" t="s">
        <v>156</v>
      </c>
      <c r="D33" s="387" t="s">
        <v>312</v>
      </c>
      <c r="E33" s="583"/>
      <c r="F33" s="584"/>
      <c r="G33" s="184">
        <f t="shared" si="1"/>
        <v>0</v>
      </c>
      <c r="H33" s="148">
        <f t="shared" si="1"/>
        <v>0</v>
      </c>
      <c r="I33" s="58">
        <f t="shared" si="0"/>
        <v>0</v>
      </c>
      <c r="J33" s="139"/>
      <c r="K33" s="259"/>
      <c r="L33" s="260"/>
      <c r="M33" s="261"/>
      <c r="N33" s="262"/>
      <c r="P33" s="4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54"/>
      <c r="AJ33" s="365" t="s">
        <v>90</v>
      </c>
      <c r="AK33" s="13" t="s">
        <v>11</v>
      </c>
      <c r="AL33" s="271"/>
      <c r="AM33" s="271"/>
      <c r="AN33" s="18"/>
      <c r="AO33" s="568"/>
      <c r="AP33" s="569"/>
      <c r="AQ33" s="13" t="s">
        <v>29</v>
      </c>
      <c r="AR33" s="272"/>
      <c r="AS33" s="272"/>
      <c r="AT33" s="12"/>
      <c r="AU33" s="12"/>
      <c r="AV33" s="12"/>
      <c r="AW33" s="12"/>
      <c r="AX33" s="12"/>
      <c r="AY33" s="12"/>
      <c r="AZ33" s="12"/>
      <c r="BA33" s="13" t="s">
        <v>97</v>
      </c>
      <c r="BB33" s="13" t="s">
        <v>11</v>
      </c>
      <c r="BC33" s="273"/>
      <c r="BD33" s="273"/>
      <c r="BE33" s="12"/>
      <c r="BF33" s="412"/>
      <c r="BG33" s="13" t="s">
        <v>94</v>
      </c>
      <c r="BH33" s="273"/>
      <c r="BI33" s="273"/>
      <c r="BJ33" s="107"/>
      <c r="BK33" s="687"/>
      <c r="BL33" s="684"/>
      <c r="BM33" s="325" t="s">
        <v>359</v>
      </c>
      <c r="BN33" s="562"/>
      <c r="BO33" s="342"/>
      <c r="BP33" s="326"/>
      <c r="BQ33" s="252"/>
      <c r="BR33" s="287"/>
      <c r="BS33" s="287"/>
      <c r="BT33" s="74"/>
      <c r="BU33" s="12"/>
      <c r="BV33" s="365" t="s">
        <v>175</v>
      </c>
      <c r="BW33" s="13" t="s">
        <v>136</v>
      </c>
      <c r="BX33" s="272"/>
      <c r="BY33" s="272"/>
      <c r="BZ33" s="12"/>
      <c r="CA33" s="504"/>
      <c r="CB33" s="504"/>
      <c r="CC33" s="32"/>
      <c r="CD33" s="289"/>
      <c r="CE33" s="289"/>
      <c r="CF33" s="33"/>
      <c r="CG33" s="9"/>
      <c r="CH33" s="9"/>
      <c r="CI33" s="26"/>
      <c r="CJ33" s="31"/>
      <c r="CK33" s="31"/>
      <c r="CL33" s="25"/>
      <c r="CM33" s="27"/>
      <c r="CN33" s="9"/>
      <c r="CO33" s="26"/>
      <c r="CP33" s="25"/>
      <c r="CQ33" s="25"/>
      <c r="CR33" s="12"/>
      <c r="CS33" s="12"/>
    </row>
    <row r="34" spans="1:97" ht="11.25" customHeight="1" x14ac:dyDescent="0.15">
      <c r="A34" s="74"/>
      <c r="C34" s="63" t="s">
        <v>157</v>
      </c>
      <c r="D34" s="385" t="s">
        <v>134</v>
      </c>
      <c r="E34" s="385"/>
      <c r="F34" s="386"/>
      <c r="G34" s="253"/>
      <c r="H34" s="254"/>
      <c r="I34" s="58">
        <f t="shared" si="0"/>
        <v>0</v>
      </c>
      <c r="J34" s="140"/>
      <c r="K34" s="4"/>
      <c r="L34" s="3" t="s">
        <v>248</v>
      </c>
      <c r="M34" s="4"/>
      <c r="N34" s="4"/>
      <c r="P34" s="4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54"/>
      <c r="AJ34" s="412"/>
      <c r="AK34" s="13" t="s">
        <v>25</v>
      </c>
      <c r="AL34" s="271"/>
      <c r="AM34" s="271"/>
      <c r="AN34" s="18"/>
      <c r="AO34" s="568"/>
      <c r="AP34" s="569"/>
      <c r="AQ34" s="13" t="s">
        <v>21</v>
      </c>
      <c r="AR34" s="272"/>
      <c r="AS34" s="272"/>
      <c r="AT34" s="12"/>
      <c r="AU34" s="12"/>
      <c r="AV34" s="12"/>
      <c r="AW34" s="12"/>
      <c r="AX34" s="12"/>
      <c r="AY34" s="12"/>
      <c r="AZ34" s="12"/>
      <c r="BA34" s="13" t="s">
        <v>100</v>
      </c>
      <c r="BB34" s="13" t="s">
        <v>11</v>
      </c>
      <c r="BC34" s="273"/>
      <c r="BD34" s="273"/>
      <c r="BE34" s="12"/>
      <c r="BF34" s="329" t="s">
        <v>95</v>
      </c>
      <c r="BG34" s="13" t="s">
        <v>11</v>
      </c>
      <c r="BH34" s="273"/>
      <c r="BI34" s="273"/>
      <c r="BJ34" s="107"/>
      <c r="BK34" s="687"/>
      <c r="BL34" s="685"/>
      <c r="BM34" s="325" t="s">
        <v>367</v>
      </c>
      <c r="BN34" s="562"/>
      <c r="BO34" s="342"/>
      <c r="BP34" s="326"/>
      <c r="BQ34" s="252"/>
      <c r="BR34" s="544"/>
      <c r="BS34" s="544"/>
      <c r="BT34" s="93"/>
      <c r="BU34" s="12"/>
      <c r="BV34" s="367"/>
      <c r="BW34" s="13" t="s">
        <v>200</v>
      </c>
      <c r="BX34" s="272"/>
      <c r="BY34" s="272"/>
      <c r="BZ34" s="12"/>
      <c r="CA34" s="504"/>
      <c r="CB34" s="504"/>
      <c r="CC34" s="32"/>
      <c r="CD34" s="289"/>
      <c r="CE34" s="289"/>
      <c r="CF34" s="33"/>
      <c r="CG34" s="12"/>
      <c r="CH34" s="12"/>
      <c r="CI34" s="12"/>
      <c r="CJ34" s="435"/>
      <c r="CK34" s="511"/>
      <c r="CL34" s="25"/>
      <c r="CM34" s="9"/>
      <c r="CN34" s="9"/>
      <c r="CO34" s="26"/>
      <c r="CP34" s="25"/>
      <c r="CQ34" s="25"/>
      <c r="CR34" s="12"/>
      <c r="CS34" s="12"/>
    </row>
    <row r="35" spans="1:97" ht="11.25" customHeight="1" x14ac:dyDescent="0.15">
      <c r="A35" s="74"/>
      <c r="C35" s="63" t="s">
        <v>158</v>
      </c>
      <c r="D35" s="579" t="s">
        <v>329</v>
      </c>
      <c r="E35" s="579"/>
      <c r="F35" s="580"/>
      <c r="G35" s="253"/>
      <c r="H35" s="254"/>
      <c r="I35" s="58">
        <f t="shared" si="0"/>
        <v>0</v>
      </c>
      <c r="J35" s="140"/>
      <c r="L35" s="3" t="s">
        <v>248</v>
      </c>
      <c r="M35" s="4" t="s">
        <v>229</v>
      </c>
      <c r="N35" s="4"/>
      <c r="O35" s="4"/>
      <c r="P35" s="4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54"/>
      <c r="AJ35" s="13" t="s">
        <v>96</v>
      </c>
      <c r="AK35" s="13" t="s">
        <v>11</v>
      </c>
      <c r="AL35" s="271"/>
      <c r="AM35" s="271"/>
      <c r="AN35" s="18"/>
      <c r="AO35" s="373"/>
      <c r="AP35" s="374"/>
      <c r="AQ35" s="13" t="s">
        <v>64</v>
      </c>
      <c r="AR35" s="272"/>
      <c r="AS35" s="272"/>
      <c r="AT35" s="12"/>
      <c r="AU35" s="12"/>
      <c r="AV35" s="12"/>
      <c r="AW35" s="12"/>
      <c r="AX35" s="12"/>
      <c r="AY35" s="12"/>
      <c r="AZ35" s="12"/>
      <c r="BA35" s="13" t="s">
        <v>103</v>
      </c>
      <c r="BB35" s="13" t="s">
        <v>11</v>
      </c>
      <c r="BC35" s="273"/>
      <c r="BD35" s="273"/>
      <c r="BE35" s="12"/>
      <c r="BF35" s="365" t="s">
        <v>101</v>
      </c>
      <c r="BG35" s="13" t="s">
        <v>25</v>
      </c>
      <c r="BH35" s="273"/>
      <c r="BI35" s="273"/>
      <c r="BJ35" s="107"/>
      <c r="BK35" s="688"/>
      <c r="BL35" s="681" t="s">
        <v>235</v>
      </c>
      <c r="BM35" s="682"/>
      <c r="BN35" s="442"/>
      <c r="BO35" s="343"/>
      <c r="BP35" s="326"/>
      <c r="BQ35" s="252"/>
      <c r="BR35" s="544"/>
      <c r="BS35" s="544"/>
      <c r="BT35" s="93"/>
      <c r="BU35" s="12"/>
      <c r="BV35" s="525" t="s">
        <v>201</v>
      </c>
      <c r="BW35" s="13" t="s">
        <v>136</v>
      </c>
      <c r="BX35" s="216"/>
      <c r="BY35" s="272"/>
      <c r="BZ35" s="12"/>
      <c r="CA35" s="512"/>
      <c r="CB35" s="512"/>
      <c r="CC35" s="512"/>
      <c r="CD35" s="513"/>
      <c r="CE35" s="513"/>
      <c r="CF35" s="33"/>
      <c r="CG35" s="445" t="s">
        <v>171</v>
      </c>
      <c r="CH35" s="486"/>
      <c r="CI35" s="35" t="s">
        <v>172</v>
      </c>
      <c r="CJ35" s="291" t="s">
        <v>8</v>
      </c>
      <c r="CK35" s="291" t="s">
        <v>9</v>
      </c>
      <c r="CL35" s="25"/>
      <c r="CM35" s="9"/>
      <c r="CN35" s="9"/>
      <c r="CO35" s="26"/>
      <c r="CP35" s="25"/>
      <c r="CQ35" s="25"/>
      <c r="CR35" s="12"/>
      <c r="CS35" s="12"/>
    </row>
    <row r="36" spans="1:97" ht="11.25" customHeight="1" thickBot="1" x14ac:dyDescent="0.2">
      <c r="A36" s="74"/>
      <c r="C36" s="63" t="s">
        <v>159</v>
      </c>
      <c r="D36" s="385" t="s">
        <v>328</v>
      </c>
      <c r="E36" s="385"/>
      <c r="F36" s="386"/>
      <c r="G36" s="253"/>
      <c r="H36" s="254"/>
      <c r="I36" s="58">
        <f t="shared" si="0"/>
        <v>0</v>
      </c>
      <c r="J36" s="140"/>
      <c r="K36" s="4"/>
      <c r="L36" s="114" t="s">
        <v>248</v>
      </c>
      <c r="M36" s="115"/>
      <c r="N36" s="115"/>
      <c r="O36" s="3"/>
      <c r="P36" s="5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54"/>
      <c r="AJ36" s="365" t="s">
        <v>98</v>
      </c>
      <c r="AK36" s="13" t="s">
        <v>11</v>
      </c>
      <c r="AL36" s="271"/>
      <c r="AM36" s="271"/>
      <c r="AN36" s="18"/>
      <c r="AO36" s="567" t="s">
        <v>99</v>
      </c>
      <c r="AP36" s="374"/>
      <c r="AQ36" s="13" t="s">
        <v>11</v>
      </c>
      <c r="AR36" s="272"/>
      <c r="AS36" s="272"/>
      <c r="AT36" s="12"/>
      <c r="AU36" s="12"/>
      <c r="AV36" s="12"/>
      <c r="AW36" s="12"/>
      <c r="AX36" s="12"/>
      <c r="AY36" s="12"/>
      <c r="AZ36" s="12"/>
      <c r="BA36" s="365" t="s">
        <v>106</v>
      </c>
      <c r="BB36" s="13" t="s">
        <v>139</v>
      </c>
      <c r="BC36" s="273"/>
      <c r="BD36" s="273"/>
      <c r="BE36" s="12"/>
      <c r="BF36" s="431"/>
      <c r="BG36" s="13" t="s">
        <v>35</v>
      </c>
      <c r="BH36" s="273"/>
      <c r="BI36" s="273"/>
      <c r="BJ36" s="107"/>
      <c r="BK36" s="332" t="s">
        <v>246</v>
      </c>
      <c r="BL36" s="440" t="s">
        <v>136</v>
      </c>
      <c r="BM36" s="441"/>
      <c r="BN36" s="332" t="s">
        <v>365</v>
      </c>
      <c r="BO36" s="87"/>
      <c r="BP36" s="252"/>
      <c r="BQ36" s="252"/>
      <c r="BR36" s="233"/>
      <c r="BS36" s="233"/>
      <c r="BT36" s="239"/>
      <c r="BU36" s="12"/>
      <c r="BV36" s="526"/>
      <c r="BW36" s="13" t="s">
        <v>202</v>
      </c>
      <c r="BX36" s="216"/>
      <c r="BY36" s="272"/>
      <c r="BZ36" s="12"/>
      <c r="CA36" s="512"/>
      <c r="CB36" s="512"/>
      <c r="CC36" s="512"/>
      <c r="CD36" s="513"/>
      <c r="CE36" s="513"/>
      <c r="CF36" s="33"/>
      <c r="CG36" s="484" t="s">
        <v>271</v>
      </c>
      <c r="CH36" s="485"/>
      <c r="CI36" s="14" t="s">
        <v>136</v>
      </c>
      <c r="CJ36" s="272"/>
      <c r="CK36" s="272"/>
      <c r="CL36" s="25"/>
      <c r="CM36" s="9"/>
      <c r="CN36" s="9"/>
      <c r="CO36" s="26"/>
      <c r="CP36" s="25"/>
      <c r="CQ36" s="25"/>
      <c r="CR36" s="12"/>
      <c r="CS36" s="12"/>
    </row>
    <row r="37" spans="1:97" ht="11.25" customHeight="1" thickBot="1" x14ac:dyDescent="0.2">
      <c r="A37" s="74"/>
      <c r="C37" s="572" t="s">
        <v>299</v>
      </c>
      <c r="D37" s="573"/>
      <c r="E37" s="573"/>
      <c r="F37" s="574"/>
      <c r="G37" s="137">
        <f>SUM(G31:G36)</f>
        <v>0</v>
      </c>
      <c r="H37" s="137">
        <f>SUM(H31:H36)</f>
        <v>0</v>
      </c>
      <c r="I37" s="138">
        <f>SUM(G37,H37)</f>
        <v>0</v>
      </c>
      <c r="J37" s="141"/>
      <c r="K37" s="155"/>
      <c r="L37" s="40"/>
      <c r="M37" s="115"/>
      <c r="N37" s="115"/>
      <c r="O37" s="4"/>
      <c r="P37" s="5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54"/>
      <c r="AJ37" s="412"/>
      <c r="AK37" s="13" t="s">
        <v>45</v>
      </c>
      <c r="AL37" s="271"/>
      <c r="AM37" s="271"/>
      <c r="AN37" s="18"/>
      <c r="AO37" s="368" t="s">
        <v>102</v>
      </c>
      <c r="AP37" s="666"/>
      <c r="AQ37" s="321" t="s">
        <v>347</v>
      </c>
      <c r="AR37" s="272"/>
      <c r="AS37" s="272"/>
      <c r="AT37" s="12"/>
      <c r="AU37" s="12"/>
      <c r="AV37" s="12"/>
      <c r="AW37" s="12"/>
      <c r="AX37" s="12"/>
      <c r="AY37" s="12"/>
      <c r="AZ37" s="12"/>
      <c r="BA37" s="431"/>
      <c r="BB37" s="13" t="s">
        <v>219</v>
      </c>
      <c r="BC37" s="273"/>
      <c r="BD37" s="273"/>
      <c r="BE37" s="12"/>
      <c r="BF37" s="431"/>
      <c r="BG37" s="13" t="s">
        <v>37</v>
      </c>
      <c r="BH37" s="273"/>
      <c r="BI37" s="273"/>
      <c r="BJ37" s="107"/>
      <c r="BK37" s="678" t="s">
        <v>337</v>
      </c>
      <c r="BL37" s="679"/>
      <c r="BM37" s="679"/>
      <c r="BN37" s="679"/>
      <c r="BO37" s="680"/>
      <c r="BP37" s="312"/>
      <c r="BQ37" s="312"/>
      <c r="BR37" s="233"/>
      <c r="BS37" s="233"/>
      <c r="BT37" s="239"/>
      <c r="BU37" s="12"/>
      <c r="BV37" s="526"/>
      <c r="BW37" s="13" t="s">
        <v>203</v>
      </c>
      <c r="BX37" s="216"/>
      <c r="BY37" s="272"/>
      <c r="BZ37" s="12"/>
      <c r="CA37" s="518"/>
      <c r="CB37" s="518"/>
      <c r="CC37" s="518"/>
      <c r="CD37" s="518"/>
      <c r="CE37" s="518"/>
      <c r="CF37" s="18"/>
      <c r="CG37" s="514" t="s">
        <v>179</v>
      </c>
      <c r="CH37" s="515"/>
      <c r="CI37" s="515"/>
      <c r="CJ37" s="502">
        <f>SUM(CJ36)</f>
        <v>0</v>
      </c>
      <c r="CK37" s="500">
        <f>SUM(CK36)</f>
        <v>0</v>
      </c>
      <c r="CL37" s="25"/>
      <c r="CM37" s="27"/>
      <c r="CN37" s="9"/>
      <c r="CO37" s="26"/>
      <c r="CP37" s="25"/>
      <c r="CQ37" s="25"/>
      <c r="CR37" s="12"/>
      <c r="CS37" s="12"/>
    </row>
    <row r="38" spans="1:97" ht="11.25" customHeight="1" thickBot="1" x14ac:dyDescent="0.2">
      <c r="A38" s="74"/>
      <c r="C38" s="4"/>
      <c r="D38" s="4"/>
      <c r="E38" s="4"/>
      <c r="F38" s="4"/>
      <c r="G38" s="126"/>
      <c r="H38" s="126"/>
      <c r="I38" s="4"/>
      <c r="J38" s="3"/>
      <c r="K38" s="145"/>
      <c r="L38" s="115"/>
      <c r="M38" s="115"/>
      <c r="N38" s="115"/>
      <c r="O38" s="4"/>
      <c r="P38" s="54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54"/>
      <c r="AJ38" s="13" t="s">
        <v>104</v>
      </c>
      <c r="AK38" s="13" t="s">
        <v>11</v>
      </c>
      <c r="AL38" s="271"/>
      <c r="AM38" s="271"/>
      <c r="AN38" s="18"/>
      <c r="AO38" s="667"/>
      <c r="AP38" s="668"/>
      <c r="AQ38" s="13" t="s">
        <v>137</v>
      </c>
      <c r="AR38" s="272"/>
      <c r="AS38" s="272"/>
      <c r="AT38" s="12"/>
      <c r="AU38" s="12"/>
      <c r="AV38" s="12"/>
      <c r="AW38" s="12"/>
      <c r="AX38" s="12"/>
      <c r="AY38" s="12"/>
      <c r="AZ38" s="12"/>
      <c r="BA38" s="412"/>
      <c r="BB38" s="13" t="s">
        <v>63</v>
      </c>
      <c r="BC38" s="273"/>
      <c r="BD38" s="273"/>
      <c r="BE38" s="12"/>
      <c r="BF38" s="431"/>
      <c r="BG38" s="13" t="s">
        <v>48</v>
      </c>
      <c r="BH38" s="273"/>
      <c r="BI38" s="273"/>
      <c r="BJ38" s="107"/>
      <c r="BK38" s="672" t="s">
        <v>247</v>
      </c>
      <c r="BL38" s="673"/>
      <c r="BM38" s="673"/>
      <c r="BN38" s="673"/>
      <c r="BO38" s="674"/>
      <c r="BP38" s="670">
        <f>SUM(BP11,BP22:BP37)</f>
        <v>0</v>
      </c>
      <c r="BQ38" s="670">
        <f>SUM(BQ11,BQ22:BQ37)</f>
        <v>0</v>
      </c>
      <c r="BR38" s="279"/>
      <c r="BS38" s="279"/>
      <c r="BT38" s="240"/>
      <c r="BU38" s="12"/>
      <c r="BV38" s="527"/>
      <c r="BW38" s="13" t="s">
        <v>205</v>
      </c>
      <c r="BX38" s="216"/>
      <c r="BY38" s="272"/>
      <c r="BZ38" s="12"/>
      <c r="CA38" s="518"/>
      <c r="CB38" s="518"/>
      <c r="CC38" s="518"/>
      <c r="CD38" s="518"/>
      <c r="CE38" s="518"/>
      <c r="CF38" s="12"/>
      <c r="CG38" s="516"/>
      <c r="CH38" s="517"/>
      <c r="CI38" s="517"/>
      <c r="CJ38" s="503"/>
      <c r="CK38" s="501"/>
      <c r="CL38" s="25"/>
      <c r="CM38" s="34"/>
      <c r="CN38" s="34"/>
      <c r="CO38" s="34"/>
      <c r="CP38" s="34"/>
      <c r="CQ38" s="34"/>
      <c r="CR38" s="18"/>
      <c r="CS38" s="12"/>
    </row>
    <row r="39" spans="1:97" ht="11.25" customHeight="1" x14ac:dyDescent="0.15">
      <c r="A39" s="74"/>
      <c r="C39" s="4"/>
      <c r="D39" s="4"/>
      <c r="E39" s="3"/>
      <c r="F39" s="4"/>
      <c r="G39" s="4"/>
      <c r="H39" s="4"/>
      <c r="I39" s="4"/>
      <c r="J39" s="3"/>
      <c r="O39" s="100"/>
      <c r="P39" s="54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54"/>
      <c r="AJ39" s="365" t="s">
        <v>213</v>
      </c>
      <c r="AK39" s="45" t="s">
        <v>164</v>
      </c>
      <c r="AL39" s="271"/>
      <c r="AM39" s="271"/>
      <c r="AN39" s="18"/>
      <c r="AO39" s="667"/>
      <c r="AP39" s="668"/>
      <c r="AQ39" s="13" t="s">
        <v>105</v>
      </c>
      <c r="AR39" s="272"/>
      <c r="AS39" s="272"/>
      <c r="AT39" s="12"/>
      <c r="AU39" s="12"/>
      <c r="AV39" s="12"/>
      <c r="AW39" s="12"/>
      <c r="AX39" s="12"/>
      <c r="AY39" s="12"/>
      <c r="AZ39" s="12"/>
      <c r="BA39" s="15" t="s">
        <v>111</v>
      </c>
      <c r="BB39" s="13" t="s">
        <v>11</v>
      </c>
      <c r="BC39" s="273"/>
      <c r="BD39" s="273"/>
      <c r="BE39" s="12"/>
      <c r="BF39" s="412"/>
      <c r="BG39" s="13" t="s">
        <v>60</v>
      </c>
      <c r="BH39" s="273"/>
      <c r="BI39" s="273"/>
      <c r="BJ39" s="107"/>
      <c r="BK39" s="675"/>
      <c r="BL39" s="676"/>
      <c r="BM39" s="676"/>
      <c r="BN39" s="676"/>
      <c r="BO39" s="677"/>
      <c r="BP39" s="671"/>
      <c r="BQ39" s="671"/>
      <c r="BR39" s="143"/>
      <c r="BS39" s="143"/>
      <c r="BT39" s="143"/>
      <c r="BU39" s="12"/>
      <c r="BV39" s="35" t="s">
        <v>206</v>
      </c>
      <c r="BW39" s="13" t="s">
        <v>136</v>
      </c>
      <c r="BX39" s="272"/>
      <c r="BY39" s="272"/>
      <c r="BZ39" s="12"/>
      <c r="CA39" s="9"/>
      <c r="CB39" s="9"/>
      <c r="CC39" s="26"/>
      <c r="CD39" s="25"/>
      <c r="CE39" s="25"/>
      <c r="CF39" s="12"/>
      <c r="CG39" s="12"/>
      <c r="CH39" s="12"/>
      <c r="CI39" s="212" t="s">
        <v>272</v>
      </c>
      <c r="CJ39" s="232" t="s">
        <v>285</v>
      </c>
      <c r="CK39" s="232" t="s">
        <v>286</v>
      </c>
      <c r="CL39" s="213"/>
      <c r="CM39" s="34"/>
      <c r="CN39" s="34"/>
      <c r="CO39" s="34"/>
      <c r="CP39" s="34"/>
      <c r="CQ39" s="34"/>
      <c r="CR39" s="18"/>
      <c r="CS39" s="12"/>
    </row>
    <row r="40" spans="1:97" ht="11.25" customHeight="1" thickBot="1" x14ac:dyDescent="0.2">
      <c r="A40" s="74"/>
      <c r="C40" s="4"/>
      <c r="D40" s="4"/>
      <c r="E40" s="4"/>
      <c r="F40" s="4"/>
      <c r="G40" s="4"/>
      <c r="H40" s="4"/>
      <c r="I40" s="4"/>
      <c r="J40" s="3"/>
      <c r="K40" s="4"/>
      <c r="L40" s="4"/>
      <c r="M40" s="4"/>
      <c r="N40" s="4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431"/>
      <c r="AK40" s="45" t="s">
        <v>138</v>
      </c>
      <c r="AL40" s="271"/>
      <c r="AM40" s="271"/>
      <c r="AN40" s="18"/>
      <c r="AO40" s="667"/>
      <c r="AP40" s="668"/>
      <c r="AQ40" s="13" t="s">
        <v>107</v>
      </c>
      <c r="AR40" s="272"/>
      <c r="AS40" s="272"/>
      <c r="AT40" s="12"/>
      <c r="AU40" s="12"/>
      <c r="AV40" s="12"/>
      <c r="AW40" s="12"/>
      <c r="AX40" s="12"/>
      <c r="AY40" s="12"/>
      <c r="AZ40" s="12"/>
      <c r="BA40" s="13" t="s">
        <v>115</v>
      </c>
      <c r="BB40" s="13" t="s">
        <v>11</v>
      </c>
      <c r="BC40" s="273"/>
      <c r="BD40" s="273"/>
      <c r="BE40" s="12"/>
      <c r="BF40" s="13" t="s">
        <v>108</v>
      </c>
      <c r="BG40" s="13" t="s">
        <v>11</v>
      </c>
      <c r="BH40" s="273"/>
      <c r="BI40" s="273"/>
      <c r="BJ40" s="107"/>
      <c r="BR40" s="202"/>
      <c r="BS40" s="202"/>
      <c r="BT40" s="202"/>
      <c r="BU40" s="12"/>
      <c r="BV40" s="507" t="s">
        <v>207</v>
      </c>
      <c r="BW40" s="508"/>
      <c r="BX40" s="505">
        <f>SUM(BX30:BX34,BX39)</f>
        <v>0</v>
      </c>
      <c r="BY40" s="505">
        <f>SUM(BY30:BY39)</f>
        <v>0</v>
      </c>
      <c r="BZ40" s="12"/>
      <c r="CA40" s="9"/>
      <c r="CB40" s="9"/>
      <c r="CC40" s="26"/>
      <c r="CD40" s="25"/>
      <c r="CE40" s="25"/>
      <c r="CF40" s="12"/>
      <c r="CG40" s="12"/>
      <c r="CH40" s="33"/>
      <c r="CI40" s="519" t="s">
        <v>306</v>
      </c>
      <c r="CJ40" s="520"/>
      <c r="CK40" s="521"/>
      <c r="CL40" s="25"/>
      <c r="CM40" s="34"/>
      <c r="CN40" s="34"/>
      <c r="CO40" s="34"/>
      <c r="CP40" s="34"/>
      <c r="CQ40" s="25"/>
      <c r="CR40" s="18"/>
      <c r="CS40" s="12"/>
    </row>
    <row r="41" spans="1:97" ht="11.25" customHeight="1" thickBot="1" x14ac:dyDescent="0.2">
      <c r="A41" s="74"/>
      <c r="J41" s="6"/>
      <c r="K41" s="4"/>
      <c r="L41" s="155"/>
      <c r="M41" s="4"/>
      <c r="N41" s="4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4"/>
      <c r="AJ41" s="412"/>
      <c r="AK41" s="45" t="s">
        <v>161</v>
      </c>
      <c r="AL41" s="271"/>
      <c r="AM41" s="271"/>
      <c r="AN41" s="18"/>
      <c r="AO41" s="667"/>
      <c r="AP41" s="668"/>
      <c r="AQ41" s="13" t="s">
        <v>47</v>
      </c>
      <c r="AR41" s="272"/>
      <c r="AS41" s="272"/>
      <c r="AT41" s="12"/>
      <c r="AU41" s="12"/>
      <c r="AV41" s="12"/>
      <c r="AW41" s="12"/>
      <c r="AX41" s="12"/>
      <c r="AY41" s="12"/>
      <c r="AZ41" s="12"/>
      <c r="BA41" s="13" t="s">
        <v>119</v>
      </c>
      <c r="BB41" s="13" t="s">
        <v>11</v>
      </c>
      <c r="BC41" s="273"/>
      <c r="BD41" s="273"/>
      <c r="BE41" s="12"/>
      <c r="BF41" s="13" t="s">
        <v>109</v>
      </c>
      <c r="BG41" s="13" t="s">
        <v>11</v>
      </c>
      <c r="BH41" s="273"/>
      <c r="BI41" s="273"/>
      <c r="BJ41" s="107"/>
      <c r="BS41" s="282"/>
      <c r="BT41" s="199"/>
      <c r="BU41" s="12"/>
      <c r="BV41" s="509"/>
      <c r="BW41" s="510"/>
      <c r="BX41" s="506"/>
      <c r="BY41" s="506"/>
      <c r="BZ41" s="12"/>
      <c r="CA41" s="532" t="s">
        <v>204</v>
      </c>
      <c r="CB41" s="533"/>
      <c r="CC41" s="533"/>
      <c r="CD41" s="498">
        <f>SUM(BX22+BX40+CD16+CD26+CD35)</f>
        <v>0</v>
      </c>
      <c r="CE41" s="500">
        <f>SUM(BY22+BY40+CE16+CE26+CE35)</f>
        <v>0</v>
      </c>
      <c r="CF41" s="33"/>
      <c r="CG41" s="33"/>
      <c r="CH41" s="33"/>
      <c r="CI41" s="522"/>
      <c r="CJ41" s="523"/>
      <c r="CK41" s="524"/>
      <c r="CL41" s="22"/>
      <c r="CM41" s="25"/>
      <c r="CN41" s="25"/>
      <c r="CO41" s="25"/>
      <c r="CP41" s="25"/>
      <c r="CQ41" s="25"/>
      <c r="CR41" s="18"/>
      <c r="CS41" s="12"/>
    </row>
    <row r="42" spans="1:97" ht="11.25" customHeight="1" thickBot="1" x14ac:dyDescent="0.2">
      <c r="A42" s="74"/>
      <c r="C42" s="577"/>
      <c r="D42" s="564"/>
      <c r="E42" s="564"/>
      <c r="F42" s="156"/>
      <c r="G42" s="133"/>
      <c r="H42" s="127"/>
      <c r="I42" s="127"/>
      <c r="J42" s="97"/>
      <c r="K42" s="4"/>
      <c r="L42" s="575"/>
      <c r="M42" s="576"/>
      <c r="N42" s="576"/>
      <c r="P42" s="9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29"/>
      <c r="AJ42" s="13" t="s">
        <v>113</v>
      </c>
      <c r="AK42" s="13" t="s">
        <v>14</v>
      </c>
      <c r="AL42" s="271"/>
      <c r="AM42" s="271"/>
      <c r="AN42" s="18"/>
      <c r="AO42" s="567"/>
      <c r="AP42" s="669"/>
      <c r="AQ42" s="321" t="s">
        <v>348</v>
      </c>
      <c r="AR42" s="272"/>
      <c r="AS42" s="272"/>
      <c r="AT42" s="12"/>
      <c r="AU42" s="12"/>
      <c r="AV42" s="12"/>
      <c r="AW42" s="12"/>
      <c r="AX42" s="12"/>
      <c r="AY42" s="12"/>
      <c r="AZ42" s="12"/>
      <c r="BA42" s="455" t="s">
        <v>318</v>
      </c>
      <c r="BB42" s="456"/>
      <c r="BC42" s="277"/>
      <c r="BD42" s="277"/>
      <c r="BE42" s="12"/>
      <c r="BF42" s="13" t="s">
        <v>112</v>
      </c>
      <c r="BG42" s="13" t="s">
        <v>11</v>
      </c>
      <c r="BH42" s="273"/>
      <c r="BI42" s="273"/>
      <c r="BJ42" s="107"/>
      <c r="BK42" s="34"/>
      <c r="BL42" s="25"/>
      <c r="BM42" s="25"/>
      <c r="BP42" s="629" t="s">
        <v>261</v>
      </c>
      <c r="BQ42" s="630"/>
      <c r="BR42" s="282"/>
      <c r="BS42" s="280"/>
      <c r="BT42" s="202"/>
      <c r="BU42" s="12"/>
      <c r="BV42" s="26"/>
      <c r="BW42" s="26"/>
      <c r="BX42" s="18"/>
      <c r="BY42" s="18"/>
      <c r="BZ42" s="12"/>
      <c r="CA42" s="534"/>
      <c r="CB42" s="535"/>
      <c r="CC42" s="535"/>
      <c r="CD42" s="499"/>
      <c r="CE42" s="501"/>
      <c r="CF42" s="33"/>
      <c r="CG42" s="33"/>
      <c r="CH42" s="33"/>
      <c r="CI42" s="33"/>
      <c r="CJ42" s="33"/>
      <c r="CK42" s="33"/>
      <c r="CL42" s="22"/>
      <c r="CM42" s="27"/>
      <c r="CN42" s="9"/>
      <c r="CO42" s="9"/>
      <c r="CP42" s="126"/>
      <c r="CQ42" s="126"/>
      <c r="CR42" s="18"/>
      <c r="CS42" s="12"/>
    </row>
    <row r="43" spans="1:97" ht="11.25" customHeight="1" x14ac:dyDescent="0.15">
      <c r="A43" s="93"/>
      <c r="C43" s="577"/>
      <c r="D43" s="564"/>
      <c r="E43" s="578"/>
      <c r="F43" s="156"/>
      <c r="G43" s="133"/>
      <c r="H43" s="127"/>
      <c r="I43" s="127"/>
      <c r="J43" s="97"/>
      <c r="O43" s="7"/>
      <c r="P43" s="156" t="s">
        <v>229</v>
      </c>
      <c r="Q43" s="97" t="s">
        <v>229</v>
      </c>
      <c r="R43" s="127" t="s">
        <v>229</v>
      </c>
      <c r="S43" s="157"/>
      <c r="T43" s="132"/>
      <c r="U43" s="132"/>
      <c r="V43" s="132" t="s">
        <v>229</v>
      </c>
      <c r="X43" s="3"/>
      <c r="Y43" s="3"/>
      <c r="Z43" s="3"/>
      <c r="AA43" s="3"/>
      <c r="AB43" s="3"/>
      <c r="AC43" s="129"/>
      <c r="AD43" s="129"/>
      <c r="AE43" s="129"/>
      <c r="AF43" s="129"/>
      <c r="AG43" s="129"/>
      <c r="AH43" s="129"/>
      <c r="AI43" s="129"/>
      <c r="AJ43" s="365" t="s">
        <v>117</v>
      </c>
      <c r="AK43" s="13" t="s">
        <v>11</v>
      </c>
      <c r="AL43" s="271"/>
      <c r="AM43" s="271"/>
      <c r="AN43" s="18"/>
      <c r="AO43" s="445" t="s">
        <v>110</v>
      </c>
      <c r="AP43" s="446"/>
      <c r="AQ43" s="13" t="s">
        <v>11</v>
      </c>
      <c r="AR43" s="272"/>
      <c r="AS43" s="272"/>
      <c r="AT43" s="12"/>
      <c r="AU43" s="12"/>
      <c r="AV43" s="12"/>
      <c r="AW43" s="12"/>
      <c r="AX43" s="12"/>
      <c r="AY43" s="12"/>
      <c r="AZ43" s="12"/>
      <c r="BA43" s="459" t="s">
        <v>121</v>
      </c>
      <c r="BB43" s="460"/>
      <c r="BC43" s="545">
        <f>SUM(BC11:BC42)</f>
        <v>0</v>
      </c>
      <c r="BD43" s="545">
        <f>SUM(BD11:BD42)</f>
        <v>0</v>
      </c>
      <c r="BE43" s="12"/>
      <c r="BF43" s="455" t="s">
        <v>320</v>
      </c>
      <c r="BG43" s="456"/>
      <c r="BH43" s="277"/>
      <c r="BI43" s="277"/>
      <c r="BJ43" s="107"/>
      <c r="BK43" s="553" t="s">
        <v>249</v>
      </c>
      <c r="BL43" s="554"/>
      <c r="BM43" s="554"/>
      <c r="BN43" s="554"/>
      <c r="BO43" s="555"/>
      <c r="BP43" s="463" t="s">
        <v>127</v>
      </c>
      <c r="BQ43" s="417" t="s">
        <v>9</v>
      </c>
      <c r="BR43" s="280"/>
      <c r="BS43" s="232"/>
      <c r="BU43" s="12"/>
      <c r="BV43" s="541"/>
      <c r="BW43" s="26"/>
      <c r="BX43" s="18"/>
      <c r="BY43" s="18"/>
      <c r="BZ43" s="12"/>
      <c r="CA43" s="9"/>
      <c r="CB43" s="9"/>
      <c r="CC43" s="207" t="s">
        <v>272</v>
      </c>
      <c r="CD43" s="119" t="s">
        <v>281</v>
      </c>
      <c r="CE43" s="119" t="s">
        <v>282</v>
      </c>
      <c r="CF43" s="211"/>
      <c r="CG43" s="33"/>
      <c r="CH43" s="33"/>
      <c r="CI43" s="33"/>
      <c r="CJ43" s="33"/>
      <c r="CK43" s="33"/>
      <c r="CL43" s="22"/>
      <c r="CM43" s="9"/>
      <c r="CN43" s="9"/>
      <c r="CO43" s="9"/>
      <c r="CP43" s="126"/>
      <c r="CQ43" s="126"/>
      <c r="CR43" s="18"/>
      <c r="CS43" s="12"/>
    </row>
    <row r="44" spans="1:97" ht="11.25" customHeight="1" x14ac:dyDescent="0.15">
      <c r="A44" s="93"/>
      <c r="C44" s="577"/>
      <c r="D44" s="564"/>
      <c r="E44" s="578"/>
      <c r="F44" s="143"/>
      <c r="G44" s="133"/>
      <c r="H44" s="127"/>
      <c r="I44" s="127"/>
      <c r="J44" s="97"/>
      <c r="K44" s="290"/>
      <c r="L44" s="290"/>
      <c r="M44" s="127"/>
      <c r="N44" s="127"/>
      <c r="P44" s="156" t="s">
        <v>229</v>
      </c>
      <c r="Q44" s="97" t="s">
        <v>229</v>
      </c>
      <c r="R44" s="127" t="s">
        <v>229</v>
      </c>
      <c r="S44" s="157"/>
      <c r="T44" s="132"/>
      <c r="U44" s="132"/>
      <c r="V44" s="132" t="s">
        <v>229</v>
      </c>
      <c r="X44" s="3"/>
      <c r="Y44" s="3"/>
      <c r="Z44" s="3"/>
      <c r="AA44" s="3"/>
      <c r="AB44" s="3"/>
      <c r="AC44" s="129"/>
      <c r="AD44" s="129"/>
      <c r="AE44" s="129"/>
      <c r="AF44" s="129"/>
      <c r="AG44" s="129"/>
      <c r="AH44" s="129"/>
      <c r="AI44" s="129"/>
      <c r="AJ44" s="412"/>
      <c r="AK44" s="13" t="s">
        <v>64</v>
      </c>
      <c r="AL44" s="271"/>
      <c r="AM44" s="271"/>
      <c r="AN44" s="18"/>
      <c r="AO44" s="368" t="s">
        <v>114</v>
      </c>
      <c r="AP44" s="372"/>
      <c r="AQ44" s="13" t="s">
        <v>11</v>
      </c>
      <c r="AR44" s="272"/>
      <c r="AS44" s="272"/>
      <c r="AT44" s="12"/>
      <c r="AU44" s="12"/>
      <c r="AV44" s="12"/>
      <c r="AW44" s="12"/>
      <c r="AX44" s="12"/>
      <c r="AY44" s="12"/>
      <c r="AZ44" s="12"/>
      <c r="BA44" s="461"/>
      <c r="BB44" s="462"/>
      <c r="BC44" s="546"/>
      <c r="BD44" s="546"/>
      <c r="BE44" s="12"/>
      <c r="BF44" s="459" t="s">
        <v>116</v>
      </c>
      <c r="BG44" s="460"/>
      <c r="BH44" s="659">
        <f>SUM(BH11:BH43)</f>
        <v>0</v>
      </c>
      <c r="BI44" s="659">
        <f>SUM(BI11:BI43)</f>
        <v>0</v>
      </c>
      <c r="BJ44" s="107"/>
      <c r="BK44" s="556"/>
      <c r="BL44" s="557"/>
      <c r="BM44" s="557"/>
      <c r="BN44" s="557"/>
      <c r="BO44" s="558"/>
      <c r="BP44" s="464"/>
      <c r="BQ44" s="418"/>
      <c r="BR44" s="243" t="s">
        <v>251</v>
      </c>
      <c r="BS44" s="281"/>
      <c r="BT44" s="241"/>
      <c r="BU44" s="12"/>
      <c r="BV44" s="542"/>
      <c r="BW44" s="26"/>
      <c r="BX44" s="18"/>
      <c r="BY44" s="18"/>
      <c r="BZ44" s="12"/>
      <c r="CA44" s="9"/>
      <c r="CB44" s="9"/>
      <c r="CC44" s="519" t="s">
        <v>306</v>
      </c>
      <c r="CD44" s="520"/>
      <c r="CE44" s="521"/>
      <c r="CF44" s="33"/>
      <c r="CG44" s="33"/>
      <c r="CH44" s="33"/>
      <c r="CI44" s="33"/>
      <c r="CJ44" s="33"/>
      <c r="CK44" s="33"/>
      <c r="CL44" s="22"/>
      <c r="CM44" s="22"/>
      <c r="CN44" s="22"/>
      <c r="CO44" s="22"/>
      <c r="CP44" s="25"/>
      <c r="CQ44" s="25"/>
      <c r="CR44" s="18"/>
      <c r="CS44" s="12"/>
    </row>
    <row r="45" spans="1:97" ht="11.25" customHeight="1" x14ac:dyDescent="0.15">
      <c r="A45" s="197"/>
      <c r="C45" s="577"/>
      <c r="D45" s="564"/>
      <c r="E45" s="564"/>
      <c r="F45" s="156"/>
      <c r="G45" s="127"/>
      <c r="H45" s="98"/>
      <c r="I45" s="127"/>
      <c r="J45" s="97"/>
      <c r="K45" s="290"/>
      <c r="L45" s="290"/>
      <c r="M45" s="127"/>
      <c r="N45" s="127"/>
      <c r="P45" s="156" t="s">
        <v>229</v>
      </c>
      <c r="Q45" s="97" t="s">
        <v>229</v>
      </c>
      <c r="R45" s="127" t="s">
        <v>229</v>
      </c>
      <c r="S45" s="157"/>
      <c r="T45" s="132"/>
      <c r="U45" s="132"/>
      <c r="V45" s="132" t="s">
        <v>229</v>
      </c>
      <c r="X45" s="3"/>
      <c r="Y45" s="3"/>
      <c r="Z45" s="3"/>
      <c r="AA45" s="3"/>
      <c r="AB45" s="3"/>
      <c r="AC45" s="129"/>
      <c r="AD45" s="129"/>
      <c r="AE45" s="129"/>
      <c r="AF45" s="129"/>
      <c r="AG45" s="129"/>
      <c r="AH45" s="129"/>
      <c r="AI45" s="129"/>
      <c r="AJ45" s="455" t="s">
        <v>314</v>
      </c>
      <c r="AK45" s="456"/>
      <c r="AL45" s="295"/>
      <c r="AM45" s="296"/>
      <c r="AN45" s="18"/>
      <c r="AO45" s="457"/>
      <c r="AP45" s="458"/>
      <c r="AQ45" s="13" t="s">
        <v>118</v>
      </c>
      <c r="AR45" s="272"/>
      <c r="AS45" s="272"/>
      <c r="AT45" s="12"/>
      <c r="AU45" s="12"/>
      <c r="AV45" s="12"/>
      <c r="AW45" s="12"/>
      <c r="AX45" s="12"/>
      <c r="AY45" s="12"/>
      <c r="AZ45" s="12"/>
      <c r="BA45" s="128"/>
      <c r="BB45" s="69"/>
      <c r="BC45" s="99"/>
      <c r="BD45" s="99"/>
      <c r="BE45" s="176"/>
      <c r="BF45" s="461"/>
      <c r="BG45" s="462"/>
      <c r="BH45" s="660"/>
      <c r="BI45" s="660"/>
      <c r="BJ45" s="109"/>
      <c r="BK45" s="556"/>
      <c r="BL45" s="557"/>
      <c r="BM45" s="557"/>
      <c r="BN45" s="557"/>
      <c r="BO45" s="558"/>
      <c r="BP45" s="465">
        <f>SUM(AL46+AR49+AX28+BC43+BH44+BP38)</f>
        <v>0</v>
      </c>
      <c r="BQ45" s="588">
        <f>SUM(AM46+AS49+AY28+BD43+BI44+BQ38)</f>
        <v>0</v>
      </c>
      <c r="BR45" s="281"/>
      <c r="BS45" s="281"/>
      <c r="BT45" s="241"/>
      <c r="BU45" s="12"/>
      <c r="BV45" s="12"/>
      <c r="BW45" s="12"/>
      <c r="BX45" s="12"/>
      <c r="BY45" s="12"/>
      <c r="BZ45" s="12"/>
      <c r="CA45" s="26"/>
      <c r="CB45" s="28"/>
      <c r="CC45" s="522"/>
      <c r="CD45" s="523"/>
      <c r="CE45" s="524"/>
      <c r="CF45" s="33"/>
      <c r="CG45" s="33"/>
      <c r="CH45" s="33"/>
      <c r="CI45" s="33"/>
      <c r="CJ45" s="33"/>
      <c r="CK45" s="33"/>
      <c r="CL45" s="22"/>
      <c r="CM45" s="22"/>
      <c r="CN45" s="22"/>
      <c r="CO45" s="22"/>
      <c r="CP45" s="25"/>
      <c r="CQ45" s="25"/>
      <c r="CR45" s="18"/>
      <c r="CS45" s="12"/>
    </row>
    <row r="46" spans="1:97" ht="11.25" customHeight="1" thickBot="1" x14ac:dyDescent="0.2">
      <c r="A46" s="197"/>
      <c r="C46" s="577"/>
      <c r="D46" s="564"/>
      <c r="E46" s="564"/>
      <c r="F46" s="156"/>
      <c r="G46" s="127"/>
      <c r="H46" s="98"/>
      <c r="I46" s="127"/>
      <c r="J46" s="97"/>
      <c r="K46" s="127"/>
      <c r="L46" s="127"/>
      <c r="M46" s="127"/>
      <c r="N46" s="127"/>
      <c r="P46" s="97" t="s">
        <v>229</v>
      </c>
      <c r="Q46" s="97" t="s">
        <v>229</v>
      </c>
      <c r="R46" s="127" t="s">
        <v>229</v>
      </c>
      <c r="S46" s="157"/>
      <c r="T46" s="132"/>
      <c r="U46" s="132"/>
      <c r="V46" s="132" t="s">
        <v>229</v>
      </c>
      <c r="X46" s="3"/>
      <c r="Y46" s="3"/>
      <c r="Z46" s="3"/>
      <c r="AA46" s="3"/>
      <c r="AB46" s="3"/>
      <c r="AC46" s="129"/>
      <c r="AD46" s="129"/>
      <c r="AE46" s="129"/>
      <c r="AF46" s="129"/>
      <c r="AG46" s="129"/>
      <c r="AH46" s="129"/>
      <c r="AI46" s="129"/>
      <c r="AJ46" s="507" t="s">
        <v>122</v>
      </c>
      <c r="AK46" s="661"/>
      <c r="AL46" s="659">
        <f>SUM(AL11:AL45)</f>
        <v>0</v>
      </c>
      <c r="AM46" s="659">
        <f>SUM(AM11:AM45)</f>
        <v>0</v>
      </c>
      <c r="AN46" s="18"/>
      <c r="AO46" s="368" t="s">
        <v>120</v>
      </c>
      <c r="AP46" s="369"/>
      <c r="AQ46" s="13" t="s">
        <v>225</v>
      </c>
      <c r="AR46" s="272"/>
      <c r="AS46" s="272"/>
      <c r="AT46" s="12"/>
      <c r="AU46" s="12"/>
      <c r="AV46" s="12"/>
      <c r="AW46" s="12"/>
      <c r="AX46" s="12"/>
      <c r="AY46" s="12"/>
      <c r="AZ46" s="12"/>
      <c r="BA46" s="26"/>
      <c r="BB46" s="26"/>
      <c r="BC46" s="18"/>
      <c r="BD46" s="18"/>
      <c r="BE46" s="12"/>
      <c r="BI46" s="333"/>
      <c r="BJ46" s="340"/>
      <c r="BK46" s="559"/>
      <c r="BL46" s="560"/>
      <c r="BM46" s="560"/>
      <c r="BN46" s="560"/>
      <c r="BO46" s="561"/>
      <c r="BP46" s="466"/>
      <c r="BQ46" s="589"/>
      <c r="BR46" s="281"/>
      <c r="BS46" s="206"/>
      <c r="BT46" s="242"/>
      <c r="BU46" s="12"/>
      <c r="BV46" s="147"/>
      <c r="BW46" s="147"/>
      <c r="BX46" s="147"/>
      <c r="BY46" s="147"/>
      <c r="BZ46" s="12"/>
      <c r="CA46" s="9"/>
      <c r="CB46" s="9"/>
      <c r="CC46" s="12"/>
      <c r="CD46" s="12"/>
      <c r="CE46" s="38"/>
      <c r="CF46" s="38"/>
      <c r="CG46" s="38"/>
      <c r="CH46" s="38"/>
      <c r="CI46" s="38"/>
      <c r="CJ46" s="38"/>
      <c r="CK46" s="38"/>
      <c r="CL46" s="39"/>
      <c r="CM46" s="22"/>
      <c r="CN46" s="22"/>
      <c r="CO46" s="36"/>
      <c r="CP46" s="37"/>
      <c r="CQ46" s="37"/>
      <c r="CR46" s="18"/>
      <c r="CS46" s="12"/>
    </row>
    <row r="47" spans="1:97" ht="11.25" customHeight="1" x14ac:dyDescent="0.15">
      <c r="A47" s="196"/>
      <c r="C47" s="577"/>
      <c r="D47" s="564"/>
      <c r="E47" s="564"/>
      <c r="F47" s="143"/>
      <c r="G47" s="127"/>
      <c r="H47" s="98"/>
      <c r="I47" s="127"/>
      <c r="J47" s="97"/>
      <c r="K47" s="127"/>
      <c r="L47" s="98"/>
      <c r="M47" s="127"/>
      <c r="N47" s="127"/>
      <c r="P47" s="143" t="s">
        <v>229</v>
      </c>
      <c r="Q47" s="69"/>
      <c r="R47" s="94" t="s">
        <v>229</v>
      </c>
      <c r="S47" s="158" t="s">
        <v>229</v>
      </c>
      <c r="T47" s="94" t="s">
        <v>229</v>
      </c>
      <c r="U47" s="133" t="s">
        <v>229</v>
      </c>
      <c r="V47" s="132" t="s">
        <v>229</v>
      </c>
      <c r="X47" s="3"/>
      <c r="Y47" s="3"/>
      <c r="Z47" s="3"/>
      <c r="AA47" s="3"/>
      <c r="AB47" s="3"/>
      <c r="AC47" s="129"/>
      <c r="AD47" s="129"/>
      <c r="AE47" s="129"/>
      <c r="AF47" s="129"/>
      <c r="AG47" s="129"/>
      <c r="AH47" s="129"/>
      <c r="AI47" s="129"/>
      <c r="AJ47" s="509"/>
      <c r="AK47" s="662"/>
      <c r="AL47" s="660"/>
      <c r="AM47" s="660"/>
      <c r="AN47" s="18"/>
      <c r="AO47" s="445" t="s">
        <v>123</v>
      </c>
      <c r="AP47" s="446"/>
      <c r="AQ47" s="13" t="s">
        <v>14</v>
      </c>
      <c r="AR47" s="272"/>
      <c r="AS47" s="272"/>
      <c r="AT47" s="12"/>
      <c r="AU47" s="12"/>
      <c r="AV47" s="12"/>
      <c r="AW47" s="12"/>
      <c r="AX47" s="12"/>
      <c r="AY47" s="12"/>
      <c r="AZ47" s="12"/>
      <c r="BA47" s="44"/>
      <c r="BB47" s="44"/>
      <c r="BC47" s="20"/>
      <c r="BD47" s="20"/>
      <c r="BE47" s="12"/>
      <c r="BF47" s="12"/>
      <c r="BG47" s="12"/>
      <c r="BH47" s="12"/>
      <c r="BI47" s="12"/>
      <c r="BJ47" s="12"/>
      <c r="BK47" s="172"/>
      <c r="BO47" s="235" t="s">
        <v>251</v>
      </c>
      <c r="BP47" s="232" t="s">
        <v>279</v>
      </c>
      <c r="BQ47" s="232" t="s">
        <v>280</v>
      </c>
      <c r="BR47" s="206"/>
      <c r="BS47" s="147"/>
      <c r="BT47" s="147"/>
      <c r="BU47" s="12"/>
      <c r="BV47" s="12"/>
      <c r="BW47" s="12"/>
      <c r="BX47" s="12"/>
      <c r="BY47" s="12"/>
      <c r="BZ47" s="12"/>
      <c r="CA47" s="9"/>
      <c r="CB47" s="9"/>
      <c r="CC47" s="38"/>
      <c r="CD47" s="12"/>
      <c r="CE47" s="12"/>
      <c r="CF47" s="12"/>
      <c r="CG47" s="12"/>
      <c r="CH47" s="12"/>
      <c r="CI47" s="12"/>
      <c r="CJ47" s="12"/>
      <c r="CK47" s="12"/>
      <c r="CL47" s="39"/>
      <c r="CM47" s="22"/>
      <c r="CN47" s="22"/>
      <c r="CO47" s="22"/>
      <c r="CP47" s="25"/>
      <c r="CQ47" s="25"/>
      <c r="CR47" s="18"/>
      <c r="CS47" s="12"/>
    </row>
    <row r="48" spans="1:97" ht="11.25" customHeight="1" x14ac:dyDescent="0.15">
      <c r="A48" s="198"/>
      <c r="K48" s="127"/>
      <c r="L48" s="98"/>
      <c r="M48" s="127"/>
      <c r="N48" s="127"/>
      <c r="P48" s="159" t="s">
        <v>229</v>
      </c>
      <c r="Q48" s="159" t="s">
        <v>229</v>
      </c>
      <c r="R48" s="159" t="s">
        <v>229</v>
      </c>
      <c r="S48" s="159" t="s">
        <v>229</v>
      </c>
      <c r="T48" s="159"/>
      <c r="U48" s="159" t="s">
        <v>229</v>
      </c>
      <c r="V48" s="160" t="s">
        <v>229</v>
      </c>
      <c r="X48" s="3"/>
      <c r="Y48" s="3"/>
      <c r="Z48" s="3"/>
      <c r="AA48" s="3"/>
      <c r="AB48" s="3"/>
      <c r="AC48" s="129"/>
      <c r="AD48" s="129"/>
      <c r="AE48" s="129"/>
      <c r="AF48" s="129"/>
      <c r="AG48" s="129"/>
      <c r="AH48" s="129"/>
      <c r="AI48" s="129"/>
      <c r="AN48" s="12"/>
      <c r="AO48" s="455" t="s">
        <v>316</v>
      </c>
      <c r="AP48" s="663"/>
      <c r="AQ48" s="456"/>
      <c r="AR48" s="276"/>
      <c r="AS48" s="277"/>
      <c r="AT48" s="12"/>
      <c r="AU48" s="12"/>
      <c r="AV48" s="12"/>
      <c r="AW48" s="12"/>
      <c r="AX48" s="12"/>
      <c r="AY48" s="12"/>
      <c r="AZ48" s="12"/>
      <c r="BA48" s="44"/>
      <c r="BB48" s="44"/>
      <c r="BC48" s="20"/>
      <c r="BD48" s="20"/>
      <c r="BE48" s="12"/>
      <c r="BF48" s="12"/>
      <c r="BG48" s="12"/>
      <c r="BH48" s="12"/>
      <c r="BI48" s="12"/>
      <c r="BJ48" s="12"/>
      <c r="BK48" s="34"/>
      <c r="BL48" s="147"/>
      <c r="BM48" s="147"/>
      <c r="BN48" s="147"/>
      <c r="BO48" s="236"/>
      <c r="BP48" s="413" t="s">
        <v>306</v>
      </c>
      <c r="BQ48" s="414"/>
      <c r="BR48" s="147"/>
      <c r="BU48" s="12"/>
      <c r="BV48" s="12"/>
      <c r="BW48" s="12"/>
      <c r="BX48" s="12"/>
      <c r="BY48" s="12"/>
      <c r="BZ48" s="33"/>
      <c r="CA48" s="32"/>
      <c r="CB48" s="41"/>
      <c r="CC48" s="38"/>
      <c r="CD48" s="12"/>
      <c r="CE48" s="12"/>
      <c r="CF48" s="51"/>
      <c r="CG48" s="51"/>
      <c r="CH48" s="51"/>
      <c r="CI48" s="51"/>
      <c r="CJ48" s="51"/>
      <c r="CK48" s="51"/>
      <c r="CL48" s="39"/>
      <c r="CM48" s="22"/>
      <c r="CN48" s="22"/>
      <c r="CO48" s="22"/>
      <c r="CP48" s="25"/>
      <c r="CQ48" s="25"/>
      <c r="CR48" s="18"/>
      <c r="CS48" s="12"/>
    </row>
    <row r="49" spans="1:97" ht="11.25" customHeight="1" x14ac:dyDescent="0.15">
      <c r="A49" s="198"/>
      <c r="K49" s="127"/>
      <c r="L49" s="98"/>
      <c r="M49" s="127"/>
      <c r="N49" s="127"/>
      <c r="P49" s="10"/>
      <c r="Q49" s="10"/>
      <c r="R49" s="10"/>
      <c r="S49" s="10"/>
      <c r="T49" s="10"/>
      <c r="U49" s="10"/>
      <c r="V49" s="10"/>
      <c r="W49" s="10"/>
      <c r="X49" s="3"/>
      <c r="Y49" s="3"/>
      <c r="Z49" s="3"/>
      <c r="AA49" s="3"/>
      <c r="AB49" s="3"/>
      <c r="AC49" s="129"/>
      <c r="AD49" s="129"/>
      <c r="AE49" s="129"/>
      <c r="AF49" s="129"/>
      <c r="AG49" s="129"/>
      <c r="AH49" s="129"/>
      <c r="AI49" s="129"/>
      <c r="AJ49" s="12"/>
      <c r="AK49" s="12"/>
      <c r="AL49" s="12"/>
      <c r="AM49" s="12"/>
      <c r="AN49" s="12"/>
      <c r="AO49" s="459" t="s">
        <v>124</v>
      </c>
      <c r="AP49" s="664"/>
      <c r="AQ49" s="460"/>
      <c r="AR49" s="659">
        <f>SUM(AR11:AR48)</f>
        <v>0</v>
      </c>
      <c r="AS49" s="659">
        <f>SUM(AS11:AS48)</f>
        <v>0</v>
      </c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34"/>
      <c r="BL49" s="147"/>
      <c r="BM49" s="147"/>
      <c r="BN49" s="147"/>
      <c r="BO49" s="147"/>
      <c r="BP49" s="415"/>
      <c r="BQ49" s="416"/>
      <c r="BS49" s="22"/>
      <c r="BT49" s="22"/>
      <c r="BU49" s="12"/>
      <c r="BV49" s="12"/>
      <c r="BW49" s="12"/>
      <c r="BX49" s="12"/>
      <c r="BY49" s="12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</row>
    <row r="50" spans="1:97" ht="11.25" customHeight="1" x14ac:dyDescent="0.15">
      <c r="A50" s="199"/>
      <c r="P50" s="1"/>
      <c r="Q50" s="1"/>
      <c r="R50" s="1"/>
      <c r="S50" s="1"/>
      <c r="T50" s="1"/>
      <c r="U50" s="1"/>
      <c r="V50" s="1" t="s">
        <v>229</v>
      </c>
      <c r="W50" s="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1"/>
      <c r="AK50" s="21"/>
      <c r="AL50" s="22"/>
      <c r="AM50" s="22"/>
      <c r="AN50" s="12"/>
      <c r="AO50" s="461"/>
      <c r="AP50" s="665"/>
      <c r="AQ50" s="462"/>
      <c r="AR50" s="660"/>
      <c r="AS50" s="660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47"/>
      <c r="BL50" s="147"/>
      <c r="BM50" s="147"/>
      <c r="BN50" s="147"/>
      <c r="BO50" s="147"/>
      <c r="BP50" s="147"/>
      <c r="BQ50" s="147"/>
      <c r="BU50" s="12"/>
      <c r="BV50" s="12"/>
      <c r="BW50" s="12"/>
      <c r="BX50" s="12"/>
      <c r="BY50" s="12"/>
      <c r="BZ50" s="33"/>
      <c r="CA50" s="30"/>
      <c r="CB50" s="31"/>
      <c r="CC50" s="31"/>
      <c r="CD50" s="31"/>
      <c r="CE50" s="51"/>
      <c r="CF50" s="50"/>
      <c r="CG50" s="50"/>
      <c r="CH50" s="50"/>
      <c r="CI50" s="50"/>
      <c r="CJ50" s="50"/>
      <c r="CK50" s="50"/>
      <c r="CL50" s="22"/>
      <c r="CM50" s="12"/>
      <c r="CN50" s="12"/>
      <c r="CO50" s="12"/>
      <c r="CP50" s="40"/>
      <c r="CQ50" s="25"/>
      <c r="CR50" s="18"/>
      <c r="CS50" s="12"/>
    </row>
    <row r="51" spans="1:97" ht="11.25" customHeight="1" x14ac:dyDescent="0.2">
      <c r="A51" s="199"/>
      <c r="L51" s="1"/>
      <c r="M51" s="161"/>
      <c r="N51" s="161"/>
      <c r="P51" s="1"/>
      <c r="Q51" s="1"/>
      <c r="R51" s="1"/>
      <c r="S51" s="1"/>
      <c r="T51" s="1"/>
      <c r="U51" s="1"/>
      <c r="V51" s="1"/>
      <c r="W51" s="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1"/>
      <c r="AK51" s="21"/>
      <c r="AL51" s="22"/>
      <c r="AM51" s="22"/>
      <c r="AN51" s="12"/>
      <c r="AT51" s="12"/>
      <c r="AU51" s="12"/>
      <c r="AV51" s="12"/>
      <c r="AW51" s="12"/>
      <c r="AX51" s="12"/>
      <c r="AY51" s="12"/>
      <c r="AZ51" s="12"/>
      <c r="BA51" s="49"/>
      <c r="BB51" s="49"/>
      <c r="BC51" s="49"/>
      <c r="BD51" s="23"/>
      <c r="BE51" s="12"/>
      <c r="BF51" s="12"/>
      <c r="BG51" s="12"/>
      <c r="BH51" s="12"/>
      <c r="BI51" s="12"/>
      <c r="BJ51" s="12"/>
      <c r="BU51" s="12"/>
      <c r="BV51" s="12"/>
      <c r="BW51" s="12"/>
      <c r="BX51" s="12"/>
      <c r="BY51" s="12"/>
      <c r="BZ51" s="33"/>
      <c r="CA51" s="31"/>
      <c r="CB51" s="31"/>
      <c r="CC51" s="31"/>
      <c r="CD51" s="31"/>
      <c r="CE51" s="22"/>
      <c r="CF51" s="33"/>
      <c r="CG51" s="33"/>
      <c r="CH51" s="33"/>
      <c r="CI51" s="33"/>
      <c r="CJ51" s="33"/>
      <c r="CK51" s="33"/>
      <c r="CL51" s="22"/>
      <c r="CM51" s="12"/>
      <c r="CN51" s="12"/>
      <c r="CO51" s="12"/>
      <c r="CP51" s="25"/>
      <c r="CQ51" s="25"/>
      <c r="CR51" s="12"/>
      <c r="CS51" s="12"/>
    </row>
    <row r="52" spans="1:97" ht="11.25" customHeight="1" x14ac:dyDescent="0.2">
      <c r="A52" s="200"/>
      <c r="O52" s="161"/>
      <c r="P52" s="161"/>
      <c r="Q52" s="161"/>
      <c r="R52" s="161"/>
      <c r="S52" s="161"/>
      <c r="T52" s="161"/>
      <c r="U52" s="1"/>
      <c r="V52" s="1"/>
      <c r="W52" s="1"/>
      <c r="AJ52" s="12"/>
      <c r="AK52" s="12"/>
      <c r="AL52" s="12"/>
      <c r="AM52" s="12"/>
      <c r="AN52" s="12"/>
      <c r="AO52" s="12"/>
      <c r="AP52" s="33"/>
      <c r="AQ52" s="22"/>
      <c r="AR52" s="32"/>
      <c r="AS52" s="32"/>
      <c r="AT52" s="12"/>
      <c r="AU52" s="23"/>
      <c r="AV52" s="23"/>
      <c r="AW52" s="12"/>
      <c r="AX52" s="12"/>
      <c r="AY52" s="12"/>
      <c r="AZ52" s="12"/>
      <c r="BA52" s="52"/>
      <c r="BB52" s="52"/>
      <c r="BC52" s="52"/>
      <c r="BD52" s="23"/>
      <c r="BE52" s="12"/>
      <c r="BF52" s="23"/>
      <c r="BG52" s="23"/>
      <c r="BH52" s="12"/>
      <c r="BI52" s="12"/>
      <c r="BJ52" s="12"/>
      <c r="BP52" s="22"/>
      <c r="BQ52" s="22"/>
      <c r="BU52" s="12"/>
      <c r="BV52" s="12"/>
      <c r="BW52" s="12"/>
      <c r="BX52" s="12"/>
      <c r="BY52" s="12"/>
      <c r="BZ52" s="33"/>
      <c r="CA52" s="33"/>
      <c r="CB52" s="33"/>
      <c r="CC52" s="33"/>
      <c r="CD52" s="33"/>
      <c r="CE52" s="33"/>
      <c r="CF52" s="43"/>
      <c r="CG52" s="43"/>
      <c r="CH52" s="43"/>
      <c r="CI52" s="43"/>
      <c r="CJ52" s="43"/>
      <c r="CK52" s="43"/>
      <c r="CL52" s="33"/>
      <c r="CM52" s="31"/>
      <c r="CN52" s="31"/>
      <c r="CO52" s="22"/>
      <c r="CP52" s="25"/>
      <c r="CQ52" s="25"/>
      <c r="CR52" s="12"/>
      <c r="CS52" s="12"/>
    </row>
    <row r="53" spans="1:97" ht="4.5" customHeight="1" x14ac:dyDescent="0.2">
      <c r="A53" s="103"/>
      <c r="AJ53" s="12"/>
      <c r="AK53" s="12"/>
      <c r="AL53" s="12"/>
      <c r="AM53" s="12"/>
      <c r="AN53" s="12"/>
      <c r="AO53" s="12"/>
      <c r="AP53" s="33"/>
      <c r="AQ53" s="22"/>
      <c r="AR53" s="32"/>
      <c r="AS53" s="32"/>
      <c r="AT53" s="12"/>
      <c r="AU53" s="23"/>
      <c r="AV53" s="23"/>
      <c r="AW53" s="12"/>
      <c r="AX53" s="52"/>
      <c r="AY53" s="52"/>
      <c r="AZ53" s="12"/>
      <c r="BA53" s="52"/>
      <c r="BB53" s="52"/>
      <c r="BC53" s="52"/>
      <c r="BD53" s="23"/>
      <c r="BE53" s="12"/>
      <c r="BF53" s="23"/>
      <c r="BG53" s="23"/>
      <c r="BH53" s="12"/>
      <c r="BI53" s="12"/>
      <c r="BJ53" s="12"/>
      <c r="BU53" s="12"/>
      <c r="BV53" s="12"/>
      <c r="BW53" s="12"/>
      <c r="BX53" s="12"/>
      <c r="BY53" s="12"/>
      <c r="BZ53" s="33"/>
      <c r="CA53" s="33"/>
      <c r="CB53" s="33"/>
      <c r="CC53" s="33"/>
      <c r="CD53" s="33"/>
      <c r="CE53" s="33"/>
      <c r="CF53" s="43"/>
      <c r="CG53" s="43"/>
      <c r="CH53" s="43"/>
      <c r="CI53" s="43"/>
      <c r="CJ53" s="43"/>
      <c r="CK53" s="43"/>
      <c r="CL53" s="33"/>
      <c r="CM53" s="22"/>
      <c r="CN53" s="22"/>
      <c r="CO53" s="22"/>
      <c r="CP53" s="25"/>
      <c r="CQ53" s="25"/>
      <c r="CR53" s="12"/>
      <c r="CS53" s="12"/>
    </row>
    <row r="54" spans="1:97" ht="12.75" customHeight="1" x14ac:dyDescent="0.2">
      <c r="A54" s="103"/>
      <c r="N54" s="146" t="s">
        <v>255</v>
      </c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23"/>
      <c r="AV54" s="23"/>
      <c r="AW54" s="12"/>
      <c r="AX54" s="52"/>
      <c r="AY54" s="52"/>
      <c r="AZ54" s="147"/>
      <c r="BA54" s="146" t="s">
        <v>255</v>
      </c>
      <c r="BB54" s="147"/>
      <c r="BC54" s="147"/>
      <c r="BD54" s="147"/>
      <c r="BE54" s="147"/>
      <c r="BF54" s="147"/>
      <c r="BG54" s="147"/>
      <c r="BH54" s="147"/>
      <c r="BI54" s="147"/>
      <c r="BJ54" s="147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F54" s="43"/>
      <c r="CG54" s="43"/>
      <c r="CH54" s="146" t="s">
        <v>255</v>
      </c>
      <c r="CI54" s="43"/>
      <c r="CJ54" s="43"/>
      <c r="CK54" s="43"/>
      <c r="CL54" s="33"/>
      <c r="CM54" s="42"/>
      <c r="CN54" s="42"/>
      <c r="CO54" s="42"/>
      <c r="CP54" s="34"/>
      <c r="CQ54" s="34"/>
      <c r="CR54" s="12"/>
      <c r="CS54" s="12"/>
    </row>
    <row r="55" spans="1:97" ht="12" customHeight="1" x14ac:dyDescent="0.15">
      <c r="A55" s="22"/>
      <c r="AU55" s="147"/>
      <c r="AV55" s="147"/>
      <c r="AX55" s="147"/>
      <c r="BU55" s="147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33"/>
      <c r="CN55" s="33"/>
      <c r="CO55" s="33"/>
      <c r="CP55" s="12"/>
      <c r="CQ55" s="12"/>
      <c r="CR55" s="12"/>
      <c r="CS55" s="12"/>
    </row>
    <row r="56" spans="1:97" ht="12" customHeight="1" x14ac:dyDescent="0.15">
      <c r="A56" s="178"/>
      <c r="AJ56" s="12"/>
      <c r="AK56" s="12"/>
      <c r="AL56" s="12"/>
      <c r="AM56" s="12"/>
      <c r="AN56" s="12"/>
      <c r="AT56" s="51"/>
      <c r="AZ56" s="51"/>
      <c r="BA56" s="51"/>
      <c r="BB56" s="51"/>
      <c r="BC56" s="51"/>
      <c r="BD56" s="51"/>
      <c r="BE56" s="51"/>
      <c r="BF56" s="51"/>
      <c r="BG56" s="51"/>
      <c r="BH56" s="22"/>
      <c r="BI56" s="22"/>
      <c r="BJ56" s="22"/>
      <c r="BU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33"/>
      <c r="CN56" s="33"/>
      <c r="CO56" s="33"/>
      <c r="CP56" s="12"/>
      <c r="CQ56" s="12"/>
      <c r="CR56" s="12"/>
      <c r="CS56" s="12"/>
    </row>
    <row r="57" spans="1:97" ht="12" customHeight="1" x14ac:dyDescent="0.15">
      <c r="A57" s="178"/>
      <c r="AJ57" s="12"/>
      <c r="AK57" s="12"/>
      <c r="AL57" s="12"/>
      <c r="AM57" s="12"/>
      <c r="AN57" s="12"/>
      <c r="AT57" s="12"/>
      <c r="AZ57" s="12"/>
      <c r="BE57" s="12"/>
      <c r="BU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</row>
    <row r="58" spans="1:97" ht="12" customHeight="1" x14ac:dyDescent="0.15">
      <c r="A58" s="178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</row>
    <row r="59" spans="1:97" ht="12" customHeight="1" x14ac:dyDescent="0.15">
      <c r="CM59" s="12"/>
      <c r="CN59" s="12"/>
      <c r="CO59" s="12"/>
      <c r="CP59" s="12"/>
      <c r="CQ59" s="12"/>
    </row>
    <row r="60" spans="1:97" ht="12" customHeight="1" x14ac:dyDescent="0.15">
      <c r="CM60" s="12"/>
      <c r="CN60" s="12"/>
      <c r="CO60" s="12"/>
      <c r="CP60" s="12"/>
      <c r="CQ60" s="12"/>
    </row>
    <row r="61" spans="1:97" ht="12" customHeight="1" x14ac:dyDescent="0.15">
      <c r="CM61" s="12"/>
      <c r="CN61" s="12"/>
      <c r="CO61" s="12"/>
      <c r="CP61" s="12"/>
      <c r="CQ61" s="12"/>
    </row>
  </sheetData>
  <sheetProtection sheet="1" insertColumns="0"/>
  <mergeCells count="273">
    <mergeCell ref="CO18:CQ19"/>
    <mergeCell ref="CQ15:CQ16"/>
    <mergeCell ref="CP15:CP16"/>
    <mergeCell ref="CM15:CO16"/>
    <mergeCell ref="CJ21:CJ22"/>
    <mergeCell ref="CI24:CK25"/>
    <mergeCell ref="CG18:CH18"/>
    <mergeCell ref="CG19:CH20"/>
    <mergeCell ref="CK21:CK22"/>
    <mergeCell ref="AO48:AQ48"/>
    <mergeCell ref="AS49:AS50"/>
    <mergeCell ref="AR49:AR50"/>
    <mergeCell ref="AO49:AQ50"/>
    <mergeCell ref="AU27:AW27"/>
    <mergeCell ref="AY28:AY29"/>
    <mergeCell ref="AX28:AX29"/>
    <mergeCell ref="AU28:AW29"/>
    <mergeCell ref="BI44:BI45"/>
    <mergeCell ref="BH44:BH45"/>
    <mergeCell ref="BF44:BG45"/>
    <mergeCell ref="BF43:BG43"/>
    <mergeCell ref="BF35:BF39"/>
    <mergeCell ref="BF30:BF33"/>
    <mergeCell ref="BF26:BF29"/>
    <mergeCell ref="AO37:AP42"/>
    <mergeCell ref="AM46:AM47"/>
    <mergeCell ref="AL46:AL47"/>
    <mergeCell ref="AJ45:AK45"/>
    <mergeCell ref="AJ46:AK47"/>
    <mergeCell ref="AJ43:AJ44"/>
    <mergeCell ref="AJ39:AJ41"/>
    <mergeCell ref="AJ36:AJ37"/>
    <mergeCell ref="AJ33:AJ34"/>
    <mergeCell ref="AJ30:AJ32"/>
    <mergeCell ref="CM5:CS5"/>
    <mergeCell ref="CM3:CS4"/>
    <mergeCell ref="CI5:CL5"/>
    <mergeCell ref="CI3:CL4"/>
    <mergeCell ref="P6:Q6"/>
    <mergeCell ref="R6:AB6"/>
    <mergeCell ref="BW3:CC3"/>
    <mergeCell ref="AC4:AG4"/>
    <mergeCell ref="AD5:AG5"/>
    <mergeCell ref="AD6:AG6"/>
    <mergeCell ref="BH3:BQ4"/>
    <mergeCell ref="BD3:BG4"/>
    <mergeCell ref="AL4:AM4"/>
    <mergeCell ref="E45:E47"/>
    <mergeCell ref="Q19:R19"/>
    <mergeCell ref="AO36:AP36"/>
    <mergeCell ref="AO26:AP26"/>
    <mergeCell ref="AO32:AP35"/>
    <mergeCell ref="AO28:AP29"/>
    <mergeCell ref="AO30:AP31"/>
    <mergeCell ref="AO14:AP14"/>
    <mergeCell ref="AO18:AP23"/>
    <mergeCell ref="C37:F37"/>
    <mergeCell ref="D34:F34"/>
    <mergeCell ref="L42:N42"/>
    <mergeCell ref="C42:C47"/>
    <mergeCell ref="D42:D47"/>
    <mergeCell ref="E42:E44"/>
    <mergeCell ref="D36:F36"/>
    <mergeCell ref="D35:F35"/>
    <mergeCell ref="D31:F31"/>
    <mergeCell ref="D33:F33"/>
    <mergeCell ref="D32:F32"/>
    <mergeCell ref="D30:F30"/>
    <mergeCell ref="U18:V18"/>
    <mergeCell ref="AO15:AP17"/>
    <mergeCell ref="AO43:AP43"/>
    <mergeCell ref="CA19:CB19"/>
    <mergeCell ref="CD20:CE20"/>
    <mergeCell ref="CA22:CB22"/>
    <mergeCell ref="AU20:AV21"/>
    <mergeCell ref="BF18:BF20"/>
    <mergeCell ref="BA30:BA31"/>
    <mergeCell ref="BV43:BV44"/>
    <mergeCell ref="BR9:BS9"/>
    <mergeCell ref="BR34:BR35"/>
    <mergeCell ref="BS34:BS35"/>
    <mergeCell ref="BC43:BC44"/>
    <mergeCell ref="BD43:BD44"/>
    <mergeCell ref="BL15:BM15"/>
    <mergeCell ref="BL16:BM16"/>
    <mergeCell ref="BL17:BM20"/>
    <mergeCell ref="BK43:BO46"/>
    <mergeCell ref="BN26:BN28"/>
    <mergeCell ref="BO26:BO28"/>
    <mergeCell ref="BL36:BM36"/>
    <mergeCell ref="BQ45:BQ46"/>
    <mergeCell ref="BK11:BK13"/>
    <mergeCell ref="BN11:BN13"/>
    <mergeCell ref="BO11:BO13"/>
    <mergeCell ref="BP11:BP13"/>
    <mergeCell ref="CJ26:CK26"/>
    <mergeCell ref="CA21:CB21"/>
    <mergeCell ref="CG21:CI22"/>
    <mergeCell ref="CA23:CB23"/>
    <mergeCell ref="CA41:CC42"/>
    <mergeCell ref="CC44:CE45"/>
    <mergeCell ref="CD31:CE31"/>
    <mergeCell ref="CA32:CB32"/>
    <mergeCell ref="BV30:BV31"/>
    <mergeCell ref="CA30:CB30"/>
    <mergeCell ref="BX28:BY28"/>
    <mergeCell ref="BY22:BY23"/>
    <mergeCell ref="BX22:BX23"/>
    <mergeCell ref="BV22:BW23"/>
    <mergeCell ref="BV18:BV21"/>
    <mergeCell ref="CA24:CB24"/>
    <mergeCell ref="CA25:CB25"/>
    <mergeCell ref="CE26:CE27"/>
    <mergeCell ref="CD26:CD27"/>
    <mergeCell ref="CA26:CC27"/>
    <mergeCell ref="CD41:CD42"/>
    <mergeCell ref="CE41:CE42"/>
    <mergeCell ref="BV33:BV34"/>
    <mergeCell ref="CJ37:CJ38"/>
    <mergeCell ref="CK37:CK38"/>
    <mergeCell ref="CA33:CB34"/>
    <mergeCell ref="BY40:BY41"/>
    <mergeCell ref="BX40:BX41"/>
    <mergeCell ref="BV40:BW41"/>
    <mergeCell ref="CJ34:CK34"/>
    <mergeCell ref="CA35:CC36"/>
    <mergeCell ref="CD35:CD36"/>
    <mergeCell ref="CE35:CE36"/>
    <mergeCell ref="CG35:CH35"/>
    <mergeCell ref="CG36:CH36"/>
    <mergeCell ref="CG37:CI38"/>
    <mergeCell ref="CA37:CE38"/>
    <mergeCell ref="CI40:CK41"/>
    <mergeCell ref="BV35:BV38"/>
    <mergeCell ref="CA14:CB14"/>
    <mergeCell ref="CG14:CH14"/>
    <mergeCell ref="CM14:CN14"/>
    <mergeCell ref="CA15:CB15"/>
    <mergeCell ref="CG15:CH16"/>
    <mergeCell ref="CE16:CE17"/>
    <mergeCell ref="CG9:CK9"/>
    <mergeCell ref="CM9:CQ9"/>
    <mergeCell ref="CM11:CN11"/>
    <mergeCell ref="CP10:CQ10"/>
    <mergeCell ref="CJ10:CK10"/>
    <mergeCell ref="CG17:CH17"/>
    <mergeCell ref="CA11:CB11"/>
    <mergeCell ref="CG11:CH11"/>
    <mergeCell ref="CA12:CB13"/>
    <mergeCell ref="CG12:CH12"/>
    <mergeCell ref="CM12:CN12"/>
    <mergeCell ref="CG13:CH13"/>
    <mergeCell ref="CM13:CN13"/>
    <mergeCell ref="CD10:CE10"/>
    <mergeCell ref="CA9:CB9"/>
    <mergeCell ref="CA16:CC17"/>
    <mergeCell ref="CD16:CD17"/>
    <mergeCell ref="AO46:AP46"/>
    <mergeCell ref="AO47:AP47"/>
    <mergeCell ref="AO44:AP45"/>
    <mergeCell ref="BA43:BB44"/>
    <mergeCell ref="BP43:BP44"/>
    <mergeCell ref="BP45:BP46"/>
    <mergeCell ref="BL10:BM10"/>
    <mergeCell ref="BL11:BM13"/>
    <mergeCell ref="BL27:BM27"/>
    <mergeCell ref="BL28:BM28"/>
    <mergeCell ref="BL29:BM29"/>
    <mergeCell ref="BN14:BQ21"/>
    <mergeCell ref="BL22:BM22"/>
    <mergeCell ref="BL23:BM23"/>
    <mergeCell ref="BL24:BM24"/>
    <mergeCell ref="BL25:BM25"/>
    <mergeCell ref="BL21:BM21"/>
    <mergeCell ref="BA36:BA38"/>
    <mergeCell ref="BL30:BM30"/>
    <mergeCell ref="BL14:BM14"/>
    <mergeCell ref="BQ11:BQ13"/>
    <mergeCell ref="AU14:AV14"/>
    <mergeCell ref="BA14:BA15"/>
    <mergeCell ref="AO10:AP10"/>
    <mergeCell ref="BL26:BM26"/>
    <mergeCell ref="BN22:BN23"/>
    <mergeCell ref="BO22:BO23"/>
    <mergeCell ref="AO27:AP27"/>
    <mergeCell ref="BH5:BQ5"/>
    <mergeCell ref="BV7:BY7"/>
    <mergeCell ref="BX10:BY10"/>
    <mergeCell ref="BA23:BA27"/>
    <mergeCell ref="BA42:BB42"/>
    <mergeCell ref="AR9:AS9"/>
    <mergeCell ref="AX9:AY9"/>
    <mergeCell ref="BC9:BD9"/>
    <mergeCell ref="BH9:BI9"/>
    <mergeCell ref="BP42:BQ42"/>
    <mergeCell ref="BQ38:BQ39"/>
    <mergeCell ref="BP38:BP39"/>
    <mergeCell ref="BK38:BO39"/>
    <mergeCell ref="BK37:BO37"/>
    <mergeCell ref="BL35:BM35"/>
    <mergeCell ref="BL31:BL34"/>
    <mergeCell ref="BK29:BK35"/>
    <mergeCell ref="BN29:BN35"/>
    <mergeCell ref="BV15:BV17"/>
    <mergeCell ref="BD5:BG5"/>
    <mergeCell ref="G10:I10"/>
    <mergeCell ref="BA28:BA29"/>
    <mergeCell ref="BF24:BF25"/>
    <mergeCell ref="D29:F29"/>
    <mergeCell ref="BP48:BQ49"/>
    <mergeCell ref="BQ43:BQ44"/>
    <mergeCell ref="D1:M1"/>
    <mergeCell ref="C10:F11"/>
    <mergeCell ref="J10:J11"/>
    <mergeCell ref="M10:N10"/>
    <mergeCell ref="BO1:BQ1"/>
    <mergeCell ref="BA16:BA20"/>
    <mergeCell ref="AJ16:AJ20"/>
    <mergeCell ref="AO24:AP25"/>
    <mergeCell ref="AL8:AM8"/>
    <mergeCell ref="AO8:AP8"/>
    <mergeCell ref="AU8:AV8"/>
    <mergeCell ref="BP9:BQ9"/>
    <mergeCell ref="AU10:AV10"/>
    <mergeCell ref="AO13:AP13"/>
    <mergeCell ref="BF13:BF17"/>
    <mergeCell ref="AO11:AP11"/>
    <mergeCell ref="AU11:AV11"/>
    <mergeCell ref="AJ5:AS5"/>
    <mergeCell ref="AN4:AW4"/>
    <mergeCell ref="D27:F27"/>
    <mergeCell ref="D28:F28"/>
    <mergeCell ref="K28:L28"/>
    <mergeCell ref="K21:L21"/>
    <mergeCell ref="K26:L26"/>
    <mergeCell ref="K24:L24"/>
    <mergeCell ref="K25:L25"/>
    <mergeCell ref="K16:L16"/>
    <mergeCell ref="P3:Q4"/>
    <mergeCell ref="R3:AB4"/>
    <mergeCell ref="P5:Q5"/>
    <mergeCell ref="R5:AB5"/>
    <mergeCell ref="R7:AB9"/>
    <mergeCell ref="P7:Q9"/>
    <mergeCell ref="AL9:AM9"/>
    <mergeCell ref="R10:AB11"/>
    <mergeCell ref="P10:Q11"/>
    <mergeCell ref="AJ26:AJ27"/>
    <mergeCell ref="AJ13:AJ15"/>
    <mergeCell ref="B1:C1"/>
    <mergeCell ref="K10:L10"/>
    <mergeCell ref="D12:D20"/>
    <mergeCell ref="E12:E14"/>
    <mergeCell ref="E18:E20"/>
    <mergeCell ref="E15:E17"/>
    <mergeCell ref="K22:L22"/>
    <mergeCell ref="AO12:AP12"/>
    <mergeCell ref="BK26:BK28"/>
    <mergeCell ref="BK17:BK20"/>
    <mergeCell ref="K23:L23"/>
    <mergeCell ref="X1:AB1"/>
    <mergeCell ref="AJ1:AK1"/>
    <mergeCell ref="AJ21:AJ25"/>
    <mergeCell ref="AU15:AV19"/>
    <mergeCell ref="AU12:AV13"/>
    <mergeCell ref="Q17:R17"/>
    <mergeCell ref="K27:L27"/>
    <mergeCell ref="D21:D26"/>
    <mergeCell ref="E24:E26"/>
    <mergeCell ref="E21:E23"/>
    <mergeCell ref="AL2:AR2"/>
    <mergeCell ref="BC2:BF2"/>
    <mergeCell ref="AL3:AR3"/>
  </mergeCells>
  <phoneticPr fontId="1"/>
  <pageMargins left="0.51181102362204722" right="0.19685039370078741" top="0.39370078740157483" bottom="0.51181102362204722" header="0.27559055118110237" footer="0.31496062992125984"/>
  <pageSetup paperSize="9" scale="91" orientation="landscape" r:id="rId1"/>
  <headerFooter scaleWithDoc="0">
    <oddFooter>&amp;L&amp;6&amp;F&amp;R&amp;6県外　&amp;P票</oddFooter>
  </headerFooter>
  <colBreaks count="2" manualBreakCount="2">
    <brk id="34" max="1048575" man="1"/>
    <brk id="72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2"/>
  <sheetViews>
    <sheetView view="pageBreakPreview" zoomScale="85" zoomScaleNormal="100" zoomScaleSheetLayoutView="85" workbookViewId="0">
      <selection activeCell="L15" sqref="L15"/>
    </sheetView>
  </sheetViews>
  <sheetFormatPr defaultRowHeight="13.5" x14ac:dyDescent="0.15"/>
  <cols>
    <col min="1" max="1" width="1.625" style="8" customWidth="1"/>
    <col min="2" max="2" width="3.875" customWidth="1"/>
    <col min="3" max="3" width="9" customWidth="1"/>
    <col min="12" max="12" width="12.5" customWidth="1"/>
  </cols>
  <sheetData>
    <row r="1" spans="1:12" ht="45" customHeight="1" x14ac:dyDescent="0.3">
      <c r="B1" s="229" t="s">
        <v>273</v>
      </c>
    </row>
    <row r="2" spans="1:12" ht="14.25" thickBot="1" x14ac:dyDescent="0.2">
      <c r="A2" s="110"/>
      <c r="L2" s="322" t="s">
        <v>357</v>
      </c>
    </row>
    <row r="3" spans="1:12" x14ac:dyDescent="0.15">
      <c r="A3" s="2"/>
      <c r="B3" s="707"/>
      <c r="C3" s="710" t="s">
        <v>250</v>
      </c>
      <c r="D3" s="711"/>
      <c r="E3" s="711"/>
      <c r="F3" s="711"/>
      <c r="G3" s="711"/>
      <c r="H3" s="711"/>
      <c r="I3" s="711"/>
      <c r="J3" s="711"/>
      <c r="K3" s="711"/>
      <c r="L3" s="712"/>
    </row>
    <row r="4" spans="1:12" x14ac:dyDescent="0.15">
      <c r="A4" s="70"/>
      <c r="B4" s="708"/>
      <c r="C4" s="713"/>
      <c r="D4" s="617"/>
      <c r="E4" s="617"/>
      <c r="F4" s="617"/>
      <c r="G4" s="617"/>
      <c r="H4" s="617"/>
      <c r="I4" s="617"/>
      <c r="J4" s="617"/>
      <c r="K4" s="617"/>
      <c r="L4" s="714"/>
    </row>
    <row r="5" spans="1:12" ht="14.25" thickBot="1" x14ac:dyDescent="0.2">
      <c r="A5" s="70"/>
      <c r="B5" s="709"/>
      <c r="C5" s="715"/>
      <c r="D5" s="716"/>
      <c r="E5" s="716"/>
      <c r="F5" s="716"/>
      <c r="G5" s="716"/>
      <c r="H5" s="716"/>
      <c r="I5" s="716"/>
      <c r="J5" s="716"/>
      <c r="K5" s="716"/>
      <c r="L5" s="717"/>
    </row>
    <row r="6" spans="1:12" ht="18.75" customHeight="1" thickTop="1" x14ac:dyDescent="0.15">
      <c r="A6" s="70"/>
      <c r="B6" s="316">
        <v>1</v>
      </c>
      <c r="C6" s="701" t="s">
        <v>321</v>
      </c>
      <c r="D6" s="702"/>
      <c r="E6" s="702"/>
      <c r="F6" s="702"/>
      <c r="G6" s="702"/>
      <c r="H6" s="702"/>
      <c r="I6" s="702"/>
      <c r="J6" s="702"/>
      <c r="K6" s="702"/>
      <c r="L6" s="703"/>
    </row>
    <row r="7" spans="1:12" ht="27" customHeight="1" x14ac:dyDescent="0.15">
      <c r="A7" s="70"/>
      <c r="B7" s="317"/>
      <c r="C7" s="704"/>
      <c r="D7" s="705"/>
      <c r="E7" s="705"/>
      <c r="F7" s="705"/>
      <c r="G7" s="705"/>
      <c r="H7" s="705"/>
      <c r="I7" s="705"/>
      <c r="J7" s="705"/>
      <c r="K7" s="705"/>
      <c r="L7" s="706"/>
    </row>
    <row r="8" spans="1:12" ht="18.75" customHeight="1" x14ac:dyDescent="0.15">
      <c r="A8" s="70"/>
      <c r="B8" s="317">
        <v>2</v>
      </c>
      <c r="C8" s="4" t="s">
        <v>346</v>
      </c>
      <c r="D8" s="4"/>
      <c r="E8" s="4"/>
      <c r="F8" s="4"/>
      <c r="G8" s="4"/>
      <c r="H8" s="4"/>
      <c r="I8" s="4"/>
      <c r="J8" s="4"/>
      <c r="K8" s="4"/>
      <c r="L8" s="122"/>
    </row>
    <row r="9" spans="1:12" ht="18.75" customHeight="1" x14ac:dyDescent="0.15">
      <c r="A9" s="70"/>
      <c r="B9" s="317">
        <v>3</v>
      </c>
      <c r="C9" s="699" t="s">
        <v>322</v>
      </c>
      <c r="D9" s="383"/>
      <c r="E9" s="383"/>
      <c r="F9" s="383"/>
      <c r="G9" s="383"/>
      <c r="H9" s="383"/>
      <c r="I9" s="383"/>
      <c r="J9" s="383"/>
      <c r="K9" s="383"/>
      <c r="L9" s="700"/>
    </row>
    <row r="10" spans="1:12" ht="18.75" customHeight="1" x14ac:dyDescent="0.15">
      <c r="A10" s="70"/>
      <c r="B10" s="317"/>
      <c r="C10" s="699" t="s">
        <v>323</v>
      </c>
      <c r="D10" s="383"/>
      <c r="E10" s="383"/>
      <c r="F10" s="383"/>
      <c r="G10" s="383"/>
      <c r="H10" s="383"/>
      <c r="I10" s="383"/>
      <c r="J10" s="383"/>
      <c r="K10" s="383"/>
      <c r="L10" s="700"/>
    </row>
    <row r="11" spans="1:12" ht="18.75" customHeight="1" x14ac:dyDescent="0.15">
      <c r="A11" s="70"/>
      <c r="B11" s="317"/>
      <c r="C11" s="699" t="s">
        <v>324</v>
      </c>
      <c r="D11" s="383"/>
      <c r="E11" s="383"/>
      <c r="F11" s="383"/>
      <c r="G11" s="383"/>
      <c r="H11" s="383"/>
      <c r="I11" s="383"/>
      <c r="J11" s="383"/>
      <c r="K11" s="383"/>
      <c r="L11" s="700"/>
    </row>
    <row r="12" spans="1:12" ht="18.75" customHeight="1" x14ac:dyDescent="0.15">
      <c r="A12" s="70"/>
      <c r="B12" s="317"/>
      <c r="C12" s="4" t="s">
        <v>325</v>
      </c>
      <c r="D12" s="4"/>
      <c r="E12" s="4"/>
      <c r="F12" s="4"/>
      <c r="G12" s="4"/>
      <c r="H12" s="4"/>
      <c r="I12" s="4"/>
      <c r="J12" s="4"/>
      <c r="K12" s="4"/>
      <c r="L12" s="122"/>
    </row>
    <row r="13" spans="1:12" ht="18.75" customHeight="1" x14ac:dyDescent="0.15">
      <c r="A13" s="70"/>
      <c r="B13" s="317"/>
      <c r="C13" s="699" t="s">
        <v>326</v>
      </c>
      <c r="D13" s="383"/>
      <c r="E13" s="383"/>
      <c r="F13" s="383"/>
      <c r="G13" s="383"/>
      <c r="H13" s="383"/>
      <c r="I13" s="383"/>
      <c r="J13" s="383"/>
      <c r="K13" s="383"/>
      <c r="L13" s="700"/>
    </row>
    <row r="14" spans="1:12" ht="18.75" customHeight="1" x14ac:dyDescent="0.15">
      <c r="A14" s="77"/>
      <c r="B14" s="317"/>
      <c r="C14" s="699" t="s">
        <v>327</v>
      </c>
      <c r="D14" s="383"/>
      <c r="E14" s="383"/>
      <c r="F14" s="383"/>
      <c r="G14" s="383"/>
      <c r="H14" s="383"/>
      <c r="I14" s="383"/>
      <c r="J14" s="383"/>
      <c r="K14" s="383"/>
      <c r="L14" s="700"/>
    </row>
    <row r="15" spans="1:12" ht="18.75" customHeight="1" x14ac:dyDescent="0.15">
      <c r="A15" s="33"/>
      <c r="B15" s="317">
        <v>4</v>
      </c>
      <c r="C15" s="4" t="s">
        <v>252</v>
      </c>
      <c r="D15" s="4"/>
      <c r="E15" s="4"/>
      <c r="F15" s="4"/>
      <c r="G15" s="4"/>
      <c r="H15" s="4"/>
      <c r="I15" s="4"/>
      <c r="J15" s="4"/>
      <c r="K15" s="4"/>
      <c r="L15" s="122"/>
    </row>
    <row r="16" spans="1:12" ht="18.75" customHeight="1" x14ac:dyDescent="0.15">
      <c r="A16" s="105"/>
      <c r="B16" s="317">
        <v>5</v>
      </c>
      <c r="C16" s="4" t="s">
        <v>253</v>
      </c>
      <c r="D16" s="4"/>
      <c r="E16" s="4"/>
      <c r="F16" s="4"/>
      <c r="G16" s="4"/>
      <c r="H16" s="4"/>
      <c r="I16" s="4"/>
      <c r="J16" s="4"/>
      <c r="K16" s="4"/>
      <c r="L16" s="122"/>
    </row>
    <row r="17" spans="1:12" ht="18.75" customHeight="1" x14ac:dyDescent="0.15">
      <c r="A17" s="106"/>
      <c r="B17" s="317">
        <v>6</v>
      </c>
      <c r="C17" s="4" t="s">
        <v>307</v>
      </c>
      <c r="D17" s="4"/>
      <c r="E17" s="4"/>
      <c r="F17" s="4"/>
      <c r="G17" s="4"/>
      <c r="H17" s="4"/>
      <c r="I17" s="4"/>
      <c r="J17" s="4"/>
      <c r="K17" s="4"/>
      <c r="L17" s="122"/>
    </row>
    <row r="18" spans="1:12" ht="18.75" customHeight="1" x14ac:dyDescent="0.15">
      <c r="A18" s="107"/>
      <c r="B18" s="317">
        <v>7</v>
      </c>
      <c r="C18" s="4" t="s">
        <v>254</v>
      </c>
      <c r="D18" s="4"/>
      <c r="E18" s="4"/>
      <c r="F18" s="4"/>
      <c r="G18" s="4"/>
      <c r="H18" s="4"/>
      <c r="I18" s="4"/>
      <c r="J18" s="4"/>
      <c r="K18" s="4"/>
      <c r="L18" s="122"/>
    </row>
    <row r="19" spans="1:12" ht="18.75" customHeight="1" x14ac:dyDescent="0.15">
      <c r="A19" s="107"/>
      <c r="B19" s="317">
        <v>8</v>
      </c>
      <c r="C19" s="4" t="s">
        <v>330</v>
      </c>
      <c r="D19" s="4"/>
      <c r="E19" s="4"/>
      <c r="F19" s="4"/>
      <c r="G19" s="4"/>
      <c r="H19" s="4"/>
      <c r="I19" s="4"/>
      <c r="J19" s="4"/>
      <c r="K19" s="4"/>
      <c r="L19" s="122"/>
    </row>
    <row r="20" spans="1:12" ht="18.75" customHeight="1" x14ac:dyDescent="0.15">
      <c r="A20" s="107"/>
      <c r="B20" s="317"/>
      <c r="C20" s="4" t="s">
        <v>308</v>
      </c>
      <c r="D20" s="4"/>
      <c r="E20" s="4"/>
      <c r="F20" s="4"/>
      <c r="G20" s="4"/>
      <c r="H20" s="4"/>
      <c r="I20" s="4"/>
      <c r="J20" s="4"/>
      <c r="K20" s="4"/>
      <c r="L20" s="122"/>
    </row>
    <row r="21" spans="1:12" ht="18.75" customHeight="1" x14ac:dyDescent="0.15">
      <c r="A21" s="107"/>
      <c r="B21" s="317">
        <v>9</v>
      </c>
      <c r="C21" s="4" t="s">
        <v>332</v>
      </c>
      <c r="D21" s="4"/>
      <c r="E21" s="4"/>
      <c r="F21" s="4"/>
      <c r="G21" s="4"/>
      <c r="H21" s="4"/>
      <c r="I21" s="4"/>
      <c r="J21" s="4"/>
      <c r="K21" s="4"/>
      <c r="L21" s="122"/>
    </row>
    <row r="22" spans="1:12" ht="18.75" customHeight="1" x14ac:dyDescent="0.15">
      <c r="A22" s="107"/>
      <c r="B22" s="317"/>
      <c r="C22" s="4" t="s">
        <v>331</v>
      </c>
      <c r="D22" s="4"/>
      <c r="E22" s="4"/>
      <c r="F22" s="4"/>
      <c r="G22" s="4"/>
      <c r="H22" s="4"/>
      <c r="I22" s="4"/>
      <c r="J22" s="4"/>
      <c r="K22" s="4"/>
      <c r="L22" s="122"/>
    </row>
    <row r="23" spans="1:12" ht="18.75" customHeight="1" x14ac:dyDescent="0.15">
      <c r="A23" s="111"/>
      <c r="B23" s="317">
        <v>10</v>
      </c>
      <c r="C23" s="4" t="s">
        <v>333</v>
      </c>
      <c r="D23" s="4"/>
      <c r="E23" s="4"/>
      <c r="F23" s="4"/>
      <c r="G23" s="4"/>
      <c r="H23" s="4"/>
      <c r="I23" s="4"/>
      <c r="J23" s="4"/>
      <c r="K23" s="4"/>
      <c r="L23" s="122"/>
    </row>
    <row r="24" spans="1:12" ht="18.75" customHeight="1" thickBot="1" x14ac:dyDescent="0.2">
      <c r="A24" s="107"/>
      <c r="B24" s="318">
        <v>11</v>
      </c>
      <c r="C24" s="124" t="s">
        <v>310</v>
      </c>
      <c r="D24" s="124"/>
      <c r="E24" s="124"/>
      <c r="F24" s="124"/>
      <c r="G24" s="124"/>
      <c r="H24" s="124"/>
      <c r="I24" s="124"/>
      <c r="J24" s="124"/>
      <c r="K24" s="124"/>
      <c r="L24" s="125"/>
    </row>
    <row r="25" spans="1:12" x14ac:dyDescent="0.15">
      <c r="A25" s="107"/>
      <c r="B25" s="123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4" x14ac:dyDescent="0.2">
      <c r="A26" s="108"/>
      <c r="B26" s="123"/>
      <c r="C26" s="298"/>
      <c r="D26" s="299"/>
      <c r="E26" s="299"/>
      <c r="F26" s="300"/>
      <c r="G26" s="300"/>
      <c r="H26" s="250"/>
      <c r="L26" s="123"/>
    </row>
    <row r="27" spans="1:12" x14ac:dyDescent="0.15">
      <c r="A27" s="108"/>
      <c r="C27" s="301"/>
      <c r="D27" s="301"/>
      <c r="E27" s="301"/>
      <c r="F27" s="301"/>
      <c r="G27" s="301"/>
      <c r="H27" s="246"/>
      <c r="I27" s="131"/>
      <c r="J27" s="131"/>
      <c r="K27" s="131"/>
      <c r="L27" s="131"/>
    </row>
    <row r="28" spans="1:12" x14ac:dyDescent="0.15">
      <c r="A28" s="108"/>
      <c r="C28" s="301"/>
      <c r="D28" s="301"/>
      <c r="E28" s="301"/>
      <c r="F28" s="301"/>
      <c r="G28" s="301"/>
      <c r="H28" s="246"/>
      <c r="I28" s="131"/>
      <c r="J28" s="131"/>
      <c r="K28" s="131"/>
      <c r="L28" s="131"/>
    </row>
    <row r="29" spans="1:12" x14ac:dyDescent="0.15">
      <c r="A29" s="107"/>
      <c r="C29" s="301"/>
      <c r="D29" s="301"/>
      <c r="E29" s="301"/>
      <c r="F29" s="301"/>
      <c r="G29" s="301"/>
      <c r="H29" s="247" t="s">
        <v>229</v>
      </c>
      <c r="I29" s="3"/>
      <c r="J29" s="3"/>
      <c r="K29" s="3"/>
      <c r="L29" s="3"/>
    </row>
    <row r="30" spans="1:12" x14ac:dyDescent="0.15">
      <c r="A30" s="107"/>
      <c r="C30" s="301"/>
      <c r="D30" s="301"/>
      <c r="E30" s="301"/>
      <c r="F30" s="301"/>
      <c r="G30" s="301"/>
      <c r="H30" s="247" t="s">
        <v>229</v>
      </c>
      <c r="I30" s="3"/>
      <c r="J30" s="3"/>
      <c r="K30" s="3"/>
      <c r="L30" s="3"/>
    </row>
    <row r="31" spans="1:12" x14ac:dyDescent="0.15">
      <c r="A31" s="107"/>
      <c r="C31" s="301"/>
      <c r="D31" s="301"/>
      <c r="E31" s="301"/>
      <c r="F31" s="301"/>
      <c r="G31" s="301"/>
      <c r="H31" s="248" t="s">
        <v>229</v>
      </c>
      <c r="I31" s="130"/>
      <c r="J31" s="130"/>
      <c r="K31" s="130"/>
      <c r="L31" s="130"/>
    </row>
    <row r="32" spans="1:12" x14ac:dyDescent="0.15">
      <c r="A32" s="107"/>
      <c r="C32" s="301"/>
      <c r="D32" s="302"/>
      <c r="E32" s="303"/>
      <c r="F32" s="303"/>
      <c r="G32" s="303"/>
      <c r="H32" s="249" t="s">
        <v>229</v>
      </c>
      <c r="I32" s="129"/>
      <c r="J32" s="129"/>
      <c r="K32" s="129"/>
      <c r="L32" s="129"/>
    </row>
    <row r="33" spans="1:12" x14ac:dyDescent="0.15">
      <c r="A33" s="107"/>
      <c r="C33" s="302"/>
      <c r="D33" s="302"/>
      <c r="E33" s="303"/>
      <c r="F33" s="303"/>
      <c r="G33" s="303"/>
      <c r="H33" s="249"/>
      <c r="I33" s="129"/>
      <c r="J33" s="129"/>
      <c r="K33" s="129"/>
      <c r="L33" s="129"/>
    </row>
    <row r="34" spans="1:12" x14ac:dyDescent="0.15">
      <c r="A34" s="107"/>
      <c r="C34" s="302"/>
      <c r="D34" s="302"/>
      <c r="E34" s="303"/>
      <c r="F34" s="303"/>
      <c r="G34" s="303"/>
      <c r="H34" s="249"/>
      <c r="I34" s="129"/>
      <c r="J34" s="129"/>
      <c r="K34" s="129"/>
      <c r="L34" s="129"/>
    </row>
    <row r="35" spans="1:12" x14ac:dyDescent="0.15">
      <c r="A35" s="107"/>
      <c r="C35" s="302"/>
      <c r="D35" s="302"/>
      <c r="E35" s="303"/>
      <c r="F35" s="303"/>
      <c r="G35" s="303"/>
      <c r="H35" s="249"/>
      <c r="I35" s="129"/>
      <c r="J35" s="129"/>
      <c r="K35" s="129"/>
      <c r="L35" s="129"/>
    </row>
    <row r="36" spans="1:12" x14ac:dyDescent="0.15">
      <c r="A36" s="107"/>
      <c r="C36" s="302"/>
      <c r="D36" s="302"/>
      <c r="E36" s="303"/>
      <c r="F36" s="303"/>
      <c r="G36" s="303"/>
      <c r="H36" s="249"/>
      <c r="I36" s="129"/>
      <c r="J36" s="129"/>
      <c r="K36" s="129"/>
      <c r="L36" s="129"/>
    </row>
    <row r="37" spans="1:12" x14ac:dyDescent="0.15">
      <c r="A37" s="107"/>
      <c r="C37" s="302"/>
      <c r="D37" s="302"/>
      <c r="E37" s="303"/>
      <c r="F37" s="303"/>
      <c r="G37" s="303"/>
      <c r="H37" s="249"/>
      <c r="I37" s="129"/>
      <c r="J37" s="129"/>
      <c r="K37" s="129"/>
      <c r="L37" s="129"/>
    </row>
    <row r="38" spans="1:12" x14ac:dyDescent="0.15">
      <c r="A38" s="107"/>
      <c r="C38" s="302"/>
      <c r="D38" s="302"/>
      <c r="E38" s="303"/>
      <c r="F38" s="303"/>
      <c r="G38" s="303"/>
      <c r="H38" s="249"/>
      <c r="I38" s="129"/>
      <c r="J38" s="129"/>
      <c r="K38" s="129"/>
      <c r="L38" s="129"/>
    </row>
    <row r="39" spans="1:12" x14ac:dyDescent="0.15">
      <c r="A39" s="107"/>
      <c r="C39" s="302"/>
      <c r="D39" s="302"/>
      <c r="E39" s="303"/>
      <c r="F39" s="303"/>
      <c r="G39" s="303"/>
      <c r="H39" s="249"/>
      <c r="I39" s="129"/>
      <c r="J39" s="129"/>
      <c r="K39" s="129"/>
      <c r="L39" s="129"/>
    </row>
    <row r="40" spans="1:12" ht="13.5" customHeight="1" x14ac:dyDescent="0.15">
      <c r="A40" s="107"/>
      <c r="C40" s="247" t="s">
        <v>135</v>
      </c>
      <c r="D40" s="247"/>
      <c r="E40" s="304" t="s">
        <v>256</v>
      </c>
      <c r="F40" s="304"/>
      <c r="G40" s="304"/>
      <c r="H40" s="247" t="s">
        <v>229</v>
      </c>
      <c r="I40" s="3" t="s">
        <v>229</v>
      </c>
      <c r="J40" s="3"/>
      <c r="K40" s="3"/>
      <c r="L40" s="3"/>
    </row>
    <row r="41" spans="1:12" x14ac:dyDescent="0.15">
      <c r="A41" s="107"/>
      <c r="C41" s="247"/>
      <c r="D41" s="247"/>
      <c r="E41" s="304"/>
      <c r="F41" s="304"/>
      <c r="G41" s="304"/>
      <c r="H41" s="247" t="s">
        <v>229</v>
      </c>
      <c r="I41" s="3"/>
      <c r="J41" s="3"/>
      <c r="K41" s="3"/>
      <c r="L41" s="3"/>
    </row>
    <row r="42" spans="1:12" x14ac:dyDescent="0.15">
      <c r="A42" s="107"/>
      <c r="C42" s="250"/>
      <c r="D42" s="250"/>
      <c r="E42" s="250"/>
      <c r="F42" s="250"/>
      <c r="G42" s="250"/>
      <c r="H42" s="250"/>
    </row>
    <row r="43" spans="1:12" x14ac:dyDescent="0.15">
      <c r="A43" s="107"/>
      <c r="C43" s="123"/>
      <c r="D43" s="123"/>
      <c r="E43" s="123"/>
      <c r="F43" s="123"/>
      <c r="G43" s="123"/>
      <c r="H43" s="123"/>
    </row>
    <row r="44" spans="1:12" x14ac:dyDescent="0.15">
      <c r="A44" s="107"/>
    </row>
    <row r="45" spans="1:12" x14ac:dyDescent="0.15">
      <c r="A45" s="107"/>
    </row>
    <row r="46" spans="1:12" x14ac:dyDescent="0.15">
      <c r="A46" s="107"/>
    </row>
    <row r="47" spans="1:12" x14ac:dyDescent="0.15">
      <c r="A47" s="107"/>
    </row>
    <row r="48" spans="1:12" x14ac:dyDescent="0.15">
      <c r="A48" s="107"/>
    </row>
    <row r="49" spans="1:1" x14ac:dyDescent="0.15">
      <c r="A49" s="107"/>
    </row>
    <row r="50" spans="1:1" x14ac:dyDescent="0.15">
      <c r="A50" s="65"/>
    </row>
    <row r="51" spans="1:1" x14ac:dyDescent="0.15">
      <c r="A51" s="89"/>
    </row>
    <row r="52" spans="1:1" x14ac:dyDescent="0.15">
      <c r="A52" s="89"/>
    </row>
    <row r="53" spans="1:1" x14ac:dyDescent="0.15">
      <c r="A53" s="101"/>
    </row>
    <row r="54" spans="1:1" x14ac:dyDescent="0.15">
      <c r="A54" s="101"/>
    </row>
    <row r="55" spans="1:1" x14ac:dyDescent="0.15">
      <c r="A55" s="20"/>
    </row>
    <row r="56" spans="1:1" x14ac:dyDescent="0.15">
      <c r="A56" s="12"/>
    </row>
    <row r="57" spans="1:1" x14ac:dyDescent="0.15">
      <c r="A57" s="12"/>
    </row>
    <row r="58" spans="1:1" x14ac:dyDescent="0.15">
      <c r="A58" s="117"/>
    </row>
    <row r="59" spans="1:1" ht="14.25" x14ac:dyDescent="0.15">
      <c r="A59" s="188"/>
    </row>
    <row r="60" spans="1:1" ht="14.25" x14ac:dyDescent="0.15">
      <c r="A60" s="188"/>
    </row>
    <row r="61" spans="1:1" x14ac:dyDescent="0.15">
      <c r="A61"/>
    </row>
    <row r="62" spans="1:1" x14ac:dyDescent="0.15">
      <c r="A62" s="22"/>
    </row>
  </sheetData>
  <mergeCells count="8">
    <mergeCell ref="C13:L13"/>
    <mergeCell ref="C14:L14"/>
    <mergeCell ref="C6:L7"/>
    <mergeCell ref="B3:B5"/>
    <mergeCell ref="C3:L5"/>
    <mergeCell ref="C9:L9"/>
    <mergeCell ref="C10:L10"/>
    <mergeCell ref="C11:L11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 alignWithMargins="0">
    <oddFooter>&amp;L&amp;6&amp;F&amp;R&amp;6&amp;A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別紙（注意事項）</vt:lpstr>
      <vt:lpstr>調査票!Print_Area</vt:lpstr>
      <vt:lpstr>'別紙（注意事項）'!Print_Area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2016-10-28T00:45:07Z</dcterms:created>
  <dcterms:modified xsi:type="dcterms:W3CDTF">2018-06-20T00:21:18Z</dcterms:modified>
</cp:coreProperties>
</file>