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2064sv0fs002\NET_DATA\06_【選挙】\02 選挙全般\04-R5 府知事選挙・府議会議員選挙\き　期日前・不在者投票\12：総務省調査関連\期日前投票者数及び不在者投票者数調べ（集計）\05_1日前（府議）\"/>
    </mc:Choice>
  </mc:AlternateContent>
  <bookViews>
    <workbookView xWindow="480" yWindow="285" windowWidth="14700" windowHeight="8340"/>
  </bookViews>
  <sheets>
    <sheet name="１日前" sheetId="1" r:id="rId1"/>
    <sheet name="選挙区別" sheetId="2" r:id="rId2"/>
  </sheets>
  <definedNames>
    <definedName name="_Fill" hidden="1">#REF!</definedName>
    <definedName name="_xlnm.Print_Area" localSheetId="0">'１日前'!$A$1:$F$98</definedName>
    <definedName name="_xlnm.Print_Area" localSheetId="1">選挙区別!$A$1:$F$18</definedName>
  </definedNames>
  <calcPr calcId="162913"/>
</workbook>
</file>

<file path=xl/calcChain.xml><?xml version="1.0" encoding="utf-8"?>
<calcChain xmlns="http://schemas.openxmlformats.org/spreadsheetml/2006/main">
  <c r="B40" i="1" l="1"/>
  <c r="C40" i="1"/>
  <c r="F16" i="2"/>
  <c r="F15" i="2"/>
  <c r="F14" i="2"/>
  <c r="F13" i="2"/>
  <c r="F12" i="2"/>
  <c r="F11" i="2"/>
  <c r="C5" i="2"/>
  <c r="C14" i="2"/>
  <c r="D14" i="2"/>
  <c r="C10" i="2"/>
  <c r="D10" i="2"/>
  <c r="C9" i="2"/>
  <c r="C8" i="2"/>
  <c r="C7" i="2"/>
  <c r="B14" i="2"/>
  <c r="B10" i="2"/>
  <c r="B9" i="2"/>
  <c r="D9" i="2"/>
  <c r="B8" i="2"/>
  <c r="B7" i="2"/>
  <c r="B5" i="2"/>
  <c r="D5" i="2"/>
  <c r="F10" i="2"/>
  <c r="F8" i="2"/>
  <c r="F7" i="2"/>
  <c r="F6" i="2"/>
  <c r="F9" i="2"/>
  <c r="F5" i="2"/>
  <c r="F98" i="1"/>
  <c r="E98" i="1"/>
  <c r="F83" i="1"/>
  <c r="E83" i="1"/>
  <c r="F51" i="1"/>
  <c r="E51" i="1"/>
  <c r="E52" i="1" s="1"/>
  <c r="F40" i="1"/>
  <c r="E40" i="1"/>
  <c r="D13" i="1"/>
  <c r="D44" i="1"/>
  <c r="D37" i="1"/>
  <c r="D19" i="1"/>
  <c r="D22" i="1"/>
  <c r="D23" i="1"/>
  <c r="D12" i="1"/>
  <c r="D14" i="1"/>
  <c r="D60" i="1"/>
  <c r="D61" i="1"/>
  <c r="D62" i="1"/>
  <c r="D63" i="1"/>
  <c r="D64" i="1"/>
  <c r="D65" i="1"/>
  <c r="D83" i="1"/>
  <c r="D67" i="1"/>
  <c r="D68" i="1"/>
  <c r="D70" i="1"/>
  <c r="D71" i="1"/>
  <c r="D72" i="1"/>
  <c r="D73" i="1"/>
  <c r="D74" i="1"/>
  <c r="D75" i="1"/>
  <c r="D76" i="1"/>
  <c r="D77" i="1"/>
  <c r="D78" i="1"/>
  <c r="D79" i="1"/>
  <c r="D80" i="1"/>
  <c r="D81" i="1"/>
  <c r="B98" i="1"/>
  <c r="D98" i="1"/>
  <c r="C98" i="1"/>
  <c r="D9" i="1"/>
  <c r="D10" i="1"/>
  <c r="D11" i="1"/>
  <c r="D16" i="1"/>
  <c r="D17" i="1"/>
  <c r="D18" i="1"/>
  <c r="D27" i="1"/>
  <c r="D30" i="1"/>
  <c r="D31" i="1"/>
  <c r="D32" i="1"/>
  <c r="D34" i="1"/>
  <c r="D41" i="1"/>
  <c r="D42" i="1"/>
  <c r="D43" i="1"/>
  <c r="B51" i="1"/>
  <c r="B52" i="1"/>
  <c r="C51" i="1"/>
  <c r="C52" i="1"/>
  <c r="D59" i="1"/>
  <c r="D97" i="1"/>
  <c r="D96" i="1"/>
  <c r="D95" i="1"/>
  <c r="D94" i="1"/>
  <c r="D93" i="1"/>
  <c r="D92" i="1"/>
  <c r="D91" i="1"/>
  <c r="D8" i="1"/>
  <c r="D7" i="1"/>
  <c r="D7" i="2"/>
  <c r="F52" i="1"/>
  <c r="B53" i="1"/>
  <c r="F53" i="1"/>
  <c r="D8" i="2"/>
  <c r="D40" i="1"/>
  <c r="C53" i="1"/>
  <c r="D53" i="1"/>
  <c r="D52" i="1"/>
  <c r="D51" i="1"/>
  <c r="E53" i="1" l="1"/>
</calcChain>
</file>

<file path=xl/sharedStrings.xml><?xml version="1.0" encoding="utf-8"?>
<sst xmlns="http://schemas.openxmlformats.org/spreadsheetml/2006/main" count="241" uniqueCount="112">
  <si>
    <t>市町村名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</si>
  <si>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</si>
  <si>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</si>
  <si>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</si>
  <si>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</si>
  <si>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</si>
  <si>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</si>
  <si>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</si>
  <si>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</si>
  <si>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</si>
  <si>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</si>
  <si>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</si>
  <si>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</si>
  <si>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</si>
  <si>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</si>
  <si>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</si>
  <si>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</si>
  <si>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</si>
  <si>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</si>
  <si>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</si>
  <si>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</si>
  <si>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</si>
  <si>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</si>
  <si>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</si>
  <si>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</si>
  <si>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</si>
  <si>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</si>
  <si>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</si>
  <si>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</si>
  <si>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</si>
  <si>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</si>
  <si>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</si>
  <si>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</si>
  <si>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</si>
  <si>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</si>
  <si>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</si>
  <si>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</si>
  <si>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</si>
  <si>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</si>
  <si>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  町</t>
  </si>
  <si>
    <t>太子町</t>
  </si>
  <si>
    <t>河南町</t>
  </si>
  <si>
    <t>千早赤阪村</t>
  </si>
  <si>
    <t>町村計</t>
    <rPh sb="0" eb="2">
      <t>チョウソン</t>
    </rPh>
    <rPh sb="2" eb="3">
      <t>ケイ</t>
    </rPh>
    <phoneticPr fontId="2"/>
  </si>
  <si>
    <t>大阪府計</t>
    <rPh sb="0" eb="3">
      <t>オオサカフ</t>
    </rPh>
    <rPh sb="3" eb="4">
      <t>ケイ</t>
    </rPh>
    <phoneticPr fontId="2"/>
  </si>
  <si>
    <t>大阪市北区</t>
  </si>
  <si>
    <t>同　　都島区</t>
  </si>
  <si>
    <t>同　　福島区</t>
  </si>
  <si>
    <t>同　　此花区</t>
  </si>
  <si>
    <t>同　　中央区</t>
  </si>
  <si>
    <t>同　　西区</t>
  </si>
  <si>
    <t>同　　港区</t>
  </si>
  <si>
    <t>同　　大正区</t>
  </si>
  <si>
    <t>同　　天王寺区</t>
  </si>
  <si>
    <t>同　　浪速区</t>
  </si>
  <si>
    <t>同　　西淀川区</t>
  </si>
  <si>
    <t>同　　淀川区</t>
  </si>
  <si>
    <t>同　　東淀川区</t>
  </si>
  <si>
    <t>同　　東成区</t>
  </si>
  <si>
    <t>同　　生野区</t>
  </si>
  <si>
    <t>同　　旭区</t>
  </si>
  <si>
    <t>同　　城東区</t>
  </si>
  <si>
    <t>同　　鶴見区</t>
  </si>
  <si>
    <t>同　　阿倍野区</t>
  </si>
  <si>
    <t>同　　住之江区</t>
  </si>
  <si>
    <t>同　　住吉区</t>
  </si>
  <si>
    <t>同　　東住吉区</t>
  </si>
  <si>
    <t>同　　平野区</t>
  </si>
  <si>
    <t>同　　西成区</t>
  </si>
  <si>
    <t>計</t>
    <rPh sb="0" eb="1">
      <t>ケイ</t>
    </rPh>
    <phoneticPr fontId="2"/>
  </si>
  <si>
    <t>期日前投票者数</t>
    <rPh sb="0" eb="2">
      <t>キジツ</t>
    </rPh>
    <rPh sb="2" eb="3">
      <t>マエ</t>
    </rPh>
    <rPh sb="3" eb="6">
      <t>トウヒョウシャ</t>
    </rPh>
    <rPh sb="6" eb="7">
      <t>スウ</t>
    </rPh>
    <phoneticPr fontId="2"/>
  </si>
  <si>
    <t>不在者投票者数</t>
    <rPh sb="0" eb="3">
      <t>フザイシャ</t>
    </rPh>
    <rPh sb="3" eb="6">
      <t>トウヒョウシャ</t>
    </rPh>
    <rPh sb="6" eb="7">
      <t>スウ</t>
    </rPh>
    <phoneticPr fontId="2"/>
  </si>
  <si>
    <t>合計</t>
    <rPh sb="0" eb="2">
      <t>ゴウケイ</t>
    </rPh>
    <phoneticPr fontId="2"/>
  </si>
  <si>
    <t>（A）</t>
    <phoneticPr fontId="2"/>
  </si>
  <si>
    <t>（B）</t>
    <phoneticPr fontId="2"/>
  </si>
  <si>
    <t>(A+B)</t>
    <phoneticPr fontId="2"/>
  </si>
  <si>
    <t>四條畷市</t>
    <rPh sb="0" eb="4">
      <t>シジョウナワテシ</t>
    </rPh>
    <phoneticPr fontId="2"/>
  </si>
  <si>
    <t>堺市　堺区</t>
    <rPh sb="0" eb="2">
      <t>サカイシ</t>
    </rPh>
    <rPh sb="3" eb="4">
      <t>サカイ</t>
    </rPh>
    <rPh sb="4" eb="5">
      <t>ク</t>
    </rPh>
    <phoneticPr fontId="2"/>
  </si>
  <si>
    <t>同　　中区</t>
    <rPh sb="3" eb="4">
      <t>ナカ</t>
    </rPh>
    <phoneticPr fontId="2"/>
  </si>
  <si>
    <t>同　　東区</t>
    <rPh sb="3" eb="4">
      <t>ヒガシ</t>
    </rPh>
    <phoneticPr fontId="2"/>
  </si>
  <si>
    <t>同　　西区</t>
    <rPh sb="3" eb="4">
      <t>ニシ</t>
    </rPh>
    <phoneticPr fontId="2"/>
  </si>
  <si>
    <t>同　　南区</t>
    <rPh sb="3" eb="4">
      <t>ミナミ</t>
    </rPh>
    <phoneticPr fontId="2"/>
  </si>
  <si>
    <t>同　　北区</t>
    <rPh sb="3" eb="4">
      <t>キタ</t>
    </rPh>
    <phoneticPr fontId="2"/>
  </si>
  <si>
    <t>同　　美原区</t>
    <rPh sb="3" eb="5">
      <t>ミハラ</t>
    </rPh>
    <phoneticPr fontId="2"/>
  </si>
  <si>
    <r>
      <t xml:space="preserve">市町村計
</t>
    </r>
    <r>
      <rPr>
        <sz val="8"/>
        <color indexed="8"/>
        <rFont val="ＭＳ Ｐゴシック"/>
        <family val="3"/>
        <charset val="128"/>
      </rPr>
      <t>（大阪市及び堺市除く）</t>
    </r>
    <rPh sb="0" eb="1">
      <t>シ</t>
    </rPh>
    <rPh sb="1" eb="3">
      <t>チョウソン</t>
    </rPh>
    <rPh sb="3" eb="4">
      <t>ケイ</t>
    </rPh>
    <rPh sb="6" eb="9">
      <t>オオサカシ</t>
    </rPh>
    <rPh sb="9" eb="10">
      <t>オヨ</t>
    </rPh>
    <rPh sb="11" eb="13">
      <t>サカイシ</t>
    </rPh>
    <rPh sb="13" eb="14">
      <t>ノゾ</t>
    </rPh>
    <phoneticPr fontId="2"/>
  </si>
  <si>
    <r>
      <t xml:space="preserve">市計
</t>
    </r>
    <r>
      <rPr>
        <sz val="8"/>
        <color indexed="8"/>
        <rFont val="ＭＳ Ｐゴシック"/>
        <family val="3"/>
        <charset val="128"/>
      </rPr>
      <t>（大阪市及び堺市除く）</t>
    </r>
    <rPh sb="0" eb="1">
      <t>シ</t>
    </rPh>
    <rPh sb="1" eb="2">
      <t>ケイ</t>
    </rPh>
    <phoneticPr fontId="2"/>
  </si>
  <si>
    <t>（A）</t>
    <phoneticPr fontId="2"/>
  </si>
  <si>
    <t>（B）</t>
    <phoneticPr fontId="2"/>
  </si>
  <si>
    <t>選挙区名</t>
    <rPh sb="0" eb="2">
      <t>センキョ</t>
    </rPh>
    <rPh sb="2" eb="3">
      <t>ク</t>
    </rPh>
    <rPh sb="3" eb="4">
      <t>メイ</t>
    </rPh>
    <phoneticPr fontId="30"/>
  </si>
  <si>
    <t>高槻市及び三島郡</t>
    <rPh sb="3" eb="4">
      <t>オヨ</t>
    </rPh>
    <rPh sb="5" eb="8">
      <t>ミシマグン</t>
    </rPh>
    <phoneticPr fontId="30"/>
  </si>
  <si>
    <t>泉佐野市及び泉南郡熊取町</t>
    <rPh sb="4" eb="5">
      <t>オヨ</t>
    </rPh>
    <rPh sb="6" eb="8">
      <t>センナン</t>
    </rPh>
    <rPh sb="8" eb="9">
      <t>グン</t>
    </rPh>
    <rPh sb="9" eb="12">
      <t>クマトリチョウ</t>
    </rPh>
    <phoneticPr fontId="30"/>
  </si>
  <si>
    <t>大東市及び四條畷市</t>
    <rPh sb="0" eb="3">
      <t>ダイトウシ</t>
    </rPh>
    <rPh sb="3" eb="4">
      <t>オヨ</t>
    </rPh>
    <rPh sb="5" eb="9">
      <t>シジョウナワテシ</t>
    </rPh>
    <phoneticPr fontId="30"/>
  </si>
  <si>
    <t>箕面市及び豊能郡</t>
    <rPh sb="3" eb="4">
      <t>オヨ</t>
    </rPh>
    <rPh sb="5" eb="7">
      <t>トヨノ</t>
    </rPh>
    <rPh sb="7" eb="8">
      <t>グン</t>
    </rPh>
    <phoneticPr fontId="30"/>
  </si>
  <si>
    <t>柏原市及び藤井寺市</t>
    <rPh sb="0" eb="2">
      <t>カシハラ</t>
    </rPh>
    <rPh sb="2" eb="3">
      <t>シ</t>
    </rPh>
    <rPh sb="3" eb="4">
      <t>オヨ</t>
    </rPh>
    <rPh sb="5" eb="9">
      <t>フジイデラシ</t>
    </rPh>
    <phoneticPr fontId="30"/>
  </si>
  <si>
    <t>期日前投票者数
（Ａ）</t>
    <rPh sb="0" eb="2">
      <t>キジツ</t>
    </rPh>
    <rPh sb="2" eb="3">
      <t>ゼン</t>
    </rPh>
    <rPh sb="3" eb="6">
      <t>トウヒョウシャ</t>
    </rPh>
    <rPh sb="6" eb="7">
      <t>スウ</t>
    </rPh>
    <phoneticPr fontId="2"/>
  </si>
  <si>
    <t>不在者投票者数
（Ｂ）</t>
    <rPh sb="0" eb="3">
      <t>フザイシャ</t>
    </rPh>
    <rPh sb="3" eb="6">
      <t>トウヒョウシャ</t>
    </rPh>
    <rPh sb="6" eb="7">
      <t>スウ</t>
    </rPh>
    <phoneticPr fontId="2"/>
  </si>
  <si>
    <t>大阪市　福島区及び此花区</t>
    <rPh sb="0" eb="3">
      <t>オオサカシ</t>
    </rPh>
    <rPh sb="4" eb="7">
      <t>フクシマク</t>
    </rPh>
    <rPh sb="7" eb="8">
      <t>オヨ</t>
    </rPh>
    <rPh sb="9" eb="12">
      <t>コノハナク</t>
    </rPh>
    <phoneticPr fontId="30"/>
  </si>
  <si>
    <t>堺市　東区及び美原区</t>
    <rPh sb="0" eb="2">
      <t>サカイシ</t>
    </rPh>
    <rPh sb="3" eb="5">
      <t>ヒガシク</t>
    </rPh>
    <rPh sb="5" eb="6">
      <t>オヨ</t>
    </rPh>
    <rPh sb="7" eb="9">
      <t>ミハラ</t>
    </rPh>
    <rPh sb="9" eb="10">
      <t>ク</t>
    </rPh>
    <phoneticPr fontId="30"/>
  </si>
  <si>
    <t>大阪市　大正区及び西成区</t>
    <rPh sb="0" eb="3">
      <t>オオサカシ</t>
    </rPh>
    <rPh sb="4" eb="7">
      <t>タイショウク</t>
    </rPh>
    <rPh sb="7" eb="8">
      <t>オヨ</t>
    </rPh>
    <rPh sb="9" eb="12">
      <t>ニシナリク</t>
    </rPh>
    <phoneticPr fontId="30"/>
  </si>
  <si>
    <t>大阪市　天王寺区及び浪速区</t>
    <rPh sb="0" eb="3">
      <t>オオサカシ</t>
    </rPh>
    <rPh sb="4" eb="8">
      <t>テンノウジク</t>
    </rPh>
    <rPh sb="8" eb="9">
      <t>オヨ</t>
    </rPh>
    <rPh sb="10" eb="13">
      <t>ナニワク</t>
    </rPh>
    <phoneticPr fontId="30"/>
  </si>
  <si>
    <t>泉大津市、高石市及び泉北郡</t>
    <rPh sb="5" eb="7">
      <t>タカイシ</t>
    </rPh>
    <rPh sb="7" eb="8">
      <t>シ</t>
    </rPh>
    <rPh sb="8" eb="9">
      <t>オヨ</t>
    </rPh>
    <rPh sb="10" eb="13">
      <t>センボクグン</t>
    </rPh>
    <phoneticPr fontId="30"/>
  </si>
  <si>
    <t>富田林市、大阪狭山市及び南河内郡</t>
    <rPh sb="5" eb="10">
      <t>オオサカサヤマシ</t>
    </rPh>
    <rPh sb="10" eb="11">
      <t>オヨ</t>
    </rPh>
    <rPh sb="12" eb="16">
      <t>ミナミカワチグン</t>
    </rPh>
    <phoneticPr fontId="30"/>
  </si>
  <si>
    <t>泉南市、阪南市並びに泉南郡田尻町及び岬町</t>
    <rPh sb="0" eb="3">
      <t>センナンシ</t>
    </rPh>
    <rPh sb="4" eb="7">
      <t>ハンナンシ</t>
    </rPh>
    <rPh sb="7" eb="8">
      <t>ナラ</t>
    </rPh>
    <rPh sb="10" eb="12">
      <t>センナン</t>
    </rPh>
    <rPh sb="12" eb="13">
      <t>グン</t>
    </rPh>
    <rPh sb="13" eb="16">
      <t>タジリチョウ</t>
    </rPh>
    <rPh sb="16" eb="17">
      <t>オヨ</t>
    </rPh>
    <rPh sb="18" eb="20">
      <t>ミサキチョウ</t>
    </rPh>
    <phoneticPr fontId="30"/>
  </si>
  <si>
    <t>合計
（Ａ）＋（Ｂ）</t>
    <rPh sb="0" eb="2">
      <t>ゴウケイ</t>
    </rPh>
    <phoneticPr fontId="2"/>
  </si>
  <si>
    <t>期日前投票者数・不在者投票者数調べ（選挙期日１日前）</t>
    <rPh sb="0" eb="2">
      <t>キジツ</t>
    </rPh>
    <rPh sb="2" eb="3">
      <t>マエ</t>
    </rPh>
    <rPh sb="3" eb="6">
      <t>トウヒョウシャ</t>
    </rPh>
    <rPh sb="6" eb="7">
      <t>スウ</t>
    </rPh>
    <rPh sb="8" eb="11">
      <t>フザイシャ</t>
    </rPh>
    <rPh sb="11" eb="14">
      <t>トウヒョウシャ</t>
    </rPh>
    <rPh sb="14" eb="15">
      <t>スウ</t>
    </rPh>
    <rPh sb="15" eb="16">
      <t>シラ</t>
    </rPh>
    <rPh sb="18" eb="20">
      <t>センキョ</t>
    </rPh>
    <rPh sb="20" eb="22">
      <t>キジツ</t>
    </rPh>
    <rPh sb="23" eb="24">
      <t>ニチ</t>
    </rPh>
    <rPh sb="24" eb="25">
      <t>マエ</t>
    </rPh>
    <phoneticPr fontId="2"/>
  </si>
  <si>
    <t>合区選挙区の期日前投票者数・不在者投票者数調（選挙期日１日前）</t>
    <rPh sb="0" eb="1">
      <t>ゴウ</t>
    </rPh>
    <rPh sb="1" eb="2">
      <t>ク</t>
    </rPh>
    <rPh sb="2" eb="5">
      <t>センキョク</t>
    </rPh>
    <rPh sb="6" eb="8">
      <t>キジツ</t>
    </rPh>
    <rPh sb="8" eb="9">
      <t>ゼン</t>
    </rPh>
    <rPh sb="9" eb="12">
      <t>トウヒョウシャ</t>
    </rPh>
    <rPh sb="12" eb="13">
      <t>スウ</t>
    </rPh>
    <rPh sb="14" eb="17">
      <t>フザイシャ</t>
    </rPh>
    <rPh sb="17" eb="20">
      <t>トウヒョウシャ</t>
    </rPh>
    <rPh sb="20" eb="21">
      <t>スウ</t>
    </rPh>
    <rPh sb="21" eb="22">
      <t>シラベ</t>
    </rPh>
    <rPh sb="23" eb="25">
      <t>センキョ</t>
    </rPh>
    <rPh sb="25" eb="27">
      <t>キジツ</t>
    </rPh>
    <rPh sb="28" eb="29">
      <t>ヒ</t>
    </rPh>
    <rPh sb="29" eb="30">
      <t>マエ</t>
    </rPh>
    <phoneticPr fontId="30"/>
  </si>
  <si>
    <t>今回（R5）大阪府議会議員選挙
４月８日現在（４／１～４／８）</t>
    <rPh sb="0" eb="2">
      <t>コンカイ</t>
    </rPh>
    <rPh sb="6" eb="9">
      <t>オオサカフ</t>
    </rPh>
    <rPh sb="9" eb="11">
      <t>ギカイ</t>
    </rPh>
    <rPh sb="11" eb="13">
      <t>ギイン</t>
    </rPh>
    <rPh sb="13" eb="15">
      <t>センキョ</t>
    </rPh>
    <rPh sb="17" eb="18">
      <t>ガツ</t>
    </rPh>
    <rPh sb="19" eb="20">
      <t>ヒ</t>
    </rPh>
    <rPh sb="20" eb="22">
      <t>ゲンザイ</t>
    </rPh>
    <phoneticPr fontId="2"/>
  </si>
  <si>
    <t>（参考）（H31）大阪府議会議員選挙
４月６日現在（３／30～４／６）</t>
    <rPh sb="1" eb="3">
      <t>サンコウ</t>
    </rPh>
    <rPh sb="9" eb="12">
      <t>オオサカフ</t>
    </rPh>
    <rPh sb="12" eb="14">
      <t>ギカイ</t>
    </rPh>
    <rPh sb="14" eb="16">
      <t>ギイン</t>
    </rPh>
    <rPh sb="16" eb="18">
      <t>センキョ</t>
    </rPh>
    <rPh sb="20" eb="21">
      <t>ガツ</t>
    </rPh>
    <rPh sb="22" eb="23">
      <t>ヒ</t>
    </rPh>
    <rPh sb="23" eb="25">
      <t>ゲンザイ</t>
    </rPh>
    <phoneticPr fontId="2"/>
  </si>
  <si>
    <t>今回（R5）大阪府議会議員選挙
４月８日現在（４／１～４／８）</t>
    <rPh sb="0" eb="2">
      <t>コンカイ</t>
    </rPh>
    <rPh sb="6" eb="9">
      <t>オオサカフ</t>
    </rPh>
    <rPh sb="9" eb="11">
      <t>ギカイ</t>
    </rPh>
    <rPh sb="11" eb="13">
      <t>ギイン</t>
    </rPh>
    <rPh sb="13" eb="15">
      <t>センキョ</t>
    </rPh>
    <rPh sb="17" eb="18">
      <t>ガツ</t>
    </rPh>
    <rPh sb="19" eb="22">
      <t>ニチゲンザイ</t>
    </rPh>
    <phoneticPr fontId="2"/>
  </si>
  <si>
    <t>（参考）（H31）大阪府議会議員選挙
４月６日現在（３／30～４／６）</t>
    <rPh sb="1" eb="3">
      <t>サンコウ</t>
    </rPh>
    <rPh sb="9" eb="12">
      <t>オオサカフ</t>
    </rPh>
    <rPh sb="12" eb="14">
      <t>ギカイ</t>
    </rPh>
    <rPh sb="14" eb="16">
      <t>ギイン</t>
    </rPh>
    <rPh sb="16" eb="18">
      <t>センキョ</t>
    </rPh>
    <rPh sb="20" eb="21">
      <t>ガツ</t>
    </rPh>
    <rPh sb="22" eb="25">
      <t>ニチゲンザイ</t>
    </rPh>
    <phoneticPr fontId="2"/>
  </si>
  <si>
    <t>無投票</t>
    <rPh sb="0" eb="3">
      <t>ムトウヒョウ</t>
    </rPh>
    <phoneticPr fontId="2"/>
  </si>
  <si>
    <t>無投票</t>
    <rPh sb="0" eb="3">
      <t>ムトウヒョウ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</si>
</sst>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0_ ;[Red]\-#,##0\ "/>
    <numFmt numFmtId="178" formatCode="#,##0_ "/>
  </numFmts>
  <fonts count="4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FMゴシック体"/>
      <family val="3"/>
      <charset val="128"/>
    </font>
    <font>
      <sz val="7"/>
      <name val="ＭＳ 明朝"/>
      <family val="1"/>
      <charset val="128"/>
    </font>
    <font>
      <b/>
      <sz val="9"/>
      <name val="FMゴシック体"/>
      <family val="3"/>
      <charset val="128"/>
    </font>
    <font>
      <b/>
      <sz val="9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FMゴシック体"/>
      <family val="3"/>
      <charset val="128"/>
    </font>
    <font>
      <b/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0000FF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8" tint="0.59999389629810485"/>
        <bgColor indexed="64"/>
      </patternFill>
    </fill>
  </fills>
  <borders count="7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0"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0" borderId="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34" fillId="0" borderId="0" applyFont="0" applyFill="0" applyBorder="0" applyAlignment="0" applyProtection="0"/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1" fillId="0" borderId="0">
      <alignment vertical="center"/>
    </xf>
    <xf numFmtId="0" fontId="34" fillId="0" borderId="0"/>
    <xf numFmtId="0" fontId="36" fillId="0" borderId="0">
      <alignment vertical="center"/>
    </xf>
    <xf numFmtId="0" fontId="28" fillId="0" borderId="0"/>
    <xf numFmtId="0" fontId="36" fillId="0" borderId="0">
      <alignment vertical="center"/>
    </xf>
    <xf numFmtId="0" fontId="28" fillId="0" borderId="0"/>
    <xf numFmtId="0" fontId="28" fillId="0" borderId="0"/>
    <xf numFmtId="0" fontId="3" fillId="0" borderId="0"/>
    <xf numFmtId="0" fontId="36" fillId="0" borderId="0">
      <alignment vertical="center"/>
    </xf>
    <xf numFmtId="0" fontId="28" fillId="0" borderId="0"/>
    <xf numFmtId="0" fontId="1" fillId="0" borderId="0">
      <alignment vertical="center"/>
    </xf>
    <xf numFmtId="0" fontId="1" fillId="0" borderId="0"/>
    <xf numFmtId="0" fontId="36" fillId="0" borderId="0">
      <alignment vertical="center"/>
    </xf>
    <xf numFmtId="0" fontId="3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36" fillId="0" borderId="0">
      <alignment vertical="center"/>
    </xf>
    <xf numFmtId="0" fontId="1" fillId="0" borderId="0"/>
    <xf numFmtId="0" fontId="3" fillId="0" borderId="0"/>
    <xf numFmtId="0" fontId="1" fillId="0" borderId="0"/>
    <xf numFmtId="0" fontId="27" fillId="4" borderId="0" applyNumberFormat="0" applyBorder="0" applyAlignment="0" applyProtection="0">
      <alignment vertical="center"/>
    </xf>
  </cellStyleXfs>
  <cellXfs count="192">
    <xf numFmtId="0" fontId="0" fillId="0" borderId="0" xfId="0">
      <alignment vertical="center"/>
    </xf>
    <xf numFmtId="176" fontId="4" fillId="0" borderId="0" xfId="0" applyNumberFormat="1" applyFont="1">
      <alignment vertical="center"/>
    </xf>
    <xf numFmtId="176" fontId="4" fillId="0" borderId="0" xfId="68" applyNumberFormat="1" applyFont="1"/>
    <xf numFmtId="176" fontId="4" fillId="0" borderId="10" xfId="68" applyNumberFormat="1" applyFont="1" applyFill="1" applyBorder="1" applyAlignment="1">
      <alignment horizontal="center" vertical="center"/>
    </xf>
    <xf numFmtId="176" fontId="4" fillId="0" borderId="11" xfId="68" applyNumberFormat="1" applyFont="1" applyFill="1" applyBorder="1" applyAlignment="1">
      <alignment horizontal="center" vertical="center"/>
    </xf>
    <xf numFmtId="176" fontId="6" fillId="0" borderId="11" xfId="68" applyNumberFormat="1" applyFont="1" applyFill="1" applyBorder="1" applyAlignment="1">
      <alignment horizontal="center" vertical="center"/>
    </xf>
    <xf numFmtId="176" fontId="6" fillId="0" borderId="12" xfId="68" applyNumberFormat="1" applyFont="1" applyFill="1" applyBorder="1" applyAlignment="1">
      <alignment horizontal="center" vertical="center"/>
    </xf>
    <xf numFmtId="176" fontId="6" fillId="0" borderId="13" xfId="68" applyNumberFormat="1" applyFont="1" applyFill="1" applyBorder="1" applyAlignment="1">
      <alignment horizontal="center" vertical="center"/>
    </xf>
    <xf numFmtId="176" fontId="6" fillId="0" borderId="10" xfId="68" applyNumberFormat="1" applyFont="1" applyFill="1" applyBorder="1" applyAlignment="1">
      <alignment horizontal="center" vertical="center"/>
    </xf>
    <xf numFmtId="176" fontId="4" fillId="0" borderId="0" xfId="68" applyNumberFormat="1" applyFont="1" applyAlignment="1">
      <alignment horizontal="right"/>
    </xf>
    <xf numFmtId="176" fontId="8" fillId="0" borderId="11" xfId="67" applyNumberFormat="1" applyFont="1" applyBorder="1" applyAlignment="1" applyProtection="1">
      <alignment vertical="center"/>
    </xf>
    <xf numFmtId="176" fontId="8" fillId="0" borderId="14" xfId="67" applyNumberFormat="1" applyFont="1" applyBorder="1" applyAlignment="1" applyProtection="1">
      <alignment horizontal="center" vertical="center"/>
    </xf>
    <xf numFmtId="0" fontId="4" fillId="0" borderId="15" xfId="0" applyFont="1" applyBorder="1" applyAlignment="1">
      <alignment horizontal="center" shrinkToFit="1"/>
    </xf>
    <xf numFmtId="176" fontId="8" fillId="0" borderId="0" xfId="67" applyNumberFormat="1" applyFont="1" applyBorder="1" applyAlignment="1" applyProtection="1">
      <alignment horizontal="center" vertical="center"/>
    </xf>
    <xf numFmtId="176" fontId="7" fillId="0" borderId="0" xfId="34" applyNumberFormat="1" applyFont="1" applyBorder="1" applyAlignment="1">
      <alignment horizontal="right"/>
    </xf>
    <xf numFmtId="176" fontId="4" fillId="0" borderId="0" xfId="0" applyNumberFormat="1" applyFont="1" applyBorder="1">
      <alignment vertical="center"/>
    </xf>
    <xf numFmtId="176" fontId="4" fillId="0" borderId="11" xfId="68" applyNumberFormat="1" applyFont="1" applyFill="1" applyBorder="1" applyAlignment="1"/>
    <xf numFmtId="176" fontId="4" fillId="0" borderId="10" xfId="68" applyNumberFormat="1" applyFont="1" applyFill="1" applyBorder="1" applyAlignment="1"/>
    <xf numFmtId="176" fontId="2" fillId="0" borderId="0" xfId="68" applyNumberFormat="1" applyFont="1"/>
    <xf numFmtId="176" fontId="4" fillId="0" borderId="16" xfId="34" applyNumberFormat="1" applyFont="1" applyFill="1" applyBorder="1" applyAlignment="1"/>
    <xf numFmtId="176" fontId="4" fillId="0" borderId="16" xfId="34" applyNumberFormat="1" applyFont="1" applyFill="1" applyBorder="1" applyAlignment="1">
      <alignment horizontal="right" vertical="center"/>
    </xf>
    <xf numFmtId="176" fontId="4" fillId="0" borderId="19" xfId="68" applyNumberFormat="1" applyFont="1" applyFill="1" applyBorder="1" applyAlignment="1">
      <alignment horizontal="center" vertical="center"/>
    </xf>
    <xf numFmtId="176" fontId="5" fillId="0" borderId="25" xfId="68" applyNumberFormat="1" applyFont="1" applyBorder="1" applyAlignment="1">
      <alignment horizontal="center" vertical="center"/>
    </xf>
    <xf numFmtId="176" fontId="5" fillId="0" borderId="26" xfId="68" applyNumberFormat="1" applyFont="1" applyBorder="1" applyAlignment="1">
      <alignment horizontal="center" vertical="center"/>
    </xf>
    <xf numFmtId="176" fontId="4" fillId="0" borderId="27" xfId="0" applyNumberFormat="1" applyFont="1" applyBorder="1" applyAlignment="1">
      <alignment horizontal="center" vertical="center"/>
    </xf>
    <xf numFmtId="176" fontId="5" fillId="0" borderId="28" xfId="68" applyNumberFormat="1" applyFont="1" applyBorder="1" applyAlignment="1">
      <alignment horizontal="center" vertical="center"/>
    </xf>
    <xf numFmtId="176" fontId="4" fillId="0" borderId="13" xfId="68" applyNumberFormat="1" applyFont="1" applyFill="1" applyBorder="1" applyAlignment="1">
      <alignment horizontal="center" vertical="center"/>
    </xf>
    <xf numFmtId="176" fontId="9" fillId="24" borderId="13" xfId="68" applyNumberFormat="1" applyFont="1" applyFill="1" applyBorder="1" applyAlignment="1">
      <alignment horizontal="center" vertical="center" wrapText="1"/>
    </xf>
    <xf numFmtId="176" fontId="6" fillId="24" borderId="14" xfId="68" applyNumberFormat="1" applyFont="1" applyFill="1" applyBorder="1" applyAlignment="1">
      <alignment horizontal="center" vertical="center"/>
    </xf>
    <xf numFmtId="176" fontId="4" fillId="24" borderId="13" xfId="68" applyNumberFormat="1" applyFont="1" applyFill="1" applyBorder="1" applyAlignment="1"/>
    <xf numFmtId="176" fontId="4" fillId="24" borderId="14" xfId="68" applyNumberFormat="1" applyFont="1" applyFill="1" applyBorder="1" applyAlignment="1"/>
    <xf numFmtId="176" fontId="4" fillId="0" borderId="24" xfId="34" applyNumberFormat="1" applyFont="1" applyFill="1" applyBorder="1" applyAlignment="1">
      <alignment horizontal="right"/>
    </xf>
    <xf numFmtId="0" fontId="29" fillId="0" borderId="0" xfId="51" applyFont="1" applyFill="1" applyProtection="1"/>
    <xf numFmtId="0" fontId="29" fillId="0" borderId="0" xfId="51" applyFont="1" applyFill="1"/>
    <xf numFmtId="0" fontId="29" fillId="0" borderId="0" xfId="51" applyFont="1" applyFill="1" applyAlignment="1" applyProtection="1">
      <alignment vertical="center"/>
    </xf>
    <xf numFmtId="0" fontId="29" fillId="0" borderId="0" xfId="51" applyFont="1" applyFill="1" applyAlignment="1">
      <alignment vertical="center"/>
    </xf>
    <xf numFmtId="0" fontId="29" fillId="0" borderId="0" xfId="51" applyFont="1" applyFill="1" applyAlignment="1" applyProtection="1">
      <alignment vertical="center"/>
      <protection locked="0"/>
    </xf>
    <xf numFmtId="0" fontId="29" fillId="0" borderId="0" xfId="51" applyFont="1" applyAlignment="1" applyProtection="1">
      <alignment vertical="center"/>
      <protection locked="0"/>
    </xf>
    <xf numFmtId="0" fontId="29" fillId="0" borderId="0" xfId="51" applyFont="1" applyAlignment="1" applyProtection="1">
      <alignment vertical="center"/>
    </xf>
    <xf numFmtId="0" fontId="33" fillId="0" borderId="0" xfId="51" applyFont="1" applyProtection="1"/>
    <xf numFmtId="0" fontId="33" fillId="0" borderId="0" xfId="51" applyFont="1"/>
    <xf numFmtId="0" fontId="31" fillId="0" borderId="0" xfId="51" applyFont="1" applyFill="1" applyBorder="1" applyProtection="1"/>
    <xf numFmtId="0" fontId="32" fillId="0" borderId="0" xfId="51" applyFont="1" applyBorder="1" applyProtection="1"/>
    <xf numFmtId="0" fontId="29" fillId="0" borderId="0" xfId="51" applyFont="1" applyFill="1" applyBorder="1" applyAlignment="1" applyProtection="1">
      <alignment horizontal="right" vertical="center"/>
    </xf>
    <xf numFmtId="37" fontId="29" fillId="0" borderId="0" xfId="51" applyNumberFormat="1" applyFont="1" applyBorder="1" applyAlignment="1" applyProtection="1">
      <alignment horizontal="center" vertical="center" wrapText="1"/>
    </xf>
    <xf numFmtId="37" fontId="37" fillId="0" borderId="0" xfId="49" applyNumberFormat="1" applyFont="1" applyFill="1" applyBorder="1" applyAlignment="1" applyProtection="1">
      <alignment vertical="center"/>
      <protection locked="0"/>
    </xf>
    <xf numFmtId="37" fontId="37" fillId="0" borderId="0" xfId="49" applyNumberFormat="1" applyFont="1" applyFill="1" applyBorder="1" applyAlignment="1" applyProtection="1">
      <alignment vertical="center"/>
    </xf>
    <xf numFmtId="176" fontId="4" fillId="0" borderId="36" xfId="68" applyNumberFormat="1" applyFont="1" applyFill="1" applyBorder="1" applyAlignment="1">
      <alignment horizontal="center" vertical="center"/>
    </xf>
    <xf numFmtId="176" fontId="4" fillId="0" borderId="37" xfId="0" applyNumberFormat="1" applyFont="1" applyBorder="1" applyAlignment="1">
      <alignment horizontal="center" vertical="center"/>
    </xf>
    <xf numFmtId="176" fontId="5" fillId="0" borderId="38" xfId="68" applyNumberFormat="1" applyFont="1" applyBorder="1" applyAlignment="1">
      <alignment horizontal="center" vertical="center"/>
    </xf>
    <xf numFmtId="176" fontId="4" fillId="0" borderId="39" xfId="0" applyNumberFormat="1" applyFont="1" applyBorder="1" applyAlignment="1"/>
    <xf numFmtId="176" fontId="4" fillId="0" borderId="40" xfId="0" applyNumberFormat="1" applyFont="1" applyBorder="1" applyAlignment="1"/>
    <xf numFmtId="176" fontId="4" fillId="0" borderId="39" xfId="0" applyNumberFormat="1" applyFont="1" applyBorder="1">
      <alignment vertical="center"/>
    </xf>
    <xf numFmtId="176" fontId="4" fillId="0" borderId="40" xfId="0" applyNumberFormat="1" applyFont="1" applyBorder="1">
      <alignment vertical="center"/>
    </xf>
    <xf numFmtId="176" fontId="4" fillId="0" borderId="14" xfId="34" applyNumberFormat="1" applyFont="1" applyBorder="1" applyAlignment="1"/>
    <xf numFmtId="176" fontId="4" fillId="0" borderId="41" xfId="34" applyNumberFormat="1" applyFont="1" applyBorder="1" applyAlignment="1"/>
    <xf numFmtId="176" fontId="4" fillId="0" borderId="11" xfId="34" applyNumberFormat="1" applyFont="1" applyFill="1" applyBorder="1" applyAlignment="1"/>
    <xf numFmtId="176" fontId="6" fillId="0" borderId="11" xfId="34" applyNumberFormat="1" applyFont="1" applyFill="1" applyBorder="1" applyAlignment="1"/>
    <xf numFmtId="176" fontId="4" fillId="0" borderId="14" xfId="34" applyNumberFormat="1" applyFont="1" applyBorder="1" applyAlignment="1">
      <alignment horizontal="right"/>
    </xf>
    <xf numFmtId="176" fontId="4" fillId="0" borderId="41" xfId="34" applyNumberFormat="1" applyFont="1" applyBorder="1" applyAlignment="1">
      <alignment horizontal="right"/>
    </xf>
    <xf numFmtId="176" fontId="4" fillId="0" borderId="11" xfId="34" applyNumberFormat="1" applyFont="1" applyFill="1" applyBorder="1" applyAlignment="1">
      <alignment horizontal="right" vertical="center"/>
    </xf>
    <xf numFmtId="176" fontId="8" fillId="0" borderId="10" xfId="67" applyNumberFormat="1" applyFont="1" applyBorder="1" applyAlignment="1" applyProtection="1">
      <alignment vertical="center"/>
    </xf>
    <xf numFmtId="0" fontId="29" fillId="0" borderId="0" xfId="51" applyFont="1" applyBorder="1" applyAlignment="1" applyProtection="1">
      <alignment vertical="center"/>
    </xf>
    <xf numFmtId="176" fontId="4" fillId="0" borderId="11" xfId="34" applyNumberFormat="1" applyFont="1" applyFill="1" applyBorder="1" applyAlignment="1">
      <alignment horizontal="right"/>
    </xf>
    <xf numFmtId="176" fontId="8" fillId="0" borderId="11" xfId="67" applyNumberFormat="1" applyFont="1" applyFill="1" applyBorder="1" applyAlignment="1" applyProtection="1">
      <alignment vertical="center"/>
    </xf>
    <xf numFmtId="176" fontId="8" fillId="0" borderId="12" xfId="67" applyNumberFormat="1" applyFont="1" applyFill="1" applyBorder="1" applyAlignment="1" applyProtection="1">
      <alignment vertical="center"/>
    </xf>
    <xf numFmtId="176" fontId="4" fillId="0" borderId="13" xfId="68" applyNumberFormat="1" applyFont="1" applyFill="1" applyBorder="1" applyAlignment="1"/>
    <xf numFmtId="38" fontId="4" fillId="0" borderId="11" xfId="34" applyFont="1" applyFill="1" applyBorder="1" applyAlignment="1">
      <alignment horizontal="right"/>
    </xf>
    <xf numFmtId="176" fontId="4" fillId="0" borderId="11" xfId="68" applyNumberFormat="1" applyFont="1" applyFill="1" applyBorder="1" applyAlignment="1">
      <alignment horizontal="right"/>
    </xf>
    <xf numFmtId="176" fontId="4" fillId="0" borderId="10" xfId="68" applyNumberFormat="1" applyFont="1" applyBorder="1" applyAlignment="1"/>
    <xf numFmtId="176" fontId="4" fillId="0" borderId="13" xfId="68" applyNumberFormat="1" applyFont="1" applyBorder="1" applyAlignment="1"/>
    <xf numFmtId="176" fontId="4" fillId="0" borderId="24" xfId="34" applyNumberFormat="1" applyFont="1" applyFill="1" applyBorder="1" applyAlignment="1"/>
    <xf numFmtId="176" fontId="4" fillId="0" borderId="58" xfId="34" applyNumberFormat="1" applyFont="1" applyFill="1" applyBorder="1" applyAlignment="1"/>
    <xf numFmtId="176" fontId="6" fillId="0" borderId="24" xfId="34" applyNumberFormat="1" applyFont="1" applyFill="1" applyBorder="1" applyAlignment="1"/>
    <xf numFmtId="176" fontId="4" fillId="0" borderId="24" xfId="34" applyNumberFormat="1" applyFont="1" applyBorder="1" applyAlignment="1"/>
    <xf numFmtId="176" fontId="4" fillId="0" borderId="33" xfId="34" applyNumberFormat="1" applyFont="1" applyBorder="1" applyAlignment="1"/>
    <xf numFmtId="176" fontId="4" fillId="0" borderId="59" xfId="34" applyNumberFormat="1" applyFont="1" applyBorder="1" applyAlignment="1"/>
    <xf numFmtId="176" fontId="4" fillId="0" borderId="24" xfId="34" applyNumberFormat="1" applyFont="1" applyFill="1" applyBorder="1" applyAlignment="1">
      <alignment horizontal="right" vertical="center"/>
    </xf>
    <xf numFmtId="176" fontId="4" fillId="0" borderId="58" xfId="34" applyNumberFormat="1" applyFont="1" applyFill="1" applyBorder="1" applyAlignment="1">
      <alignment horizontal="right" vertical="center"/>
    </xf>
    <xf numFmtId="176" fontId="4" fillId="0" borderId="33" xfId="34" applyNumberFormat="1" applyFont="1" applyBorder="1" applyAlignment="1">
      <alignment horizontal="right"/>
    </xf>
    <xf numFmtId="176" fontId="4" fillId="0" borderId="59" xfId="34" applyNumberFormat="1" applyFont="1" applyBorder="1" applyAlignment="1">
      <alignment horizontal="right"/>
    </xf>
    <xf numFmtId="176" fontId="5" fillId="0" borderId="12" xfId="68" applyNumberFormat="1" applyFont="1" applyBorder="1" applyAlignment="1">
      <alignment horizontal="center" vertical="center" shrinkToFit="1"/>
    </xf>
    <xf numFmtId="176" fontId="5" fillId="0" borderId="64" xfId="68" applyNumberFormat="1" applyFont="1" applyBorder="1" applyAlignment="1">
      <alignment horizontal="center" vertical="center" shrinkToFit="1"/>
    </xf>
    <xf numFmtId="176" fontId="5" fillId="0" borderId="65" xfId="68" applyNumberFormat="1" applyFont="1" applyBorder="1" applyAlignment="1">
      <alignment horizontal="center" vertical="center" shrinkToFit="1"/>
    </xf>
    <xf numFmtId="176" fontId="5" fillId="0" borderId="66" xfId="68" applyNumberFormat="1" applyFont="1" applyBorder="1" applyAlignment="1">
      <alignment horizontal="center" vertical="center" shrinkToFit="1"/>
    </xf>
    <xf numFmtId="176" fontId="4" fillId="0" borderId="16" xfId="34" applyNumberFormat="1" applyFont="1" applyFill="1" applyBorder="1" applyAlignment="1">
      <alignment horizontal="right"/>
    </xf>
    <xf numFmtId="176" fontId="4" fillId="0" borderId="39" xfId="0" applyNumberFormat="1" applyFont="1" applyBorder="1" applyAlignment="1">
      <alignment horizontal="right"/>
    </xf>
    <xf numFmtId="176" fontId="4" fillId="0" borderId="11" xfId="34" applyNumberFormat="1" applyFont="1" applyBorder="1" applyAlignment="1">
      <alignment horizontal="right"/>
    </xf>
    <xf numFmtId="0" fontId="4" fillId="0" borderId="0" xfId="51" applyFont="1" applyFill="1" applyAlignment="1" applyProtection="1">
      <alignment vertical="center"/>
      <protection locked="0"/>
    </xf>
    <xf numFmtId="0" fontId="38" fillId="0" borderId="0" xfId="51" applyFont="1" applyFill="1" applyProtection="1"/>
    <xf numFmtId="0" fontId="38" fillId="0" borderId="0" xfId="51" applyFont="1" applyProtection="1"/>
    <xf numFmtId="0" fontId="4" fillId="0" borderId="0" xfId="51" applyFont="1" applyFill="1" applyBorder="1" applyProtection="1"/>
    <xf numFmtId="37" fontId="4" fillId="0" borderId="43" xfId="51" applyNumberFormat="1" applyFont="1" applyBorder="1" applyAlignment="1" applyProtection="1">
      <alignment horizontal="center" vertical="center" wrapText="1"/>
    </xf>
    <xf numFmtId="176" fontId="39" fillId="0" borderId="53" xfId="49" applyNumberFormat="1" applyFont="1" applyFill="1" applyBorder="1" applyAlignment="1" applyProtection="1">
      <alignment vertical="center"/>
      <protection locked="0"/>
    </xf>
    <xf numFmtId="176" fontId="39" fillId="0" borderId="44" xfId="49" applyNumberFormat="1" applyFont="1" applyFill="1" applyBorder="1" applyAlignment="1" applyProtection="1">
      <alignment vertical="center"/>
    </xf>
    <xf numFmtId="176" fontId="39" fillId="0" borderId="54" xfId="49" applyNumberFormat="1" applyFont="1" applyFill="1" applyBorder="1" applyAlignment="1" applyProtection="1">
      <alignment vertical="center"/>
      <protection locked="0"/>
    </xf>
    <xf numFmtId="176" fontId="4" fillId="0" borderId="55" xfId="51" applyNumberFormat="1" applyFont="1" applyFill="1" applyBorder="1" applyAlignment="1" applyProtection="1">
      <alignment horizontal="right" vertical="center"/>
    </xf>
    <xf numFmtId="176" fontId="4" fillId="0" borderId="61" xfId="51" applyNumberFormat="1" applyFont="1" applyFill="1" applyBorder="1" applyAlignment="1" applyProtection="1">
      <alignment vertical="center"/>
    </xf>
    <xf numFmtId="37" fontId="4" fillId="0" borderId="45" xfId="51" applyNumberFormat="1" applyFont="1" applyFill="1" applyBorder="1" applyAlignment="1" applyProtection="1">
      <alignment vertical="center" wrapText="1"/>
    </xf>
    <xf numFmtId="176" fontId="39" fillId="0" borderId="48" xfId="49" applyNumberFormat="1" applyFont="1" applyFill="1" applyBorder="1" applyAlignment="1" applyProtection="1">
      <alignment horizontal="right" vertical="center"/>
      <protection locked="0"/>
    </xf>
    <xf numFmtId="176" fontId="39" fillId="0" borderId="45" xfId="49" applyNumberFormat="1" applyFont="1" applyFill="1" applyBorder="1" applyAlignment="1" applyProtection="1">
      <alignment horizontal="right" vertical="center"/>
    </xf>
    <xf numFmtId="176" fontId="39" fillId="0" borderId="49" xfId="49" applyNumberFormat="1" applyFont="1" applyFill="1" applyBorder="1" applyAlignment="1" applyProtection="1">
      <alignment horizontal="right" vertical="center"/>
      <protection locked="0"/>
    </xf>
    <xf numFmtId="176" fontId="4" fillId="0" borderId="56" xfId="51" applyNumberFormat="1" applyFont="1" applyFill="1" applyBorder="1" applyAlignment="1" applyProtection="1">
      <alignment horizontal="right" vertical="center"/>
    </xf>
    <xf numFmtId="176" fontId="4" fillId="0" borderId="62" xfId="51" applyNumberFormat="1" applyFont="1" applyFill="1" applyBorder="1" applyAlignment="1" applyProtection="1">
      <alignment vertical="center"/>
    </xf>
    <xf numFmtId="178" fontId="39" fillId="0" borderId="48" xfId="49" applyNumberFormat="1" applyFont="1" applyFill="1" applyBorder="1" applyAlignment="1" applyProtection="1">
      <alignment vertical="center"/>
      <protection locked="0"/>
    </xf>
    <xf numFmtId="178" fontId="39" fillId="0" borderId="45" xfId="49" applyNumberFormat="1" applyFont="1" applyFill="1" applyBorder="1" applyAlignment="1" applyProtection="1">
      <alignment vertical="center"/>
    </xf>
    <xf numFmtId="178" fontId="39" fillId="0" borderId="49" xfId="49" applyNumberFormat="1" applyFont="1" applyFill="1" applyBorder="1" applyAlignment="1" applyProtection="1">
      <alignment vertical="center"/>
      <protection locked="0"/>
    </xf>
    <xf numFmtId="37" fontId="4" fillId="0" borderId="45" xfId="51" applyNumberFormat="1" applyFont="1" applyFill="1" applyBorder="1" applyAlignment="1" applyProtection="1">
      <alignment vertical="center"/>
    </xf>
    <xf numFmtId="176" fontId="4" fillId="0" borderId="62" xfId="51" applyNumberFormat="1" applyFont="1" applyFill="1" applyBorder="1" applyAlignment="1">
      <alignment vertical="center"/>
    </xf>
    <xf numFmtId="178" fontId="39" fillId="0" borderId="48" xfId="49" applyNumberFormat="1" applyFont="1" applyFill="1" applyBorder="1" applyAlignment="1" applyProtection="1">
      <alignment horizontal="right" vertical="center"/>
      <protection locked="0"/>
    </xf>
    <xf numFmtId="178" fontId="39" fillId="0" borderId="45" xfId="49" applyNumberFormat="1" applyFont="1" applyFill="1" applyBorder="1" applyAlignment="1" applyProtection="1">
      <alignment horizontal="right" vertical="center"/>
    </xf>
    <xf numFmtId="178" fontId="39" fillId="0" borderId="49" xfId="49" applyNumberFormat="1" applyFont="1" applyFill="1" applyBorder="1" applyAlignment="1" applyProtection="1">
      <alignment horizontal="right" vertical="center"/>
      <protection locked="0"/>
    </xf>
    <xf numFmtId="176" fontId="4" fillId="0" borderId="56" xfId="51" applyNumberFormat="1" applyFont="1" applyFill="1" applyBorder="1" applyAlignment="1" applyProtection="1">
      <alignment horizontal="right" vertical="center"/>
      <protection locked="0"/>
    </xf>
    <xf numFmtId="178" fontId="39" fillId="0" borderId="62" xfId="49" applyNumberFormat="1" applyFont="1" applyFill="1" applyBorder="1" applyAlignment="1" applyProtection="1">
      <alignment vertical="center"/>
    </xf>
    <xf numFmtId="37" fontId="4" fillId="0" borderId="44" xfId="51" applyNumberFormat="1" applyFont="1" applyFill="1" applyBorder="1" applyAlignment="1" applyProtection="1">
      <alignment vertical="center" wrapText="1" shrinkToFit="1"/>
    </xf>
    <xf numFmtId="178" fontId="39" fillId="0" borderId="50" xfId="49" applyNumberFormat="1" applyFont="1" applyFill="1" applyBorder="1" applyAlignment="1" applyProtection="1">
      <alignment horizontal="right" vertical="center"/>
      <protection locked="0"/>
    </xf>
    <xf numFmtId="178" fontId="39" fillId="0" borderId="51" xfId="49" applyNumberFormat="1" applyFont="1" applyFill="1" applyBorder="1" applyAlignment="1" applyProtection="1">
      <alignment horizontal="right" vertical="center"/>
    </xf>
    <xf numFmtId="178" fontId="39" fillId="0" borderId="52" xfId="49" applyNumberFormat="1" applyFont="1" applyFill="1" applyBorder="1" applyAlignment="1" applyProtection="1">
      <alignment horizontal="right" vertical="center"/>
      <protection locked="0"/>
    </xf>
    <xf numFmtId="176" fontId="4" fillId="0" borderId="57" xfId="51" applyNumberFormat="1" applyFont="1" applyFill="1" applyBorder="1" applyAlignment="1" applyProtection="1">
      <alignment horizontal="right" vertical="center"/>
    </xf>
    <xf numFmtId="178" fontId="39" fillId="0" borderId="63" xfId="49" applyNumberFormat="1" applyFont="1" applyFill="1" applyBorder="1" applyAlignment="1" applyProtection="1">
      <alignment vertical="center"/>
    </xf>
    <xf numFmtId="37" fontId="4" fillId="0" borderId="0" xfId="51" applyNumberFormat="1" applyFont="1" applyFill="1" applyBorder="1" applyAlignment="1" applyProtection="1">
      <alignment vertical="center" wrapText="1"/>
    </xf>
    <xf numFmtId="178" fontId="39" fillId="0" borderId="0" xfId="49" applyNumberFormat="1" applyFont="1" applyFill="1" applyBorder="1" applyAlignment="1" applyProtection="1">
      <alignment vertical="center"/>
      <protection locked="0"/>
    </xf>
    <xf numFmtId="178" fontId="39" fillId="0" borderId="0" xfId="49" applyNumberFormat="1" applyFont="1" applyFill="1" applyBorder="1" applyAlignment="1" applyProtection="1">
      <alignment vertical="center"/>
    </xf>
    <xf numFmtId="176" fontId="4" fillId="0" borderId="0" xfId="51" applyNumberFormat="1" applyFont="1" applyFill="1" applyBorder="1" applyAlignment="1" applyProtection="1">
      <alignment vertical="center"/>
    </xf>
    <xf numFmtId="176" fontId="4" fillId="0" borderId="22" xfId="0" applyNumberFormat="1" applyFont="1" applyBorder="1" applyAlignment="1">
      <alignment vertical="center"/>
    </xf>
    <xf numFmtId="176" fontId="4" fillId="0" borderId="22" xfId="68" applyNumberFormat="1" applyFont="1" applyFill="1" applyBorder="1" applyAlignment="1">
      <alignment vertical="center"/>
    </xf>
    <xf numFmtId="176" fontId="4" fillId="0" borderId="10" xfId="68" applyNumberFormat="1" applyFont="1" applyFill="1" applyBorder="1" applyAlignment="1">
      <alignment vertical="center"/>
    </xf>
    <xf numFmtId="176" fontId="4" fillId="0" borderId="17" xfId="68" applyNumberFormat="1" applyFont="1" applyFill="1" applyBorder="1" applyAlignment="1">
      <alignment vertical="center"/>
    </xf>
    <xf numFmtId="176" fontId="4" fillId="0" borderId="21" xfId="0" applyNumberFormat="1" applyFont="1" applyFill="1" applyBorder="1" applyAlignment="1">
      <alignment vertical="center"/>
    </xf>
    <xf numFmtId="176" fontId="4" fillId="0" borderId="23" xfId="68" applyNumberFormat="1" applyFont="1" applyFill="1" applyBorder="1" applyAlignment="1">
      <alignment vertical="center"/>
    </xf>
    <xf numFmtId="176" fontId="4" fillId="0" borderId="11" xfId="68" applyNumberFormat="1" applyFont="1" applyFill="1" applyBorder="1" applyAlignment="1">
      <alignment vertical="center"/>
    </xf>
    <xf numFmtId="176" fontId="4" fillId="0" borderId="18" xfId="68" applyNumberFormat="1" applyFont="1" applyFill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4" fillId="0" borderId="24" xfId="68" applyNumberFormat="1" applyFont="1" applyFill="1" applyBorder="1" applyAlignment="1">
      <alignment vertical="center"/>
    </xf>
    <xf numFmtId="176" fontId="4" fillId="0" borderId="18" xfId="34" applyNumberFormat="1" applyFont="1" applyFill="1" applyBorder="1" applyAlignment="1">
      <alignment horizontal="right" vertical="center"/>
    </xf>
    <xf numFmtId="177" fontId="4" fillId="0" borderId="24" xfId="34" applyNumberFormat="1" applyFont="1" applyFill="1" applyBorder="1" applyAlignment="1">
      <alignment vertical="center"/>
    </xf>
    <xf numFmtId="176" fontId="4" fillId="0" borderId="20" xfId="0" applyNumberFormat="1" applyFont="1" applyBorder="1" applyAlignment="1">
      <alignment horizontal="right" vertical="center"/>
    </xf>
    <xf numFmtId="38" fontId="4" fillId="0" borderId="24" xfId="34" applyFont="1" applyFill="1" applyBorder="1" applyAlignment="1">
      <alignment horizontal="right" vertical="center"/>
    </xf>
    <xf numFmtId="176" fontId="4" fillId="0" borderId="24" xfId="68" applyNumberFormat="1" applyFont="1" applyFill="1" applyBorder="1" applyAlignment="1">
      <alignment horizontal="right" vertical="center"/>
    </xf>
    <xf numFmtId="176" fontId="4" fillId="0" borderId="11" xfId="68" applyNumberFormat="1" applyFont="1" applyFill="1" applyBorder="1" applyAlignment="1">
      <alignment horizontal="right" vertical="center"/>
    </xf>
    <xf numFmtId="176" fontId="4" fillId="0" borderId="18" xfId="68" applyNumberFormat="1" applyFont="1" applyFill="1" applyBorder="1" applyAlignment="1">
      <alignment horizontal="right" vertical="center"/>
    </xf>
    <xf numFmtId="176" fontId="6" fillId="0" borderId="11" xfId="68" applyNumberFormat="1" applyFont="1" applyFill="1" applyBorder="1" applyAlignment="1">
      <alignment horizontal="right" vertical="center"/>
    </xf>
    <xf numFmtId="176" fontId="6" fillId="0" borderId="11" xfId="68" applyNumberFormat="1" applyFont="1" applyFill="1" applyBorder="1" applyAlignment="1">
      <alignment vertical="center"/>
    </xf>
    <xf numFmtId="177" fontId="4" fillId="0" borderId="24" xfId="34" applyNumberFormat="1" applyFont="1" applyFill="1" applyBorder="1" applyAlignment="1">
      <alignment horizontal="right" vertical="center"/>
    </xf>
    <xf numFmtId="176" fontId="4" fillId="24" borderId="13" xfId="68" applyNumberFormat="1" applyFont="1" applyFill="1" applyBorder="1" applyAlignment="1">
      <alignment vertical="center"/>
    </xf>
    <xf numFmtId="176" fontId="4" fillId="24" borderId="30" xfId="68" applyNumberFormat="1" applyFont="1" applyFill="1" applyBorder="1" applyAlignment="1">
      <alignment vertical="center"/>
    </xf>
    <xf numFmtId="176" fontId="4" fillId="24" borderId="22" xfId="0" applyNumberFormat="1" applyFont="1" applyFill="1" applyBorder="1" applyAlignment="1">
      <alignment vertical="center"/>
    </xf>
    <xf numFmtId="176" fontId="4" fillId="24" borderId="32" xfId="68" applyNumberFormat="1" applyFont="1" applyFill="1" applyBorder="1" applyAlignment="1">
      <alignment vertical="center"/>
    </xf>
    <xf numFmtId="176" fontId="6" fillId="0" borderId="10" xfId="68" applyNumberFormat="1" applyFont="1" applyFill="1" applyBorder="1" applyAlignment="1">
      <alignment vertical="center"/>
    </xf>
    <xf numFmtId="176" fontId="4" fillId="0" borderId="17" xfId="68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4" fillId="0" borderId="23" xfId="68" applyNumberFormat="1" applyFont="1" applyFill="1" applyBorder="1" applyAlignment="1">
      <alignment horizontal="right" vertical="center"/>
    </xf>
    <xf numFmtId="176" fontId="4" fillId="0" borderId="17" xfId="68" applyNumberFormat="1" applyFont="1" applyBorder="1" applyAlignment="1">
      <alignment horizontal="right" vertical="center"/>
    </xf>
    <xf numFmtId="176" fontId="4" fillId="0" borderId="72" xfId="0" applyNumberFormat="1" applyFont="1" applyBorder="1" applyAlignment="1">
      <alignment horizontal="right" vertical="center"/>
    </xf>
    <xf numFmtId="176" fontId="4" fillId="0" borderId="35" xfId="68" applyNumberFormat="1" applyFont="1" applyBorder="1" applyAlignment="1">
      <alignment vertical="center"/>
    </xf>
    <xf numFmtId="176" fontId="4" fillId="0" borderId="30" xfId="68" applyNumberFormat="1" applyFont="1" applyBorder="1" applyAlignment="1">
      <alignment vertical="center"/>
    </xf>
    <xf numFmtId="176" fontId="4" fillId="0" borderId="32" xfId="68" applyNumberFormat="1" applyFont="1" applyBorder="1" applyAlignment="1">
      <alignment vertical="center"/>
    </xf>
    <xf numFmtId="176" fontId="4" fillId="24" borderId="14" xfId="68" applyNumberFormat="1" applyFont="1" applyFill="1" applyBorder="1" applyAlignment="1">
      <alignment vertical="center"/>
    </xf>
    <xf numFmtId="176" fontId="4" fillId="24" borderId="34" xfId="68" applyNumberFormat="1" applyFont="1" applyFill="1" applyBorder="1" applyAlignment="1">
      <alignment vertical="center"/>
    </xf>
    <xf numFmtId="176" fontId="4" fillId="24" borderId="31" xfId="0" applyNumberFormat="1" applyFont="1" applyFill="1" applyBorder="1" applyAlignment="1">
      <alignment vertical="center"/>
    </xf>
    <xf numFmtId="176" fontId="4" fillId="24" borderId="33" xfId="68" applyNumberFormat="1" applyFont="1" applyFill="1" applyBorder="1" applyAlignment="1">
      <alignment vertical="center"/>
    </xf>
    <xf numFmtId="176" fontId="4" fillId="0" borderId="29" xfId="68" applyNumberFormat="1" applyFont="1" applyFill="1" applyBorder="1" applyAlignment="1">
      <alignment vertical="center"/>
    </xf>
    <xf numFmtId="176" fontId="4" fillId="0" borderId="30" xfId="68" applyNumberFormat="1" applyFont="1" applyFill="1" applyBorder="1" applyAlignment="1">
      <alignment vertical="center"/>
    </xf>
    <xf numFmtId="37" fontId="40" fillId="0" borderId="46" xfId="51" applyNumberFormat="1" applyFont="1" applyBorder="1" applyAlignment="1" applyProtection="1">
      <alignment horizontal="center" vertical="center" wrapText="1"/>
    </xf>
    <xf numFmtId="37" fontId="40" fillId="0" borderId="42" xfId="51" applyNumberFormat="1" applyFont="1" applyBorder="1" applyAlignment="1" applyProtection="1">
      <alignment horizontal="center" vertical="center" wrapText="1"/>
    </xf>
    <xf numFmtId="37" fontId="40" fillId="0" borderId="47" xfId="51" applyNumberFormat="1" applyFont="1" applyBorder="1" applyAlignment="1" applyProtection="1">
      <alignment horizontal="center" vertical="center" wrapText="1"/>
    </xf>
    <xf numFmtId="37" fontId="40" fillId="0" borderId="60" xfId="51" applyNumberFormat="1" applyFont="1" applyBorder="1" applyAlignment="1" applyProtection="1">
      <alignment horizontal="center" vertical="center" wrapText="1"/>
    </xf>
    <xf numFmtId="37" fontId="4" fillId="0" borderId="44" xfId="51" applyNumberFormat="1" applyFont="1" applyFill="1" applyBorder="1" applyAlignment="1" applyProtection="1">
      <alignment vertical="center" wrapText="1"/>
    </xf>
    <xf numFmtId="176" fontId="4" fillId="0" borderId="67" xfId="68" applyNumberFormat="1" applyFont="1" applyBorder="1" applyAlignment="1">
      <alignment horizontal="center" vertical="center" wrapText="1"/>
    </xf>
    <xf numFmtId="176" fontId="4" fillId="0" borderId="68" xfId="68" applyNumberFormat="1" applyFont="1" applyBorder="1" applyAlignment="1">
      <alignment horizontal="center" vertical="center" wrapText="1"/>
    </xf>
    <xf numFmtId="176" fontId="4" fillId="0" borderId="69" xfId="68" applyNumberFormat="1" applyFont="1" applyBorder="1" applyAlignment="1">
      <alignment horizontal="center" vertical="center" wrapText="1"/>
    </xf>
    <xf numFmtId="176" fontId="4" fillId="0" borderId="70" xfId="68" applyNumberFormat="1" applyFont="1" applyBorder="1" applyAlignment="1">
      <alignment horizontal="center" vertical="center" wrapText="1"/>
    </xf>
    <xf numFmtId="176" fontId="4" fillId="0" borderId="0" xfId="68" applyNumberFormat="1" applyFont="1" applyBorder="1" applyAlignment="1">
      <alignment horizontal="center" vertical="center" wrapText="1"/>
    </xf>
    <xf numFmtId="176" fontId="4" fillId="0" borderId="71" xfId="68" applyNumberFormat="1" applyFont="1" applyBorder="1" applyAlignment="1">
      <alignment horizontal="center" vertical="center" wrapText="1"/>
    </xf>
    <xf numFmtId="176" fontId="35" fillId="0" borderId="72" xfId="68" applyNumberFormat="1" applyFont="1" applyBorder="1" applyAlignment="1">
      <alignment horizontal="center" vertical="center" wrapText="1"/>
    </xf>
    <xf numFmtId="176" fontId="35" fillId="0" borderId="66" xfId="68" applyNumberFormat="1" applyFont="1" applyBorder="1" applyAlignment="1">
      <alignment horizontal="center" vertical="center"/>
    </xf>
    <xf numFmtId="176" fontId="35" fillId="0" borderId="21" xfId="68" applyNumberFormat="1" applyFont="1" applyBorder="1" applyAlignment="1">
      <alignment horizontal="center" vertical="center"/>
    </xf>
    <xf numFmtId="176" fontId="35" fillId="0" borderId="73" xfId="68" applyNumberFormat="1" applyFont="1" applyBorder="1" applyAlignment="1">
      <alignment horizontal="center" vertical="center"/>
    </xf>
    <xf numFmtId="176" fontId="4" fillId="0" borderId="12" xfId="68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6" fontId="4" fillId="0" borderId="0" xfId="68" applyNumberFormat="1" applyFont="1" applyAlignment="1">
      <alignment horizontal="center" vertical="center"/>
    </xf>
    <xf numFmtId="176" fontId="4" fillId="0" borderId="15" xfId="68" applyNumberFormat="1" applyFont="1" applyBorder="1" applyAlignment="1">
      <alignment horizontal="center" vertical="center"/>
    </xf>
    <xf numFmtId="176" fontId="4" fillId="0" borderId="25" xfId="68" applyNumberFormat="1" applyFont="1" applyBorder="1" applyAlignment="1">
      <alignment horizontal="center" vertical="center"/>
    </xf>
    <xf numFmtId="37" fontId="4" fillId="0" borderId="74" xfId="51" applyNumberFormat="1" applyFont="1" applyFill="1" applyBorder="1" applyAlignment="1" applyProtection="1">
      <alignment horizontal="center" vertical="center"/>
    </xf>
    <xf numFmtId="37" fontId="4" fillId="0" borderId="42" xfId="51" applyNumberFormat="1" applyFont="1" applyFill="1" applyBorder="1" applyAlignment="1" applyProtection="1">
      <alignment horizontal="center" vertical="center"/>
    </xf>
    <xf numFmtId="0" fontId="4" fillId="0" borderId="75" xfId="51" applyFont="1" applyBorder="1" applyAlignment="1" applyProtection="1">
      <alignment horizontal="center" vertical="center" wrapText="1"/>
    </xf>
    <xf numFmtId="0" fontId="4" fillId="0" borderId="16" xfId="51" applyFont="1" applyBorder="1" applyAlignment="1" applyProtection="1">
      <alignment horizontal="center" vertical="center"/>
    </xf>
    <xf numFmtId="0" fontId="4" fillId="0" borderId="69" xfId="51" applyFont="1" applyBorder="1" applyAlignment="1" applyProtection="1">
      <alignment horizontal="center" vertical="center"/>
    </xf>
    <xf numFmtId="0" fontId="4" fillId="0" borderId="68" xfId="51" applyFont="1" applyFill="1" applyBorder="1" applyAlignment="1" applyProtection="1">
      <alignment horizontal="center" vertical="center" wrapText="1"/>
    </xf>
    <xf numFmtId="0" fontId="4" fillId="0" borderId="66" xfId="51" applyFont="1" applyFill="1" applyBorder="1" applyAlignment="1" applyProtection="1">
      <alignment horizontal="center" vertical="center"/>
    </xf>
    <xf numFmtId="0" fontId="4" fillId="0" borderId="0" xfId="0" applyFont="1" applyAlignment="1">
      <alignment vertical="top" wrapText="1"/>
    </xf>
  </cellXfs>
  <cellStyles count="70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メモ 3" xfId="29"/>
    <cellStyle name="リンク セル 2" xfId="30"/>
    <cellStyle name="悪い 2" xfId="31"/>
    <cellStyle name="計算 2" xfId="32"/>
    <cellStyle name="警告文 2" xfId="33"/>
    <cellStyle name="桁区切り" xfId="34" builtinId="6"/>
    <cellStyle name="桁区切り 2" xfId="35"/>
    <cellStyle name="桁区切り 3" xfId="36"/>
    <cellStyle name="桁区切り 4" xfId="37"/>
    <cellStyle name="見出し 1 2" xfId="38"/>
    <cellStyle name="見出し 2 2" xfId="39"/>
    <cellStyle name="見出し 3 2" xfId="40"/>
    <cellStyle name="見出し 4 2" xfId="41"/>
    <cellStyle name="集計 2" xfId="42"/>
    <cellStyle name="出力 2" xfId="43"/>
    <cellStyle name="説明文 2" xfId="44"/>
    <cellStyle name="入力 2" xfId="45"/>
    <cellStyle name="標準" xfId="0" builtinId="0"/>
    <cellStyle name="標準 10" xfId="46"/>
    <cellStyle name="標準 11" xfId="47"/>
    <cellStyle name="標準 12" xfId="48"/>
    <cellStyle name="標準 13" xfId="49"/>
    <cellStyle name="標準 14" xfId="50"/>
    <cellStyle name="標準 2" xfId="51"/>
    <cellStyle name="標準 2 2" xfId="52"/>
    <cellStyle name="標準 2 2 2" xfId="53"/>
    <cellStyle name="標準 2 3" xfId="54"/>
    <cellStyle name="標準 21" xfId="55"/>
    <cellStyle name="標準 3" xfId="56"/>
    <cellStyle name="標準 3 2" xfId="57"/>
    <cellStyle name="標準 3 3" xfId="58"/>
    <cellStyle name="標準 4" xfId="59"/>
    <cellStyle name="標準 4 2" xfId="60"/>
    <cellStyle name="標準 5" xfId="61"/>
    <cellStyle name="標準 6" xfId="62"/>
    <cellStyle name="標準 7" xfId="63"/>
    <cellStyle name="標準 7 2" xfId="64"/>
    <cellStyle name="標準 8" xfId="65"/>
    <cellStyle name="標準 9" xfId="66"/>
    <cellStyle name="標準_Sheet1" xfId="67"/>
    <cellStyle name="標準_市町村表" xfId="68"/>
    <cellStyle name="良い 2" xfId="69"/>
  </cellStyles>
  <dxfs count="0"/>
  <tableStyles count="0" defaultTableStyle="TableStyleMedium2" defaultPivotStyle="PivotStyleLight16"/>
  <colors>
    <mruColors>
      <color rgb="FF0000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20635</xdr:colOff>
      <xdr:row>5</xdr:row>
      <xdr:rowOff>190499</xdr:rowOff>
    </xdr:from>
    <xdr:to>
      <xdr:col>5</xdr:col>
      <xdr:colOff>1063624</xdr:colOff>
      <xdr:row>52</xdr:row>
      <xdr:rowOff>180975</xdr:rowOff>
    </xdr:to>
    <xdr:sp macro="" textlink="">
      <xdr:nvSpPr>
        <xdr:cNvPr id="2" name="正方形/長方形 1"/>
        <xdr:cNvSpPr/>
      </xdr:nvSpPr>
      <xdr:spPr>
        <a:xfrm>
          <a:off x="5338760" y="1142999"/>
          <a:ext cx="1042989" cy="9293226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rtlCol="0" anchor="ctr" anchorCtr="0"/>
        <a:lstStyle/>
        <a:p>
          <a:pPr algn="l"/>
          <a:r>
            <a:rPr kumimoji="1" lang="ja-JP" altLang="en-US" sz="2000"/>
            <a:t>　　　　　　　　　　　　　　　　　　　　　</a:t>
          </a:r>
          <a:r>
            <a:rPr kumimoji="1" lang="ja-JP" altLang="en-US" sz="1800"/>
            <a:t>集計せず</a:t>
          </a:r>
        </a:p>
      </xdr:txBody>
    </xdr:sp>
    <xdr:clientData/>
  </xdr:twoCellAnchor>
  <xdr:oneCellAnchor>
    <xdr:from>
      <xdr:col>6</xdr:col>
      <xdr:colOff>0</xdr:colOff>
      <xdr:row>8</xdr:row>
      <xdr:rowOff>161925</xdr:rowOff>
    </xdr:from>
    <xdr:ext cx="385555" cy="92398"/>
    <xdr:sp macro="" textlink="">
      <xdr:nvSpPr>
        <xdr:cNvPr id="3" name="テキスト ボックス 2"/>
        <xdr:cNvSpPr txBox="1"/>
      </xdr:nvSpPr>
      <xdr:spPr>
        <a:xfrm>
          <a:off x="6739145" y="160972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5</xdr:col>
      <xdr:colOff>17462</xdr:colOff>
      <xdr:row>58</xdr:row>
      <xdr:rowOff>25400</xdr:rowOff>
    </xdr:from>
    <xdr:to>
      <xdr:col>5</xdr:col>
      <xdr:colOff>1039813</xdr:colOff>
      <xdr:row>82</xdr:row>
      <xdr:rowOff>168275</xdr:rowOff>
    </xdr:to>
    <xdr:sp macro="" textlink="">
      <xdr:nvSpPr>
        <xdr:cNvPr id="4" name="正方形/長方形 3"/>
        <xdr:cNvSpPr/>
      </xdr:nvSpPr>
      <xdr:spPr>
        <a:xfrm>
          <a:off x="5335587" y="11423650"/>
          <a:ext cx="1022351" cy="47148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rtlCol="0" anchor="ctr" anchorCtr="0"/>
        <a:lstStyle/>
        <a:p>
          <a:pPr algn="l"/>
          <a:r>
            <a:rPr kumimoji="1" lang="ja-JP" altLang="en-US" sz="2000"/>
            <a:t>　　　　　　</a:t>
          </a:r>
          <a:r>
            <a:rPr kumimoji="1" lang="ja-JP" altLang="en-US" sz="1800"/>
            <a:t>　集計せず</a:t>
          </a:r>
        </a:p>
      </xdr:txBody>
    </xdr:sp>
    <xdr:clientData/>
  </xdr:twoCellAnchor>
  <xdr:twoCellAnchor>
    <xdr:from>
      <xdr:col>5</xdr:col>
      <xdr:colOff>17462</xdr:colOff>
      <xdr:row>90</xdr:row>
      <xdr:rowOff>4763</xdr:rowOff>
    </xdr:from>
    <xdr:to>
      <xdr:col>5</xdr:col>
      <xdr:colOff>1047749</xdr:colOff>
      <xdr:row>97</xdr:row>
      <xdr:rowOff>166688</xdr:rowOff>
    </xdr:to>
    <xdr:sp macro="" textlink="">
      <xdr:nvSpPr>
        <xdr:cNvPr id="5" name="正方形/長方形 4"/>
        <xdr:cNvSpPr/>
      </xdr:nvSpPr>
      <xdr:spPr>
        <a:xfrm>
          <a:off x="5335587" y="17499013"/>
          <a:ext cx="1030287" cy="14954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rtlCol="0" anchor="ctr" anchorCtr="0"/>
        <a:lstStyle/>
        <a:p>
          <a:pPr algn="l"/>
          <a:r>
            <a:rPr kumimoji="1" lang="ja-JP" altLang="en-US" sz="1800"/>
            <a:t>　集計せず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19048</xdr:colOff>
      <xdr:row>4</xdr:row>
      <xdr:rowOff>28575</xdr:rowOff>
    </xdr:from>
    <xdr:to>
      <xdr:col>5</xdr:col>
      <xdr:colOff>1299881</xdr:colOff>
      <xdr:row>15</xdr:row>
      <xdr:rowOff>295275</xdr:rowOff>
    </xdr:to>
    <xdr:sp macro="" textlink="">
      <xdr:nvSpPr>
        <xdr:cNvPr id="2" name="正方形/長方形 1"/>
        <xdr:cNvSpPr/>
      </xdr:nvSpPr>
      <xdr:spPr>
        <a:xfrm>
          <a:off x="6518460" y="1250016"/>
          <a:ext cx="1280833" cy="3718112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rtlCol="0" anchor="ctr" anchorCtr="0"/>
        <a:lstStyle/>
        <a:p>
          <a:pPr algn="ctr"/>
          <a:r>
            <a:rPr kumimoji="1" lang="ja-JP" altLang="en-US" sz="1800"/>
            <a:t>集計せず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F100"/>
  <sheetViews>
    <sheetView tabSelected="1" view="pageBreakPreview" zoomScale="120" zoomScaleNormal="100" zoomScaleSheetLayoutView="120" workbookViewId="0">
      <selection sqref="A1:F1"/>
    </sheetView>
  </sheetViews>
  <sheetFormatPr defaultColWidth="14" defaultRowHeight="12"/>
  <cols>
    <col min="1" max="3" width="14" style="2"/>
    <col min="4" max="5" width="14" style="1"/>
    <col min="6" max="6" width="14" style="1" customWidth="1"/>
    <col min="7" max="16384" width="14" style="1"/>
  </cols>
  <sheetData>
    <row r="1" spans="1:6" ht="15" customHeight="1">
      <c r="A1" s="181" t="s">
        <v>104</v>
      </c>
      <c r="B1" s="181"/>
      <c r="C1" s="181"/>
      <c r="D1" s="181"/>
      <c r="E1" s="181"/>
      <c r="F1" s="181"/>
    </row>
    <row r="2" spans="1:6" ht="15" customHeight="1"/>
    <row r="3" spans="1:6" ht="15" customHeight="1">
      <c r="A3" s="178" t="s">
        <v>0</v>
      </c>
      <c r="B3" s="168" t="s">
        <v>108</v>
      </c>
      <c r="C3" s="169"/>
      <c r="D3" s="170"/>
      <c r="E3" s="174" t="s">
        <v>109</v>
      </c>
      <c r="F3" s="175"/>
    </row>
    <row r="4" spans="1:6" ht="15" customHeight="1" thickBot="1">
      <c r="A4" s="182"/>
      <c r="B4" s="171"/>
      <c r="C4" s="172"/>
      <c r="D4" s="173"/>
      <c r="E4" s="176"/>
      <c r="F4" s="177"/>
    </row>
    <row r="5" spans="1:6" ht="15" customHeight="1" thickTop="1">
      <c r="A5" s="182"/>
      <c r="B5" s="81" t="s">
        <v>70</v>
      </c>
      <c r="C5" s="82" t="s">
        <v>71</v>
      </c>
      <c r="D5" s="21" t="s">
        <v>72</v>
      </c>
      <c r="E5" s="83" t="s">
        <v>70</v>
      </c>
      <c r="F5" s="81" t="s">
        <v>71</v>
      </c>
    </row>
    <row r="6" spans="1:6" ht="15" customHeight="1" thickBot="1">
      <c r="A6" s="183"/>
      <c r="B6" s="22" t="s">
        <v>73</v>
      </c>
      <c r="C6" s="23" t="s">
        <v>74</v>
      </c>
      <c r="D6" s="24" t="s">
        <v>75</v>
      </c>
      <c r="E6" s="25" t="s">
        <v>86</v>
      </c>
      <c r="F6" s="22" t="s">
        <v>87</v>
      </c>
    </row>
    <row r="7" spans="1:6" ht="15" customHeight="1" thickTop="1" thickBot="1">
      <c r="A7" s="26" t="s">
        <v>1</v>
      </c>
      <c r="B7" s="161">
        <v>267453</v>
      </c>
      <c r="C7" s="162">
        <v>7951</v>
      </c>
      <c r="D7" s="124">
        <f>+B7+C7</f>
        <v>275404</v>
      </c>
      <c r="E7" s="125">
        <v>281813</v>
      </c>
      <c r="F7" s="66"/>
    </row>
    <row r="8" spans="1:6" ht="15" customHeight="1" thickTop="1" thickBot="1">
      <c r="A8" s="26" t="s">
        <v>2</v>
      </c>
      <c r="B8" s="161">
        <v>92919</v>
      </c>
      <c r="C8" s="162">
        <v>2982</v>
      </c>
      <c r="D8" s="124">
        <f t="shared" ref="D8:D53" si="0">+B8+C8</f>
        <v>95901</v>
      </c>
      <c r="E8" s="125">
        <v>89290</v>
      </c>
      <c r="F8" s="66"/>
    </row>
    <row r="9" spans="1:6" ht="15" customHeight="1" thickTop="1">
      <c r="A9" s="3" t="s">
        <v>3</v>
      </c>
      <c r="B9" s="126">
        <v>19674</v>
      </c>
      <c r="C9" s="127">
        <v>601</v>
      </c>
      <c r="D9" s="128">
        <f t="shared" si="0"/>
        <v>20275</v>
      </c>
      <c r="E9" s="129">
        <v>20513</v>
      </c>
      <c r="F9" s="17"/>
    </row>
    <row r="10" spans="1:6" ht="15" customHeight="1">
      <c r="A10" s="4" t="s">
        <v>4</v>
      </c>
      <c r="B10" s="130">
        <v>43999</v>
      </c>
      <c r="C10" s="131">
        <v>1249</v>
      </c>
      <c r="D10" s="132">
        <f t="shared" si="0"/>
        <v>45248</v>
      </c>
      <c r="E10" s="133">
        <v>40976</v>
      </c>
      <c r="F10" s="16"/>
    </row>
    <row r="11" spans="1:6" ht="15" customHeight="1">
      <c r="A11" s="4" t="s">
        <v>5</v>
      </c>
      <c r="B11" s="130">
        <v>10759</v>
      </c>
      <c r="C11" s="131">
        <v>268</v>
      </c>
      <c r="D11" s="132">
        <f t="shared" si="0"/>
        <v>11027</v>
      </c>
      <c r="E11" s="133">
        <v>9424</v>
      </c>
      <c r="F11" s="16"/>
    </row>
    <row r="12" spans="1:6" ht="15" customHeight="1">
      <c r="A12" s="4" t="s">
        <v>6</v>
      </c>
      <c r="B12" s="60">
        <v>34646</v>
      </c>
      <c r="C12" s="134">
        <v>1156</v>
      </c>
      <c r="D12" s="132">
        <f t="shared" si="0"/>
        <v>35802</v>
      </c>
      <c r="E12" s="135">
        <v>31376</v>
      </c>
      <c r="F12" s="63"/>
    </row>
    <row r="13" spans="1:6" ht="15" customHeight="1">
      <c r="A13" s="4" t="s">
        <v>7</v>
      </c>
      <c r="B13" s="60">
        <v>5969</v>
      </c>
      <c r="C13" s="134">
        <v>233</v>
      </c>
      <c r="D13" s="136">
        <f t="shared" si="0"/>
        <v>6202</v>
      </c>
      <c r="E13" s="137" t="s">
        <v>110</v>
      </c>
      <c r="F13" s="67"/>
    </row>
    <row r="14" spans="1:6" ht="15" customHeight="1">
      <c r="A14" s="4" t="s">
        <v>8</v>
      </c>
      <c r="B14" s="130">
        <v>46015</v>
      </c>
      <c r="C14" s="131">
        <v>1569</v>
      </c>
      <c r="D14" s="132">
        <f t="shared" si="0"/>
        <v>47584</v>
      </c>
      <c r="E14" s="133">
        <v>34856</v>
      </c>
      <c r="F14" s="16"/>
    </row>
    <row r="15" spans="1:6" ht="15" customHeight="1">
      <c r="A15" s="4" t="s">
        <v>9</v>
      </c>
      <c r="B15" s="60" t="s">
        <v>110</v>
      </c>
      <c r="C15" s="134" t="s">
        <v>110</v>
      </c>
      <c r="D15" s="136" t="s">
        <v>110</v>
      </c>
      <c r="E15" s="77">
        <v>7571</v>
      </c>
      <c r="F15" s="63"/>
    </row>
    <row r="16" spans="1:6" ht="15" customHeight="1">
      <c r="A16" s="4" t="s">
        <v>10</v>
      </c>
      <c r="B16" s="130">
        <v>10054</v>
      </c>
      <c r="C16" s="131">
        <v>543</v>
      </c>
      <c r="D16" s="132">
        <f t="shared" si="0"/>
        <v>10597</v>
      </c>
      <c r="E16" s="138" t="s">
        <v>110</v>
      </c>
      <c r="F16" s="16"/>
    </row>
    <row r="17" spans="1:6" ht="15" customHeight="1">
      <c r="A17" s="4" t="s">
        <v>11</v>
      </c>
      <c r="B17" s="130">
        <v>56989</v>
      </c>
      <c r="C17" s="131">
        <v>1731</v>
      </c>
      <c r="D17" s="132">
        <f t="shared" si="0"/>
        <v>58720</v>
      </c>
      <c r="E17" s="133">
        <v>48046</v>
      </c>
      <c r="F17" s="16"/>
    </row>
    <row r="18" spans="1:6" ht="15" customHeight="1">
      <c r="A18" s="4" t="s">
        <v>12</v>
      </c>
      <c r="B18" s="130">
        <v>39840</v>
      </c>
      <c r="C18" s="131">
        <v>842</v>
      </c>
      <c r="D18" s="132">
        <f t="shared" si="0"/>
        <v>40682</v>
      </c>
      <c r="E18" s="133">
        <v>24717</v>
      </c>
      <c r="F18" s="16"/>
    </row>
    <row r="19" spans="1:6" ht="15" customHeight="1">
      <c r="A19" s="4" t="s">
        <v>13</v>
      </c>
      <c r="B19" s="130">
        <v>20486</v>
      </c>
      <c r="C19" s="131">
        <v>1062</v>
      </c>
      <c r="D19" s="132">
        <f t="shared" si="0"/>
        <v>21548</v>
      </c>
      <c r="E19" s="133">
        <v>17461</v>
      </c>
      <c r="F19" s="16"/>
    </row>
    <row r="20" spans="1:6" ht="15" customHeight="1">
      <c r="A20" s="4" t="s">
        <v>14</v>
      </c>
      <c r="B20" s="60" t="s">
        <v>110</v>
      </c>
      <c r="C20" s="134" t="s">
        <v>110</v>
      </c>
      <c r="D20" s="136" t="s">
        <v>110</v>
      </c>
      <c r="E20" s="77">
        <v>10466</v>
      </c>
      <c r="F20" s="63"/>
    </row>
    <row r="21" spans="1:6" ht="15" customHeight="1">
      <c r="A21" s="4" t="s">
        <v>15</v>
      </c>
      <c r="B21" s="139" t="s">
        <v>110</v>
      </c>
      <c r="C21" s="140" t="s">
        <v>110</v>
      </c>
      <c r="D21" s="136" t="s">
        <v>110</v>
      </c>
      <c r="E21" s="133">
        <v>10113</v>
      </c>
      <c r="F21" s="16"/>
    </row>
    <row r="22" spans="1:6" ht="15" customHeight="1">
      <c r="A22" s="4" t="s">
        <v>16</v>
      </c>
      <c r="B22" s="130">
        <v>24794</v>
      </c>
      <c r="C22" s="131">
        <v>915</v>
      </c>
      <c r="D22" s="132">
        <f t="shared" si="0"/>
        <v>25709</v>
      </c>
      <c r="E22" s="133">
        <v>23092</v>
      </c>
      <c r="F22" s="16"/>
    </row>
    <row r="23" spans="1:6" ht="15" customHeight="1">
      <c r="A23" s="4" t="s">
        <v>17</v>
      </c>
      <c r="B23" s="60">
        <v>14597</v>
      </c>
      <c r="C23" s="134">
        <v>477</v>
      </c>
      <c r="D23" s="132">
        <f t="shared" si="0"/>
        <v>15074</v>
      </c>
      <c r="E23" s="77" t="s">
        <v>110</v>
      </c>
      <c r="F23" s="63"/>
    </row>
    <row r="24" spans="1:6" ht="15" customHeight="1">
      <c r="A24" s="4" t="s">
        <v>18</v>
      </c>
      <c r="B24" s="139" t="s">
        <v>110</v>
      </c>
      <c r="C24" s="140" t="s">
        <v>110</v>
      </c>
      <c r="D24" s="136" t="s">
        <v>110</v>
      </c>
      <c r="E24" s="133">
        <v>9880</v>
      </c>
      <c r="F24" s="16"/>
    </row>
    <row r="25" spans="1:6" ht="15" customHeight="1">
      <c r="A25" s="4" t="s">
        <v>19</v>
      </c>
      <c r="B25" s="139" t="s">
        <v>110</v>
      </c>
      <c r="C25" s="140" t="s">
        <v>110</v>
      </c>
      <c r="D25" s="136" t="s">
        <v>110</v>
      </c>
      <c r="E25" s="138" t="s">
        <v>110</v>
      </c>
      <c r="F25" s="16"/>
    </row>
    <row r="26" spans="1:6" ht="15" customHeight="1">
      <c r="A26" s="4" t="s">
        <v>20</v>
      </c>
      <c r="B26" s="139" t="s">
        <v>110</v>
      </c>
      <c r="C26" s="140" t="s">
        <v>110</v>
      </c>
      <c r="D26" s="136" t="s">
        <v>110</v>
      </c>
      <c r="E26" s="138" t="s">
        <v>110</v>
      </c>
      <c r="F26" s="16"/>
    </row>
    <row r="27" spans="1:6" ht="15" customHeight="1">
      <c r="A27" s="4" t="s">
        <v>21</v>
      </c>
      <c r="B27" s="130">
        <v>16535</v>
      </c>
      <c r="C27" s="131">
        <v>460</v>
      </c>
      <c r="D27" s="132">
        <f t="shared" si="0"/>
        <v>16995</v>
      </c>
      <c r="E27" s="138" t="s">
        <v>110</v>
      </c>
      <c r="F27" s="16"/>
    </row>
    <row r="28" spans="1:6" ht="15" customHeight="1">
      <c r="A28" s="4" t="s">
        <v>22</v>
      </c>
      <c r="B28" s="139" t="s">
        <v>110</v>
      </c>
      <c r="C28" s="140" t="s">
        <v>110</v>
      </c>
      <c r="D28" s="136" t="s">
        <v>110</v>
      </c>
      <c r="E28" s="138">
        <v>4359</v>
      </c>
      <c r="F28" s="16"/>
    </row>
    <row r="29" spans="1:6" ht="15" customHeight="1">
      <c r="A29" s="5" t="s">
        <v>23</v>
      </c>
      <c r="B29" s="141" t="s">
        <v>110</v>
      </c>
      <c r="C29" s="140" t="s">
        <v>110</v>
      </c>
      <c r="D29" s="136" t="s">
        <v>110</v>
      </c>
      <c r="E29" s="138">
        <v>9916</v>
      </c>
      <c r="F29" s="16"/>
    </row>
    <row r="30" spans="1:6" ht="15" customHeight="1">
      <c r="A30" s="5" t="s">
        <v>24</v>
      </c>
      <c r="B30" s="142">
        <v>8149</v>
      </c>
      <c r="C30" s="131">
        <v>420</v>
      </c>
      <c r="D30" s="132">
        <f t="shared" si="0"/>
        <v>8569</v>
      </c>
      <c r="E30" s="138" t="s">
        <v>110</v>
      </c>
      <c r="F30" s="16"/>
    </row>
    <row r="31" spans="1:6" ht="15" customHeight="1">
      <c r="A31" s="5" t="s">
        <v>25</v>
      </c>
      <c r="B31" s="142">
        <v>6325</v>
      </c>
      <c r="C31" s="131">
        <v>267</v>
      </c>
      <c r="D31" s="132">
        <f t="shared" si="0"/>
        <v>6592</v>
      </c>
      <c r="E31" s="138">
        <v>5526</v>
      </c>
      <c r="F31" s="16"/>
    </row>
    <row r="32" spans="1:6" ht="15" customHeight="1">
      <c r="A32" s="5" t="s">
        <v>26</v>
      </c>
      <c r="B32" s="142">
        <v>4291</v>
      </c>
      <c r="C32" s="131">
        <v>196</v>
      </c>
      <c r="D32" s="132">
        <f t="shared" si="0"/>
        <v>4487</v>
      </c>
      <c r="E32" s="138" t="s">
        <v>110</v>
      </c>
      <c r="F32" s="16"/>
    </row>
    <row r="33" spans="1:6" ht="15" customHeight="1">
      <c r="A33" s="5" t="s">
        <v>27</v>
      </c>
      <c r="B33" s="141" t="s">
        <v>110</v>
      </c>
      <c r="C33" s="140" t="s">
        <v>110</v>
      </c>
      <c r="D33" s="136" t="s">
        <v>110</v>
      </c>
      <c r="E33" s="138">
        <v>5184</v>
      </c>
      <c r="F33" s="16"/>
    </row>
    <row r="34" spans="1:6" ht="15" customHeight="1">
      <c r="A34" s="5" t="s">
        <v>28</v>
      </c>
      <c r="B34" s="142">
        <v>41482</v>
      </c>
      <c r="C34" s="131">
        <v>2007</v>
      </c>
      <c r="D34" s="132">
        <f t="shared" si="0"/>
        <v>43489</v>
      </c>
      <c r="E34" s="138">
        <v>37166</v>
      </c>
      <c r="F34" s="16"/>
    </row>
    <row r="35" spans="1:6" ht="15" customHeight="1">
      <c r="A35" s="5" t="s">
        <v>29</v>
      </c>
      <c r="B35" s="141" t="s">
        <v>110</v>
      </c>
      <c r="C35" s="140" t="s">
        <v>110</v>
      </c>
      <c r="D35" s="136" t="s">
        <v>110</v>
      </c>
      <c r="E35" s="138">
        <v>5829</v>
      </c>
      <c r="F35" s="16"/>
    </row>
    <row r="36" spans="1:6" ht="15" customHeight="1">
      <c r="A36" s="12" t="s">
        <v>76</v>
      </c>
      <c r="B36" s="141" t="s">
        <v>110</v>
      </c>
      <c r="C36" s="140" t="s">
        <v>110</v>
      </c>
      <c r="D36" s="136" t="s">
        <v>110</v>
      </c>
      <c r="E36" s="138" t="s">
        <v>110</v>
      </c>
      <c r="F36" s="16"/>
    </row>
    <row r="37" spans="1:6" ht="15" customHeight="1">
      <c r="A37" s="5" t="s">
        <v>30</v>
      </c>
      <c r="B37" s="142">
        <v>9526</v>
      </c>
      <c r="C37" s="131">
        <v>327</v>
      </c>
      <c r="D37" s="132">
        <f>+B37+C37</f>
        <v>9853</v>
      </c>
      <c r="E37" s="138">
        <v>7234</v>
      </c>
      <c r="F37" s="16"/>
    </row>
    <row r="38" spans="1:6" ht="15" customHeight="1">
      <c r="A38" s="5" t="s">
        <v>31</v>
      </c>
      <c r="B38" s="141" t="s">
        <v>110</v>
      </c>
      <c r="C38" s="140" t="s">
        <v>110</v>
      </c>
      <c r="D38" s="136" t="s">
        <v>110</v>
      </c>
      <c r="E38" s="137">
        <v>4747</v>
      </c>
      <c r="F38" s="67"/>
    </row>
    <row r="39" spans="1:6" ht="15" customHeight="1" thickBot="1">
      <c r="A39" s="6" t="s">
        <v>32</v>
      </c>
      <c r="B39" s="141" t="s">
        <v>110</v>
      </c>
      <c r="C39" s="140" t="s">
        <v>110</v>
      </c>
      <c r="D39" s="136" t="s">
        <v>110</v>
      </c>
      <c r="E39" s="143">
        <v>6838</v>
      </c>
      <c r="F39" s="68"/>
    </row>
    <row r="40" spans="1:6" ht="28.5" customHeight="1" thickTop="1" thickBot="1">
      <c r="A40" s="27" t="s">
        <v>85</v>
      </c>
      <c r="B40" s="144">
        <f>SUM(B9:B39)</f>
        <v>414130</v>
      </c>
      <c r="C40" s="145">
        <f>SUM(C9:C39)</f>
        <v>14323</v>
      </c>
      <c r="D40" s="146">
        <f t="shared" si="0"/>
        <v>428453</v>
      </c>
      <c r="E40" s="147">
        <f>SUM(E9:E39)</f>
        <v>375290</v>
      </c>
      <c r="F40" s="29">
        <f>SUM(F9:F39)</f>
        <v>0</v>
      </c>
    </row>
    <row r="41" spans="1:6" ht="15" customHeight="1" thickTop="1">
      <c r="A41" s="8" t="s">
        <v>33</v>
      </c>
      <c r="B41" s="148">
        <v>3926</v>
      </c>
      <c r="C41" s="149">
        <v>107</v>
      </c>
      <c r="D41" s="150">
        <f t="shared" si="0"/>
        <v>4033</v>
      </c>
      <c r="E41" s="151">
        <v>3365</v>
      </c>
      <c r="F41" s="69"/>
    </row>
    <row r="42" spans="1:6" ht="15" customHeight="1">
      <c r="A42" s="5" t="s">
        <v>34</v>
      </c>
      <c r="B42" s="142">
        <v>2745</v>
      </c>
      <c r="C42" s="149">
        <v>87</v>
      </c>
      <c r="D42" s="132">
        <f t="shared" si="0"/>
        <v>2832</v>
      </c>
      <c r="E42" s="138" t="s">
        <v>110</v>
      </c>
      <c r="F42" s="69"/>
    </row>
    <row r="43" spans="1:6" ht="15" customHeight="1">
      <c r="A43" s="5" t="s">
        <v>35</v>
      </c>
      <c r="B43" s="142">
        <v>1527</v>
      </c>
      <c r="C43" s="149">
        <v>30</v>
      </c>
      <c r="D43" s="132">
        <f t="shared" si="0"/>
        <v>1557</v>
      </c>
      <c r="E43" s="138" t="s">
        <v>110</v>
      </c>
      <c r="F43" s="69"/>
    </row>
    <row r="44" spans="1:6" ht="15" customHeight="1">
      <c r="A44" s="5" t="s">
        <v>36</v>
      </c>
      <c r="B44" s="60">
        <v>1565</v>
      </c>
      <c r="C44" s="134">
        <v>36</v>
      </c>
      <c r="D44" s="136">
        <f t="shared" si="0"/>
        <v>1601</v>
      </c>
      <c r="E44" s="137" t="s">
        <v>110</v>
      </c>
      <c r="F44" s="67"/>
    </row>
    <row r="45" spans="1:6" ht="15" customHeight="1">
      <c r="A45" s="5" t="s">
        <v>37</v>
      </c>
      <c r="B45" s="60" t="s">
        <v>110</v>
      </c>
      <c r="C45" s="134" t="s">
        <v>110</v>
      </c>
      <c r="D45" s="136" t="s">
        <v>110</v>
      </c>
      <c r="E45" s="77">
        <v>5277</v>
      </c>
      <c r="F45" s="63"/>
    </row>
    <row r="46" spans="1:6" ht="15" customHeight="1">
      <c r="A46" s="5" t="s">
        <v>38</v>
      </c>
      <c r="B46" s="60" t="s">
        <v>110</v>
      </c>
      <c r="C46" s="134" t="s">
        <v>110</v>
      </c>
      <c r="D46" s="136" t="s">
        <v>110</v>
      </c>
      <c r="E46" s="77">
        <v>998</v>
      </c>
      <c r="F46" s="63"/>
    </row>
    <row r="47" spans="1:6" ht="15" customHeight="1">
      <c r="A47" s="5" t="s">
        <v>39</v>
      </c>
      <c r="B47" s="60" t="s">
        <v>110</v>
      </c>
      <c r="C47" s="134" t="s">
        <v>110</v>
      </c>
      <c r="D47" s="136" t="s">
        <v>110</v>
      </c>
      <c r="E47" s="77">
        <v>2467</v>
      </c>
      <c r="F47" s="63"/>
    </row>
    <row r="48" spans="1:6" ht="15" customHeight="1">
      <c r="A48" s="5" t="s">
        <v>40</v>
      </c>
      <c r="B48" s="141" t="s">
        <v>110</v>
      </c>
      <c r="C48" s="152" t="s">
        <v>110</v>
      </c>
      <c r="D48" s="136" t="s">
        <v>110</v>
      </c>
      <c r="E48" s="138">
        <v>2177</v>
      </c>
      <c r="F48" s="17"/>
    </row>
    <row r="49" spans="1:6" ht="15" customHeight="1">
      <c r="A49" s="4" t="s">
        <v>41</v>
      </c>
      <c r="B49" s="139" t="s">
        <v>110</v>
      </c>
      <c r="C49" s="152" t="s">
        <v>110</v>
      </c>
      <c r="D49" s="136" t="s">
        <v>110</v>
      </c>
      <c r="E49" s="138">
        <v>1803</v>
      </c>
      <c r="F49" s="69"/>
    </row>
    <row r="50" spans="1:6" ht="15" customHeight="1" thickBot="1">
      <c r="A50" s="4" t="s">
        <v>42</v>
      </c>
      <c r="B50" s="139" t="s">
        <v>110</v>
      </c>
      <c r="C50" s="152" t="s">
        <v>110</v>
      </c>
      <c r="D50" s="153" t="s">
        <v>110</v>
      </c>
      <c r="E50" s="138">
        <v>791</v>
      </c>
      <c r="F50" s="69"/>
    </row>
    <row r="51" spans="1:6" ht="15" customHeight="1" thickTop="1" thickBot="1">
      <c r="A51" s="7" t="s">
        <v>43</v>
      </c>
      <c r="B51" s="154">
        <f>SUM(B41:B50)</f>
        <v>9763</v>
      </c>
      <c r="C51" s="155">
        <f>SUM(C41:C50)</f>
        <v>260</v>
      </c>
      <c r="D51" s="124">
        <f t="shared" si="0"/>
        <v>10023</v>
      </c>
      <c r="E51" s="156">
        <f>SUM(E41:E50)</f>
        <v>16878</v>
      </c>
      <c r="F51" s="70">
        <f>SUM(F41:F50)</f>
        <v>0</v>
      </c>
    </row>
    <row r="52" spans="1:6" ht="28.5" customHeight="1" thickTop="1" thickBot="1">
      <c r="A52" s="27" t="s">
        <v>84</v>
      </c>
      <c r="B52" s="144">
        <f>B40+B51</f>
        <v>423893</v>
      </c>
      <c r="C52" s="145">
        <f>C40+C51</f>
        <v>14583</v>
      </c>
      <c r="D52" s="146">
        <f t="shared" si="0"/>
        <v>438476</v>
      </c>
      <c r="E52" s="147">
        <f>E40+E51</f>
        <v>392168</v>
      </c>
      <c r="F52" s="29">
        <f>F40+F51</f>
        <v>0</v>
      </c>
    </row>
    <row r="53" spans="1:6" ht="15" customHeight="1" thickTop="1">
      <c r="A53" s="28" t="s">
        <v>44</v>
      </c>
      <c r="B53" s="157">
        <f>B7+B8+B40+B51</f>
        <v>784265</v>
      </c>
      <c r="C53" s="158">
        <f>C7+C8+C40+C51</f>
        <v>25516</v>
      </c>
      <c r="D53" s="159">
        <f t="shared" si="0"/>
        <v>809781</v>
      </c>
      <c r="E53" s="160">
        <f>E7+E8+E40+E51</f>
        <v>763271</v>
      </c>
      <c r="F53" s="30">
        <f>F7+F8+F40+F51</f>
        <v>0</v>
      </c>
    </row>
    <row r="54" spans="1:6" ht="15" customHeight="1">
      <c r="C54" s="9"/>
    </row>
    <row r="55" spans="1:6" ht="15" customHeight="1">
      <c r="A55" s="178" t="s">
        <v>0</v>
      </c>
      <c r="B55" s="168" t="s">
        <v>108</v>
      </c>
      <c r="C55" s="169"/>
      <c r="D55" s="170"/>
      <c r="E55" s="174" t="s">
        <v>109</v>
      </c>
      <c r="F55" s="175"/>
    </row>
    <row r="56" spans="1:6" ht="15" customHeight="1" thickBot="1">
      <c r="A56" s="179"/>
      <c r="B56" s="171"/>
      <c r="C56" s="172"/>
      <c r="D56" s="173"/>
      <c r="E56" s="176"/>
      <c r="F56" s="177"/>
    </row>
    <row r="57" spans="1:6" ht="15" customHeight="1" thickTop="1">
      <c r="A57" s="179"/>
      <c r="B57" s="81" t="s">
        <v>70</v>
      </c>
      <c r="C57" s="82" t="s">
        <v>71</v>
      </c>
      <c r="D57" s="47" t="s">
        <v>72</v>
      </c>
      <c r="E57" s="83" t="s">
        <v>70</v>
      </c>
      <c r="F57" s="84" t="s">
        <v>71</v>
      </c>
    </row>
    <row r="58" spans="1:6" ht="15" customHeight="1" thickBot="1">
      <c r="A58" s="180"/>
      <c r="B58" s="22" t="s">
        <v>73</v>
      </c>
      <c r="C58" s="23" t="s">
        <v>74</v>
      </c>
      <c r="D58" s="48" t="s">
        <v>75</v>
      </c>
      <c r="E58" s="25" t="s">
        <v>73</v>
      </c>
      <c r="F58" s="49" t="s">
        <v>74</v>
      </c>
    </row>
    <row r="59" spans="1:6" ht="15" customHeight="1" thickTop="1">
      <c r="A59" s="61" t="s">
        <v>45</v>
      </c>
      <c r="B59" s="56">
        <v>15495</v>
      </c>
      <c r="C59" s="19">
        <v>263</v>
      </c>
      <c r="D59" s="50">
        <f>B59+C59</f>
        <v>15758</v>
      </c>
      <c r="E59" s="71">
        <v>14966</v>
      </c>
      <c r="F59" s="72"/>
    </row>
    <row r="60" spans="1:6" ht="15" customHeight="1">
      <c r="A60" s="10" t="s">
        <v>46</v>
      </c>
      <c r="B60" s="56">
        <v>11255</v>
      </c>
      <c r="C60" s="19">
        <v>294</v>
      </c>
      <c r="D60" s="50">
        <f t="shared" ref="D60:D81" si="1">B60+C60</f>
        <v>11549</v>
      </c>
      <c r="E60" s="71">
        <v>11042</v>
      </c>
      <c r="F60" s="72"/>
    </row>
    <row r="61" spans="1:6" ht="15" customHeight="1">
      <c r="A61" s="10" t="s">
        <v>47</v>
      </c>
      <c r="B61" s="56">
        <v>7830</v>
      </c>
      <c r="C61" s="19">
        <v>149</v>
      </c>
      <c r="D61" s="50">
        <f t="shared" si="1"/>
        <v>7979</v>
      </c>
      <c r="E61" s="71">
        <v>7298</v>
      </c>
      <c r="F61" s="72"/>
    </row>
    <row r="62" spans="1:6" ht="15" customHeight="1">
      <c r="A62" s="10" t="s">
        <v>48</v>
      </c>
      <c r="B62" s="56">
        <v>7115</v>
      </c>
      <c r="C62" s="19">
        <v>219</v>
      </c>
      <c r="D62" s="50">
        <f t="shared" si="1"/>
        <v>7334</v>
      </c>
      <c r="E62" s="71">
        <v>7986</v>
      </c>
      <c r="F62" s="72"/>
    </row>
    <row r="63" spans="1:6" ht="15" customHeight="1">
      <c r="A63" s="10" t="s">
        <v>49</v>
      </c>
      <c r="B63" s="56">
        <v>8586</v>
      </c>
      <c r="C63" s="19">
        <v>159</v>
      </c>
      <c r="D63" s="50">
        <f t="shared" si="1"/>
        <v>8745</v>
      </c>
      <c r="E63" s="71">
        <v>7781</v>
      </c>
      <c r="F63" s="72"/>
    </row>
    <row r="64" spans="1:6" ht="15" customHeight="1">
      <c r="A64" s="10" t="s">
        <v>50</v>
      </c>
      <c r="B64" s="56">
        <v>8082</v>
      </c>
      <c r="C64" s="19">
        <v>244</v>
      </c>
      <c r="D64" s="50">
        <f t="shared" si="1"/>
        <v>8326</v>
      </c>
      <c r="E64" s="71">
        <v>8268</v>
      </c>
      <c r="F64" s="72"/>
    </row>
    <row r="65" spans="1:6" ht="15" customHeight="1">
      <c r="A65" s="10" t="s">
        <v>51</v>
      </c>
      <c r="B65" s="56">
        <v>9513</v>
      </c>
      <c r="C65" s="19">
        <v>232</v>
      </c>
      <c r="D65" s="50">
        <f t="shared" si="1"/>
        <v>9745</v>
      </c>
      <c r="E65" s="71">
        <v>9392</v>
      </c>
      <c r="F65" s="72"/>
    </row>
    <row r="66" spans="1:6" ht="15" customHeight="1">
      <c r="A66" s="64" t="s">
        <v>52</v>
      </c>
      <c r="B66" s="63" t="s">
        <v>111</v>
      </c>
      <c r="C66" s="85" t="s">
        <v>111</v>
      </c>
      <c r="D66" s="86" t="s">
        <v>111</v>
      </c>
      <c r="E66" s="71">
        <v>9893</v>
      </c>
      <c r="F66" s="72"/>
    </row>
    <row r="67" spans="1:6" ht="15" customHeight="1">
      <c r="A67" s="10" t="s">
        <v>53</v>
      </c>
      <c r="B67" s="56">
        <v>8125</v>
      </c>
      <c r="C67" s="19">
        <v>272</v>
      </c>
      <c r="D67" s="50">
        <f t="shared" si="1"/>
        <v>8397</v>
      </c>
      <c r="E67" s="71">
        <v>7814</v>
      </c>
      <c r="F67" s="72"/>
    </row>
    <row r="68" spans="1:6" ht="15" customHeight="1">
      <c r="A68" s="10" t="s">
        <v>54</v>
      </c>
      <c r="B68" s="56">
        <v>4681</v>
      </c>
      <c r="C68" s="19">
        <v>224</v>
      </c>
      <c r="D68" s="50">
        <f t="shared" si="1"/>
        <v>4905</v>
      </c>
      <c r="E68" s="71">
        <v>4981</v>
      </c>
      <c r="F68" s="72"/>
    </row>
    <row r="69" spans="1:6" ht="15" customHeight="1">
      <c r="A69" s="10" t="s">
        <v>55</v>
      </c>
      <c r="B69" s="63" t="s">
        <v>111</v>
      </c>
      <c r="C69" s="85" t="s">
        <v>111</v>
      </c>
      <c r="D69" s="86" t="s">
        <v>111</v>
      </c>
      <c r="E69" s="71">
        <v>10884</v>
      </c>
      <c r="F69" s="72"/>
    </row>
    <row r="70" spans="1:6" ht="15" customHeight="1">
      <c r="A70" s="10" t="s">
        <v>56</v>
      </c>
      <c r="B70" s="56">
        <v>14891</v>
      </c>
      <c r="C70" s="19">
        <v>513</v>
      </c>
      <c r="D70" s="50">
        <f t="shared" si="1"/>
        <v>15404</v>
      </c>
      <c r="E70" s="71">
        <v>13603</v>
      </c>
      <c r="F70" s="72"/>
    </row>
    <row r="71" spans="1:6" ht="15" customHeight="1">
      <c r="A71" s="10" t="s">
        <v>57</v>
      </c>
      <c r="B71" s="56">
        <v>18262</v>
      </c>
      <c r="C71" s="19">
        <v>557</v>
      </c>
      <c r="D71" s="50">
        <f t="shared" si="1"/>
        <v>18819</v>
      </c>
      <c r="E71" s="31" t="s">
        <v>110</v>
      </c>
      <c r="F71" s="72"/>
    </row>
    <row r="72" spans="1:6" ht="15" customHeight="1">
      <c r="A72" s="10" t="s">
        <v>58</v>
      </c>
      <c r="B72" s="56">
        <v>9224</v>
      </c>
      <c r="C72" s="19">
        <v>191</v>
      </c>
      <c r="D72" s="50">
        <f t="shared" si="1"/>
        <v>9415</v>
      </c>
      <c r="E72" s="71">
        <v>8526</v>
      </c>
      <c r="F72" s="72"/>
    </row>
    <row r="73" spans="1:6" ht="15" customHeight="1">
      <c r="A73" s="10" t="s">
        <v>59</v>
      </c>
      <c r="B73" s="56">
        <v>9242</v>
      </c>
      <c r="C73" s="19">
        <v>400</v>
      </c>
      <c r="D73" s="50">
        <f t="shared" si="1"/>
        <v>9642</v>
      </c>
      <c r="E73" s="71">
        <v>9074</v>
      </c>
      <c r="F73" s="72"/>
    </row>
    <row r="74" spans="1:6" ht="15" customHeight="1">
      <c r="A74" s="10" t="s">
        <v>60</v>
      </c>
      <c r="B74" s="56">
        <v>12160</v>
      </c>
      <c r="C74" s="19">
        <v>340</v>
      </c>
      <c r="D74" s="50">
        <f t="shared" si="1"/>
        <v>12500</v>
      </c>
      <c r="E74" s="71">
        <v>11971</v>
      </c>
      <c r="F74" s="72"/>
    </row>
    <row r="75" spans="1:6" ht="15" customHeight="1">
      <c r="A75" s="10" t="s">
        <v>61</v>
      </c>
      <c r="B75" s="56">
        <v>20456</v>
      </c>
      <c r="C75" s="19">
        <v>484</v>
      </c>
      <c r="D75" s="50">
        <f t="shared" si="1"/>
        <v>20940</v>
      </c>
      <c r="E75" s="71">
        <v>18790</v>
      </c>
      <c r="F75" s="72"/>
    </row>
    <row r="76" spans="1:6" ht="15" customHeight="1">
      <c r="A76" s="10" t="s">
        <v>62</v>
      </c>
      <c r="B76" s="56">
        <v>14481</v>
      </c>
      <c r="C76" s="19">
        <v>375</v>
      </c>
      <c r="D76" s="50">
        <f t="shared" si="1"/>
        <v>14856</v>
      </c>
      <c r="E76" s="71">
        <v>14060</v>
      </c>
      <c r="F76" s="72"/>
    </row>
    <row r="77" spans="1:6" ht="15" customHeight="1">
      <c r="A77" s="10" t="s">
        <v>63</v>
      </c>
      <c r="B77" s="56">
        <v>11377</v>
      </c>
      <c r="C77" s="19">
        <v>411</v>
      </c>
      <c r="D77" s="50">
        <f t="shared" si="1"/>
        <v>11788</v>
      </c>
      <c r="E77" s="71">
        <v>11764</v>
      </c>
      <c r="F77" s="72"/>
    </row>
    <row r="78" spans="1:6" ht="15" customHeight="1">
      <c r="A78" s="10" t="s">
        <v>64</v>
      </c>
      <c r="B78" s="56">
        <v>18029</v>
      </c>
      <c r="C78" s="19">
        <v>681</v>
      </c>
      <c r="D78" s="50">
        <f t="shared" si="1"/>
        <v>18710</v>
      </c>
      <c r="E78" s="71">
        <v>19461</v>
      </c>
      <c r="F78" s="72"/>
    </row>
    <row r="79" spans="1:6" ht="15" customHeight="1">
      <c r="A79" s="10" t="s">
        <v>65</v>
      </c>
      <c r="B79" s="56">
        <v>17621</v>
      </c>
      <c r="C79" s="19">
        <v>526</v>
      </c>
      <c r="D79" s="50">
        <f t="shared" si="1"/>
        <v>18147</v>
      </c>
      <c r="E79" s="71">
        <v>18069</v>
      </c>
      <c r="F79" s="72"/>
    </row>
    <row r="80" spans="1:6" ht="15" customHeight="1">
      <c r="A80" s="10" t="s">
        <v>66</v>
      </c>
      <c r="B80" s="56">
        <v>13882</v>
      </c>
      <c r="C80" s="19">
        <v>647</v>
      </c>
      <c r="D80" s="50">
        <f t="shared" si="1"/>
        <v>14529</v>
      </c>
      <c r="E80" s="71">
        <v>14084</v>
      </c>
      <c r="F80" s="72"/>
    </row>
    <row r="81" spans="1:6" ht="15" customHeight="1">
      <c r="A81" s="10" t="s">
        <v>67</v>
      </c>
      <c r="B81" s="57">
        <v>27146</v>
      </c>
      <c r="C81" s="19">
        <v>770</v>
      </c>
      <c r="D81" s="50">
        <f t="shared" si="1"/>
        <v>27916</v>
      </c>
      <c r="E81" s="73">
        <v>27936</v>
      </c>
      <c r="F81" s="72"/>
    </row>
    <row r="82" spans="1:6" ht="15" customHeight="1" thickBot="1">
      <c r="A82" s="65" t="s">
        <v>68</v>
      </c>
      <c r="B82" s="87" t="s">
        <v>111</v>
      </c>
      <c r="C82" s="85" t="s">
        <v>111</v>
      </c>
      <c r="D82" s="86" t="s">
        <v>111</v>
      </c>
      <c r="E82" s="74">
        <v>14170</v>
      </c>
      <c r="F82" s="72"/>
    </row>
    <row r="83" spans="1:6" ht="15" customHeight="1" thickTop="1">
      <c r="A83" s="11" t="s">
        <v>69</v>
      </c>
      <c r="B83" s="54">
        <v>267453</v>
      </c>
      <c r="C83" s="55">
        <v>7951</v>
      </c>
      <c r="D83" s="51">
        <f>SUM(D59:D82)</f>
        <v>275404</v>
      </c>
      <c r="E83" s="75">
        <f>SUM(E59:E82)</f>
        <v>281813</v>
      </c>
      <c r="F83" s="76">
        <f>SUM(F59:F82)</f>
        <v>0</v>
      </c>
    </row>
    <row r="84" spans="1:6" ht="15" customHeight="1">
      <c r="A84" s="13"/>
      <c r="B84" s="14"/>
      <c r="C84" s="14"/>
      <c r="D84" s="15"/>
    </row>
    <row r="85" spans="1:6" ht="15" customHeight="1">
      <c r="A85" s="13"/>
      <c r="B85" s="14"/>
      <c r="C85" s="14"/>
      <c r="D85" s="15"/>
    </row>
    <row r="86" spans="1:6" ht="15" customHeight="1"/>
    <row r="87" spans="1:6" ht="15" customHeight="1">
      <c r="A87" s="178" t="s">
        <v>0</v>
      </c>
      <c r="B87" s="168" t="s">
        <v>108</v>
      </c>
      <c r="C87" s="169"/>
      <c r="D87" s="170"/>
      <c r="E87" s="174" t="s">
        <v>109</v>
      </c>
      <c r="F87" s="175"/>
    </row>
    <row r="88" spans="1:6" ht="15" customHeight="1" thickBot="1">
      <c r="A88" s="179"/>
      <c r="B88" s="171"/>
      <c r="C88" s="172"/>
      <c r="D88" s="173"/>
      <c r="E88" s="176"/>
      <c r="F88" s="177"/>
    </row>
    <row r="89" spans="1:6" ht="15" customHeight="1" thickTop="1">
      <c r="A89" s="179"/>
      <c r="B89" s="81" t="s">
        <v>70</v>
      </c>
      <c r="C89" s="82" t="s">
        <v>71</v>
      </c>
      <c r="D89" s="47" t="s">
        <v>72</v>
      </c>
      <c r="E89" s="83" t="s">
        <v>70</v>
      </c>
      <c r="F89" s="81" t="s">
        <v>71</v>
      </c>
    </row>
    <row r="90" spans="1:6" ht="15" customHeight="1" thickBot="1">
      <c r="A90" s="180"/>
      <c r="B90" s="22" t="s">
        <v>73</v>
      </c>
      <c r="C90" s="23" t="s">
        <v>74</v>
      </c>
      <c r="D90" s="48" t="s">
        <v>75</v>
      </c>
      <c r="E90" s="25" t="s">
        <v>73</v>
      </c>
      <c r="F90" s="22" t="s">
        <v>74</v>
      </c>
    </row>
    <row r="91" spans="1:6" ht="15" customHeight="1" thickTop="1">
      <c r="A91" s="61" t="s">
        <v>77</v>
      </c>
      <c r="B91" s="60">
        <v>13217</v>
      </c>
      <c r="C91" s="20">
        <v>525</v>
      </c>
      <c r="D91" s="52">
        <f t="shared" ref="D91:D98" si="2">+B91+C91</f>
        <v>13742</v>
      </c>
      <c r="E91" s="77">
        <v>12984</v>
      </c>
      <c r="F91" s="78"/>
    </row>
    <row r="92" spans="1:6" ht="15" customHeight="1">
      <c r="A92" s="10" t="s">
        <v>78</v>
      </c>
      <c r="B92" s="60">
        <v>14616</v>
      </c>
      <c r="C92" s="20">
        <v>426</v>
      </c>
      <c r="D92" s="52">
        <f t="shared" si="2"/>
        <v>15042</v>
      </c>
      <c r="E92" s="77">
        <v>13744</v>
      </c>
      <c r="F92" s="78"/>
    </row>
    <row r="93" spans="1:6" ht="15" customHeight="1">
      <c r="A93" s="10" t="s">
        <v>79</v>
      </c>
      <c r="B93" s="60">
        <v>10976</v>
      </c>
      <c r="C93" s="20">
        <v>291</v>
      </c>
      <c r="D93" s="52">
        <f t="shared" si="2"/>
        <v>11267</v>
      </c>
      <c r="E93" s="77">
        <v>10322</v>
      </c>
      <c r="F93" s="78"/>
    </row>
    <row r="94" spans="1:6" ht="15" customHeight="1">
      <c r="A94" s="10" t="s">
        <v>80</v>
      </c>
      <c r="B94" s="60">
        <v>14089</v>
      </c>
      <c r="C94" s="20">
        <v>534</v>
      </c>
      <c r="D94" s="52">
        <f t="shared" si="2"/>
        <v>14623</v>
      </c>
      <c r="E94" s="77">
        <v>12825</v>
      </c>
      <c r="F94" s="78"/>
    </row>
    <row r="95" spans="1:6" ht="15" customHeight="1">
      <c r="A95" s="10" t="s">
        <v>81</v>
      </c>
      <c r="B95" s="60">
        <v>19676</v>
      </c>
      <c r="C95" s="20">
        <v>546</v>
      </c>
      <c r="D95" s="52">
        <f t="shared" si="2"/>
        <v>20222</v>
      </c>
      <c r="E95" s="77">
        <v>19222</v>
      </c>
      <c r="F95" s="78"/>
    </row>
    <row r="96" spans="1:6" ht="15" customHeight="1">
      <c r="A96" s="10" t="s">
        <v>82</v>
      </c>
      <c r="B96" s="60">
        <v>17338</v>
      </c>
      <c r="C96" s="20">
        <v>554</v>
      </c>
      <c r="D96" s="52">
        <f t="shared" si="2"/>
        <v>17892</v>
      </c>
      <c r="E96" s="77">
        <v>16922</v>
      </c>
      <c r="F96" s="78"/>
    </row>
    <row r="97" spans="1:6" ht="15" customHeight="1" thickBot="1">
      <c r="A97" s="10" t="s">
        <v>83</v>
      </c>
      <c r="B97" s="60">
        <v>3007</v>
      </c>
      <c r="C97" s="20">
        <v>106</v>
      </c>
      <c r="D97" s="52">
        <f t="shared" si="2"/>
        <v>3113</v>
      </c>
      <c r="E97" s="77">
        <v>3271</v>
      </c>
      <c r="F97" s="78"/>
    </row>
    <row r="98" spans="1:6" ht="15" customHeight="1" thickTop="1">
      <c r="A98" s="11" t="s">
        <v>69</v>
      </c>
      <c r="B98" s="58">
        <f>SUM(B91:B97)</f>
        <v>92919</v>
      </c>
      <c r="C98" s="59">
        <f>SUM(C91:C97)</f>
        <v>2982</v>
      </c>
      <c r="D98" s="53">
        <f t="shared" si="2"/>
        <v>95901</v>
      </c>
      <c r="E98" s="79">
        <f>SUM(E91:E97)</f>
        <v>89290</v>
      </c>
      <c r="F98" s="80">
        <f>SUM(F91:F97)</f>
        <v>0</v>
      </c>
    </row>
    <row r="99" spans="1:6">
      <c r="A99" s="18"/>
    </row>
    <row r="100" spans="1:6">
      <c r="A100" s="18"/>
    </row>
  </sheetData>
  <mergeCells count="10">
    <mergeCell ref="A1:F1"/>
    <mergeCell ref="B3:D4"/>
    <mergeCell ref="E3:F4"/>
    <mergeCell ref="A3:A6"/>
    <mergeCell ref="B55:D56"/>
    <mergeCell ref="B87:D88"/>
    <mergeCell ref="E55:F56"/>
    <mergeCell ref="E87:F88"/>
    <mergeCell ref="A55:A58"/>
    <mergeCell ref="A87:A90"/>
  </mergeCells>
  <phoneticPr fontId="2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rowBreaks count="1" manualBreakCount="1">
    <brk id="5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6"/>
  <sheetViews>
    <sheetView view="pageBreakPreview" zoomScale="85" zoomScaleNormal="100" zoomScaleSheetLayoutView="85" workbookViewId="0">
      <pane xSplit="1" ySplit="4" topLeftCell="B5" activePane="bottomRight" state="frozen"/>
      <selection sqref="A1:F1"/>
      <selection pane="topRight" sqref="A1:F1"/>
      <selection pane="bottomLeft" sqref="A1:F1"/>
      <selection pane="bottomRight"/>
    </sheetView>
  </sheetViews>
  <sheetFormatPr defaultColWidth="17.125" defaultRowHeight="20.100000000000001" customHeight="1"/>
  <cols>
    <col min="1" max="1" width="19.875" style="33" customWidth="1"/>
    <col min="2" max="3" width="17.125" style="33"/>
    <col min="4" max="4" width="17.125" style="40"/>
    <col min="5" max="7" width="17.125" style="33"/>
    <col min="8" max="8" width="17.125" style="40"/>
    <col min="9" max="16384" width="17.125" style="33"/>
  </cols>
  <sheetData>
    <row r="1" spans="1:8" ht="21.75" customHeight="1">
      <c r="A1" s="88" t="s">
        <v>105</v>
      </c>
      <c r="B1" s="89"/>
      <c r="C1" s="89"/>
      <c r="D1" s="90"/>
      <c r="E1" s="89"/>
      <c r="F1" s="91"/>
      <c r="G1" s="41"/>
      <c r="H1" s="42"/>
    </row>
    <row r="2" spans="1:8" ht="17.25" customHeight="1">
      <c r="A2" s="89"/>
      <c r="B2" s="89"/>
      <c r="C2" s="89"/>
      <c r="D2" s="90"/>
      <c r="E2" s="89"/>
      <c r="F2" s="91"/>
      <c r="G2" s="41"/>
      <c r="H2" s="43"/>
    </row>
    <row r="3" spans="1:8" ht="28.5" customHeight="1" thickBot="1">
      <c r="A3" s="184" t="s">
        <v>88</v>
      </c>
      <c r="B3" s="186" t="s">
        <v>106</v>
      </c>
      <c r="C3" s="187"/>
      <c r="D3" s="188"/>
      <c r="E3" s="189" t="s">
        <v>107</v>
      </c>
      <c r="F3" s="190"/>
      <c r="G3" s="62"/>
      <c r="H3" s="62"/>
    </row>
    <row r="4" spans="1:8" ht="28.5" customHeight="1" thickTop="1" thickBot="1">
      <c r="A4" s="185"/>
      <c r="B4" s="163" t="s">
        <v>94</v>
      </c>
      <c r="C4" s="164" t="s">
        <v>95</v>
      </c>
      <c r="D4" s="92" t="s">
        <v>103</v>
      </c>
      <c r="E4" s="165" t="s">
        <v>94</v>
      </c>
      <c r="F4" s="166" t="s">
        <v>95</v>
      </c>
      <c r="G4" s="44"/>
      <c r="H4" s="44"/>
    </row>
    <row r="5" spans="1:8" s="35" customFormat="1" ht="24.95" customHeight="1" thickTop="1">
      <c r="A5" s="167" t="s">
        <v>96</v>
      </c>
      <c r="B5" s="93">
        <f>'１日前'!B61+'１日前'!B62</f>
        <v>14945</v>
      </c>
      <c r="C5" s="94">
        <f>'１日前'!C61+'１日前'!C62</f>
        <v>368</v>
      </c>
      <c r="D5" s="95">
        <f>SUM(B5:C5)</f>
        <v>15313</v>
      </c>
      <c r="E5" s="96">
        <v>15284</v>
      </c>
      <c r="F5" s="97">
        <f>'１日前'!F61+'１日前'!F62</f>
        <v>0</v>
      </c>
      <c r="G5" s="46"/>
      <c r="H5" s="45"/>
    </row>
    <row r="6" spans="1:8" s="35" customFormat="1" ht="24.95" customHeight="1">
      <c r="A6" s="98" t="s">
        <v>98</v>
      </c>
      <c r="B6" s="99" t="s">
        <v>110</v>
      </c>
      <c r="C6" s="100" t="s">
        <v>110</v>
      </c>
      <c r="D6" s="101" t="s">
        <v>110</v>
      </c>
      <c r="E6" s="102">
        <v>24063</v>
      </c>
      <c r="F6" s="103">
        <f>'１日前'!F66+'１日前'!$F$82</f>
        <v>0</v>
      </c>
      <c r="G6" s="46"/>
      <c r="H6" s="45"/>
    </row>
    <row r="7" spans="1:8" s="35" customFormat="1" ht="24.95" customHeight="1">
      <c r="A7" s="98" t="s">
        <v>99</v>
      </c>
      <c r="B7" s="104">
        <f>'１日前'!B67+'１日前'!B68</f>
        <v>12806</v>
      </c>
      <c r="C7" s="105">
        <f>'１日前'!C67+'１日前'!C68</f>
        <v>496</v>
      </c>
      <c r="D7" s="106">
        <f>SUM(B7:C7)</f>
        <v>13302</v>
      </c>
      <c r="E7" s="102">
        <v>12795</v>
      </c>
      <c r="F7" s="103">
        <f>'１日前'!F67+'１日前'!F68</f>
        <v>0</v>
      </c>
      <c r="G7" s="46"/>
      <c r="H7" s="45"/>
    </row>
    <row r="8" spans="1:8" s="35" customFormat="1" ht="24.95" customHeight="1">
      <c r="A8" s="107" t="s">
        <v>97</v>
      </c>
      <c r="B8" s="104">
        <f>'１日前'!B93+'１日前'!B97</f>
        <v>13983</v>
      </c>
      <c r="C8" s="105">
        <f>'１日前'!C93+'１日前'!C97</f>
        <v>397</v>
      </c>
      <c r="D8" s="106">
        <f t="shared" ref="D8:D14" si="0">SUM(B8:C8)</f>
        <v>14380</v>
      </c>
      <c r="E8" s="102">
        <v>13593</v>
      </c>
      <c r="F8" s="103">
        <f>'１日前'!F93+'１日前'!F97</f>
        <v>0</v>
      </c>
      <c r="G8" s="46"/>
      <c r="H8" s="45"/>
    </row>
    <row r="9" spans="1:8" s="35" customFormat="1" ht="24.95" customHeight="1">
      <c r="A9" s="98" t="s">
        <v>100</v>
      </c>
      <c r="B9" s="104">
        <f>'１日前'!B13+'１日前'!B32+'１日前'!B44</f>
        <v>11825</v>
      </c>
      <c r="C9" s="105">
        <f>'１日前'!C13+'１日前'!C32+'１日前'!C44</f>
        <v>465</v>
      </c>
      <c r="D9" s="106">
        <f t="shared" si="0"/>
        <v>12290</v>
      </c>
      <c r="E9" s="102" t="s">
        <v>110</v>
      </c>
      <c r="F9" s="108">
        <f>'１日前'!F65+'１日前'!F66</f>
        <v>0</v>
      </c>
      <c r="G9" s="36"/>
      <c r="H9" s="37"/>
    </row>
    <row r="10" spans="1:8" s="35" customFormat="1" ht="24.95" customHeight="1">
      <c r="A10" s="107" t="s">
        <v>89</v>
      </c>
      <c r="B10" s="104">
        <f>'１日前'!B14+'１日前'!B41</f>
        <v>49941</v>
      </c>
      <c r="C10" s="105">
        <f>'１日前'!C14+'１日前'!C41</f>
        <v>1676</v>
      </c>
      <c r="D10" s="106">
        <f t="shared" si="0"/>
        <v>51617</v>
      </c>
      <c r="E10" s="102">
        <v>38221</v>
      </c>
      <c r="F10" s="108">
        <f>'１日前'!F14+'１日前'!F41</f>
        <v>0</v>
      </c>
      <c r="G10" s="36"/>
      <c r="H10" s="37"/>
    </row>
    <row r="11" spans="1:8" s="35" customFormat="1" ht="24.95" customHeight="1">
      <c r="A11" s="98" t="s">
        <v>90</v>
      </c>
      <c r="B11" s="109" t="s">
        <v>110</v>
      </c>
      <c r="C11" s="110" t="s">
        <v>110</v>
      </c>
      <c r="D11" s="111" t="s">
        <v>110</v>
      </c>
      <c r="E11" s="112">
        <v>15743</v>
      </c>
      <c r="F11" s="113">
        <f>'１日前'!F20+'１日前'!F45</f>
        <v>0</v>
      </c>
      <c r="G11" s="34"/>
      <c r="H11" s="37"/>
    </row>
    <row r="12" spans="1:8" s="35" customFormat="1" ht="24.95" customHeight="1">
      <c r="A12" s="114" t="s">
        <v>101</v>
      </c>
      <c r="B12" s="109" t="s">
        <v>110</v>
      </c>
      <c r="C12" s="110" t="s">
        <v>110</v>
      </c>
      <c r="D12" s="111" t="s">
        <v>110</v>
      </c>
      <c r="E12" s="112">
        <v>19631</v>
      </c>
      <c r="F12" s="113">
        <f>'１日前'!F21+'１日前'!F38+'１日前'!F48+'１日前'!F49+'１日前'!F50</f>
        <v>0</v>
      </c>
      <c r="G12" s="34"/>
      <c r="H12" s="38"/>
    </row>
    <row r="13" spans="1:8" s="35" customFormat="1" ht="24.95" customHeight="1">
      <c r="A13" s="107" t="s">
        <v>91</v>
      </c>
      <c r="B13" s="109" t="s">
        <v>110</v>
      </c>
      <c r="C13" s="110" t="s">
        <v>110</v>
      </c>
      <c r="D13" s="111" t="s">
        <v>110</v>
      </c>
      <c r="E13" s="112" t="s">
        <v>110</v>
      </c>
      <c r="F13" s="113">
        <f>'１日前'!F25+'１日前'!F36</f>
        <v>0</v>
      </c>
      <c r="G13" s="34"/>
      <c r="H13" s="38"/>
    </row>
    <row r="14" spans="1:8" s="35" customFormat="1" ht="24.95" customHeight="1">
      <c r="A14" s="107" t="s">
        <v>92</v>
      </c>
      <c r="B14" s="104">
        <f>'１日前'!B27+'１日前'!B42+'１日前'!B43</f>
        <v>20807</v>
      </c>
      <c r="C14" s="105">
        <f>'１日前'!C27+'１日前'!C42+'１日前'!C43</f>
        <v>577</v>
      </c>
      <c r="D14" s="106">
        <f t="shared" si="0"/>
        <v>21384</v>
      </c>
      <c r="E14" s="112" t="s">
        <v>110</v>
      </c>
      <c r="F14" s="113">
        <f>'１日前'!F27+'１日前'!F42+'１日前'!F43</f>
        <v>0</v>
      </c>
      <c r="G14" s="34"/>
      <c r="H14" s="38"/>
    </row>
    <row r="15" spans="1:8" s="35" customFormat="1" ht="24.95" customHeight="1">
      <c r="A15" s="107" t="s">
        <v>93</v>
      </c>
      <c r="B15" s="109" t="s">
        <v>110</v>
      </c>
      <c r="C15" s="110" t="s">
        <v>110</v>
      </c>
      <c r="D15" s="111" t="s">
        <v>110</v>
      </c>
      <c r="E15" s="112">
        <v>9543</v>
      </c>
      <c r="F15" s="113">
        <f>'１日前'!F28+'１日前'!F33</f>
        <v>0</v>
      </c>
      <c r="G15" s="34"/>
      <c r="H15" s="38"/>
    </row>
    <row r="16" spans="1:8" ht="24.95" customHeight="1">
      <c r="A16" s="98" t="s">
        <v>102</v>
      </c>
      <c r="B16" s="115" t="s">
        <v>110</v>
      </c>
      <c r="C16" s="116" t="s">
        <v>110</v>
      </c>
      <c r="D16" s="117" t="s">
        <v>110</v>
      </c>
      <c r="E16" s="118">
        <v>16132</v>
      </c>
      <c r="F16" s="119">
        <f>'１日前'!F35+'１日前'!F39+'１日前'!F46+'１日前'!F47</f>
        <v>0</v>
      </c>
      <c r="G16" s="32"/>
      <c r="H16" s="39"/>
    </row>
    <row r="17" spans="1:8" ht="13.5" customHeight="1">
      <c r="A17" s="120"/>
      <c r="B17" s="121"/>
      <c r="C17" s="122"/>
      <c r="D17" s="121"/>
      <c r="E17" s="123"/>
      <c r="F17" s="123"/>
      <c r="G17" s="32"/>
      <c r="H17" s="39"/>
    </row>
    <row r="18" spans="1:8" ht="20.25" customHeight="1">
      <c r="A18" s="191"/>
      <c r="B18" s="191"/>
      <c r="C18" s="191"/>
      <c r="D18" s="191"/>
      <c r="E18" s="191"/>
      <c r="F18" s="191"/>
      <c r="G18" s="32"/>
      <c r="H18" s="39"/>
    </row>
    <row r="19" spans="1:8" ht="20.25" customHeight="1">
      <c r="A19" s="32"/>
      <c r="B19" s="32"/>
      <c r="C19" s="32"/>
      <c r="D19" s="39"/>
      <c r="E19" s="32"/>
      <c r="F19" s="32"/>
      <c r="G19" s="32"/>
      <c r="H19" s="39"/>
    </row>
    <row r="20" spans="1:8" ht="20.25" customHeight="1">
      <c r="A20" s="32"/>
      <c r="B20" s="32"/>
      <c r="C20" s="32"/>
      <c r="D20" s="39"/>
      <c r="E20" s="32"/>
      <c r="F20" s="32"/>
      <c r="G20" s="32"/>
      <c r="H20" s="39"/>
    </row>
    <row r="21" spans="1:8" ht="20.25" customHeight="1">
      <c r="A21" s="32"/>
      <c r="B21" s="32"/>
      <c r="C21" s="32"/>
      <c r="D21" s="39"/>
      <c r="E21" s="32"/>
      <c r="F21" s="32"/>
      <c r="G21" s="32"/>
      <c r="H21" s="39"/>
    </row>
    <row r="22" spans="1:8" ht="20.25" customHeight="1">
      <c r="A22" s="32"/>
      <c r="B22" s="32"/>
      <c r="C22" s="32"/>
      <c r="D22" s="39"/>
      <c r="E22" s="32"/>
      <c r="F22" s="32"/>
      <c r="G22" s="32"/>
      <c r="H22" s="39"/>
    </row>
    <row r="23" spans="1:8" ht="20.25" customHeight="1">
      <c r="A23" s="32"/>
      <c r="B23" s="32"/>
      <c r="C23" s="32"/>
      <c r="D23" s="39"/>
      <c r="E23" s="32"/>
      <c r="F23" s="32"/>
      <c r="G23" s="32"/>
      <c r="H23" s="39"/>
    </row>
    <row r="24" spans="1:8" ht="20.25" customHeight="1">
      <c r="A24" s="32"/>
      <c r="B24" s="32"/>
      <c r="C24" s="32"/>
      <c r="D24" s="39"/>
      <c r="E24" s="32"/>
      <c r="F24" s="32"/>
      <c r="G24" s="32"/>
      <c r="H24" s="39"/>
    </row>
    <row r="25" spans="1:8" ht="20.25" customHeight="1">
      <c r="A25" s="32"/>
      <c r="B25" s="32"/>
      <c r="C25" s="32"/>
      <c r="D25" s="39"/>
      <c r="E25" s="32"/>
      <c r="F25" s="32"/>
      <c r="G25" s="32"/>
      <c r="H25" s="39"/>
    </row>
    <row r="26" spans="1:8" ht="20.25" customHeight="1">
      <c r="A26" s="32"/>
      <c r="B26" s="32"/>
      <c r="C26" s="32"/>
      <c r="D26" s="39"/>
      <c r="E26" s="32"/>
      <c r="F26" s="32"/>
      <c r="G26" s="32"/>
      <c r="H26" s="39"/>
    </row>
    <row r="27" spans="1:8" ht="20.25" customHeight="1">
      <c r="A27" s="32"/>
      <c r="B27" s="32"/>
      <c r="C27" s="32"/>
      <c r="D27" s="39"/>
      <c r="E27" s="32"/>
      <c r="F27" s="32"/>
      <c r="G27" s="32"/>
      <c r="H27" s="39"/>
    </row>
    <row r="28" spans="1:8" ht="20.25" customHeight="1">
      <c r="A28" s="32"/>
      <c r="B28" s="32"/>
      <c r="C28" s="32"/>
      <c r="D28" s="39"/>
      <c r="E28" s="32"/>
      <c r="F28" s="32"/>
      <c r="G28" s="32"/>
      <c r="H28" s="39"/>
    </row>
    <row r="29" spans="1:8" ht="20.25" customHeight="1">
      <c r="A29" s="32"/>
      <c r="B29" s="32"/>
      <c r="C29" s="32"/>
      <c r="D29" s="39"/>
      <c r="E29" s="32"/>
      <c r="F29" s="32"/>
      <c r="G29" s="32"/>
      <c r="H29" s="39"/>
    </row>
    <row r="30" spans="1:8" ht="20.25" customHeight="1">
      <c r="A30" s="32"/>
      <c r="B30" s="32"/>
      <c r="C30" s="32"/>
      <c r="D30" s="39"/>
      <c r="E30" s="32"/>
      <c r="F30" s="32"/>
      <c r="G30" s="32"/>
      <c r="H30" s="39"/>
    </row>
    <row r="31" spans="1:8" ht="20.25" customHeight="1">
      <c r="A31" s="32"/>
      <c r="B31" s="32"/>
      <c r="C31" s="32"/>
      <c r="D31" s="39"/>
      <c r="E31" s="32"/>
      <c r="F31" s="32"/>
      <c r="G31" s="32"/>
      <c r="H31" s="39"/>
    </row>
    <row r="32" spans="1:8" ht="20.25" customHeight="1">
      <c r="A32" s="32"/>
      <c r="B32" s="32"/>
      <c r="C32" s="32"/>
      <c r="D32" s="39"/>
      <c r="E32" s="32"/>
      <c r="F32" s="32"/>
      <c r="G32" s="32"/>
      <c r="H32" s="39"/>
    </row>
    <row r="33" spans="1:8" ht="20.25" customHeight="1">
      <c r="A33" s="32"/>
      <c r="B33" s="32"/>
      <c r="C33" s="32"/>
      <c r="D33" s="39"/>
      <c r="E33" s="32"/>
      <c r="F33" s="32"/>
      <c r="G33" s="32"/>
      <c r="H33" s="39"/>
    </row>
    <row r="34" spans="1:8" ht="20.25" customHeight="1">
      <c r="A34" s="32"/>
      <c r="B34" s="32"/>
      <c r="C34" s="32"/>
      <c r="D34" s="39"/>
      <c r="E34" s="32"/>
      <c r="F34" s="32"/>
      <c r="G34" s="32"/>
      <c r="H34" s="39"/>
    </row>
    <row r="35" spans="1:8" ht="20.25" customHeight="1">
      <c r="A35" s="32"/>
      <c r="B35" s="32"/>
      <c r="C35" s="32"/>
      <c r="D35" s="39"/>
      <c r="E35" s="32"/>
      <c r="F35" s="32"/>
      <c r="G35" s="32"/>
      <c r="H35" s="39"/>
    </row>
    <row r="36" spans="1:8" ht="20.25" customHeight="1">
      <c r="A36" s="32"/>
      <c r="B36" s="32"/>
      <c r="C36" s="32"/>
      <c r="D36" s="39"/>
      <c r="E36" s="32"/>
      <c r="F36" s="32"/>
      <c r="G36" s="32"/>
      <c r="H36" s="39"/>
    </row>
    <row r="37" spans="1:8" ht="20.25" customHeight="1">
      <c r="A37" s="32"/>
      <c r="B37" s="32"/>
      <c r="C37" s="32"/>
      <c r="D37" s="39"/>
      <c r="E37" s="32"/>
      <c r="F37" s="32"/>
      <c r="G37" s="32"/>
      <c r="H37" s="39"/>
    </row>
    <row r="38" spans="1:8" ht="20.25" customHeight="1">
      <c r="A38" s="32"/>
      <c r="B38" s="32"/>
      <c r="C38" s="32"/>
      <c r="D38" s="39"/>
      <c r="E38" s="32"/>
      <c r="F38" s="32"/>
      <c r="G38" s="32"/>
      <c r="H38" s="39"/>
    </row>
    <row r="39" spans="1:8" ht="20.25" customHeight="1">
      <c r="A39" s="32"/>
      <c r="B39" s="32"/>
      <c r="C39" s="32"/>
      <c r="D39" s="39"/>
      <c r="E39" s="32"/>
      <c r="F39" s="32"/>
      <c r="G39" s="32"/>
      <c r="H39" s="39"/>
    </row>
    <row r="40" spans="1:8" ht="20.25" customHeight="1">
      <c r="A40" s="32"/>
      <c r="B40" s="32"/>
      <c r="C40" s="32"/>
      <c r="D40" s="39"/>
      <c r="E40" s="32"/>
      <c r="F40" s="32"/>
      <c r="G40" s="32"/>
      <c r="H40" s="39"/>
    </row>
    <row r="41" spans="1:8" ht="20.25" customHeight="1">
      <c r="A41" s="32"/>
      <c r="B41" s="32"/>
      <c r="C41" s="32"/>
      <c r="D41" s="39"/>
      <c r="E41" s="32"/>
      <c r="F41" s="32"/>
      <c r="G41" s="32"/>
      <c r="H41" s="39"/>
    </row>
    <row r="42" spans="1:8" ht="20.25" customHeight="1">
      <c r="A42" s="32"/>
      <c r="B42" s="32"/>
      <c r="C42" s="32"/>
      <c r="D42" s="39"/>
      <c r="E42" s="32"/>
      <c r="F42" s="32"/>
      <c r="G42" s="32"/>
      <c r="H42" s="39"/>
    </row>
    <row r="43" spans="1:8" ht="20.25" customHeight="1">
      <c r="A43" s="32"/>
      <c r="B43" s="32"/>
      <c r="C43" s="32"/>
      <c r="D43" s="39"/>
      <c r="E43" s="32"/>
      <c r="F43" s="32"/>
      <c r="G43" s="32"/>
      <c r="H43" s="39"/>
    </row>
    <row r="44" spans="1:8" ht="20.25" customHeight="1">
      <c r="A44" s="32"/>
      <c r="B44" s="32"/>
      <c r="C44" s="32"/>
      <c r="D44" s="39"/>
      <c r="E44" s="32"/>
      <c r="F44" s="32"/>
      <c r="G44" s="32"/>
      <c r="H44" s="39"/>
    </row>
    <row r="45" spans="1:8" ht="20.25" customHeight="1">
      <c r="A45" s="32"/>
      <c r="B45" s="32"/>
      <c r="C45" s="32"/>
      <c r="D45" s="39"/>
      <c r="E45" s="32"/>
      <c r="F45" s="32"/>
      <c r="G45" s="32"/>
      <c r="H45" s="39"/>
    </row>
    <row r="46" spans="1:8" ht="20.25" customHeight="1">
      <c r="A46" s="32"/>
      <c r="B46" s="32"/>
      <c r="C46" s="32"/>
      <c r="D46" s="39"/>
      <c r="E46" s="32"/>
      <c r="F46" s="32"/>
      <c r="G46" s="32"/>
      <c r="H46" s="39"/>
    </row>
    <row r="47" spans="1:8" ht="20.25" customHeight="1">
      <c r="A47" s="32"/>
      <c r="B47" s="32"/>
      <c r="C47" s="32"/>
      <c r="D47" s="39"/>
      <c r="E47" s="32"/>
      <c r="F47" s="32"/>
      <c r="G47" s="32"/>
      <c r="H47" s="39"/>
    </row>
    <row r="48" spans="1:8" ht="20.25" customHeight="1">
      <c r="A48" s="32"/>
      <c r="B48" s="32"/>
      <c r="C48" s="32"/>
      <c r="D48" s="39"/>
      <c r="E48" s="32"/>
      <c r="F48" s="32"/>
      <c r="G48" s="32"/>
      <c r="H48" s="39"/>
    </row>
    <row r="49" spans="1:8" ht="20.25" customHeight="1">
      <c r="A49" s="32"/>
      <c r="B49" s="32"/>
      <c r="C49" s="32"/>
      <c r="D49" s="39"/>
      <c r="E49" s="32"/>
      <c r="F49" s="32"/>
      <c r="G49" s="32"/>
      <c r="H49" s="39"/>
    </row>
    <row r="50" spans="1:8" ht="20.25" customHeight="1">
      <c r="A50" s="32"/>
      <c r="B50" s="32"/>
      <c r="C50" s="32"/>
      <c r="D50" s="39"/>
      <c r="E50" s="32"/>
      <c r="F50" s="32"/>
      <c r="G50" s="32"/>
      <c r="H50" s="39"/>
    </row>
    <row r="51" spans="1:8" ht="20.25" customHeight="1">
      <c r="A51" s="32"/>
      <c r="B51" s="32"/>
      <c r="C51" s="32"/>
      <c r="D51" s="39"/>
      <c r="E51" s="32"/>
      <c r="F51" s="32"/>
      <c r="G51" s="32"/>
      <c r="H51" s="39"/>
    </row>
    <row r="52" spans="1:8" ht="20.25" customHeight="1">
      <c r="A52" s="32"/>
      <c r="B52" s="32"/>
      <c r="C52" s="32"/>
      <c r="D52" s="39"/>
      <c r="E52" s="32"/>
      <c r="F52" s="32"/>
      <c r="G52" s="32"/>
      <c r="H52" s="39"/>
    </row>
    <row r="53" spans="1:8" ht="20.25" customHeight="1">
      <c r="A53" s="32"/>
      <c r="B53" s="32"/>
      <c r="C53" s="32"/>
      <c r="D53" s="39"/>
      <c r="E53" s="32"/>
      <c r="F53" s="32"/>
      <c r="G53" s="32"/>
      <c r="H53" s="39"/>
    </row>
    <row r="54" spans="1:8" ht="20.25" customHeight="1">
      <c r="A54" s="32"/>
      <c r="B54" s="32"/>
      <c r="C54" s="32"/>
      <c r="D54" s="39"/>
      <c r="E54" s="32"/>
      <c r="F54" s="32"/>
      <c r="G54" s="32"/>
      <c r="H54" s="39"/>
    </row>
    <row r="55" spans="1:8" ht="20.25" customHeight="1">
      <c r="A55" s="32"/>
      <c r="B55" s="32"/>
      <c r="C55" s="32"/>
      <c r="D55" s="39"/>
      <c r="E55" s="32"/>
      <c r="F55" s="32"/>
      <c r="G55" s="32"/>
      <c r="H55" s="39"/>
    </row>
    <row r="56" spans="1:8" ht="20.25" customHeight="1">
      <c r="A56" s="32"/>
      <c r="B56" s="32"/>
      <c r="C56" s="32"/>
      <c r="D56" s="39"/>
      <c r="E56" s="32"/>
      <c r="F56" s="32"/>
      <c r="G56" s="32"/>
      <c r="H56" s="39"/>
    </row>
    <row r="57" spans="1:8" ht="20.25" customHeight="1">
      <c r="A57" s="32"/>
      <c r="B57" s="32"/>
      <c r="C57" s="32"/>
      <c r="D57" s="39"/>
      <c r="E57" s="32"/>
      <c r="F57" s="32"/>
      <c r="G57" s="32"/>
      <c r="H57" s="39"/>
    </row>
    <row r="58" spans="1:8" ht="20.25" customHeight="1">
      <c r="A58" s="32"/>
      <c r="B58" s="32"/>
      <c r="C58" s="32"/>
      <c r="D58" s="39"/>
      <c r="E58" s="32"/>
      <c r="F58" s="32"/>
      <c r="G58" s="32"/>
      <c r="H58" s="39"/>
    </row>
    <row r="59" spans="1:8" ht="20.25" customHeight="1">
      <c r="A59" s="32"/>
      <c r="B59" s="32"/>
      <c r="C59" s="32"/>
      <c r="D59" s="39"/>
      <c r="E59" s="32"/>
      <c r="F59" s="32"/>
      <c r="G59" s="32"/>
      <c r="H59" s="39"/>
    </row>
    <row r="60" spans="1:8" ht="20.25" customHeight="1">
      <c r="A60" s="32"/>
      <c r="B60" s="32"/>
      <c r="C60" s="32"/>
      <c r="D60" s="39"/>
      <c r="E60" s="32"/>
      <c r="F60" s="32"/>
      <c r="G60" s="32"/>
      <c r="H60" s="39"/>
    </row>
    <row r="61" spans="1:8" ht="20.25" customHeight="1">
      <c r="A61" s="32"/>
      <c r="B61" s="32"/>
      <c r="C61" s="32"/>
      <c r="D61" s="39"/>
      <c r="E61" s="32"/>
      <c r="F61" s="32"/>
      <c r="G61" s="32"/>
      <c r="H61" s="39"/>
    </row>
    <row r="62" spans="1:8" ht="20.25" customHeight="1">
      <c r="A62" s="32"/>
      <c r="B62" s="32"/>
      <c r="C62" s="32"/>
      <c r="D62" s="39"/>
      <c r="E62" s="32"/>
      <c r="F62" s="32"/>
      <c r="G62" s="32"/>
      <c r="H62" s="39"/>
    </row>
    <row r="63" spans="1:8" ht="20.25" customHeight="1">
      <c r="A63" s="32"/>
      <c r="B63" s="32"/>
      <c r="C63" s="32"/>
      <c r="D63" s="39"/>
      <c r="E63" s="32"/>
      <c r="F63" s="32"/>
      <c r="G63" s="32"/>
      <c r="H63" s="39"/>
    </row>
    <row r="64" spans="1:8" ht="20.25" customHeight="1">
      <c r="A64" s="32"/>
      <c r="B64" s="32"/>
      <c r="C64" s="32"/>
      <c r="D64" s="39"/>
      <c r="E64" s="32"/>
      <c r="F64" s="32"/>
      <c r="G64" s="32"/>
      <c r="H64" s="39"/>
    </row>
    <row r="65" spans="1:8" ht="20.25" customHeight="1">
      <c r="A65" s="32"/>
      <c r="B65" s="32"/>
      <c r="C65" s="32"/>
      <c r="D65" s="39"/>
      <c r="E65" s="32"/>
      <c r="F65" s="32"/>
      <c r="G65" s="32"/>
      <c r="H65" s="39"/>
    </row>
    <row r="66" spans="1:8" ht="20.25" customHeight="1">
      <c r="A66" s="32"/>
      <c r="B66" s="32"/>
      <c r="C66" s="32"/>
      <c r="D66" s="39"/>
      <c r="E66" s="32"/>
      <c r="F66" s="32"/>
      <c r="G66" s="32"/>
      <c r="H66" s="39"/>
    </row>
    <row r="67" spans="1:8" ht="20.25" customHeight="1">
      <c r="A67" s="32"/>
      <c r="B67" s="32"/>
      <c r="C67" s="32"/>
      <c r="D67" s="39"/>
      <c r="E67" s="32"/>
      <c r="F67" s="32"/>
      <c r="G67" s="32"/>
      <c r="H67" s="39"/>
    </row>
    <row r="68" spans="1:8" ht="20.25" customHeight="1">
      <c r="A68" s="32"/>
      <c r="B68" s="32"/>
      <c r="C68" s="32"/>
      <c r="D68" s="39"/>
      <c r="E68" s="32"/>
      <c r="F68" s="32"/>
      <c r="G68" s="32"/>
      <c r="H68" s="39"/>
    </row>
    <row r="69" spans="1:8" ht="20.25" customHeight="1">
      <c r="A69" s="32"/>
      <c r="B69" s="32"/>
      <c r="C69" s="32"/>
      <c r="D69" s="39"/>
      <c r="E69" s="32"/>
      <c r="F69" s="32"/>
      <c r="G69" s="32"/>
      <c r="H69" s="39"/>
    </row>
    <row r="70" spans="1:8" ht="20.25" customHeight="1">
      <c r="A70" s="32"/>
      <c r="B70" s="32"/>
      <c r="C70" s="32"/>
      <c r="D70" s="39"/>
      <c r="E70" s="32"/>
      <c r="F70" s="32"/>
      <c r="G70" s="32"/>
      <c r="H70" s="39"/>
    </row>
    <row r="71" spans="1:8" ht="20.25" customHeight="1">
      <c r="A71" s="32"/>
      <c r="B71" s="32"/>
      <c r="C71" s="32"/>
      <c r="D71" s="39"/>
      <c r="E71" s="32"/>
      <c r="F71" s="32"/>
      <c r="G71" s="32"/>
      <c r="H71" s="39"/>
    </row>
    <row r="72" spans="1:8" ht="20.25" customHeight="1">
      <c r="A72" s="32"/>
      <c r="B72" s="32"/>
      <c r="C72" s="32"/>
      <c r="D72" s="39"/>
      <c r="E72" s="32"/>
      <c r="F72" s="32"/>
      <c r="G72" s="32"/>
      <c r="H72" s="39"/>
    </row>
    <row r="73" spans="1:8" ht="20.25" customHeight="1">
      <c r="A73" s="32"/>
      <c r="B73" s="32"/>
      <c r="C73" s="32"/>
      <c r="D73" s="39"/>
      <c r="E73" s="32"/>
      <c r="F73" s="32"/>
      <c r="G73" s="32"/>
      <c r="H73" s="39"/>
    </row>
    <row r="74" spans="1:8" ht="20.25" customHeight="1">
      <c r="A74" s="32"/>
      <c r="B74" s="32"/>
      <c r="C74" s="32"/>
      <c r="D74" s="39"/>
      <c r="E74" s="32"/>
      <c r="F74" s="32"/>
      <c r="G74" s="32"/>
      <c r="H74" s="39"/>
    </row>
    <row r="75" spans="1:8" ht="20.25" customHeight="1">
      <c r="A75" s="32"/>
      <c r="B75" s="32"/>
      <c r="C75" s="32"/>
      <c r="D75" s="39"/>
      <c r="E75" s="32"/>
      <c r="F75" s="32"/>
      <c r="G75" s="32"/>
      <c r="H75" s="39"/>
    </row>
    <row r="76" spans="1:8" ht="20.25" customHeight="1">
      <c r="A76" s="32"/>
      <c r="B76" s="32"/>
      <c r="C76" s="32"/>
      <c r="D76" s="39"/>
      <c r="E76" s="32"/>
      <c r="F76" s="32"/>
      <c r="G76" s="32"/>
      <c r="H76" s="39"/>
    </row>
    <row r="77" spans="1:8" ht="20.25" customHeight="1">
      <c r="A77" s="32"/>
      <c r="B77" s="32"/>
      <c r="C77" s="32"/>
      <c r="D77" s="39"/>
      <c r="E77" s="32"/>
      <c r="F77" s="32"/>
      <c r="G77" s="32"/>
      <c r="H77" s="39"/>
    </row>
    <row r="78" spans="1:8" ht="15.95" customHeight="1">
      <c r="A78" s="32"/>
      <c r="B78" s="32"/>
      <c r="C78" s="32"/>
      <c r="D78" s="39"/>
      <c r="E78" s="32"/>
      <c r="F78" s="32"/>
      <c r="H78" s="39"/>
    </row>
    <row r="79" spans="1:8" ht="15.95" customHeight="1">
      <c r="A79" s="32"/>
      <c r="B79" s="32"/>
      <c r="C79" s="32"/>
      <c r="D79" s="39"/>
      <c r="E79" s="32"/>
      <c r="F79" s="32"/>
      <c r="H79" s="39"/>
    </row>
    <row r="80" spans="1:8" ht="15.95" customHeight="1">
      <c r="D80" s="39"/>
      <c r="E80" s="32"/>
      <c r="F80" s="32"/>
      <c r="H80" s="39"/>
    </row>
    <row r="81" spans="4:8" ht="15.95" customHeight="1">
      <c r="D81" s="39"/>
      <c r="E81" s="32"/>
      <c r="F81" s="32"/>
      <c r="H81" s="39"/>
    </row>
    <row r="82" spans="4:8" ht="15.95" customHeight="1">
      <c r="D82" s="39"/>
      <c r="E82" s="32"/>
      <c r="H82" s="39"/>
    </row>
    <row r="83" spans="4:8" ht="15.95" customHeight="1">
      <c r="D83" s="39"/>
      <c r="E83" s="32"/>
      <c r="H83" s="39"/>
    </row>
    <row r="84" spans="4:8" ht="15.95" customHeight="1">
      <c r="D84" s="39"/>
      <c r="E84" s="32"/>
      <c r="H84" s="39"/>
    </row>
    <row r="85" spans="4:8" ht="15.95" customHeight="1">
      <c r="D85" s="39"/>
      <c r="H85" s="39"/>
    </row>
    <row r="86" spans="4:8" ht="15.95" customHeight="1">
      <c r="D86" s="39"/>
      <c r="H86" s="39"/>
    </row>
    <row r="87" spans="4:8" ht="15.95" customHeight="1">
      <c r="D87" s="39"/>
      <c r="H87" s="39"/>
    </row>
    <row r="88" spans="4:8" ht="15.95" customHeight="1">
      <c r="D88" s="39"/>
      <c r="H88" s="39"/>
    </row>
    <row r="89" spans="4:8" ht="20.100000000000001" customHeight="1">
      <c r="D89" s="39"/>
      <c r="H89" s="39"/>
    </row>
    <row r="90" spans="4:8" ht="20.100000000000001" customHeight="1">
      <c r="D90" s="39"/>
      <c r="H90" s="39"/>
    </row>
    <row r="91" spans="4:8" ht="20.100000000000001" customHeight="1">
      <c r="D91" s="39"/>
      <c r="H91" s="39"/>
    </row>
    <row r="92" spans="4:8" ht="20.100000000000001" customHeight="1">
      <c r="D92" s="39"/>
      <c r="H92" s="39"/>
    </row>
    <row r="93" spans="4:8" ht="20.100000000000001" customHeight="1">
      <c r="D93" s="39"/>
      <c r="H93" s="39"/>
    </row>
    <row r="94" spans="4:8" ht="20.100000000000001" customHeight="1">
      <c r="D94" s="39"/>
      <c r="H94" s="39"/>
    </row>
    <row r="95" spans="4:8" ht="20.100000000000001" customHeight="1">
      <c r="D95" s="39"/>
      <c r="H95" s="39"/>
    </row>
    <row r="96" spans="4:8" ht="20.100000000000001" customHeight="1">
      <c r="D96" s="39"/>
      <c r="H96" s="39"/>
    </row>
    <row r="97" spans="4:8" ht="20.100000000000001" customHeight="1">
      <c r="D97" s="39"/>
      <c r="H97" s="39"/>
    </row>
    <row r="98" spans="4:8" ht="20.100000000000001" customHeight="1">
      <c r="D98" s="39"/>
      <c r="H98" s="39"/>
    </row>
    <row r="99" spans="4:8" ht="20.100000000000001" customHeight="1">
      <c r="D99" s="39"/>
      <c r="H99" s="39"/>
    </row>
    <row r="100" spans="4:8" ht="20.100000000000001" customHeight="1">
      <c r="D100" s="39"/>
      <c r="H100" s="39"/>
    </row>
    <row r="101" spans="4:8" ht="20.100000000000001" customHeight="1">
      <c r="D101" s="39"/>
      <c r="H101" s="39"/>
    </row>
    <row r="102" spans="4:8" ht="20.100000000000001" customHeight="1">
      <c r="D102" s="39"/>
      <c r="H102" s="39"/>
    </row>
    <row r="103" spans="4:8" ht="20.100000000000001" customHeight="1">
      <c r="D103" s="39"/>
      <c r="H103" s="39"/>
    </row>
    <row r="104" spans="4:8" ht="20.100000000000001" customHeight="1">
      <c r="D104" s="39"/>
      <c r="H104" s="39"/>
    </row>
    <row r="105" spans="4:8" ht="20.100000000000001" customHeight="1">
      <c r="D105" s="39"/>
      <c r="H105" s="39"/>
    </row>
    <row r="106" spans="4:8" ht="20.100000000000001" customHeight="1">
      <c r="D106" s="39"/>
      <c r="H106" s="39"/>
    </row>
    <row r="107" spans="4:8" ht="20.100000000000001" customHeight="1">
      <c r="D107" s="39"/>
      <c r="H107" s="39"/>
    </row>
    <row r="108" spans="4:8" ht="20.100000000000001" customHeight="1">
      <c r="D108" s="39"/>
      <c r="H108" s="39"/>
    </row>
    <row r="109" spans="4:8" ht="20.100000000000001" customHeight="1">
      <c r="D109" s="39"/>
      <c r="H109" s="39"/>
    </row>
    <row r="110" spans="4:8" ht="20.100000000000001" customHeight="1">
      <c r="D110" s="39"/>
      <c r="H110" s="39"/>
    </row>
    <row r="111" spans="4:8" ht="20.100000000000001" customHeight="1">
      <c r="D111" s="39"/>
      <c r="H111" s="39"/>
    </row>
    <row r="112" spans="4:8" ht="20.100000000000001" customHeight="1">
      <c r="D112" s="39"/>
      <c r="H112" s="39"/>
    </row>
    <row r="113" spans="4:8" ht="20.100000000000001" customHeight="1">
      <c r="D113" s="39"/>
      <c r="H113" s="39"/>
    </row>
    <row r="114" spans="4:8" ht="20.100000000000001" customHeight="1">
      <c r="D114" s="39"/>
      <c r="H114" s="39"/>
    </row>
    <row r="115" spans="4:8" ht="20.100000000000001" customHeight="1">
      <c r="D115" s="39"/>
      <c r="H115" s="39"/>
    </row>
    <row r="116" spans="4:8" ht="20.100000000000001" customHeight="1">
      <c r="D116" s="39"/>
      <c r="H116" s="39"/>
    </row>
    <row r="117" spans="4:8" ht="20.100000000000001" customHeight="1">
      <c r="D117" s="39"/>
      <c r="H117" s="39"/>
    </row>
    <row r="118" spans="4:8" ht="20.100000000000001" customHeight="1">
      <c r="D118" s="39"/>
      <c r="H118" s="39"/>
    </row>
    <row r="119" spans="4:8" ht="20.100000000000001" customHeight="1">
      <c r="D119" s="39"/>
      <c r="H119" s="39"/>
    </row>
    <row r="120" spans="4:8" ht="20.100000000000001" customHeight="1">
      <c r="D120" s="39"/>
      <c r="H120" s="39"/>
    </row>
    <row r="121" spans="4:8" ht="20.100000000000001" customHeight="1">
      <c r="D121" s="39"/>
      <c r="H121" s="39"/>
    </row>
    <row r="122" spans="4:8" ht="20.100000000000001" customHeight="1">
      <c r="D122" s="39"/>
      <c r="H122" s="39"/>
    </row>
    <row r="123" spans="4:8" ht="20.100000000000001" customHeight="1">
      <c r="D123" s="39"/>
      <c r="H123" s="39"/>
    </row>
    <row r="124" spans="4:8" ht="20.100000000000001" customHeight="1">
      <c r="D124" s="39"/>
      <c r="H124" s="39"/>
    </row>
    <row r="125" spans="4:8" ht="20.100000000000001" customHeight="1">
      <c r="D125" s="39"/>
      <c r="H125" s="39"/>
    </row>
    <row r="126" spans="4:8" ht="20.100000000000001" customHeight="1">
      <c r="D126" s="39"/>
      <c r="H126" s="39"/>
    </row>
    <row r="127" spans="4:8" ht="20.100000000000001" customHeight="1">
      <c r="D127" s="39"/>
      <c r="H127" s="39"/>
    </row>
    <row r="128" spans="4:8" ht="20.100000000000001" customHeight="1">
      <c r="D128" s="39"/>
      <c r="H128" s="39"/>
    </row>
    <row r="129" spans="4:8" ht="20.100000000000001" customHeight="1">
      <c r="D129" s="39"/>
      <c r="H129" s="39"/>
    </row>
    <row r="130" spans="4:8" ht="20.100000000000001" customHeight="1">
      <c r="D130" s="39"/>
      <c r="H130" s="39"/>
    </row>
    <row r="131" spans="4:8" ht="20.100000000000001" customHeight="1">
      <c r="D131" s="39"/>
      <c r="H131" s="39"/>
    </row>
    <row r="132" spans="4:8" ht="20.100000000000001" customHeight="1">
      <c r="D132" s="39"/>
      <c r="H132" s="39"/>
    </row>
    <row r="133" spans="4:8" ht="20.100000000000001" customHeight="1">
      <c r="D133" s="39"/>
      <c r="H133" s="39"/>
    </row>
    <row r="134" spans="4:8" ht="20.100000000000001" customHeight="1">
      <c r="D134" s="39"/>
      <c r="H134" s="39"/>
    </row>
    <row r="135" spans="4:8" ht="20.100000000000001" customHeight="1">
      <c r="D135" s="39"/>
      <c r="H135" s="39"/>
    </row>
    <row r="136" spans="4:8" ht="20.100000000000001" customHeight="1">
      <c r="D136" s="39"/>
      <c r="H136" s="39"/>
    </row>
    <row r="137" spans="4:8" ht="20.100000000000001" customHeight="1">
      <c r="D137" s="39"/>
      <c r="H137" s="39"/>
    </row>
    <row r="138" spans="4:8" ht="20.100000000000001" customHeight="1">
      <c r="D138" s="39"/>
      <c r="H138" s="39"/>
    </row>
    <row r="139" spans="4:8" ht="20.100000000000001" customHeight="1">
      <c r="D139" s="39"/>
      <c r="H139" s="39"/>
    </row>
    <row r="140" spans="4:8" ht="20.100000000000001" customHeight="1">
      <c r="D140" s="39"/>
      <c r="H140" s="39"/>
    </row>
    <row r="141" spans="4:8" ht="20.100000000000001" customHeight="1">
      <c r="D141" s="39"/>
      <c r="H141" s="39"/>
    </row>
    <row r="142" spans="4:8" ht="20.100000000000001" customHeight="1">
      <c r="D142" s="39"/>
      <c r="H142" s="39"/>
    </row>
    <row r="143" spans="4:8" ht="20.100000000000001" customHeight="1">
      <c r="D143" s="39"/>
      <c r="H143" s="39"/>
    </row>
    <row r="144" spans="4:8" ht="20.100000000000001" customHeight="1">
      <c r="D144" s="39"/>
      <c r="H144" s="39"/>
    </row>
    <row r="145" spans="4:8" ht="20.100000000000001" customHeight="1">
      <c r="D145" s="39"/>
      <c r="H145" s="39"/>
    </row>
    <row r="146" spans="4:8" ht="20.100000000000001" customHeight="1">
      <c r="D146" s="39"/>
      <c r="H146" s="39"/>
    </row>
    <row r="147" spans="4:8" ht="20.100000000000001" customHeight="1">
      <c r="D147" s="39"/>
      <c r="H147" s="39"/>
    </row>
    <row r="148" spans="4:8" ht="20.100000000000001" customHeight="1">
      <c r="D148" s="39"/>
      <c r="H148" s="39"/>
    </row>
    <row r="149" spans="4:8" ht="20.100000000000001" customHeight="1">
      <c r="D149" s="39"/>
      <c r="H149" s="39"/>
    </row>
    <row r="150" spans="4:8" ht="20.100000000000001" customHeight="1">
      <c r="D150" s="39"/>
      <c r="H150" s="39"/>
    </row>
    <row r="151" spans="4:8" ht="20.100000000000001" customHeight="1">
      <c r="D151" s="39"/>
      <c r="H151" s="39"/>
    </row>
    <row r="152" spans="4:8" ht="20.100000000000001" customHeight="1">
      <c r="D152" s="39"/>
      <c r="H152" s="39"/>
    </row>
    <row r="153" spans="4:8" ht="20.100000000000001" customHeight="1">
      <c r="D153" s="39"/>
      <c r="H153" s="39"/>
    </row>
    <row r="154" spans="4:8" ht="20.100000000000001" customHeight="1">
      <c r="D154" s="39"/>
      <c r="H154" s="39"/>
    </row>
    <row r="155" spans="4:8" ht="20.100000000000001" customHeight="1">
      <c r="D155" s="39"/>
      <c r="H155" s="39"/>
    </row>
    <row r="156" spans="4:8" ht="20.100000000000001" customHeight="1">
      <c r="D156" s="39"/>
      <c r="H156" s="39"/>
    </row>
    <row r="157" spans="4:8" ht="20.100000000000001" customHeight="1">
      <c r="D157" s="39"/>
      <c r="H157" s="39"/>
    </row>
    <row r="158" spans="4:8" ht="20.100000000000001" customHeight="1">
      <c r="D158" s="39"/>
      <c r="H158" s="39"/>
    </row>
    <row r="159" spans="4:8" ht="20.100000000000001" customHeight="1">
      <c r="D159" s="39"/>
      <c r="H159" s="39"/>
    </row>
    <row r="160" spans="4:8" ht="20.100000000000001" customHeight="1">
      <c r="D160" s="39"/>
      <c r="H160" s="39"/>
    </row>
    <row r="161" spans="4:8" ht="20.100000000000001" customHeight="1">
      <c r="D161" s="39"/>
      <c r="H161" s="39"/>
    </row>
    <row r="162" spans="4:8" ht="20.100000000000001" customHeight="1">
      <c r="D162" s="39"/>
      <c r="H162" s="39"/>
    </row>
    <row r="163" spans="4:8" ht="20.100000000000001" customHeight="1">
      <c r="D163" s="39"/>
      <c r="H163" s="39"/>
    </row>
    <row r="164" spans="4:8" ht="20.100000000000001" customHeight="1">
      <c r="D164" s="39"/>
      <c r="H164" s="39"/>
    </row>
    <row r="165" spans="4:8" ht="20.100000000000001" customHeight="1">
      <c r="D165" s="39"/>
      <c r="H165" s="39"/>
    </row>
    <row r="166" spans="4:8" ht="20.100000000000001" customHeight="1">
      <c r="D166" s="39"/>
      <c r="H166" s="39"/>
    </row>
    <row r="167" spans="4:8" ht="20.100000000000001" customHeight="1">
      <c r="D167" s="39"/>
      <c r="H167" s="39"/>
    </row>
    <row r="168" spans="4:8" ht="20.100000000000001" customHeight="1">
      <c r="D168" s="39"/>
      <c r="H168" s="39"/>
    </row>
    <row r="169" spans="4:8" ht="20.100000000000001" customHeight="1">
      <c r="D169" s="39"/>
      <c r="H169" s="39"/>
    </row>
    <row r="170" spans="4:8" ht="20.100000000000001" customHeight="1">
      <c r="D170" s="39"/>
      <c r="H170" s="39"/>
    </row>
    <row r="171" spans="4:8" ht="20.100000000000001" customHeight="1">
      <c r="D171" s="39"/>
      <c r="H171" s="39"/>
    </row>
    <row r="172" spans="4:8" ht="20.100000000000001" customHeight="1">
      <c r="D172" s="39"/>
      <c r="H172" s="39"/>
    </row>
    <row r="173" spans="4:8" ht="20.100000000000001" customHeight="1">
      <c r="D173" s="39"/>
      <c r="H173" s="39"/>
    </row>
    <row r="174" spans="4:8" ht="20.100000000000001" customHeight="1">
      <c r="D174" s="39"/>
      <c r="H174" s="39"/>
    </row>
    <row r="175" spans="4:8" ht="20.100000000000001" customHeight="1">
      <c r="D175" s="39"/>
      <c r="H175" s="39"/>
    </row>
    <row r="176" spans="4:8" ht="20.100000000000001" customHeight="1">
      <c r="D176" s="39"/>
      <c r="H176" s="39"/>
    </row>
    <row r="177" spans="4:8" ht="20.100000000000001" customHeight="1">
      <c r="D177" s="39"/>
      <c r="H177" s="39"/>
    </row>
    <row r="178" spans="4:8" ht="20.100000000000001" customHeight="1">
      <c r="D178" s="39"/>
      <c r="H178" s="39"/>
    </row>
    <row r="179" spans="4:8" ht="20.100000000000001" customHeight="1">
      <c r="D179" s="39"/>
      <c r="H179" s="39"/>
    </row>
    <row r="180" spans="4:8" ht="20.100000000000001" customHeight="1">
      <c r="D180" s="39"/>
      <c r="H180" s="39"/>
    </row>
    <row r="181" spans="4:8" ht="20.100000000000001" customHeight="1">
      <c r="D181" s="39"/>
      <c r="H181" s="39"/>
    </row>
    <row r="182" spans="4:8" ht="20.100000000000001" customHeight="1">
      <c r="D182" s="39"/>
      <c r="H182" s="39"/>
    </row>
    <row r="183" spans="4:8" ht="20.100000000000001" customHeight="1">
      <c r="D183" s="39"/>
      <c r="H183" s="39"/>
    </row>
    <row r="184" spans="4:8" ht="20.100000000000001" customHeight="1">
      <c r="D184" s="39"/>
      <c r="H184" s="39"/>
    </row>
    <row r="185" spans="4:8" ht="20.100000000000001" customHeight="1">
      <c r="D185" s="39"/>
      <c r="H185" s="39"/>
    </row>
    <row r="186" spans="4:8" ht="20.100000000000001" customHeight="1">
      <c r="D186" s="39"/>
      <c r="H186" s="39"/>
    </row>
    <row r="187" spans="4:8" ht="20.100000000000001" customHeight="1">
      <c r="D187" s="39"/>
      <c r="H187" s="39"/>
    </row>
    <row r="188" spans="4:8" ht="20.100000000000001" customHeight="1">
      <c r="D188" s="39"/>
      <c r="H188" s="39"/>
    </row>
    <row r="189" spans="4:8" ht="20.100000000000001" customHeight="1">
      <c r="D189" s="39"/>
      <c r="H189" s="39"/>
    </row>
    <row r="190" spans="4:8" ht="20.100000000000001" customHeight="1">
      <c r="D190" s="39"/>
      <c r="H190" s="39"/>
    </row>
    <row r="191" spans="4:8" ht="20.100000000000001" customHeight="1">
      <c r="D191" s="39"/>
      <c r="H191" s="39"/>
    </row>
    <row r="192" spans="4:8" ht="20.100000000000001" customHeight="1">
      <c r="D192" s="39"/>
      <c r="H192" s="39"/>
    </row>
    <row r="193" spans="4:8" ht="20.100000000000001" customHeight="1">
      <c r="D193" s="39"/>
      <c r="H193" s="39"/>
    </row>
    <row r="194" spans="4:8" ht="20.100000000000001" customHeight="1">
      <c r="D194" s="39"/>
      <c r="H194" s="39"/>
    </row>
    <row r="195" spans="4:8" ht="20.100000000000001" customHeight="1">
      <c r="D195" s="39"/>
    </row>
    <row r="196" spans="4:8" ht="20.100000000000001" customHeight="1">
      <c r="D196" s="39"/>
    </row>
  </sheetData>
  <mergeCells count="4">
    <mergeCell ref="A3:A4"/>
    <mergeCell ref="B3:D3"/>
    <mergeCell ref="E3:F3"/>
    <mergeCell ref="A18:F18"/>
  </mergeCells>
  <phoneticPr fontId="2"/>
  <pageMargins left="1" right="1" top="1" bottom="1" header="0.5" footer="0.5"/>
  <pageSetup paperSize="9" scale="76" orientation="portrait" r:id="rId1"/>
  <headerFooter alignWithMargins="0"/>
  <rowBreaks count="2" manualBreakCount="2">
    <brk id="24" max="16383" man="1"/>
    <brk id="3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１日前</vt:lpstr>
      <vt:lpstr>選挙区別</vt:lpstr>
      <vt:lpstr>'１日前'!Print_Area</vt:lpstr>
      <vt:lpstr>選挙区別!Print_Area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YamanakaMa</dc:creator>
  <cp:lastModifiedBy>大阪府</cp:lastModifiedBy>
  <cp:lastPrinted>2023-04-09T01:29:12Z</cp:lastPrinted>
  <dcterms:created xsi:type="dcterms:W3CDTF">2005-09-03T12:10:54Z</dcterms:created>
  <dcterms:modified xsi:type="dcterms:W3CDTF">2023-04-09T01:52:23Z</dcterms:modified>
</cp:coreProperties>
</file>