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校種・教科・科目別志願者状況'!$A$1:$Q$87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1" i="1" l="1"/>
  <c r="N50" i="1"/>
  <c r="N45" i="1"/>
  <c r="N21" i="1"/>
  <c r="N86" i="1" s="1"/>
  <c r="N10" i="1"/>
  <c r="M9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3" i="1"/>
  <c r="M74" i="1"/>
  <c r="M75" i="1"/>
  <c r="M76" i="1"/>
  <c r="M77" i="1"/>
  <c r="M79" i="1"/>
  <c r="M80" i="1"/>
  <c r="M81" i="1"/>
  <c r="M83" i="1"/>
  <c r="M84" i="1"/>
  <c r="M85" i="1"/>
  <c r="M8" i="1"/>
  <c r="L61" i="1"/>
  <c r="K61" i="1"/>
  <c r="M61" i="1" s="1"/>
  <c r="L50" i="1"/>
  <c r="K50" i="1"/>
  <c r="L45" i="1"/>
  <c r="K45" i="1"/>
  <c r="M45" i="1" s="1"/>
  <c r="L21" i="1"/>
  <c r="K21" i="1"/>
  <c r="L10" i="1"/>
  <c r="K10" i="1"/>
  <c r="K86" i="1" s="1"/>
  <c r="M10" i="1" l="1"/>
  <c r="M21" i="1"/>
  <c r="M50" i="1"/>
  <c r="L86" i="1"/>
  <c r="M86" i="1" s="1"/>
  <c r="Q8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P61" i="1"/>
  <c r="O61" i="1"/>
  <c r="Q60" i="1"/>
  <c r="Q59" i="1"/>
  <c r="Q58" i="1"/>
  <c r="Q57" i="1"/>
  <c r="Q56" i="1"/>
  <c r="Q55" i="1"/>
  <c r="Q54" i="1"/>
  <c r="Q53" i="1"/>
  <c r="Q52" i="1"/>
  <c r="Q51" i="1"/>
  <c r="P50" i="1"/>
  <c r="O50" i="1"/>
  <c r="Q49" i="1"/>
  <c r="Q48" i="1"/>
  <c r="Q47" i="1"/>
  <c r="Q46" i="1"/>
  <c r="P45" i="1"/>
  <c r="O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P21" i="1"/>
  <c r="O21" i="1"/>
  <c r="Q20" i="1"/>
  <c r="Q19" i="1"/>
  <c r="Q18" i="1"/>
  <c r="Q17" i="1"/>
  <c r="Q16" i="1"/>
  <c r="Q15" i="1"/>
  <c r="Q14" i="1"/>
  <c r="Q13" i="1"/>
  <c r="Q12" i="1"/>
  <c r="Q11" i="1"/>
  <c r="P10" i="1"/>
  <c r="O10" i="1"/>
  <c r="Q9" i="1"/>
  <c r="Q61" i="1" l="1"/>
  <c r="Q50" i="1"/>
  <c r="O86" i="1"/>
  <c r="P86" i="1"/>
  <c r="Q10" i="1"/>
  <c r="Q45" i="1"/>
  <c r="Q21" i="1"/>
  <c r="J42" i="1"/>
  <c r="Q86" i="1" l="1"/>
  <c r="J41" i="1"/>
  <c r="J83" i="1"/>
  <c r="G45" i="1" l="1"/>
  <c r="H45" i="1"/>
  <c r="I45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I61" i="1"/>
  <c r="H61" i="1"/>
  <c r="G61" i="1"/>
  <c r="F61" i="1"/>
  <c r="E61" i="1"/>
  <c r="J60" i="1"/>
  <c r="J59" i="1"/>
  <c r="J58" i="1"/>
  <c r="J57" i="1"/>
  <c r="J56" i="1"/>
  <c r="J55" i="1"/>
  <c r="J54" i="1"/>
  <c r="J53" i="1"/>
  <c r="J52" i="1"/>
  <c r="J51" i="1"/>
  <c r="I50" i="1"/>
  <c r="H50" i="1"/>
  <c r="G50" i="1"/>
  <c r="F50" i="1"/>
  <c r="E50" i="1"/>
  <c r="J49" i="1"/>
  <c r="J48" i="1"/>
  <c r="J47" i="1"/>
  <c r="J46" i="1"/>
  <c r="F45" i="1"/>
  <c r="E45" i="1"/>
  <c r="J44" i="1"/>
  <c r="J4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I21" i="1"/>
  <c r="H21" i="1"/>
  <c r="G21" i="1"/>
  <c r="F21" i="1"/>
  <c r="E21" i="1"/>
  <c r="J20" i="1"/>
  <c r="J19" i="1"/>
  <c r="J18" i="1"/>
  <c r="J17" i="1"/>
  <c r="J16" i="1"/>
  <c r="J15" i="1"/>
  <c r="J14" i="1"/>
  <c r="J13" i="1"/>
  <c r="J12" i="1"/>
  <c r="J11" i="1"/>
  <c r="I10" i="1"/>
  <c r="H10" i="1"/>
  <c r="G10" i="1"/>
  <c r="F10" i="1"/>
  <c r="E10" i="1"/>
  <c r="J9" i="1"/>
  <c r="J8" i="1"/>
  <c r="I86" i="1" l="1"/>
  <c r="J61" i="1"/>
  <c r="G86" i="1"/>
  <c r="J50" i="1"/>
  <c r="F86" i="1"/>
  <c r="J45" i="1"/>
  <c r="J21" i="1"/>
  <c r="J10" i="1"/>
  <c r="H86" i="1"/>
  <c r="E86" i="1"/>
  <c r="J86" i="1" l="1"/>
</calcChain>
</file>

<file path=xl/sharedStrings.xml><?xml version="1.0" encoding="utf-8"?>
<sst xmlns="http://schemas.openxmlformats.org/spreadsheetml/2006/main" count="149" uniqueCount="89">
  <si>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</si>
  <si>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</si>
  <si>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</si>
  <si>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</si>
  <si>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</si>
  <si>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</si>
  <si>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</si>
  <si>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</si>
  <si>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</si>
  <si>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</si>
  <si>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</si>
  <si>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</si>
  <si>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</si>
  <si>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</si>
  <si>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</si>
  <si>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</si>
  <si>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</si>
  <si>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</si>
  <si>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</si>
  <si>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</si>
  <si>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</si>
  <si>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</si>
  <si>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</si>
  <si>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</si>
  <si>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</si>
  <si>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</si>
  <si>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</si>
  <si>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</si>
  <si>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</si>
  <si>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</si>
  <si>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</si>
  <si>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</si>
  <si>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</si>
  <si>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</si>
  <si>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</si>
  <si>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</si>
  <si>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</si>
  <si>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</si>
  <si>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</si>
  <si>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</si>
  <si>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</si>
  <si>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</si>
  <si>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</si>
  <si>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</si>
  <si>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</si>
  <si>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</si>
  <si>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</si>
  <si>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</si>
  <si>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</si>
  <si>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</si>
  <si>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</si>
  <si>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</si>
  <si>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</si>
  <si>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</si>
  <si>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</si>
  <si>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</si>
  <si>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</si>
  <si>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</si>
  <si>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</si>
  <si>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</si>
  <si>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</si>
  <si>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</si>
  <si>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</si>
  <si>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</si>
  <si>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</si>
  <si>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</si>
  <si>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-</t>
  </si>
  <si>
    <t>-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</si>
  <si>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</si>
  <si>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</si>
  <si>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</si>
  <si>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</si>
  <si>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</si>
  <si>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</si>
  <si>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</si>
  <si>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</si>
  <si>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</si>
  <si>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</si>
  <si>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令和４年度志願者数</t>
    <rPh sb="0" eb="2">
      <t>レイワ</t>
    </rPh>
    <rPh sb="3" eb="5">
      <t>ネンド</t>
    </rPh>
    <rPh sb="5" eb="8">
      <t>シガンシャ</t>
    </rPh>
    <rPh sb="8" eb="9">
      <t>スウ</t>
    </rPh>
    <phoneticPr fontId="4"/>
  </si>
  <si>
    <t>支援学校(理療)</t>
    <rPh sb="0" eb="2">
      <t>シエン</t>
    </rPh>
    <rPh sb="2" eb="4">
      <t>ガッコウ</t>
    </rPh>
    <rPh sb="5" eb="7">
      <t>リリョウ</t>
    </rPh>
    <phoneticPr fontId="4"/>
  </si>
  <si>
    <t>建築</t>
    <rPh sb="0" eb="2">
      <t>ケンチク</t>
    </rPh>
    <phoneticPr fontId="4"/>
  </si>
  <si>
    <t>工業実習</t>
    <rPh sb="0" eb="2">
      <t>コウギョウ</t>
    </rPh>
    <rPh sb="2" eb="4">
      <t>ジッシュウ</t>
    </rPh>
    <phoneticPr fontId="4"/>
  </si>
  <si>
    <t>2次選考受験予定者数</t>
    <rPh sb="1" eb="2">
      <t>ジ</t>
    </rPh>
    <rPh sb="2" eb="4">
      <t>センコウ</t>
    </rPh>
    <rPh sb="4" eb="6">
      <t>ジュケン</t>
    </rPh>
    <rPh sb="6" eb="9">
      <t>ヨテイシャ</t>
    </rPh>
    <rPh sb="9" eb="10">
      <t>スウ</t>
    </rPh>
    <phoneticPr fontId="4"/>
  </si>
  <si>
    <t>1次
受験者数</t>
    <rPh sb="1" eb="2">
      <t>ジ</t>
    </rPh>
    <rPh sb="3" eb="6">
      <t>ジュケンシャ</t>
    </rPh>
    <rPh sb="6" eb="7">
      <t>スウ</t>
    </rPh>
    <phoneticPr fontId="4"/>
  </si>
  <si>
    <t>1次
合格者数</t>
    <rPh sb="1" eb="2">
      <t>ジ</t>
    </rPh>
    <rPh sb="3" eb="6">
      <t>ゴウカクシャ</t>
    </rPh>
    <rPh sb="6" eb="7">
      <t>スウ</t>
    </rPh>
    <phoneticPr fontId="4"/>
  </si>
  <si>
    <t>1次
合格率</t>
    <rPh sb="1" eb="2">
      <t>ジ</t>
    </rPh>
    <rPh sb="3" eb="6">
      <t>ゴウカクリツ</t>
    </rPh>
    <phoneticPr fontId="4"/>
  </si>
  <si>
    <t>-</t>
    <phoneticPr fontId="2"/>
  </si>
  <si>
    <t>校種・教科・科目別　第1次選考結果表</t>
  </si>
  <si>
    <t>校　種　等</t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</si>
</sst>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;&quot;▲ &quot;0"/>
    <numFmt numFmtId="177" formatCode="#,##0\ ;[Red]\-#,##0\ "/>
    <numFmt numFmtId="178" formatCode="0\ ;&quot;▲ &quot;0\ "/>
    <numFmt numFmtId="179" formatCode="#,##0.0_);[Red]\(#,##0.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0"/>
  </cellStyleXfs>
  <cellXfs count="245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12" fillId="5" borderId="4" xfId="3" applyFont="1" applyFill="1" applyBorder="1" applyAlignment="1" applyProtection="1">
      <alignment horizontal="center" vertical="center"/>
      <protection locked="0"/>
    </xf>
    <xf numFmtId="0" fontId="12" fillId="5" borderId="20" xfId="3" applyFont="1" applyFill="1" applyBorder="1" applyAlignment="1" applyProtection="1">
      <alignment horizontal="center" vertical="center"/>
      <protection locked="0"/>
    </xf>
    <xf numFmtId="0" fontId="12" fillId="5" borderId="4" xfId="3" applyFont="1" applyFill="1" applyBorder="1" applyAlignment="1" applyProtection="1">
      <alignment horizontal="centerContinuous" vertical="center"/>
      <protection locked="0"/>
    </xf>
    <xf numFmtId="0" fontId="12" fillId="5" borderId="20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6" fillId="4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0" fillId="2" borderId="1" xfId="3" applyFont="1" applyFill="1" applyBorder="1" applyAlignment="1" applyProtection="1">
      <alignment vertical="center"/>
      <protection locked="0"/>
    </xf>
    <xf numFmtId="0" fontId="10" fillId="2" borderId="2" xfId="3" applyFont="1" applyFill="1" applyBorder="1" applyAlignment="1" applyProtection="1">
      <alignment vertical="center"/>
      <protection locked="0"/>
    </xf>
    <xf numFmtId="0" fontId="10" fillId="2" borderId="3" xfId="3" applyFont="1" applyFill="1" applyBorder="1" applyAlignment="1" applyProtection="1">
      <alignment vertical="center"/>
      <protection locked="0"/>
    </xf>
    <xf numFmtId="0" fontId="10" fillId="2" borderId="4" xfId="3" applyFont="1" applyFill="1" applyBorder="1" applyAlignment="1" applyProtection="1">
      <alignment vertical="center"/>
      <protection locked="0"/>
    </xf>
    <xf numFmtId="0" fontId="10" fillId="2" borderId="0" xfId="3" applyFont="1" applyFill="1" applyBorder="1" applyAlignment="1" applyProtection="1">
      <alignment vertical="center"/>
      <protection locked="0"/>
    </xf>
    <xf numFmtId="0" fontId="10" fillId="2" borderId="5" xfId="3" applyFont="1" applyFill="1" applyBorder="1" applyAlignment="1" applyProtection="1">
      <alignment vertical="center"/>
      <protection locked="0"/>
    </xf>
    <xf numFmtId="177" fontId="15" fillId="4" borderId="31" xfId="7" applyNumberFormat="1" applyFont="1" applyFill="1" applyBorder="1" applyAlignment="1">
      <alignment horizontal="right" vertical="center" shrinkToFit="1"/>
    </xf>
    <xf numFmtId="177" fontId="15" fillId="4" borderId="33" xfId="7" applyNumberFormat="1" applyFont="1" applyFill="1" applyBorder="1" applyAlignment="1">
      <alignment horizontal="right" vertical="center" shrinkToFit="1"/>
    </xf>
    <xf numFmtId="177" fontId="15" fillId="4" borderId="103" xfId="7" applyNumberFormat="1" applyFont="1" applyFill="1" applyBorder="1" applyAlignment="1">
      <alignment horizontal="right" vertical="center" shrinkToFit="1"/>
    </xf>
    <xf numFmtId="177" fontId="15" fillId="4" borderId="32" xfId="7" applyNumberFormat="1" applyFont="1" applyFill="1" applyBorder="1" applyAlignment="1">
      <alignment horizontal="right" vertical="center" shrinkToFit="1"/>
    </xf>
    <xf numFmtId="177" fontId="15" fillId="4" borderId="94" xfId="7" applyNumberFormat="1" applyFont="1" applyFill="1" applyBorder="1" applyAlignment="1">
      <alignment horizontal="right" vertical="center" shrinkToFit="1"/>
    </xf>
    <xf numFmtId="176" fontId="10" fillId="0" borderId="4" xfId="7" applyNumberFormat="1" applyFont="1" applyFill="1" applyBorder="1" applyAlignment="1">
      <alignment horizontal="center" vertical="center" textRotation="255" wrapText="1" shrinkToFit="1"/>
    </xf>
    <xf numFmtId="178" fontId="11" fillId="0" borderId="4" xfId="7" applyNumberFormat="1" applyFont="1" applyFill="1" applyBorder="1" applyAlignment="1">
      <alignment horizontal="right" vertical="center" shrinkToFit="1"/>
    </xf>
    <xf numFmtId="178" fontId="15" fillId="0" borderId="4" xfId="7" applyNumberFormat="1" applyFont="1" applyFill="1" applyBorder="1" applyAlignment="1">
      <alignment horizontal="right" vertical="center" shrinkToFit="1"/>
    </xf>
    <xf numFmtId="38" fontId="10" fillId="2" borderId="8" xfId="7" applyFont="1" applyFill="1" applyBorder="1" applyAlignment="1">
      <alignment horizontal="center" vertical="center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177" fontId="15" fillId="3" borderId="28" xfId="7" applyNumberFormat="1" applyFont="1" applyFill="1" applyBorder="1" applyAlignment="1">
      <alignment horizontal="right" vertical="center" shrinkToFit="1"/>
    </xf>
    <xf numFmtId="177" fontId="15" fillId="3" borderId="29" xfId="7" applyNumberFormat="1" applyFont="1" applyFill="1" applyBorder="1" applyAlignment="1">
      <alignment horizontal="right" vertical="center" shrinkToFit="1"/>
    </xf>
    <xf numFmtId="177" fontId="15" fillId="3" borderId="31" xfId="7" applyNumberFormat="1" applyFont="1" applyFill="1" applyBorder="1" applyAlignment="1">
      <alignment horizontal="right" vertical="center" shrinkToFit="1"/>
    </xf>
    <xf numFmtId="177" fontId="15" fillId="3" borderId="32" xfId="7" applyNumberFormat="1" applyFont="1" applyFill="1" applyBorder="1" applyAlignment="1">
      <alignment horizontal="right" vertical="center" shrinkToFit="1"/>
    </xf>
    <xf numFmtId="177" fontId="15" fillId="5" borderId="28" xfId="7" applyNumberFormat="1" applyFont="1" applyFill="1" applyBorder="1" applyAlignment="1">
      <alignment horizontal="right" vertical="center" shrinkToFit="1"/>
    </xf>
    <xf numFmtId="177" fontId="15" fillId="5" borderId="29" xfId="7" applyNumberFormat="1" applyFont="1" applyFill="1" applyBorder="1" applyAlignment="1">
      <alignment horizontal="right" vertical="center" shrinkToFit="1"/>
    </xf>
    <xf numFmtId="177" fontId="15" fillId="0" borderId="37" xfId="7" applyNumberFormat="1" applyFont="1" applyFill="1" applyBorder="1" applyAlignment="1">
      <alignment horizontal="right" vertical="center" shrinkToFit="1"/>
    </xf>
    <xf numFmtId="177" fontId="15" fillId="0" borderId="38" xfId="7" applyNumberFormat="1" applyFont="1" applyFill="1" applyBorder="1" applyAlignment="1">
      <alignment horizontal="right" vertical="center" shrinkToFit="1"/>
    </xf>
    <xf numFmtId="177" fontId="15" fillId="0" borderId="46" xfId="7" applyNumberFormat="1" applyFont="1" applyFill="1" applyBorder="1" applyAlignment="1">
      <alignment horizontal="right" vertical="center" shrinkToFit="1"/>
    </xf>
    <xf numFmtId="177" fontId="15" fillId="0" borderId="41" xfId="7" applyNumberFormat="1" applyFont="1" applyFill="1" applyBorder="1" applyAlignment="1">
      <alignment horizontal="right" vertical="center" shrinkToFit="1"/>
    </xf>
    <xf numFmtId="177" fontId="15" fillId="0" borderId="84" xfId="7" applyNumberFormat="1" applyFont="1" applyFill="1" applyBorder="1" applyAlignment="1">
      <alignment horizontal="right" vertical="center" shrinkToFit="1"/>
    </xf>
    <xf numFmtId="177" fontId="15" fillId="0" borderId="40" xfId="7" applyNumberFormat="1" applyFont="1" applyFill="1" applyBorder="1" applyAlignment="1">
      <alignment horizontal="right" vertical="center" shrinkToFit="1"/>
    </xf>
    <xf numFmtId="177" fontId="15" fillId="0" borderId="52" xfId="7" applyNumberFormat="1" applyFont="1" applyFill="1" applyBorder="1" applyAlignment="1">
      <alignment horizontal="right" vertical="center" shrinkToFit="1"/>
    </xf>
    <xf numFmtId="177" fontId="15" fillId="0" borderId="53" xfId="7" applyNumberFormat="1" applyFont="1" applyFill="1" applyBorder="1" applyAlignment="1">
      <alignment horizontal="right" vertical="center" shrinkToFit="1"/>
    </xf>
    <xf numFmtId="177" fontId="15" fillId="5" borderId="85" xfId="7" applyNumberFormat="1" applyFont="1" applyFill="1" applyBorder="1" applyAlignment="1">
      <alignment horizontal="right" vertical="center" shrinkToFit="1"/>
    </xf>
    <xf numFmtId="177" fontId="15" fillId="5" borderId="86" xfId="7" applyNumberFormat="1" applyFont="1" applyFill="1" applyBorder="1" applyAlignment="1">
      <alignment horizontal="right" vertical="center" shrinkToFit="1"/>
    </xf>
    <xf numFmtId="177" fontId="19" fillId="3" borderId="85" xfId="7" applyNumberFormat="1" applyFont="1" applyFill="1" applyBorder="1" applyAlignment="1">
      <alignment horizontal="right" vertical="center" shrinkToFit="1"/>
    </xf>
    <xf numFmtId="177" fontId="19" fillId="3" borderId="86" xfId="7" applyNumberFormat="1" applyFont="1" applyFill="1" applyBorder="1" applyAlignment="1">
      <alignment horizontal="right" vertical="center" shrinkToFit="1"/>
    </xf>
    <xf numFmtId="177" fontId="15" fillId="3" borderId="18" xfId="7" applyNumberFormat="1" applyFont="1" applyFill="1" applyBorder="1" applyAlignment="1">
      <alignment horizontal="right" vertical="center" shrinkToFit="1"/>
    </xf>
    <xf numFmtId="177" fontId="15" fillId="3" borderId="15" xfId="7" applyNumberFormat="1" applyFont="1" applyFill="1" applyBorder="1" applyAlignment="1">
      <alignment horizontal="right" vertical="center" shrinkToFit="1"/>
    </xf>
    <xf numFmtId="177" fontId="15" fillId="0" borderId="66" xfId="7" applyNumberFormat="1" applyFont="1" applyFill="1" applyBorder="1" applyAlignment="1">
      <alignment horizontal="right" vertical="center" shrinkToFit="1"/>
    </xf>
    <xf numFmtId="177" fontId="15" fillId="0" borderId="67" xfId="7" applyNumberFormat="1" applyFont="1" applyFill="1" applyBorder="1" applyAlignment="1">
      <alignment horizontal="right" vertical="center" shrinkToFit="1"/>
    </xf>
    <xf numFmtId="179" fontId="15" fillId="3" borderId="118" xfId="7" applyNumberFormat="1" applyFont="1" applyFill="1" applyBorder="1" applyAlignment="1">
      <alignment horizontal="right" vertical="center" indent="1" shrinkToFit="1"/>
    </xf>
    <xf numFmtId="179" fontId="15" fillId="0" borderId="71" xfId="7" applyNumberFormat="1" applyFont="1" applyFill="1" applyBorder="1" applyAlignment="1">
      <alignment horizontal="right" vertical="center" indent="1" shrinkToFit="1"/>
    </xf>
    <xf numFmtId="179" fontId="15" fillId="0" borderId="122" xfId="7" applyNumberFormat="1" applyFont="1" applyFill="1" applyBorder="1" applyAlignment="1">
      <alignment horizontal="right" vertical="center" indent="1" shrinkToFit="1"/>
    </xf>
    <xf numFmtId="179" fontId="15" fillId="3" borderId="117" xfId="7" applyNumberFormat="1" applyFont="1" applyFill="1" applyBorder="1" applyAlignment="1">
      <alignment horizontal="right" vertical="center" shrinkToFit="1"/>
    </xf>
    <xf numFmtId="179" fontId="15" fillId="3" borderId="118" xfId="7" applyNumberFormat="1" applyFont="1" applyFill="1" applyBorder="1" applyAlignment="1">
      <alignment horizontal="right" vertical="center" shrinkToFit="1"/>
    </xf>
    <xf numFmtId="179" fontId="15" fillId="5" borderId="117" xfId="7" applyNumberFormat="1" applyFont="1" applyFill="1" applyBorder="1" applyAlignment="1">
      <alignment horizontal="right" vertical="center" shrinkToFit="1"/>
    </xf>
    <xf numFmtId="179" fontId="15" fillId="0" borderId="69" xfId="7" applyNumberFormat="1" applyFont="1" applyFill="1" applyBorder="1" applyAlignment="1">
      <alignment horizontal="right" vertical="center" shrinkToFit="1"/>
    </xf>
    <xf numFmtId="179" fontId="15" fillId="0" borderId="71" xfId="7" applyNumberFormat="1" applyFont="1" applyFill="1" applyBorder="1" applyAlignment="1">
      <alignment horizontal="right" vertical="center" shrinkToFit="1"/>
    </xf>
    <xf numFmtId="179" fontId="15" fillId="0" borderId="119" xfId="7" applyNumberFormat="1" applyFont="1" applyFill="1" applyBorder="1" applyAlignment="1">
      <alignment horizontal="right" vertical="center" shrinkToFit="1"/>
    </xf>
    <xf numFmtId="179" fontId="15" fillId="0" borderId="73" xfId="7" applyNumberFormat="1" applyFont="1" applyFill="1" applyBorder="1" applyAlignment="1">
      <alignment horizontal="right" vertical="center" shrinkToFit="1"/>
    </xf>
    <xf numFmtId="179" fontId="15" fillId="5" borderId="120" xfId="7" applyNumberFormat="1" applyFont="1" applyFill="1" applyBorder="1" applyAlignment="1">
      <alignment horizontal="right" vertical="center" shrinkToFit="1"/>
    </xf>
    <xf numFmtId="179" fontId="19" fillId="3" borderId="120" xfId="7" applyNumberFormat="1" applyFont="1" applyFill="1" applyBorder="1" applyAlignment="1">
      <alignment horizontal="right" vertical="center" shrinkToFit="1"/>
    </xf>
    <xf numFmtId="179" fontId="15" fillId="3" borderId="121" xfId="7" applyNumberFormat="1" applyFont="1" applyFill="1" applyBorder="1" applyAlignment="1">
      <alignment horizontal="right" vertical="center" shrinkToFit="1"/>
    </xf>
    <xf numFmtId="179" fontId="15" fillId="0" borderId="122" xfId="7" applyNumberFormat="1" applyFont="1" applyFill="1" applyBorder="1" applyAlignment="1">
      <alignment horizontal="right" vertical="center" shrinkToFit="1"/>
    </xf>
    <xf numFmtId="179" fontId="15" fillId="4" borderId="118" xfId="7" applyNumberFormat="1" applyFont="1" applyFill="1" applyBorder="1" applyAlignment="1">
      <alignment horizontal="right" vertical="center" shrinkToFit="1"/>
    </xf>
    <xf numFmtId="177" fontId="15" fillId="3" borderId="30" xfId="7" applyNumberFormat="1" applyFont="1" applyFill="1" applyBorder="1" applyAlignment="1">
      <alignment horizontal="right" vertical="center" shrinkToFit="1"/>
    </xf>
    <xf numFmtId="177" fontId="15" fillId="3" borderId="104" xfId="7" applyNumberFormat="1" applyFont="1" applyFill="1" applyBorder="1" applyAlignment="1">
      <alignment horizontal="right" vertical="center" shrinkToFit="1"/>
    </xf>
    <xf numFmtId="177" fontId="15" fillId="3" borderId="16" xfId="7" applyNumberFormat="1" applyFont="1" applyFill="1" applyBorder="1" applyAlignment="1">
      <alignment horizontal="right" vertical="center" shrinkToFit="1"/>
    </xf>
    <xf numFmtId="177" fontId="15" fillId="4" borderId="92" xfId="7" applyNumberFormat="1" applyFont="1" applyFill="1" applyBorder="1" applyAlignment="1">
      <alignment horizontal="right" vertical="center" shrinkToFit="1"/>
    </xf>
    <xf numFmtId="177" fontId="15" fillId="3" borderId="33" xfId="7" applyNumberFormat="1" applyFont="1" applyFill="1" applyBorder="1" applyAlignment="1">
      <alignment horizontal="right" vertical="center" shrinkToFit="1"/>
    </xf>
    <xf numFmtId="177" fontId="15" fillId="3" borderId="103" xfId="7" applyNumberFormat="1" applyFont="1" applyFill="1" applyBorder="1" applyAlignment="1">
      <alignment horizontal="right" vertical="center" shrinkToFit="1"/>
    </xf>
    <xf numFmtId="177" fontId="15" fillId="5" borderId="30" xfId="7" applyNumberFormat="1" applyFont="1" applyFill="1" applyBorder="1" applyAlignment="1">
      <alignment horizontal="right" vertical="center" shrinkToFit="1"/>
    </xf>
    <xf numFmtId="177" fontId="15" fillId="5" borderId="104" xfId="7" applyNumberFormat="1" applyFont="1" applyFill="1" applyBorder="1" applyAlignment="1">
      <alignment horizontal="right" vertical="center" shrinkToFit="1"/>
    </xf>
    <xf numFmtId="177" fontId="15" fillId="4" borderId="95" xfId="7" applyNumberFormat="1" applyFont="1" applyFill="1" applyBorder="1" applyAlignment="1">
      <alignment horizontal="right" vertical="center" shrinkToFit="1"/>
    </xf>
    <xf numFmtId="41" fontId="15" fillId="0" borderId="39" xfId="7" applyNumberFormat="1" applyFont="1" applyFill="1" applyBorder="1" applyAlignment="1">
      <alignment horizontal="right" vertical="center" shrinkToFit="1"/>
    </xf>
    <xf numFmtId="177" fontId="15" fillId="0" borderId="68" xfId="7" applyNumberFormat="1" applyFont="1" applyFill="1" applyBorder="1" applyAlignment="1">
      <alignment horizontal="right" vertical="center" shrinkToFit="1"/>
    </xf>
    <xf numFmtId="177" fontId="15" fillId="0" borderId="42" xfId="7" applyNumberFormat="1" applyFont="1" applyFill="1" applyBorder="1" applyAlignment="1">
      <alignment horizontal="right" vertical="center" shrinkToFit="1"/>
    </xf>
    <xf numFmtId="41" fontId="15" fillId="0" borderId="47" xfId="7" applyNumberFormat="1" applyFont="1" applyFill="1" applyBorder="1" applyAlignment="1">
      <alignment horizontal="right" vertical="center" shrinkToFit="1"/>
    </xf>
    <xf numFmtId="177" fontId="15" fillId="0" borderId="70" xfId="7" applyNumberFormat="1" applyFont="1" applyFill="1" applyBorder="1" applyAlignment="1">
      <alignment horizontal="right" vertical="center" shrinkToFit="1"/>
    </xf>
    <xf numFmtId="177" fontId="15" fillId="0" borderId="48" xfId="7" applyNumberFormat="1" applyFont="1" applyFill="1" applyBorder="1" applyAlignment="1">
      <alignment horizontal="right" vertical="center" shrinkToFit="1"/>
    </xf>
    <xf numFmtId="177" fontId="15" fillId="4" borderId="96" xfId="7" applyNumberFormat="1" applyFont="1" applyFill="1" applyBorder="1" applyAlignment="1">
      <alignment horizontal="right" vertical="center" shrinkToFit="1"/>
    </xf>
    <xf numFmtId="177" fontId="15" fillId="0" borderId="47" xfId="7" applyNumberFormat="1" applyFont="1" applyFill="1" applyBorder="1" applyAlignment="1">
      <alignment horizontal="right" vertical="center" shrinkToFit="1"/>
    </xf>
    <xf numFmtId="177" fontId="15" fillId="0" borderId="78" xfId="7" applyNumberFormat="1" applyFont="1" applyFill="1" applyBorder="1" applyAlignment="1">
      <alignment horizontal="right" vertical="center" shrinkToFit="1"/>
    </xf>
    <xf numFmtId="177" fontId="15" fillId="0" borderId="72" xfId="7" applyNumberFormat="1" applyFont="1" applyFill="1" applyBorder="1" applyAlignment="1">
      <alignment horizontal="right" vertical="center" shrinkToFit="1"/>
    </xf>
    <xf numFmtId="177" fontId="15" fillId="0" borderId="62" xfId="7" applyNumberFormat="1" applyFont="1" applyFill="1" applyBorder="1" applyAlignment="1">
      <alignment horizontal="right" vertical="center" shrinkToFit="1"/>
    </xf>
    <xf numFmtId="177" fontId="15" fillId="5" borderId="1" xfId="7" applyNumberFormat="1" applyFont="1" applyFill="1" applyBorder="1" applyAlignment="1">
      <alignment horizontal="right" vertical="center" shrinkToFit="1"/>
    </xf>
    <xf numFmtId="177" fontId="15" fillId="0" borderId="75" xfId="7" applyNumberFormat="1" applyFont="1" applyFill="1" applyBorder="1" applyAlignment="1">
      <alignment horizontal="right" vertical="center" shrinkToFit="1"/>
    </xf>
    <xf numFmtId="177" fontId="15" fillId="0" borderId="39" xfId="7" applyNumberFormat="1" applyFont="1" applyFill="1" applyBorder="1" applyAlignment="1">
      <alignment horizontal="right" vertical="center" shrinkToFit="1"/>
    </xf>
    <xf numFmtId="177" fontId="15" fillId="4" borderId="97" xfId="7" applyNumberFormat="1" applyFont="1" applyFill="1" applyBorder="1" applyAlignment="1">
      <alignment horizontal="right" vertical="center" shrinkToFit="1"/>
    </xf>
    <xf numFmtId="41" fontId="15" fillId="0" borderId="54" xfId="7" applyNumberFormat="1" applyFont="1" applyFill="1" applyBorder="1" applyAlignment="1">
      <alignment horizontal="right" vertical="center" shrinkToFit="1"/>
    </xf>
    <xf numFmtId="177" fontId="15" fillId="0" borderId="81" xfId="7" applyNumberFormat="1" applyFont="1" applyFill="1" applyBorder="1" applyAlignment="1">
      <alignment horizontal="right" vertical="center" shrinkToFit="1"/>
    </xf>
    <xf numFmtId="177" fontId="15" fillId="0" borderId="54" xfId="7" applyNumberFormat="1" applyFont="1" applyFill="1" applyBorder="1" applyAlignment="1">
      <alignment horizontal="right" vertical="center" shrinkToFit="1"/>
    </xf>
    <xf numFmtId="177" fontId="15" fillId="4" borderId="99" xfId="7" applyNumberFormat="1" applyFont="1" applyFill="1" applyBorder="1" applyAlignment="1">
      <alignment horizontal="right" vertical="center" shrinkToFit="1"/>
    </xf>
    <xf numFmtId="177" fontId="15" fillId="5" borderId="87" xfId="7" applyNumberFormat="1" applyFont="1" applyFill="1" applyBorder="1" applyAlignment="1">
      <alignment horizontal="right" vertical="center" shrinkToFit="1"/>
    </xf>
    <xf numFmtId="177" fontId="15" fillId="5" borderId="105" xfId="7" applyNumberFormat="1" applyFont="1" applyFill="1" applyBorder="1" applyAlignment="1">
      <alignment horizontal="right" vertical="center" shrinkToFit="1"/>
    </xf>
    <xf numFmtId="177" fontId="15" fillId="4" borderId="98" xfId="7" applyNumberFormat="1" applyFont="1" applyFill="1" applyBorder="1" applyAlignment="1">
      <alignment horizontal="right" vertical="center" shrinkToFit="1"/>
    </xf>
    <xf numFmtId="177" fontId="19" fillId="3" borderId="87" xfId="7" applyNumberFormat="1" applyFont="1" applyFill="1" applyBorder="1" applyAlignment="1">
      <alignment horizontal="right" vertical="center" shrinkToFit="1"/>
    </xf>
    <xf numFmtId="177" fontId="19" fillId="3" borderId="105" xfId="7" applyNumberFormat="1" applyFont="1" applyFill="1" applyBorder="1" applyAlignment="1">
      <alignment horizontal="right" vertical="center" shrinkToFit="1"/>
    </xf>
    <xf numFmtId="177" fontId="15" fillId="4" borderId="100" xfId="7" applyNumberFormat="1" applyFont="1" applyFill="1" applyBorder="1" applyAlignment="1">
      <alignment horizontal="right" vertical="center" shrinkToFit="1"/>
    </xf>
    <xf numFmtId="177" fontId="15" fillId="0" borderId="106" xfId="7" applyNumberFormat="1" applyFont="1" applyFill="1" applyBorder="1" applyAlignment="1">
      <alignment horizontal="right" vertical="center" shrinkToFit="1"/>
    </xf>
    <xf numFmtId="177" fontId="15" fillId="0" borderId="102" xfId="7" applyNumberFormat="1" applyFont="1" applyFill="1" applyBorder="1" applyAlignment="1">
      <alignment horizontal="right" vertical="center" shrinkToFit="1"/>
    </xf>
    <xf numFmtId="177" fontId="15" fillId="4" borderId="101" xfId="7" applyNumberFormat="1" applyFont="1" applyFill="1" applyBorder="1" applyAlignment="1">
      <alignment horizontal="right" vertical="center" shrinkToFit="1"/>
    </xf>
    <xf numFmtId="177" fontId="15" fillId="0" borderId="55" xfId="7" applyNumberFormat="1" applyFont="1" applyFill="1" applyBorder="1" applyAlignment="1">
      <alignment horizontal="right" vertical="center" shrinkToFit="1"/>
    </xf>
    <xf numFmtId="177" fontId="15" fillId="3" borderId="19" xfId="7" applyNumberFormat="1" applyFont="1" applyFill="1" applyBorder="1" applyAlignment="1">
      <alignment horizontal="right" vertical="center" shrinkToFit="1"/>
    </xf>
    <xf numFmtId="177" fontId="15" fillId="0" borderId="90" xfId="7" applyNumberFormat="1" applyFont="1" applyFill="1" applyBorder="1" applyAlignment="1">
      <alignment horizontal="right" vertical="center" shrinkToFit="1"/>
    </xf>
    <xf numFmtId="177" fontId="15" fillId="0" borderId="74" xfId="7" applyNumberFormat="1" applyFont="1" applyFill="1" applyBorder="1" applyAlignment="1">
      <alignment horizontal="right" vertical="center" shrinkToFit="1"/>
    </xf>
    <xf numFmtId="177" fontId="15" fillId="3" borderId="33" xfId="7" quotePrefix="1" applyNumberFormat="1" applyFont="1" applyFill="1" applyBorder="1" applyAlignment="1">
      <alignment horizontal="right" vertical="center" shrinkToFit="1"/>
    </xf>
    <xf numFmtId="177" fontId="15" fillId="4" borderId="124" xfId="7" applyNumberFormat="1" applyFont="1" applyFill="1" applyBorder="1" applyAlignment="1">
      <alignment horizontal="right" vertical="center" shrinkToFit="1"/>
    </xf>
    <xf numFmtId="177" fontId="15" fillId="4" borderId="126" xfId="7" applyNumberFormat="1" applyFont="1" applyFill="1" applyBorder="1" applyAlignment="1">
      <alignment horizontal="right" vertical="center" shrinkToFit="1"/>
    </xf>
    <xf numFmtId="177" fontId="15" fillId="4" borderId="127" xfId="7" applyNumberFormat="1" applyFont="1" applyFill="1" applyBorder="1" applyAlignment="1">
      <alignment horizontal="right" vertical="center" shrinkToFit="1"/>
    </xf>
    <xf numFmtId="177" fontId="15" fillId="4" borderId="128" xfId="7" applyNumberFormat="1" applyFont="1" applyFill="1" applyBorder="1" applyAlignment="1">
      <alignment horizontal="right" vertical="center" shrinkToFit="1"/>
    </xf>
    <xf numFmtId="177" fontId="15" fillId="4" borderId="129" xfId="7" applyNumberFormat="1" applyFont="1" applyFill="1" applyBorder="1" applyAlignment="1">
      <alignment horizontal="right" vertical="center" shrinkToFit="1"/>
    </xf>
    <xf numFmtId="177" fontId="15" fillId="4" borderId="130" xfId="7" applyNumberFormat="1" applyFont="1" applyFill="1" applyBorder="1" applyAlignment="1">
      <alignment horizontal="right" vertical="center" shrinkToFit="1"/>
    </xf>
    <xf numFmtId="177" fontId="15" fillId="4" borderId="131" xfId="7" applyNumberFormat="1" applyFont="1" applyFill="1" applyBorder="1" applyAlignment="1">
      <alignment horizontal="right" vertical="center" shrinkToFit="1"/>
    </xf>
    <xf numFmtId="177" fontId="15" fillId="4" borderId="132" xfId="7" applyNumberFormat="1" applyFont="1" applyFill="1" applyBorder="1" applyAlignment="1">
      <alignment horizontal="right" vertical="center" shrinkToFit="1"/>
    </xf>
    <xf numFmtId="177" fontId="15" fillId="4" borderId="133" xfId="7" applyNumberFormat="1" applyFont="1" applyFill="1" applyBorder="1" applyAlignment="1">
      <alignment horizontal="right" vertical="center" shrinkToFit="1"/>
    </xf>
    <xf numFmtId="38" fontId="10" fillId="2" borderId="1" xfId="7" applyFont="1" applyFill="1" applyBorder="1" applyAlignment="1">
      <alignment horizontal="center" vertical="center" wrapText="1"/>
    </xf>
    <xf numFmtId="38" fontId="10" fillId="2" borderId="2" xfId="7" applyFont="1" applyFill="1" applyBorder="1" applyAlignment="1">
      <alignment horizontal="center" vertical="center"/>
    </xf>
    <xf numFmtId="38" fontId="10" fillId="2" borderId="3" xfId="7" applyFont="1" applyFill="1" applyBorder="1" applyAlignment="1">
      <alignment horizontal="center" vertical="center"/>
    </xf>
    <xf numFmtId="38" fontId="10" fillId="2" borderId="6" xfId="7" applyFont="1" applyFill="1" applyBorder="1" applyAlignment="1">
      <alignment horizontal="center" vertical="center"/>
    </xf>
    <xf numFmtId="38" fontId="10" fillId="2" borderId="7" xfId="7" applyFont="1" applyFill="1" applyBorder="1" applyAlignment="1">
      <alignment horizontal="center" vertical="center"/>
    </xf>
    <xf numFmtId="38" fontId="10" fillId="2" borderId="115" xfId="7" applyFont="1" applyFill="1" applyBorder="1" applyAlignment="1">
      <alignment horizontal="center" vertical="center"/>
    </xf>
    <xf numFmtId="38" fontId="10" fillId="2" borderId="10" xfId="7" applyFont="1" applyFill="1" applyBorder="1" applyAlignment="1">
      <alignment horizontal="center" vertical="center"/>
    </xf>
    <xf numFmtId="38" fontId="10" fillId="2" borderId="9" xfId="7" applyFont="1" applyFill="1" applyBorder="1" applyAlignment="1">
      <alignment horizontal="center" vertical="center"/>
    </xf>
    <xf numFmtId="38" fontId="10" fillId="2" borderId="123" xfId="7" applyFont="1" applyFill="1" applyBorder="1" applyAlignment="1">
      <alignment horizontal="center" vertical="center" textRotation="255" shrinkToFit="1"/>
    </xf>
    <xf numFmtId="38" fontId="10" fillId="2" borderId="124" xfId="7" applyFont="1" applyFill="1" applyBorder="1" applyAlignment="1">
      <alignment horizontal="center" vertical="center" textRotation="255" shrinkToFit="1"/>
    </xf>
    <xf numFmtId="38" fontId="10" fillId="2" borderId="125" xfId="7" applyFont="1" applyFill="1" applyBorder="1" applyAlignment="1">
      <alignment horizontal="center" vertical="center" textRotation="255" shrinkToFit="1"/>
    </xf>
    <xf numFmtId="38" fontId="13" fillId="2" borderId="11" xfId="7" applyFont="1" applyFill="1" applyBorder="1" applyAlignment="1">
      <alignment horizontal="center" vertical="center" textRotation="255" shrinkToFit="1"/>
    </xf>
    <xf numFmtId="38" fontId="13" fillId="2" borderId="4" xfId="7" applyFont="1" applyFill="1" applyBorder="1" applyAlignment="1">
      <alignment horizontal="center" vertical="center" textRotation="255" shrinkToFit="1"/>
    </xf>
    <xf numFmtId="38" fontId="13" fillId="2" borderId="20" xfId="7" applyFont="1" applyFill="1" applyBorder="1" applyAlignment="1">
      <alignment horizontal="center" vertical="center" textRotation="255" shrinkToFit="1"/>
    </xf>
    <xf numFmtId="38" fontId="13" fillId="2" borderId="14" xfId="7" applyFont="1" applyFill="1" applyBorder="1" applyAlignment="1">
      <alignment horizontal="center" vertical="center" textRotation="255" shrinkToFit="1"/>
    </xf>
    <xf numFmtId="38" fontId="13" fillId="2" borderId="17" xfId="7" applyFont="1" applyFill="1" applyBorder="1" applyAlignment="1">
      <alignment horizontal="center" vertical="center" textRotation="255" shrinkToFit="1"/>
    </xf>
    <xf numFmtId="38" fontId="13" fillId="2" borderId="24" xfId="7" applyFont="1" applyFill="1" applyBorder="1" applyAlignment="1">
      <alignment horizontal="center" vertical="center" textRotation="255" shrinkToFit="1"/>
    </xf>
    <xf numFmtId="38" fontId="13" fillId="2" borderId="12" xfId="7" applyFont="1" applyFill="1" applyBorder="1" applyAlignment="1">
      <alignment horizontal="center" vertical="center" textRotation="255" wrapText="1" shrinkToFit="1"/>
    </xf>
    <xf numFmtId="38" fontId="13" fillId="2" borderId="15" xfId="7" applyFont="1" applyFill="1" applyBorder="1" applyAlignment="1">
      <alignment horizontal="center" vertical="center" textRotation="255" shrinkToFit="1"/>
    </xf>
    <xf numFmtId="38" fontId="13" fillId="2" borderId="23" xfId="7" applyFont="1" applyFill="1" applyBorder="1" applyAlignment="1">
      <alignment horizontal="center" vertical="center" textRotation="255" shrinkToFit="1"/>
    </xf>
    <xf numFmtId="0" fontId="14" fillId="4" borderId="25" xfId="3" applyFont="1" applyFill="1" applyBorder="1" applyAlignment="1" applyProtection="1">
      <alignment horizontal="center" vertical="center"/>
      <protection locked="0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2" fillId="0" borderId="68" xfId="3" applyFont="1" applyFill="1" applyBorder="1" applyAlignment="1" applyProtection="1">
      <alignment horizontal="center" vertical="center" shrinkToFit="1"/>
      <protection locked="0"/>
    </xf>
    <xf numFmtId="0" fontId="12" fillId="0" borderId="38" xfId="3" applyFont="1" applyFill="1" applyBorder="1" applyAlignment="1" applyProtection="1">
      <alignment horizontal="center" vertical="center" shrinkToFit="1"/>
      <protection locked="0"/>
    </xf>
    <xf numFmtId="0" fontId="12" fillId="0" borderId="69" xfId="3" applyFont="1" applyFill="1" applyBorder="1" applyAlignment="1" applyProtection="1">
      <alignment horizontal="center" vertical="center" shrinkToFit="1"/>
      <protection locked="0"/>
    </xf>
    <xf numFmtId="0" fontId="12" fillId="0" borderId="70" xfId="3" applyFont="1" applyFill="1" applyBorder="1" applyAlignment="1" applyProtection="1">
      <alignment horizontal="center" vertical="center" shrinkToFit="1"/>
      <protection locked="0"/>
    </xf>
    <xf numFmtId="0" fontId="12" fillId="0" borderId="41" xfId="3" applyFont="1" applyFill="1" applyBorder="1" applyAlignment="1" applyProtection="1">
      <alignment horizontal="center" vertical="center" shrinkToFit="1"/>
      <protection locked="0"/>
    </xf>
    <xf numFmtId="0" fontId="12" fillId="0" borderId="71" xfId="3" applyFont="1" applyFill="1" applyBorder="1" applyAlignment="1" applyProtection="1">
      <alignment horizontal="center" vertical="center" shrinkToFit="1"/>
      <protection locked="0"/>
    </xf>
    <xf numFmtId="0" fontId="12" fillId="0" borderId="72" xfId="3" applyFont="1" applyFill="1" applyBorder="1" applyAlignment="1" applyProtection="1">
      <alignment horizontal="center" vertical="center" shrinkToFit="1"/>
      <protection locked="0"/>
    </xf>
    <xf numFmtId="0" fontId="12" fillId="0" borderId="53" xfId="3" applyFont="1" applyFill="1" applyBorder="1" applyAlignment="1" applyProtection="1">
      <alignment horizontal="center" vertical="center" shrinkToFit="1"/>
      <protection locked="0"/>
    </xf>
    <xf numFmtId="0" fontId="12" fillId="0" borderId="73" xfId="3" applyFont="1" applyFill="1" applyBorder="1" applyAlignment="1" applyProtection="1">
      <alignment horizontal="center" vertical="center" shrinkToFit="1"/>
      <protection locked="0"/>
    </xf>
    <xf numFmtId="0" fontId="10" fillId="3" borderId="25" xfId="3" applyFont="1" applyFill="1" applyBorder="1" applyAlignment="1" applyProtection="1">
      <alignment horizontal="center" vertical="center" shrinkToFit="1"/>
      <protection locked="0"/>
    </xf>
    <xf numFmtId="0" fontId="10" fillId="3" borderId="21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0" xfId="3" applyFont="1" applyFill="1" applyBorder="1" applyAlignment="1" applyProtection="1">
      <alignment horizontal="center" vertical="center"/>
      <protection locked="0"/>
    </xf>
    <xf numFmtId="0" fontId="12" fillId="0" borderId="75" xfId="3" applyFont="1" applyFill="1" applyBorder="1" applyAlignment="1" applyProtection="1">
      <alignment horizontal="distributed" vertical="center" indent="1"/>
      <protection locked="0"/>
    </xf>
    <xf numFmtId="0" fontId="12" fillId="0" borderId="76" xfId="3" applyFont="1" applyFill="1" applyBorder="1" applyAlignment="1" applyProtection="1">
      <alignment horizontal="distributed" vertical="center" indent="1"/>
      <protection locked="0"/>
    </xf>
    <xf numFmtId="0" fontId="12" fillId="0" borderId="77" xfId="3" applyFont="1" applyFill="1" applyBorder="1" applyAlignment="1" applyProtection="1">
      <alignment horizontal="distributed" vertical="center" indent="1"/>
      <protection locked="0"/>
    </xf>
    <xf numFmtId="0" fontId="12" fillId="0" borderId="78" xfId="3" applyFont="1" applyFill="1" applyBorder="1" applyAlignment="1" applyProtection="1">
      <alignment horizontal="distributed" vertical="center" indent="1"/>
      <protection locked="0"/>
    </xf>
    <xf numFmtId="0" fontId="12" fillId="0" borderId="79" xfId="3" applyFont="1" applyFill="1" applyBorder="1" applyAlignment="1" applyProtection="1">
      <alignment horizontal="distributed" vertical="center" indent="1"/>
      <protection locked="0"/>
    </xf>
    <xf numFmtId="0" fontId="12" fillId="0" borderId="80" xfId="3" applyFont="1" applyFill="1" applyBorder="1" applyAlignment="1" applyProtection="1">
      <alignment horizontal="distributed" vertical="center" indent="1"/>
      <protection locked="0"/>
    </xf>
    <xf numFmtId="0" fontId="12" fillId="0" borderId="81" xfId="3" applyFont="1" applyFill="1" applyBorder="1" applyAlignment="1" applyProtection="1">
      <alignment horizontal="distributed" vertical="center" indent="1"/>
      <protection locked="0"/>
    </xf>
    <xf numFmtId="0" fontId="12" fillId="0" borderId="82" xfId="3" applyFont="1" applyFill="1" applyBorder="1" applyAlignment="1" applyProtection="1">
      <alignment horizontal="distributed" vertical="center" indent="1"/>
      <protection locked="0"/>
    </xf>
    <xf numFmtId="0" fontId="12" fillId="0" borderId="83" xfId="3" applyFont="1" applyFill="1" applyBorder="1" applyAlignment="1" applyProtection="1">
      <alignment horizontal="distributed" vertical="center" inden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2" fillId="0" borderId="63" xfId="3" applyFont="1" applyFill="1" applyBorder="1" applyAlignment="1" applyProtection="1">
      <alignment horizontal="center" vertical="center" wrapText="1"/>
      <protection locked="0"/>
    </xf>
    <xf numFmtId="0" fontId="12" fillId="0" borderId="64" xfId="3" applyFont="1" applyFill="1" applyBorder="1" applyAlignment="1" applyProtection="1">
      <alignment horizontal="center" vertical="center"/>
      <protection locked="0"/>
    </xf>
    <xf numFmtId="0" fontId="12" fillId="0" borderId="60" xfId="3" applyFont="1" applyFill="1" applyBorder="1" applyAlignment="1" applyProtection="1">
      <alignment horizontal="distributed" vertical="center" indent="1"/>
      <protection locked="0"/>
    </xf>
    <xf numFmtId="0" fontId="12" fillId="0" borderId="61" xfId="3" applyFont="1" applyFill="1" applyBorder="1" applyAlignment="1" applyProtection="1">
      <alignment horizontal="distributed" vertical="center" indent="1"/>
      <protection locked="0"/>
    </xf>
    <xf numFmtId="0" fontId="12" fillId="0" borderId="47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/>
      <protection locked="0"/>
    </xf>
    <xf numFmtId="0" fontId="12" fillId="0" borderId="65" xfId="3" applyFont="1" applyFill="1" applyBorder="1" applyAlignment="1" applyProtection="1">
      <alignment horizontal="center" vertical="center" wrapText="1"/>
      <protection locked="0"/>
    </xf>
    <xf numFmtId="0" fontId="12" fillId="0" borderId="59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2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19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43" xfId="3" applyFont="1" applyFill="1" applyBorder="1" applyAlignment="1" applyProtection="1">
      <alignment horizontal="distributed" vertical="center" indent="1"/>
      <protection locked="0"/>
    </xf>
    <xf numFmtId="0" fontId="12" fillId="0" borderId="44" xfId="3" applyFont="1" applyFill="1" applyBorder="1" applyAlignment="1" applyProtection="1">
      <alignment horizontal="distributed" vertical="center" indent="1"/>
      <protection locked="0"/>
    </xf>
    <xf numFmtId="0" fontId="12" fillId="0" borderId="45" xfId="3" applyFont="1" applyFill="1" applyBorder="1" applyAlignment="1" applyProtection="1">
      <alignment horizontal="distributed" vertical="center" indent="1"/>
      <protection locked="0"/>
    </xf>
    <xf numFmtId="0" fontId="12" fillId="0" borderId="107" xfId="3" applyFont="1" applyFill="1" applyBorder="1" applyAlignment="1" applyProtection="1">
      <alignment horizontal="distributed" vertical="center" indent="1"/>
      <protection locked="0"/>
    </xf>
    <xf numFmtId="0" fontId="12" fillId="0" borderId="108" xfId="3" applyFont="1" applyFill="1" applyBorder="1" applyAlignment="1" applyProtection="1">
      <alignment horizontal="distributed" vertical="center" indent="1"/>
      <protection locked="0"/>
    </xf>
    <xf numFmtId="0" fontId="12" fillId="0" borderId="109" xfId="3" applyFont="1" applyFill="1" applyBorder="1" applyAlignment="1" applyProtection="1">
      <alignment horizontal="distributed" vertical="center" indent="1"/>
      <protection locked="0"/>
    </xf>
    <xf numFmtId="0" fontId="12" fillId="0" borderId="63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2" fillId="0" borderId="63" xfId="3" applyFont="1" applyFill="1" applyBorder="1" applyAlignment="1" applyProtection="1">
      <alignment horizontal="center" vertical="center" wrapText="1" shrinkToFit="1"/>
      <protection locked="0"/>
    </xf>
    <xf numFmtId="0" fontId="12" fillId="0" borderId="64" xfId="3" applyFont="1" applyFill="1" applyBorder="1" applyAlignment="1" applyProtection="1">
      <alignment horizontal="center" vertical="center" shrinkToFit="1"/>
      <protection locked="0"/>
    </xf>
    <xf numFmtId="0" fontId="12" fillId="0" borderId="65" xfId="3" applyFont="1" applyFill="1" applyBorder="1" applyAlignment="1" applyProtection="1">
      <alignment horizontal="center" vertical="center" shrinkToFit="1"/>
      <protection locked="0"/>
    </xf>
    <xf numFmtId="0" fontId="10" fillId="3" borderId="25" xfId="3" applyFont="1" applyFill="1" applyBorder="1" applyAlignment="1" applyProtection="1">
      <alignment horizontal="center" vertical="center" wrapText="1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38" fontId="13" fillId="2" borderId="110" xfId="7" applyFont="1" applyFill="1" applyBorder="1" applyAlignment="1">
      <alignment horizontal="center" vertical="center" textRotation="255" wrapText="1" shrinkToFit="1"/>
    </xf>
    <xf numFmtId="38" fontId="13" fillId="2" borderId="111" xfId="7" applyFont="1" applyFill="1" applyBorder="1" applyAlignment="1">
      <alignment horizontal="center" vertical="center" textRotation="255" wrapText="1" shrinkToFit="1"/>
    </xf>
    <xf numFmtId="38" fontId="13" fillId="2" borderId="112" xfId="7" applyFont="1" applyFill="1" applyBorder="1" applyAlignment="1">
      <alignment horizontal="center" vertical="center" textRotation="255" shrinkToFit="1"/>
    </xf>
    <xf numFmtId="38" fontId="13" fillId="2" borderId="13" xfId="7" applyFont="1" applyFill="1" applyBorder="1" applyAlignment="1">
      <alignment horizontal="center" vertical="center" textRotation="255" wrapText="1" shrinkToFit="1"/>
    </xf>
    <xf numFmtId="38" fontId="13" fillId="2" borderId="0" xfId="7" applyFont="1" applyFill="1" applyBorder="1" applyAlignment="1">
      <alignment horizontal="center" vertical="center" textRotation="255" shrinkToFit="1"/>
    </xf>
    <xf numFmtId="38" fontId="13" fillId="2" borderId="21" xfId="7" applyFont="1" applyFill="1" applyBorder="1" applyAlignment="1">
      <alignment horizontal="center" vertical="center" textRotation="255" shrinkToFit="1"/>
    </xf>
    <xf numFmtId="0" fontId="10" fillId="3" borderId="25" xfId="2" applyFont="1" applyFill="1" applyBorder="1" applyAlignment="1" applyProtection="1">
      <alignment horizontal="center" vertical="center" shrinkToFit="1"/>
      <protection locked="0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2" fillId="0" borderId="34" xfId="3" applyFont="1" applyFill="1" applyBorder="1" applyAlignment="1" applyProtection="1">
      <alignment horizontal="distributed" vertical="center" indent="1"/>
      <protection locked="0"/>
    </xf>
    <xf numFmtId="0" fontId="12" fillId="0" borderId="35" xfId="3" applyFont="1" applyFill="1" applyBorder="1" applyAlignment="1" applyProtection="1">
      <alignment horizontal="distributed" vertical="center" indent="1"/>
      <protection locked="0"/>
    </xf>
    <xf numFmtId="0" fontId="12" fillId="0" borderId="36" xfId="3" applyFont="1" applyFill="1" applyBorder="1" applyAlignment="1" applyProtection="1">
      <alignment horizontal="distributed" vertical="center" indent="1"/>
      <protection locked="0"/>
    </xf>
    <xf numFmtId="38" fontId="10" fillId="2" borderId="6" xfId="7" applyFont="1" applyFill="1" applyBorder="1" applyAlignment="1">
      <alignment horizontal="center" vertical="center" wrapText="1"/>
    </xf>
    <xf numFmtId="38" fontId="10" fillId="2" borderId="113" xfId="7" applyFont="1" applyFill="1" applyBorder="1" applyAlignment="1">
      <alignment horizontal="center" vertical="center" wrapText="1"/>
    </xf>
    <xf numFmtId="38" fontId="10" fillId="2" borderId="114" xfId="7" applyFont="1" applyFill="1" applyBorder="1" applyAlignment="1">
      <alignment horizontal="center" vertical="center" wrapText="1"/>
    </xf>
    <xf numFmtId="38" fontId="10" fillId="2" borderId="3" xfId="7" applyFont="1" applyFill="1" applyBorder="1" applyAlignment="1">
      <alignment horizontal="center" vertical="center" wrapText="1"/>
    </xf>
    <xf numFmtId="38" fontId="10" fillId="2" borderId="115" xfId="7" applyFont="1" applyFill="1" applyBorder="1" applyAlignment="1">
      <alignment horizontal="center" vertical="center" wrapText="1"/>
    </xf>
    <xf numFmtId="38" fontId="10" fillId="2" borderId="8" xfId="7" applyFont="1" applyFill="1" applyBorder="1" applyAlignment="1">
      <alignment horizontal="center" vertical="center"/>
    </xf>
    <xf numFmtId="38" fontId="10" fillId="2" borderId="116" xfId="7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6" borderId="20" xfId="2" applyFont="1" applyFill="1" applyBorder="1" applyAlignment="1">
      <alignment horizontal="center" vertical="center"/>
    </xf>
    <xf numFmtId="38" fontId="13" fillId="6" borderId="0" xfId="7" applyFont="1" applyFill="1" applyBorder="1" applyAlignment="1">
      <alignment horizontal="center" vertical="center" textRotation="255" shrinkToFit="1"/>
    </xf>
    <xf numFmtId="38" fontId="13" fillId="6" borderId="21" xfId="7" applyFont="1" applyFill="1" applyBorder="1" applyAlignment="1">
      <alignment horizontal="center" vertical="center" textRotation="255" shrinkToFit="1"/>
    </xf>
    <xf numFmtId="0" fontId="5" fillId="6" borderId="5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0" fontId="12" fillId="0" borderId="49" xfId="3" applyFont="1" applyFill="1" applyBorder="1" applyAlignment="1" applyProtection="1">
      <alignment horizontal="distributed" vertical="center" indent="1"/>
      <protection locked="0"/>
    </xf>
    <xf numFmtId="0" fontId="12" fillId="0" borderId="50" xfId="3" applyFont="1" applyFill="1" applyBorder="1" applyAlignment="1" applyProtection="1">
      <alignment horizontal="distributed" vertical="center" indent="1"/>
      <protection locked="0"/>
    </xf>
    <xf numFmtId="0" fontId="12" fillId="0" borderId="51" xfId="3" applyFont="1" applyFill="1" applyBorder="1" applyAlignment="1" applyProtection="1">
      <alignment horizontal="distributed" vertical="center" indent="1"/>
      <protection locked="0"/>
    </xf>
    <xf numFmtId="0" fontId="12" fillId="0" borderId="56" xfId="3" applyFont="1" applyFill="1" applyBorder="1" applyAlignment="1" applyProtection="1">
      <alignment horizontal="distributed" vertical="center" indent="1"/>
      <protection locked="0"/>
    </xf>
    <xf numFmtId="0" fontId="12" fillId="0" borderId="57" xfId="3" applyFont="1" applyFill="1" applyBorder="1" applyAlignment="1" applyProtection="1">
      <alignment horizontal="distributed" vertical="center" indent="1"/>
      <protection locked="0"/>
    </xf>
    <xf numFmtId="0" fontId="12" fillId="0" borderId="58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10" fillId="2" borderId="5" xfId="3" applyFont="1" applyFill="1" applyBorder="1" applyAlignment="1" applyProtection="1">
      <alignment horizontal="center" vertical="top"/>
      <protection locked="0"/>
    </xf>
    <xf numFmtId="0" fontId="10" fillId="2" borderId="20" xfId="3" applyFont="1" applyFill="1" applyBorder="1" applyAlignment="1" applyProtection="1">
      <alignment horizontal="center" vertical="top"/>
      <protection locked="0"/>
    </xf>
    <xf numFmtId="0" fontId="10" fillId="2" borderId="21" xfId="3" applyFont="1" applyFill="1" applyBorder="1" applyAlignment="1" applyProtection="1">
      <alignment horizontal="center" vertical="top"/>
      <protection locked="0"/>
    </xf>
    <xf numFmtId="0" fontId="10" fillId="2" borderId="22" xfId="3" applyFont="1" applyFill="1" applyBorder="1" applyAlignment="1" applyProtection="1">
      <alignment horizontal="center" vertical="top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38" fontId="10" fillId="2" borderId="91" xfId="7" applyFont="1" applyFill="1" applyBorder="1" applyAlignment="1">
      <alignment horizontal="center" vertical="center" textRotation="255" shrinkToFit="1"/>
    </xf>
    <xf numFmtId="38" fontId="10" fillId="2" borderId="92" xfId="7" applyFont="1" applyFill="1" applyBorder="1" applyAlignment="1">
      <alignment horizontal="center" vertical="center" textRotation="255" shrinkToFit="1"/>
    </xf>
    <xf numFmtId="38" fontId="10" fillId="2" borderId="93" xfId="7" applyFont="1" applyFill="1" applyBorder="1" applyAlignment="1">
      <alignment horizontal="center" vertical="center" textRotation="255" shrinkToFi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S87"/>
  <sheetViews>
    <sheetView tabSelected="1" view="pageBreakPreview" zoomScale="70" zoomScaleNormal="40" zoomScaleSheetLayoutView="70" zoomScalePageLayoutView="80" workbookViewId="0">
      <selection activeCell="A6" sqref="A6:D7"/>
    </sheetView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0" width="10.625" style="11" customWidth="1"/>
    <col min="11" max="13" width="10.75" style="1"/>
    <col min="14" max="17" width="10.625" style="11" customWidth="1"/>
    <col min="18" max="18" width="4.5" style="12" customWidth="1"/>
    <col min="19" max="16384" width="10.75" style="1"/>
  </cols>
  <sheetData>
    <row r="1" spans="1:19" ht="33.75" customHeight="1" thickBot="1" x14ac:dyDescent="0.2">
      <c r="A1" s="9" t="s">
        <v>87</v>
      </c>
    </row>
    <row r="2" spans="1:19" s="2" customFormat="1" ht="15.95" customHeight="1" x14ac:dyDescent="0.15">
      <c r="A2" s="13"/>
      <c r="B2" s="14"/>
      <c r="C2" s="14"/>
      <c r="D2" s="15"/>
      <c r="E2" s="117" t="s">
        <v>78</v>
      </c>
      <c r="F2" s="118"/>
      <c r="G2" s="118"/>
      <c r="H2" s="118"/>
      <c r="I2" s="118"/>
      <c r="J2" s="118"/>
      <c r="K2" s="117" t="s">
        <v>83</v>
      </c>
      <c r="L2" s="215" t="s">
        <v>84</v>
      </c>
      <c r="M2" s="217" t="s">
        <v>85</v>
      </c>
      <c r="N2" s="117" t="s">
        <v>82</v>
      </c>
      <c r="O2" s="118"/>
      <c r="P2" s="118"/>
      <c r="Q2" s="119"/>
      <c r="R2" s="24"/>
      <c r="S2" s="4"/>
    </row>
    <row r="3" spans="1:19" s="2" customFormat="1" ht="15.95" customHeight="1" x14ac:dyDescent="0.15">
      <c r="A3" s="16"/>
      <c r="B3" s="17"/>
      <c r="C3" s="17"/>
      <c r="D3" s="18"/>
      <c r="E3" s="120"/>
      <c r="F3" s="121"/>
      <c r="G3" s="121"/>
      <c r="H3" s="121"/>
      <c r="I3" s="121"/>
      <c r="J3" s="121"/>
      <c r="K3" s="214"/>
      <c r="L3" s="216"/>
      <c r="M3" s="218"/>
      <c r="N3" s="120"/>
      <c r="O3" s="121"/>
      <c r="P3" s="121"/>
      <c r="Q3" s="122"/>
      <c r="R3" s="24"/>
      <c r="S3" s="4"/>
    </row>
    <row r="4" spans="1:19" s="2" customFormat="1" ht="20.100000000000001" customHeight="1" x14ac:dyDescent="0.15">
      <c r="A4" s="239" t="s">
        <v>88</v>
      </c>
      <c r="B4" s="240"/>
      <c r="C4" s="240"/>
      <c r="D4" s="241"/>
      <c r="E4" s="219" t="s">
        <v>0</v>
      </c>
      <c r="F4" s="124"/>
      <c r="G4" s="123" t="s">
        <v>1</v>
      </c>
      <c r="H4" s="124"/>
      <c r="I4" s="124"/>
      <c r="J4" s="242" t="s">
        <v>2</v>
      </c>
      <c r="K4" s="219" t="s">
        <v>0</v>
      </c>
      <c r="L4" s="124"/>
      <c r="M4" s="220"/>
      <c r="N4" s="27" t="s">
        <v>0</v>
      </c>
      <c r="O4" s="123" t="s">
        <v>1</v>
      </c>
      <c r="P4" s="124"/>
      <c r="Q4" s="125" t="s">
        <v>2</v>
      </c>
      <c r="R4" s="24"/>
    </row>
    <row r="5" spans="1:19" s="2" customFormat="1" ht="30" customHeight="1" x14ac:dyDescent="0.15">
      <c r="A5" s="239"/>
      <c r="B5" s="240"/>
      <c r="C5" s="240"/>
      <c r="D5" s="241"/>
      <c r="E5" s="128" t="s">
        <v>74</v>
      </c>
      <c r="F5" s="201" t="s">
        <v>3</v>
      </c>
      <c r="G5" s="131" t="s">
        <v>60</v>
      </c>
      <c r="H5" s="134" t="s">
        <v>4</v>
      </c>
      <c r="I5" s="204" t="s">
        <v>59</v>
      </c>
      <c r="J5" s="243"/>
      <c r="K5" s="221"/>
      <c r="L5" s="223" t="s">
        <v>74</v>
      </c>
      <c r="M5" s="225"/>
      <c r="N5" s="128" t="s">
        <v>74</v>
      </c>
      <c r="O5" s="131" t="s">
        <v>60</v>
      </c>
      <c r="P5" s="134" t="s">
        <v>4</v>
      </c>
      <c r="Q5" s="126"/>
      <c r="R5" s="24"/>
    </row>
    <row r="6" spans="1:19" s="2" customFormat="1" ht="30" customHeight="1" x14ac:dyDescent="0.15">
      <c r="A6" s="233" t="s">
        <v>5</v>
      </c>
      <c r="B6" s="234"/>
      <c r="C6" s="234"/>
      <c r="D6" s="235"/>
      <c r="E6" s="129"/>
      <c r="F6" s="202"/>
      <c r="G6" s="132"/>
      <c r="H6" s="135"/>
      <c r="I6" s="205"/>
      <c r="J6" s="243"/>
      <c r="K6" s="221"/>
      <c r="L6" s="223"/>
      <c r="M6" s="225"/>
      <c r="N6" s="129"/>
      <c r="O6" s="132"/>
      <c r="P6" s="135"/>
      <c r="Q6" s="126"/>
      <c r="R6" s="24"/>
    </row>
    <row r="7" spans="1:19" s="2" customFormat="1" ht="30" customHeight="1" thickBot="1" x14ac:dyDescent="0.2">
      <c r="A7" s="236"/>
      <c r="B7" s="237"/>
      <c r="C7" s="237"/>
      <c r="D7" s="238"/>
      <c r="E7" s="130"/>
      <c r="F7" s="203"/>
      <c r="G7" s="133"/>
      <c r="H7" s="136"/>
      <c r="I7" s="206"/>
      <c r="J7" s="244"/>
      <c r="K7" s="222"/>
      <c r="L7" s="224"/>
      <c r="M7" s="226"/>
      <c r="N7" s="130"/>
      <c r="O7" s="133"/>
      <c r="P7" s="136"/>
      <c r="Q7" s="127"/>
      <c r="R7" s="24"/>
    </row>
    <row r="8" spans="1:19" s="3" customFormat="1" ht="30" customHeight="1" thickBot="1" x14ac:dyDescent="0.2">
      <c r="A8" s="198" t="s">
        <v>68</v>
      </c>
      <c r="B8" s="199"/>
      <c r="C8" s="199"/>
      <c r="D8" s="200"/>
      <c r="E8" s="29">
        <v>1589</v>
      </c>
      <c r="F8" s="66">
        <v>99</v>
      </c>
      <c r="G8" s="67">
        <v>8</v>
      </c>
      <c r="H8" s="48">
        <v>64</v>
      </c>
      <c r="I8" s="68">
        <v>0</v>
      </c>
      <c r="J8" s="69">
        <f t="shared" ref="J8:J41" si="0">SUM(E8:I8)</f>
        <v>1760</v>
      </c>
      <c r="K8" s="29">
        <v>1416</v>
      </c>
      <c r="L8" s="30">
        <v>1280</v>
      </c>
      <c r="M8" s="54">
        <f>IF(L8/K8*100=100,"100 ",L8/K8*100)</f>
        <v>90.395480225988706</v>
      </c>
      <c r="N8" s="30">
        <v>1280</v>
      </c>
      <c r="O8" s="67">
        <v>8</v>
      </c>
      <c r="P8" s="48">
        <v>64</v>
      </c>
      <c r="Q8" s="108">
        <f t="shared" ref="Q8:Q39" si="1">SUM(N8:P8)</f>
        <v>1352</v>
      </c>
      <c r="R8" s="25"/>
    </row>
    <row r="9" spans="1:19" s="3" customFormat="1" ht="30" customHeight="1" thickBot="1" x14ac:dyDescent="0.2">
      <c r="A9" s="207" t="s">
        <v>6</v>
      </c>
      <c r="B9" s="208"/>
      <c r="C9" s="208"/>
      <c r="D9" s="209"/>
      <c r="E9" s="31">
        <v>63</v>
      </c>
      <c r="F9" s="70">
        <v>29</v>
      </c>
      <c r="G9" s="71">
        <v>0</v>
      </c>
      <c r="H9" s="32">
        <v>3</v>
      </c>
      <c r="I9" s="70">
        <v>0</v>
      </c>
      <c r="J9" s="23">
        <f t="shared" si="0"/>
        <v>95</v>
      </c>
      <c r="K9" s="31">
        <v>60</v>
      </c>
      <c r="L9" s="32">
        <v>57</v>
      </c>
      <c r="M9" s="55">
        <f t="shared" ref="M9:M71" si="2">IF(L9/K9*100=100,"100 ",L9/K9*100)</f>
        <v>95</v>
      </c>
      <c r="N9" s="32">
        <v>57</v>
      </c>
      <c r="O9" s="71">
        <v>0</v>
      </c>
      <c r="P9" s="32">
        <v>3</v>
      </c>
      <c r="Q9" s="109">
        <f t="shared" si="1"/>
        <v>60</v>
      </c>
      <c r="R9" s="25"/>
    </row>
    <row r="10" spans="1:19" s="3" customFormat="1" ht="30" customHeight="1" x14ac:dyDescent="0.15">
      <c r="A10" s="210" t="s">
        <v>69</v>
      </c>
      <c r="B10" s="156"/>
      <c r="C10" s="156"/>
      <c r="D10" s="157"/>
      <c r="E10" s="33">
        <f t="shared" ref="E10:I10" si="3">SUM(E11:E20)</f>
        <v>1703</v>
      </c>
      <c r="F10" s="72">
        <f t="shared" si="3"/>
        <v>41</v>
      </c>
      <c r="G10" s="73">
        <f t="shared" si="3"/>
        <v>9</v>
      </c>
      <c r="H10" s="34">
        <f t="shared" si="3"/>
        <v>35</v>
      </c>
      <c r="I10" s="72">
        <f t="shared" si="3"/>
        <v>4</v>
      </c>
      <c r="J10" s="74">
        <f t="shared" si="0"/>
        <v>1792</v>
      </c>
      <c r="K10" s="33">
        <f>SUM(K11:K20)</f>
        <v>1533</v>
      </c>
      <c r="L10" s="34">
        <f>SUM(L11:L20)</f>
        <v>1135</v>
      </c>
      <c r="M10" s="56">
        <f t="shared" si="2"/>
        <v>74.037834311806918</v>
      </c>
      <c r="N10" s="34">
        <f>SUM(N11:N20)</f>
        <v>1135</v>
      </c>
      <c r="O10" s="73">
        <f t="shared" ref="O10:P10" si="4">SUM(O11:O20)</f>
        <v>9</v>
      </c>
      <c r="P10" s="34">
        <f t="shared" si="4"/>
        <v>35</v>
      </c>
      <c r="Q10" s="110">
        <f t="shared" si="1"/>
        <v>1179</v>
      </c>
      <c r="R10" s="25"/>
    </row>
    <row r="11" spans="1:19" s="3" customFormat="1" ht="30" customHeight="1" x14ac:dyDescent="0.15">
      <c r="A11" s="5"/>
      <c r="B11" s="211" t="s">
        <v>61</v>
      </c>
      <c r="C11" s="212"/>
      <c r="D11" s="213"/>
      <c r="E11" s="35">
        <v>145</v>
      </c>
      <c r="F11" s="75">
        <v>0</v>
      </c>
      <c r="G11" s="76">
        <v>0</v>
      </c>
      <c r="H11" s="36">
        <v>1</v>
      </c>
      <c r="I11" s="77">
        <v>1</v>
      </c>
      <c r="J11" s="69">
        <f t="shared" si="0"/>
        <v>147</v>
      </c>
      <c r="K11" s="35">
        <v>132</v>
      </c>
      <c r="L11" s="36">
        <v>117</v>
      </c>
      <c r="M11" s="57">
        <f t="shared" si="2"/>
        <v>88.63636363636364</v>
      </c>
      <c r="N11" s="36">
        <v>117</v>
      </c>
      <c r="O11" s="76">
        <v>0</v>
      </c>
      <c r="P11" s="36">
        <v>1</v>
      </c>
      <c r="Q11" s="108">
        <f t="shared" si="1"/>
        <v>118</v>
      </c>
      <c r="R11" s="25"/>
    </row>
    <row r="12" spans="1:19" s="3" customFormat="1" ht="30" customHeight="1" x14ac:dyDescent="0.15">
      <c r="A12" s="5"/>
      <c r="B12" s="183" t="s">
        <v>7</v>
      </c>
      <c r="C12" s="184"/>
      <c r="D12" s="185"/>
      <c r="E12" s="37">
        <v>299</v>
      </c>
      <c r="F12" s="78">
        <v>0</v>
      </c>
      <c r="G12" s="79">
        <v>5</v>
      </c>
      <c r="H12" s="38">
        <v>7</v>
      </c>
      <c r="I12" s="80">
        <v>3</v>
      </c>
      <c r="J12" s="81">
        <f t="shared" si="0"/>
        <v>314</v>
      </c>
      <c r="K12" s="37">
        <v>261</v>
      </c>
      <c r="L12" s="38">
        <v>156</v>
      </c>
      <c r="M12" s="58">
        <f t="shared" si="2"/>
        <v>59.770114942528743</v>
      </c>
      <c r="N12" s="38">
        <v>156</v>
      </c>
      <c r="O12" s="79">
        <v>5</v>
      </c>
      <c r="P12" s="38">
        <v>7</v>
      </c>
      <c r="Q12" s="111">
        <f t="shared" si="1"/>
        <v>168</v>
      </c>
      <c r="R12" s="25"/>
    </row>
    <row r="13" spans="1:19" s="3" customFormat="1" ht="30" customHeight="1" x14ac:dyDescent="0.15">
      <c r="A13" s="5"/>
      <c r="B13" s="183" t="s">
        <v>8</v>
      </c>
      <c r="C13" s="184"/>
      <c r="D13" s="185"/>
      <c r="E13" s="37">
        <v>182</v>
      </c>
      <c r="F13" s="82">
        <v>15</v>
      </c>
      <c r="G13" s="79">
        <v>1</v>
      </c>
      <c r="H13" s="38">
        <v>8</v>
      </c>
      <c r="I13" s="80">
        <v>0</v>
      </c>
      <c r="J13" s="81">
        <f t="shared" si="0"/>
        <v>206</v>
      </c>
      <c r="K13" s="37">
        <v>166</v>
      </c>
      <c r="L13" s="38">
        <v>155</v>
      </c>
      <c r="M13" s="58">
        <f t="shared" si="2"/>
        <v>93.373493975903614</v>
      </c>
      <c r="N13" s="38">
        <v>155</v>
      </c>
      <c r="O13" s="79">
        <v>1</v>
      </c>
      <c r="P13" s="38">
        <v>8</v>
      </c>
      <c r="Q13" s="111">
        <f t="shared" si="1"/>
        <v>164</v>
      </c>
      <c r="R13" s="25"/>
    </row>
    <row r="14" spans="1:19" s="3" customFormat="1" ht="30" customHeight="1" x14ac:dyDescent="0.15">
      <c r="A14" s="5"/>
      <c r="B14" s="183" t="s">
        <v>9</v>
      </c>
      <c r="C14" s="184"/>
      <c r="D14" s="185"/>
      <c r="E14" s="37">
        <v>125</v>
      </c>
      <c r="F14" s="82">
        <v>17</v>
      </c>
      <c r="G14" s="79">
        <v>0</v>
      </c>
      <c r="H14" s="38">
        <v>3</v>
      </c>
      <c r="I14" s="80">
        <v>0</v>
      </c>
      <c r="J14" s="81">
        <f t="shared" si="0"/>
        <v>145</v>
      </c>
      <c r="K14" s="37">
        <v>110</v>
      </c>
      <c r="L14" s="38">
        <v>104</v>
      </c>
      <c r="M14" s="58">
        <f t="shared" si="2"/>
        <v>94.545454545454547</v>
      </c>
      <c r="N14" s="38">
        <v>104</v>
      </c>
      <c r="O14" s="79">
        <v>0</v>
      </c>
      <c r="P14" s="38">
        <v>3</v>
      </c>
      <c r="Q14" s="111">
        <f t="shared" si="1"/>
        <v>107</v>
      </c>
      <c r="R14" s="25"/>
    </row>
    <row r="15" spans="1:19" s="3" customFormat="1" ht="30" customHeight="1" x14ac:dyDescent="0.15">
      <c r="A15" s="5"/>
      <c r="B15" s="183" t="s">
        <v>10</v>
      </c>
      <c r="C15" s="184"/>
      <c r="D15" s="185"/>
      <c r="E15" s="37">
        <v>84</v>
      </c>
      <c r="F15" s="78">
        <v>0</v>
      </c>
      <c r="G15" s="79">
        <v>1</v>
      </c>
      <c r="H15" s="38">
        <v>1</v>
      </c>
      <c r="I15" s="80">
        <v>0</v>
      </c>
      <c r="J15" s="81">
        <f t="shared" si="0"/>
        <v>86</v>
      </c>
      <c r="K15" s="37">
        <v>76</v>
      </c>
      <c r="L15" s="38">
        <v>71</v>
      </c>
      <c r="M15" s="58">
        <f t="shared" si="2"/>
        <v>93.421052631578945</v>
      </c>
      <c r="N15" s="38">
        <v>71</v>
      </c>
      <c r="O15" s="79">
        <v>1</v>
      </c>
      <c r="P15" s="38">
        <v>1</v>
      </c>
      <c r="Q15" s="111">
        <f t="shared" si="1"/>
        <v>73</v>
      </c>
      <c r="R15" s="25"/>
    </row>
    <row r="16" spans="1:19" s="3" customFormat="1" ht="30" customHeight="1" x14ac:dyDescent="0.15">
      <c r="A16" s="5"/>
      <c r="B16" s="183" t="s">
        <v>11</v>
      </c>
      <c r="C16" s="184"/>
      <c r="D16" s="185"/>
      <c r="E16" s="37">
        <v>36</v>
      </c>
      <c r="F16" s="78">
        <v>0</v>
      </c>
      <c r="G16" s="79">
        <v>0</v>
      </c>
      <c r="H16" s="38">
        <v>2</v>
      </c>
      <c r="I16" s="80">
        <v>0</v>
      </c>
      <c r="J16" s="81">
        <f t="shared" si="0"/>
        <v>38</v>
      </c>
      <c r="K16" s="37">
        <v>32</v>
      </c>
      <c r="L16" s="38">
        <v>30</v>
      </c>
      <c r="M16" s="58">
        <f t="shared" si="2"/>
        <v>93.75</v>
      </c>
      <c r="N16" s="38">
        <v>30</v>
      </c>
      <c r="O16" s="79">
        <v>0</v>
      </c>
      <c r="P16" s="38">
        <v>2</v>
      </c>
      <c r="Q16" s="111">
        <f t="shared" si="1"/>
        <v>32</v>
      </c>
      <c r="R16" s="25"/>
    </row>
    <row r="17" spans="1:18" s="3" customFormat="1" ht="30" customHeight="1" x14ac:dyDescent="0.15">
      <c r="A17" s="5"/>
      <c r="B17" s="183" t="s">
        <v>12</v>
      </c>
      <c r="C17" s="184"/>
      <c r="D17" s="185"/>
      <c r="E17" s="37">
        <v>523</v>
      </c>
      <c r="F17" s="78">
        <v>0</v>
      </c>
      <c r="G17" s="79">
        <v>1</v>
      </c>
      <c r="H17" s="38">
        <v>7</v>
      </c>
      <c r="I17" s="80">
        <v>0</v>
      </c>
      <c r="J17" s="81">
        <f t="shared" si="0"/>
        <v>531</v>
      </c>
      <c r="K17" s="37">
        <v>484</v>
      </c>
      <c r="L17" s="38">
        <v>236</v>
      </c>
      <c r="M17" s="58">
        <f t="shared" si="2"/>
        <v>48.760330578512395</v>
      </c>
      <c r="N17" s="38">
        <v>236</v>
      </c>
      <c r="O17" s="79">
        <v>1</v>
      </c>
      <c r="P17" s="38">
        <v>7</v>
      </c>
      <c r="Q17" s="111">
        <f t="shared" si="1"/>
        <v>244</v>
      </c>
      <c r="R17" s="25"/>
    </row>
    <row r="18" spans="1:18" s="3" customFormat="1" ht="30" customHeight="1" x14ac:dyDescent="0.15">
      <c r="A18" s="5"/>
      <c r="B18" s="183" t="s">
        <v>13</v>
      </c>
      <c r="C18" s="184"/>
      <c r="D18" s="185"/>
      <c r="E18" s="37">
        <v>12</v>
      </c>
      <c r="F18" s="82">
        <v>2</v>
      </c>
      <c r="G18" s="83">
        <v>0</v>
      </c>
      <c r="H18" s="38">
        <v>2</v>
      </c>
      <c r="I18" s="80">
        <v>0</v>
      </c>
      <c r="J18" s="81">
        <f t="shared" si="0"/>
        <v>16</v>
      </c>
      <c r="K18" s="37">
        <v>11</v>
      </c>
      <c r="L18" s="38">
        <v>11</v>
      </c>
      <c r="M18" s="58" t="str">
        <f t="shared" si="2"/>
        <v xml:space="preserve">100 </v>
      </c>
      <c r="N18" s="38">
        <v>11</v>
      </c>
      <c r="O18" s="83">
        <v>0</v>
      </c>
      <c r="P18" s="38">
        <v>2</v>
      </c>
      <c r="Q18" s="111">
        <f t="shared" si="1"/>
        <v>13</v>
      </c>
      <c r="R18" s="25"/>
    </row>
    <row r="19" spans="1:18" s="3" customFormat="1" ht="30" customHeight="1" x14ac:dyDescent="0.15">
      <c r="A19" s="5"/>
      <c r="B19" s="183" t="s">
        <v>14</v>
      </c>
      <c r="C19" s="184"/>
      <c r="D19" s="185"/>
      <c r="E19" s="37">
        <v>28</v>
      </c>
      <c r="F19" s="78">
        <v>7</v>
      </c>
      <c r="G19" s="79">
        <v>0</v>
      </c>
      <c r="H19" s="38">
        <v>0</v>
      </c>
      <c r="I19" s="80">
        <v>0</v>
      </c>
      <c r="J19" s="81">
        <f t="shared" si="0"/>
        <v>35</v>
      </c>
      <c r="K19" s="37">
        <v>23</v>
      </c>
      <c r="L19" s="38">
        <v>22</v>
      </c>
      <c r="M19" s="58">
        <f t="shared" si="2"/>
        <v>95.652173913043484</v>
      </c>
      <c r="N19" s="38">
        <v>22</v>
      </c>
      <c r="O19" s="79">
        <v>0</v>
      </c>
      <c r="P19" s="38">
        <v>0</v>
      </c>
      <c r="Q19" s="111">
        <f t="shared" si="1"/>
        <v>22</v>
      </c>
      <c r="R19" s="25"/>
    </row>
    <row r="20" spans="1:18" s="3" customFormat="1" ht="30" customHeight="1" thickBot="1" x14ac:dyDescent="0.2">
      <c r="A20" s="6"/>
      <c r="B20" s="227" t="s">
        <v>15</v>
      </c>
      <c r="C20" s="228"/>
      <c r="D20" s="229"/>
      <c r="E20" s="41">
        <v>269</v>
      </c>
      <c r="F20" s="78" t="s">
        <v>67</v>
      </c>
      <c r="G20" s="84">
        <v>1</v>
      </c>
      <c r="H20" s="42">
        <v>4</v>
      </c>
      <c r="I20" s="85">
        <v>0</v>
      </c>
      <c r="J20" s="69">
        <f t="shared" si="0"/>
        <v>274</v>
      </c>
      <c r="K20" s="39">
        <v>238</v>
      </c>
      <c r="L20" s="40">
        <v>233</v>
      </c>
      <c r="M20" s="59">
        <f t="shared" si="2"/>
        <v>97.899159663865547</v>
      </c>
      <c r="N20" s="40">
        <v>233</v>
      </c>
      <c r="O20" s="84">
        <v>1</v>
      </c>
      <c r="P20" s="42">
        <v>4</v>
      </c>
      <c r="Q20" s="108">
        <f t="shared" si="1"/>
        <v>238</v>
      </c>
      <c r="R20" s="25"/>
    </row>
    <row r="21" spans="1:18" s="3" customFormat="1" ht="30" customHeight="1" x14ac:dyDescent="0.15">
      <c r="A21" s="210" t="s">
        <v>38</v>
      </c>
      <c r="B21" s="156"/>
      <c r="C21" s="156"/>
      <c r="D21" s="157"/>
      <c r="E21" s="86">
        <f>SUM(E22:E44)</f>
        <v>1868</v>
      </c>
      <c r="F21" s="72">
        <f>SUM(F22:F44)</f>
        <v>4</v>
      </c>
      <c r="G21" s="73">
        <f>SUM(G22:G44)</f>
        <v>16</v>
      </c>
      <c r="H21" s="34">
        <f>SUM(H22:H44)</f>
        <v>78</v>
      </c>
      <c r="I21" s="72">
        <f>SUM(I22:I44)</f>
        <v>3</v>
      </c>
      <c r="J21" s="74">
        <f t="shared" si="0"/>
        <v>1969</v>
      </c>
      <c r="K21" s="33">
        <f>SUM(K22:K44)</f>
        <v>1610</v>
      </c>
      <c r="L21" s="34">
        <f>SUM(L22:L44)</f>
        <v>1079</v>
      </c>
      <c r="M21" s="56">
        <f t="shared" si="2"/>
        <v>67.018633540372676</v>
      </c>
      <c r="N21" s="34">
        <f>SUM(N22:N44)</f>
        <v>1079</v>
      </c>
      <c r="O21" s="73">
        <f>SUM(O22:O44)</f>
        <v>16</v>
      </c>
      <c r="P21" s="34">
        <f>SUM(P22:P44)</f>
        <v>78</v>
      </c>
      <c r="Q21" s="110">
        <f t="shared" si="1"/>
        <v>1173</v>
      </c>
      <c r="R21" s="25"/>
    </row>
    <row r="22" spans="1:18" s="3" customFormat="1" ht="30" customHeight="1" x14ac:dyDescent="0.15">
      <c r="A22" s="5"/>
      <c r="B22" s="230" t="s">
        <v>16</v>
      </c>
      <c r="C22" s="231"/>
      <c r="D22" s="232"/>
      <c r="E22" s="35">
        <v>202</v>
      </c>
      <c r="F22" s="75" t="s">
        <v>67</v>
      </c>
      <c r="G22" s="87">
        <v>1</v>
      </c>
      <c r="H22" s="36">
        <v>8</v>
      </c>
      <c r="I22" s="88">
        <v>1</v>
      </c>
      <c r="J22" s="89">
        <f t="shared" si="0"/>
        <v>212</v>
      </c>
      <c r="K22" s="35">
        <v>172</v>
      </c>
      <c r="L22" s="36">
        <v>144</v>
      </c>
      <c r="M22" s="57">
        <f t="shared" si="2"/>
        <v>83.720930232558146</v>
      </c>
      <c r="N22" s="36">
        <v>144</v>
      </c>
      <c r="O22" s="87">
        <v>1</v>
      </c>
      <c r="P22" s="36">
        <v>8</v>
      </c>
      <c r="Q22" s="112">
        <f t="shared" si="1"/>
        <v>153</v>
      </c>
      <c r="R22" s="25"/>
    </row>
    <row r="23" spans="1:18" s="3" customFormat="1" ht="30" customHeight="1" x14ac:dyDescent="0.15">
      <c r="A23" s="5"/>
      <c r="B23" s="195" t="s">
        <v>75</v>
      </c>
      <c r="C23" s="173" t="s">
        <v>17</v>
      </c>
      <c r="D23" s="174"/>
      <c r="E23" s="37">
        <v>107</v>
      </c>
      <c r="F23" s="78" t="s">
        <v>67</v>
      </c>
      <c r="G23" s="83">
        <v>0</v>
      </c>
      <c r="H23" s="38">
        <v>4</v>
      </c>
      <c r="I23" s="82">
        <v>0</v>
      </c>
      <c r="J23" s="81">
        <f t="shared" si="0"/>
        <v>111</v>
      </c>
      <c r="K23" s="37">
        <v>93</v>
      </c>
      <c r="L23" s="38">
        <v>63</v>
      </c>
      <c r="M23" s="58">
        <f t="shared" si="2"/>
        <v>67.741935483870961</v>
      </c>
      <c r="N23" s="38">
        <v>63</v>
      </c>
      <c r="O23" s="83">
        <v>0</v>
      </c>
      <c r="P23" s="38">
        <v>4</v>
      </c>
      <c r="Q23" s="111">
        <f t="shared" si="1"/>
        <v>67</v>
      </c>
      <c r="R23" s="25"/>
    </row>
    <row r="24" spans="1:18" s="3" customFormat="1" ht="30" customHeight="1" x14ac:dyDescent="0.15">
      <c r="A24" s="5"/>
      <c r="B24" s="196"/>
      <c r="C24" s="173" t="s">
        <v>18</v>
      </c>
      <c r="D24" s="174"/>
      <c r="E24" s="37">
        <v>81</v>
      </c>
      <c r="F24" s="78" t="s">
        <v>67</v>
      </c>
      <c r="G24" s="83">
        <v>1</v>
      </c>
      <c r="H24" s="38">
        <v>4</v>
      </c>
      <c r="I24" s="82">
        <v>0</v>
      </c>
      <c r="J24" s="81">
        <f t="shared" si="0"/>
        <v>86</v>
      </c>
      <c r="K24" s="37">
        <v>65</v>
      </c>
      <c r="L24" s="38">
        <v>55</v>
      </c>
      <c r="M24" s="58">
        <f t="shared" si="2"/>
        <v>84.615384615384613</v>
      </c>
      <c r="N24" s="38">
        <v>55</v>
      </c>
      <c r="O24" s="83">
        <v>1</v>
      </c>
      <c r="P24" s="38">
        <v>4</v>
      </c>
      <c r="Q24" s="111">
        <f t="shared" si="1"/>
        <v>60</v>
      </c>
      <c r="R24" s="25"/>
    </row>
    <row r="25" spans="1:18" s="3" customFormat="1" ht="30" customHeight="1" x14ac:dyDescent="0.15">
      <c r="A25" s="5"/>
      <c r="B25" s="197"/>
      <c r="C25" s="173" t="s">
        <v>19</v>
      </c>
      <c r="D25" s="174"/>
      <c r="E25" s="37">
        <v>37</v>
      </c>
      <c r="F25" s="78" t="s">
        <v>66</v>
      </c>
      <c r="G25" s="83">
        <v>0</v>
      </c>
      <c r="H25" s="38">
        <v>2</v>
      </c>
      <c r="I25" s="82">
        <v>0</v>
      </c>
      <c r="J25" s="81">
        <f t="shared" si="0"/>
        <v>39</v>
      </c>
      <c r="K25" s="37">
        <v>35</v>
      </c>
      <c r="L25" s="38">
        <v>28</v>
      </c>
      <c r="M25" s="58">
        <f t="shared" si="2"/>
        <v>80</v>
      </c>
      <c r="N25" s="38">
        <v>28</v>
      </c>
      <c r="O25" s="83">
        <v>0</v>
      </c>
      <c r="P25" s="38">
        <v>2</v>
      </c>
      <c r="Q25" s="111">
        <f t="shared" si="1"/>
        <v>30</v>
      </c>
      <c r="R25" s="25"/>
    </row>
    <row r="26" spans="1:18" s="3" customFormat="1" ht="30" customHeight="1" x14ac:dyDescent="0.15">
      <c r="A26" s="5"/>
      <c r="B26" s="171" t="s">
        <v>76</v>
      </c>
      <c r="C26" s="173" t="s">
        <v>20</v>
      </c>
      <c r="D26" s="174"/>
      <c r="E26" s="37">
        <v>59</v>
      </c>
      <c r="F26" s="78" t="s">
        <v>66</v>
      </c>
      <c r="G26" s="83">
        <v>0</v>
      </c>
      <c r="H26" s="38">
        <v>7</v>
      </c>
      <c r="I26" s="82">
        <v>0</v>
      </c>
      <c r="J26" s="81">
        <f t="shared" si="0"/>
        <v>66</v>
      </c>
      <c r="K26" s="37">
        <v>44</v>
      </c>
      <c r="L26" s="38">
        <v>34</v>
      </c>
      <c r="M26" s="58">
        <f t="shared" si="2"/>
        <v>77.272727272727266</v>
      </c>
      <c r="N26" s="38">
        <v>34</v>
      </c>
      <c r="O26" s="83">
        <v>0</v>
      </c>
      <c r="P26" s="38">
        <v>7</v>
      </c>
      <c r="Q26" s="111">
        <f t="shared" si="1"/>
        <v>41</v>
      </c>
      <c r="R26" s="25"/>
    </row>
    <row r="27" spans="1:18" s="3" customFormat="1" ht="30" customHeight="1" x14ac:dyDescent="0.15">
      <c r="A27" s="5"/>
      <c r="B27" s="172"/>
      <c r="C27" s="173" t="s">
        <v>64</v>
      </c>
      <c r="D27" s="174"/>
      <c r="E27" s="37">
        <v>8</v>
      </c>
      <c r="F27" s="78" t="s">
        <v>66</v>
      </c>
      <c r="G27" s="83">
        <v>0</v>
      </c>
      <c r="H27" s="38">
        <v>2</v>
      </c>
      <c r="I27" s="82">
        <v>0</v>
      </c>
      <c r="J27" s="81">
        <f t="shared" si="0"/>
        <v>10</v>
      </c>
      <c r="K27" s="37">
        <v>8</v>
      </c>
      <c r="L27" s="38">
        <v>7</v>
      </c>
      <c r="M27" s="58">
        <f t="shared" si="2"/>
        <v>87.5</v>
      </c>
      <c r="N27" s="38">
        <v>7</v>
      </c>
      <c r="O27" s="83">
        <v>0</v>
      </c>
      <c r="P27" s="38">
        <v>2</v>
      </c>
      <c r="Q27" s="111">
        <f t="shared" si="1"/>
        <v>9</v>
      </c>
      <c r="R27" s="25"/>
    </row>
    <row r="28" spans="1:18" s="3" customFormat="1" ht="30" customHeight="1" x14ac:dyDescent="0.15">
      <c r="A28" s="5"/>
      <c r="B28" s="178" t="s">
        <v>8</v>
      </c>
      <c r="C28" s="173"/>
      <c r="D28" s="174"/>
      <c r="E28" s="37">
        <v>260</v>
      </c>
      <c r="F28" s="78" t="s">
        <v>66</v>
      </c>
      <c r="G28" s="83">
        <v>3</v>
      </c>
      <c r="H28" s="38">
        <v>12</v>
      </c>
      <c r="I28" s="82">
        <v>2</v>
      </c>
      <c r="J28" s="81">
        <f t="shared" si="0"/>
        <v>277</v>
      </c>
      <c r="K28" s="37">
        <v>231</v>
      </c>
      <c r="L28" s="38">
        <v>153</v>
      </c>
      <c r="M28" s="58">
        <f t="shared" si="2"/>
        <v>66.233766233766232</v>
      </c>
      <c r="N28" s="38">
        <v>153</v>
      </c>
      <c r="O28" s="83">
        <v>3</v>
      </c>
      <c r="P28" s="38">
        <v>12</v>
      </c>
      <c r="Q28" s="111">
        <f t="shared" si="1"/>
        <v>168</v>
      </c>
      <c r="R28" s="25"/>
    </row>
    <row r="29" spans="1:18" s="3" customFormat="1" ht="30" customHeight="1" x14ac:dyDescent="0.15">
      <c r="A29" s="5"/>
      <c r="B29" s="189" t="s">
        <v>9</v>
      </c>
      <c r="C29" s="173" t="s">
        <v>21</v>
      </c>
      <c r="D29" s="174"/>
      <c r="E29" s="37">
        <v>56</v>
      </c>
      <c r="F29" s="78" t="s">
        <v>66</v>
      </c>
      <c r="G29" s="83">
        <v>0</v>
      </c>
      <c r="H29" s="38">
        <v>2</v>
      </c>
      <c r="I29" s="82">
        <v>0</v>
      </c>
      <c r="J29" s="81">
        <f t="shared" si="0"/>
        <v>58</v>
      </c>
      <c r="K29" s="37">
        <v>44</v>
      </c>
      <c r="L29" s="38">
        <v>38</v>
      </c>
      <c r="M29" s="58">
        <f t="shared" si="2"/>
        <v>86.36363636363636</v>
      </c>
      <c r="N29" s="38">
        <v>38</v>
      </c>
      <c r="O29" s="83">
        <v>0</v>
      </c>
      <c r="P29" s="38">
        <v>2</v>
      </c>
      <c r="Q29" s="111">
        <f t="shared" si="1"/>
        <v>40</v>
      </c>
      <c r="R29" s="25"/>
    </row>
    <row r="30" spans="1:18" s="3" customFormat="1" ht="30" customHeight="1" x14ac:dyDescent="0.15">
      <c r="A30" s="5"/>
      <c r="B30" s="190"/>
      <c r="C30" s="173" t="s">
        <v>22</v>
      </c>
      <c r="D30" s="174"/>
      <c r="E30" s="37">
        <v>81</v>
      </c>
      <c r="F30" s="78" t="s">
        <v>66</v>
      </c>
      <c r="G30" s="83">
        <v>4</v>
      </c>
      <c r="H30" s="38">
        <v>6</v>
      </c>
      <c r="I30" s="82">
        <v>0</v>
      </c>
      <c r="J30" s="81">
        <f t="shared" si="0"/>
        <v>91</v>
      </c>
      <c r="K30" s="37">
        <v>73</v>
      </c>
      <c r="L30" s="38">
        <v>37</v>
      </c>
      <c r="M30" s="58">
        <f t="shared" si="2"/>
        <v>50.684931506849317</v>
      </c>
      <c r="N30" s="38">
        <v>37</v>
      </c>
      <c r="O30" s="83">
        <v>4</v>
      </c>
      <c r="P30" s="38">
        <v>6</v>
      </c>
      <c r="Q30" s="111">
        <f t="shared" si="1"/>
        <v>47</v>
      </c>
      <c r="R30" s="25"/>
    </row>
    <row r="31" spans="1:18" s="3" customFormat="1" ht="30" customHeight="1" x14ac:dyDescent="0.15">
      <c r="A31" s="5" t="s">
        <v>23</v>
      </c>
      <c r="B31" s="190"/>
      <c r="C31" s="173" t="s">
        <v>24</v>
      </c>
      <c r="D31" s="174"/>
      <c r="E31" s="37">
        <v>78</v>
      </c>
      <c r="F31" s="78" t="s">
        <v>66</v>
      </c>
      <c r="G31" s="83">
        <v>0</v>
      </c>
      <c r="H31" s="38">
        <v>5</v>
      </c>
      <c r="I31" s="82">
        <v>0</v>
      </c>
      <c r="J31" s="81">
        <f t="shared" si="0"/>
        <v>83</v>
      </c>
      <c r="K31" s="37">
        <v>66</v>
      </c>
      <c r="L31" s="38">
        <v>39</v>
      </c>
      <c r="M31" s="58">
        <f t="shared" si="2"/>
        <v>59.090909090909093</v>
      </c>
      <c r="N31" s="38">
        <v>39</v>
      </c>
      <c r="O31" s="83">
        <v>0</v>
      </c>
      <c r="P31" s="38">
        <v>5</v>
      </c>
      <c r="Q31" s="111">
        <f t="shared" si="1"/>
        <v>44</v>
      </c>
      <c r="R31" s="25"/>
    </row>
    <row r="32" spans="1:18" s="3" customFormat="1" ht="30" customHeight="1" x14ac:dyDescent="0.15">
      <c r="A32" s="5" t="s">
        <v>25</v>
      </c>
      <c r="B32" s="191"/>
      <c r="C32" s="173" t="s">
        <v>26</v>
      </c>
      <c r="D32" s="174"/>
      <c r="E32" s="37">
        <v>11</v>
      </c>
      <c r="F32" s="78" t="s">
        <v>66</v>
      </c>
      <c r="G32" s="83">
        <v>0</v>
      </c>
      <c r="H32" s="38">
        <v>0</v>
      </c>
      <c r="I32" s="82">
        <v>0</v>
      </c>
      <c r="J32" s="81">
        <f t="shared" si="0"/>
        <v>11</v>
      </c>
      <c r="K32" s="37">
        <v>11</v>
      </c>
      <c r="L32" s="38">
        <v>9</v>
      </c>
      <c r="M32" s="58">
        <f t="shared" si="2"/>
        <v>81.818181818181827</v>
      </c>
      <c r="N32" s="38">
        <v>9</v>
      </c>
      <c r="O32" s="83">
        <v>0</v>
      </c>
      <c r="P32" s="38">
        <v>0</v>
      </c>
      <c r="Q32" s="111">
        <f t="shared" si="1"/>
        <v>9</v>
      </c>
      <c r="R32" s="25"/>
    </row>
    <row r="33" spans="1:19" s="3" customFormat="1" ht="30" customHeight="1" x14ac:dyDescent="0.15">
      <c r="A33" s="5"/>
      <c r="B33" s="178" t="s">
        <v>10</v>
      </c>
      <c r="C33" s="173"/>
      <c r="D33" s="174"/>
      <c r="E33" s="37">
        <v>46</v>
      </c>
      <c r="F33" s="78" t="s">
        <v>66</v>
      </c>
      <c r="G33" s="83">
        <v>0</v>
      </c>
      <c r="H33" s="38">
        <v>1</v>
      </c>
      <c r="I33" s="82">
        <v>0</v>
      </c>
      <c r="J33" s="81">
        <f t="shared" si="0"/>
        <v>47</v>
      </c>
      <c r="K33" s="37">
        <v>39</v>
      </c>
      <c r="L33" s="38">
        <v>26</v>
      </c>
      <c r="M33" s="58">
        <f t="shared" si="2"/>
        <v>66.666666666666657</v>
      </c>
      <c r="N33" s="38">
        <v>26</v>
      </c>
      <c r="O33" s="83">
        <v>0</v>
      </c>
      <c r="P33" s="38">
        <v>1</v>
      </c>
      <c r="Q33" s="111">
        <f t="shared" si="1"/>
        <v>27</v>
      </c>
      <c r="R33" s="25"/>
    </row>
    <row r="34" spans="1:19" s="3" customFormat="1" ht="30" customHeight="1" x14ac:dyDescent="0.15">
      <c r="A34" s="5"/>
      <c r="B34" s="178" t="s">
        <v>11</v>
      </c>
      <c r="C34" s="173"/>
      <c r="D34" s="174"/>
      <c r="E34" s="37">
        <v>47</v>
      </c>
      <c r="F34" s="78" t="s">
        <v>66</v>
      </c>
      <c r="G34" s="83">
        <v>0</v>
      </c>
      <c r="H34" s="38">
        <v>1</v>
      </c>
      <c r="I34" s="82">
        <v>0</v>
      </c>
      <c r="J34" s="81">
        <f t="shared" si="0"/>
        <v>48</v>
      </c>
      <c r="K34" s="37">
        <v>42</v>
      </c>
      <c r="L34" s="38">
        <v>21</v>
      </c>
      <c r="M34" s="58">
        <f t="shared" si="2"/>
        <v>50</v>
      </c>
      <c r="N34" s="38">
        <v>21</v>
      </c>
      <c r="O34" s="83">
        <v>0</v>
      </c>
      <c r="P34" s="38">
        <v>1</v>
      </c>
      <c r="Q34" s="111">
        <f t="shared" si="1"/>
        <v>22</v>
      </c>
      <c r="R34" s="25"/>
    </row>
    <row r="35" spans="1:19" s="3" customFormat="1" ht="30" customHeight="1" x14ac:dyDescent="0.15">
      <c r="A35" s="5"/>
      <c r="B35" s="178" t="s">
        <v>63</v>
      </c>
      <c r="C35" s="173"/>
      <c r="D35" s="174"/>
      <c r="E35" s="37">
        <v>29</v>
      </c>
      <c r="F35" s="78" t="s">
        <v>66</v>
      </c>
      <c r="G35" s="83">
        <v>0</v>
      </c>
      <c r="H35" s="38">
        <v>0</v>
      </c>
      <c r="I35" s="82">
        <v>0</v>
      </c>
      <c r="J35" s="81">
        <f t="shared" si="0"/>
        <v>29</v>
      </c>
      <c r="K35" s="37">
        <v>27</v>
      </c>
      <c r="L35" s="38">
        <v>8</v>
      </c>
      <c r="M35" s="58">
        <f t="shared" si="2"/>
        <v>29.629629629629626</v>
      </c>
      <c r="N35" s="38">
        <v>8</v>
      </c>
      <c r="O35" s="83">
        <v>0</v>
      </c>
      <c r="P35" s="38">
        <v>0</v>
      </c>
      <c r="Q35" s="111">
        <f t="shared" si="1"/>
        <v>8</v>
      </c>
      <c r="R35" s="25"/>
    </row>
    <row r="36" spans="1:19" s="3" customFormat="1" ht="30" customHeight="1" x14ac:dyDescent="0.15">
      <c r="A36" s="5"/>
      <c r="B36" s="178" t="s">
        <v>12</v>
      </c>
      <c r="C36" s="173"/>
      <c r="D36" s="174"/>
      <c r="E36" s="37">
        <v>370</v>
      </c>
      <c r="F36" s="78" t="s">
        <v>66</v>
      </c>
      <c r="G36" s="83">
        <v>0</v>
      </c>
      <c r="H36" s="38">
        <v>9</v>
      </c>
      <c r="I36" s="82">
        <v>0</v>
      </c>
      <c r="J36" s="81">
        <f t="shared" si="0"/>
        <v>379</v>
      </c>
      <c r="K36" s="37">
        <v>323</v>
      </c>
      <c r="L36" s="38">
        <v>130</v>
      </c>
      <c r="M36" s="58">
        <f t="shared" si="2"/>
        <v>40.247678018575847</v>
      </c>
      <c r="N36" s="38">
        <v>130</v>
      </c>
      <c r="O36" s="83">
        <v>0</v>
      </c>
      <c r="P36" s="38">
        <v>9</v>
      </c>
      <c r="Q36" s="111">
        <f t="shared" si="1"/>
        <v>139</v>
      </c>
      <c r="R36" s="25"/>
    </row>
    <row r="37" spans="1:19" s="3" customFormat="1" ht="30" customHeight="1" x14ac:dyDescent="0.15">
      <c r="A37" s="5"/>
      <c r="B37" s="178" t="s">
        <v>14</v>
      </c>
      <c r="C37" s="173"/>
      <c r="D37" s="174"/>
      <c r="E37" s="37">
        <v>31</v>
      </c>
      <c r="F37" s="78" t="s">
        <v>66</v>
      </c>
      <c r="G37" s="83">
        <v>0</v>
      </c>
      <c r="H37" s="38">
        <v>3</v>
      </c>
      <c r="I37" s="82">
        <v>0</v>
      </c>
      <c r="J37" s="81">
        <f t="shared" si="0"/>
        <v>34</v>
      </c>
      <c r="K37" s="37">
        <v>24</v>
      </c>
      <c r="L37" s="38">
        <v>23</v>
      </c>
      <c r="M37" s="58">
        <f t="shared" si="2"/>
        <v>95.833333333333343</v>
      </c>
      <c r="N37" s="38">
        <v>23</v>
      </c>
      <c r="O37" s="83">
        <v>0</v>
      </c>
      <c r="P37" s="38">
        <v>3</v>
      </c>
      <c r="Q37" s="111">
        <f t="shared" si="1"/>
        <v>26</v>
      </c>
      <c r="R37" s="25"/>
      <c r="S37" s="10"/>
    </row>
    <row r="38" spans="1:19" s="3" customFormat="1" ht="30" customHeight="1" x14ac:dyDescent="0.15">
      <c r="A38" s="5"/>
      <c r="B38" s="178" t="s">
        <v>27</v>
      </c>
      <c r="C38" s="173"/>
      <c r="D38" s="174"/>
      <c r="E38" s="37">
        <v>12</v>
      </c>
      <c r="F38" s="78">
        <v>3</v>
      </c>
      <c r="G38" s="83">
        <v>0</v>
      </c>
      <c r="H38" s="38">
        <v>0</v>
      </c>
      <c r="I38" s="82">
        <v>0</v>
      </c>
      <c r="J38" s="81">
        <f t="shared" si="0"/>
        <v>15</v>
      </c>
      <c r="K38" s="37">
        <v>8</v>
      </c>
      <c r="L38" s="38">
        <v>8</v>
      </c>
      <c r="M38" s="58" t="str">
        <f t="shared" si="2"/>
        <v xml:space="preserve">100 </v>
      </c>
      <c r="N38" s="38">
        <v>8</v>
      </c>
      <c r="O38" s="83">
        <v>0</v>
      </c>
      <c r="P38" s="38">
        <v>0</v>
      </c>
      <c r="Q38" s="111">
        <f t="shared" si="1"/>
        <v>8</v>
      </c>
      <c r="R38" s="25"/>
    </row>
    <row r="39" spans="1:19" s="3" customFormat="1" ht="30" customHeight="1" x14ac:dyDescent="0.15">
      <c r="A39" s="5"/>
      <c r="B39" s="171" t="s">
        <v>77</v>
      </c>
      <c r="C39" s="173" t="s">
        <v>28</v>
      </c>
      <c r="D39" s="174"/>
      <c r="E39" s="37">
        <v>20</v>
      </c>
      <c r="F39" s="82">
        <v>0</v>
      </c>
      <c r="G39" s="83">
        <v>0</v>
      </c>
      <c r="H39" s="38">
        <v>1</v>
      </c>
      <c r="I39" s="82">
        <v>0</v>
      </c>
      <c r="J39" s="81">
        <f t="shared" si="0"/>
        <v>21</v>
      </c>
      <c r="K39" s="37">
        <v>17</v>
      </c>
      <c r="L39" s="38">
        <v>16</v>
      </c>
      <c r="M39" s="58">
        <f t="shared" si="2"/>
        <v>94.117647058823522</v>
      </c>
      <c r="N39" s="38">
        <v>16</v>
      </c>
      <c r="O39" s="83">
        <v>0</v>
      </c>
      <c r="P39" s="38">
        <v>1</v>
      </c>
      <c r="Q39" s="111">
        <f t="shared" si="1"/>
        <v>17</v>
      </c>
      <c r="R39" s="25"/>
    </row>
    <row r="40" spans="1:19" s="3" customFormat="1" ht="30" customHeight="1" x14ac:dyDescent="0.15">
      <c r="A40" s="5"/>
      <c r="B40" s="176"/>
      <c r="C40" s="173" t="s">
        <v>29</v>
      </c>
      <c r="D40" s="174"/>
      <c r="E40" s="37">
        <v>18</v>
      </c>
      <c r="F40" s="82">
        <v>0</v>
      </c>
      <c r="G40" s="83">
        <v>0</v>
      </c>
      <c r="H40" s="38">
        <v>0</v>
      </c>
      <c r="I40" s="82">
        <v>0</v>
      </c>
      <c r="J40" s="81">
        <f t="shared" si="0"/>
        <v>18</v>
      </c>
      <c r="K40" s="37">
        <v>13</v>
      </c>
      <c r="L40" s="38">
        <v>13</v>
      </c>
      <c r="M40" s="58" t="str">
        <f t="shared" si="2"/>
        <v xml:space="preserve">100 </v>
      </c>
      <c r="N40" s="38">
        <v>13</v>
      </c>
      <c r="O40" s="83">
        <v>0</v>
      </c>
      <c r="P40" s="38">
        <v>0</v>
      </c>
      <c r="Q40" s="111">
        <f t="shared" ref="Q40:Q71" si="5">SUM(N40:P40)</f>
        <v>13</v>
      </c>
      <c r="R40" s="25"/>
    </row>
    <row r="41" spans="1:19" s="3" customFormat="1" ht="30" customHeight="1" x14ac:dyDescent="0.15">
      <c r="A41" s="5"/>
      <c r="B41" s="177"/>
      <c r="C41" s="173" t="s">
        <v>80</v>
      </c>
      <c r="D41" s="174"/>
      <c r="E41" s="37">
        <v>8</v>
      </c>
      <c r="F41" s="82">
        <v>1</v>
      </c>
      <c r="G41" s="83">
        <v>0</v>
      </c>
      <c r="H41" s="38">
        <v>0</v>
      </c>
      <c r="I41" s="82">
        <v>0</v>
      </c>
      <c r="J41" s="81">
        <f t="shared" si="0"/>
        <v>9</v>
      </c>
      <c r="K41" s="37">
        <v>8</v>
      </c>
      <c r="L41" s="38">
        <v>6</v>
      </c>
      <c r="M41" s="58">
        <f t="shared" si="2"/>
        <v>75</v>
      </c>
      <c r="N41" s="38">
        <v>6</v>
      </c>
      <c r="O41" s="83">
        <v>0</v>
      </c>
      <c r="P41" s="38">
        <v>0</v>
      </c>
      <c r="Q41" s="111">
        <f t="shared" si="5"/>
        <v>6</v>
      </c>
      <c r="R41" s="25"/>
    </row>
    <row r="42" spans="1:19" s="3" customFormat="1" ht="30" customHeight="1" x14ac:dyDescent="0.15">
      <c r="A42" s="5"/>
      <c r="B42" s="178" t="s">
        <v>81</v>
      </c>
      <c r="C42" s="173"/>
      <c r="D42" s="174"/>
      <c r="E42" s="37">
        <v>0</v>
      </c>
      <c r="F42" s="78" t="s">
        <v>66</v>
      </c>
      <c r="G42" s="83">
        <v>0</v>
      </c>
      <c r="H42" s="38">
        <v>0</v>
      </c>
      <c r="I42" s="82">
        <v>0</v>
      </c>
      <c r="J42" s="81">
        <f t="shared" ref="J42" si="6">SUM(E42:I42)</f>
        <v>0</v>
      </c>
      <c r="K42" s="37">
        <v>0</v>
      </c>
      <c r="L42" s="38">
        <v>0</v>
      </c>
      <c r="M42" s="52" t="s">
        <v>86</v>
      </c>
      <c r="N42" s="38">
        <v>0</v>
      </c>
      <c r="O42" s="83">
        <v>0</v>
      </c>
      <c r="P42" s="38">
        <v>0</v>
      </c>
      <c r="Q42" s="111">
        <f t="shared" si="5"/>
        <v>0</v>
      </c>
      <c r="R42" s="25"/>
    </row>
    <row r="43" spans="1:19" s="3" customFormat="1" ht="30" customHeight="1" x14ac:dyDescent="0.15">
      <c r="A43" s="5"/>
      <c r="B43" s="178" t="s">
        <v>15</v>
      </c>
      <c r="C43" s="173"/>
      <c r="D43" s="174"/>
      <c r="E43" s="37">
        <v>247</v>
      </c>
      <c r="F43" s="78" t="s">
        <v>66</v>
      </c>
      <c r="G43" s="83">
        <v>5</v>
      </c>
      <c r="H43" s="38">
        <v>10</v>
      </c>
      <c r="I43" s="82">
        <v>0</v>
      </c>
      <c r="J43" s="81">
        <f t="shared" ref="J43:J83" si="7">SUM(E43:I43)</f>
        <v>262</v>
      </c>
      <c r="K43" s="37">
        <v>217</v>
      </c>
      <c r="L43" s="38">
        <v>177</v>
      </c>
      <c r="M43" s="58">
        <f t="shared" si="2"/>
        <v>81.566820276497694</v>
      </c>
      <c r="N43" s="38">
        <v>177</v>
      </c>
      <c r="O43" s="83">
        <v>5</v>
      </c>
      <c r="P43" s="38">
        <v>10</v>
      </c>
      <c r="Q43" s="111">
        <f t="shared" si="5"/>
        <v>192</v>
      </c>
      <c r="R43" s="25"/>
    </row>
    <row r="44" spans="1:19" s="3" customFormat="1" ht="30" customHeight="1" thickBot="1" x14ac:dyDescent="0.2">
      <c r="A44" s="6"/>
      <c r="B44" s="186" t="s">
        <v>30</v>
      </c>
      <c r="C44" s="187"/>
      <c r="D44" s="188"/>
      <c r="E44" s="41">
        <v>60</v>
      </c>
      <c r="F44" s="90" t="s">
        <v>66</v>
      </c>
      <c r="G44" s="91">
        <v>2</v>
      </c>
      <c r="H44" s="42">
        <v>1</v>
      </c>
      <c r="I44" s="92">
        <v>0</v>
      </c>
      <c r="J44" s="93">
        <f t="shared" si="7"/>
        <v>63</v>
      </c>
      <c r="K44" s="41">
        <v>50</v>
      </c>
      <c r="L44" s="42">
        <v>44</v>
      </c>
      <c r="M44" s="60">
        <f t="shared" si="2"/>
        <v>88</v>
      </c>
      <c r="N44" s="42">
        <v>44</v>
      </c>
      <c r="O44" s="91">
        <v>2</v>
      </c>
      <c r="P44" s="42">
        <v>1</v>
      </c>
      <c r="Q44" s="113">
        <f t="shared" si="5"/>
        <v>47</v>
      </c>
      <c r="R44" s="25"/>
    </row>
    <row r="45" spans="1:19" s="3" customFormat="1" ht="30" customHeight="1" x14ac:dyDescent="0.15">
      <c r="A45" s="140" t="s">
        <v>70</v>
      </c>
      <c r="B45" s="141"/>
      <c r="C45" s="141"/>
      <c r="D45" s="142"/>
      <c r="E45" s="43">
        <f t="shared" ref="E45:I45" si="8">SUM(E46:E49)</f>
        <v>243</v>
      </c>
      <c r="F45" s="94">
        <f t="shared" si="8"/>
        <v>16</v>
      </c>
      <c r="G45" s="95">
        <f t="shared" si="8"/>
        <v>8</v>
      </c>
      <c r="H45" s="44">
        <f t="shared" si="8"/>
        <v>7</v>
      </c>
      <c r="I45" s="94">
        <f t="shared" si="8"/>
        <v>0</v>
      </c>
      <c r="J45" s="96">
        <f t="shared" si="7"/>
        <v>274</v>
      </c>
      <c r="K45" s="43">
        <f>SUM(K46:K49)</f>
        <v>214</v>
      </c>
      <c r="L45" s="44">
        <f>SUM(L46:L49)</f>
        <v>194</v>
      </c>
      <c r="M45" s="61">
        <f t="shared" si="2"/>
        <v>90.654205607476641</v>
      </c>
      <c r="N45" s="44">
        <f>SUM(N46:N49)</f>
        <v>194</v>
      </c>
      <c r="O45" s="95">
        <f t="shared" ref="O45:P45" si="9">SUM(O46:O49)</f>
        <v>8</v>
      </c>
      <c r="P45" s="44">
        <f t="shared" si="9"/>
        <v>7</v>
      </c>
      <c r="Q45" s="114">
        <f t="shared" si="5"/>
        <v>209</v>
      </c>
      <c r="R45" s="25"/>
    </row>
    <row r="46" spans="1:19" s="3" customFormat="1" ht="30" customHeight="1" x14ac:dyDescent="0.15">
      <c r="A46" s="28"/>
      <c r="B46" s="143" t="s">
        <v>31</v>
      </c>
      <c r="C46" s="144"/>
      <c r="D46" s="145"/>
      <c r="E46" s="35">
        <v>5</v>
      </c>
      <c r="F46" s="88">
        <v>1</v>
      </c>
      <c r="G46" s="83">
        <v>0</v>
      </c>
      <c r="H46" s="36">
        <v>0</v>
      </c>
      <c r="I46" s="88">
        <v>0</v>
      </c>
      <c r="J46" s="89">
        <f t="shared" si="7"/>
        <v>6</v>
      </c>
      <c r="K46" s="35">
        <v>3</v>
      </c>
      <c r="L46" s="36">
        <v>3</v>
      </c>
      <c r="M46" s="57" t="str">
        <f t="shared" si="2"/>
        <v xml:space="preserve">100 </v>
      </c>
      <c r="N46" s="36">
        <v>3</v>
      </c>
      <c r="O46" s="83">
        <v>0</v>
      </c>
      <c r="P46" s="36">
        <v>0</v>
      </c>
      <c r="Q46" s="112">
        <f t="shared" si="5"/>
        <v>3</v>
      </c>
      <c r="R46" s="25"/>
    </row>
    <row r="47" spans="1:19" s="3" customFormat="1" ht="30" customHeight="1" x14ac:dyDescent="0.15">
      <c r="A47" s="28"/>
      <c r="B47" s="146" t="s">
        <v>32</v>
      </c>
      <c r="C47" s="147"/>
      <c r="D47" s="148"/>
      <c r="E47" s="37">
        <v>27</v>
      </c>
      <c r="F47" s="82">
        <v>2</v>
      </c>
      <c r="G47" s="79">
        <v>0</v>
      </c>
      <c r="H47" s="38">
        <v>2</v>
      </c>
      <c r="I47" s="82">
        <v>0</v>
      </c>
      <c r="J47" s="81">
        <f t="shared" si="7"/>
        <v>31</v>
      </c>
      <c r="K47" s="37">
        <v>24</v>
      </c>
      <c r="L47" s="38">
        <v>24</v>
      </c>
      <c r="M47" s="58" t="str">
        <f t="shared" si="2"/>
        <v xml:space="preserve">100 </v>
      </c>
      <c r="N47" s="38">
        <v>24</v>
      </c>
      <c r="O47" s="79">
        <v>0</v>
      </c>
      <c r="P47" s="38">
        <v>2</v>
      </c>
      <c r="Q47" s="111">
        <f t="shared" si="5"/>
        <v>26</v>
      </c>
      <c r="R47" s="25"/>
    </row>
    <row r="48" spans="1:19" s="3" customFormat="1" ht="30" customHeight="1" x14ac:dyDescent="0.15">
      <c r="A48" s="7"/>
      <c r="B48" s="146" t="s">
        <v>33</v>
      </c>
      <c r="C48" s="147"/>
      <c r="D48" s="148"/>
      <c r="E48" s="37">
        <v>97</v>
      </c>
      <c r="F48" s="82">
        <v>3</v>
      </c>
      <c r="G48" s="79">
        <v>4</v>
      </c>
      <c r="H48" s="38">
        <v>1</v>
      </c>
      <c r="I48" s="82">
        <v>0</v>
      </c>
      <c r="J48" s="81">
        <f t="shared" si="7"/>
        <v>105</v>
      </c>
      <c r="K48" s="37">
        <v>86</v>
      </c>
      <c r="L48" s="38">
        <v>82</v>
      </c>
      <c r="M48" s="58">
        <f t="shared" si="2"/>
        <v>95.348837209302332</v>
      </c>
      <c r="N48" s="38">
        <v>82</v>
      </c>
      <c r="O48" s="79">
        <v>4</v>
      </c>
      <c r="P48" s="38">
        <v>1</v>
      </c>
      <c r="Q48" s="111">
        <f t="shared" si="5"/>
        <v>87</v>
      </c>
      <c r="R48" s="25"/>
    </row>
    <row r="49" spans="1:18" s="3" customFormat="1" ht="30" customHeight="1" thickBot="1" x14ac:dyDescent="0.2">
      <c r="A49" s="8"/>
      <c r="B49" s="149" t="s">
        <v>34</v>
      </c>
      <c r="C49" s="150"/>
      <c r="D49" s="151"/>
      <c r="E49" s="41">
        <v>114</v>
      </c>
      <c r="F49" s="92">
        <v>10</v>
      </c>
      <c r="G49" s="84">
        <v>4</v>
      </c>
      <c r="H49" s="42">
        <v>4</v>
      </c>
      <c r="I49" s="92">
        <v>0</v>
      </c>
      <c r="J49" s="93">
        <f t="shared" si="7"/>
        <v>132</v>
      </c>
      <c r="K49" s="41">
        <v>101</v>
      </c>
      <c r="L49" s="42">
        <v>85</v>
      </c>
      <c r="M49" s="60">
        <f t="shared" si="2"/>
        <v>84.158415841584159</v>
      </c>
      <c r="N49" s="42">
        <v>85</v>
      </c>
      <c r="O49" s="84">
        <v>4</v>
      </c>
      <c r="P49" s="42">
        <v>4</v>
      </c>
      <c r="Q49" s="113">
        <f t="shared" si="5"/>
        <v>93</v>
      </c>
      <c r="R49" s="25"/>
    </row>
    <row r="50" spans="1:18" s="3" customFormat="1" ht="30" customHeight="1" x14ac:dyDescent="0.15">
      <c r="A50" s="155" t="s">
        <v>71</v>
      </c>
      <c r="B50" s="156"/>
      <c r="C50" s="156"/>
      <c r="D50" s="157"/>
      <c r="E50" s="45">
        <f t="shared" ref="E50:I50" si="10">SUM(E51:E60)</f>
        <v>163</v>
      </c>
      <c r="F50" s="97">
        <f t="shared" si="10"/>
        <v>2</v>
      </c>
      <c r="G50" s="98">
        <f t="shared" si="10"/>
        <v>3</v>
      </c>
      <c r="H50" s="46">
        <f t="shared" si="10"/>
        <v>6</v>
      </c>
      <c r="I50" s="97">
        <f t="shared" si="10"/>
        <v>0</v>
      </c>
      <c r="J50" s="96">
        <f t="shared" si="7"/>
        <v>174</v>
      </c>
      <c r="K50" s="45">
        <f>SUM(K51:K60)</f>
        <v>149</v>
      </c>
      <c r="L50" s="46">
        <f>SUM(L51:L60)</f>
        <v>131</v>
      </c>
      <c r="M50" s="62">
        <f t="shared" si="2"/>
        <v>87.919463087248317</v>
      </c>
      <c r="N50" s="46">
        <f>SUM(N51:N60)</f>
        <v>131</v>
      </c>
      <c r="O50" s="98">
        <f t="shared" ref="O50:P50" si="11">SUM(O51:O60)</f>
        <v>3</v>
      </c>
      <c r="P50" s="46">
        <f t="shared" si="11"/>
        <v>6</v>
      </c>
      <c r="Q50" s="114">
        <f t="shared" si="5"/>
        <v>140</v>
      </c>
      <c r="R50" s="25"/>
    </row>
    <row r="51" spans="1:18" s="3" customFormat="1" ht="30" customHeight="1" x14ac:dyDescent="0.15">
      <c r="A51" s="158"/>
      <c r="B51" s="160" t="s">
        <v>39</v>
      </c>
      <c r="C51" s="161"/>
      <c r="D51" s="162"/>
      <c r="E51" s="39">
        <v>18</v>
      </c>
      <c r="F51" s="85">
        <v>2</v>
      </c>
      <c r="G51" s="79">
        <v>0</v>
      </c>
      <c r="H51" s="40">
        <v>0</v>
      </c>
      <c r="I51" s="38">
        <v>0</v>
      </c>
      <c r="J51" s="99">
        <f t="shared" si="7"/>
        <v>20</v>
      </c>
      <c r="K51" s="37">
        <v>17</v>
      </c>
      <c r="L51" s="38">
        <v>14</v>
      </c>
      <c r="M51" s="58">
        <f t="shared" si="2"/>
        <v>82.35294117647058</v>
      </c>
      <c r="N51" s="38">
        <v>14</v>
      </c>
      <c r="O51" s="79">
        <v>0</v>
      </c>
      <c r="P51" s="40">
        <v>0</v>
      </c>
      <c r="Q51" s="115">
        <f t="shared" si="5"/>
        <v>14</v>
      </c>
      <c r="R51" s="25"/>
    </row>
    <row r="52" spans="1:18" s="3" customFormat="1" ht="30" customHeight="1" x14ac:dyDescent="0.15">
      <c r="A52" s="158"/>
      <c r="B52" s="163" t="s">
        <v>7</v>
      </c>
      <c r="C52" s="164"/>
      <c r="D52" s="165"/>
      <c r="E52" s="39">
        <v>40</v>
      </c>
      <c r="F52" s="78" t="s">
        <v>66</v>
      </c>
      <c r="G52" s="100">
        <v>1</v>
      </c>
      <c r="H52" s="38">
        <v>2</v>
      </c>
      <c r="I52" s="85">
        <v>0</v>
      </c>
      <c r="J52" s="99">
        <f t="shared" si="7"/>
        <v>43</v>
      </c>
      <c r="K52" s="39">
        <v>35</v>
      </c>
      <c r="L52" s="40">
        <v>32</v>
      </c>
      <c r="M52" s="59">
        <f t="shared" si="2"/>
        <v>91.428571428571431</v>
      </c>
      <c r="N52" s="40">
        <v>32</v>
      </c>
      <c r="O52" s="100">
        <v>1</v>
      </c>
      <c r="P52" s="38">
        <v>2</v>
      </c>
      <c r="Q52" s="115">
        <f t="shared" si="5"/>
        <v>35</v>
      </c>
      <c r="R52" s="25"/>
    </row>
    <row r="53" spans="1:18" s="3" customFormat="1" ht="30" customHeight="1" x14ac:dyDescent="0.15">
      <c r="A53" s="158"/>
      <c r="B53" s="163" t="s">
        <v>40</v>
      </c>
      <c r="C53" s="164"/>
      <c r="D53" s="165"/>
      <c r="E53" s="39">
        <v>5</v>
      </c>
      <c r="F53" s="85">
        <v>0</v>
      </c>
      <c r="G53" s="83">
        <v>0</v>
      </c>
      <c r="H53" s="38">
        <v>1</v>
      </c>
      <c r="I53" s="85">
        <v>0</v>
      </c>
      <c r="J53" s="99">
        <f t="shared" si="7"/>
        <v>6</v>
      </c>
      <c r="K53" s="39">
        <v>4</v>
      </c>
      <c r="L53" s="40">
        <v>4</v>
      </c>
      <c r="M53" s="59" t="str">
        <f t="shared" si="2"/>
        <v xml:space="preserve">100 </v>
      </c>
      <c r="N53" s="40">
        <v>4</v>
      </c>
      <c r="O53" s="83">
        <v>0</v>
      </c>
      <c r="P53" s="38">
        <v>1</v>
      </c>
      <c r="Q53" s="115">
        <f t="shared" si="5"/>
        <v>5</v>
      </c>
      <c r="R53" s="25"/>
    </row>
    <row r="54" spans="1:18" s="3" customFormat="1" ht="30" customHeight="1" x14ac:dyDescent="0.15">
      <c r="A54" s="158"/>
      <c r="B54" s="163" t="s">
        <v>41</v>
      </c>
      <c r="C54" s="164"/>
      <c r="D54" s="165"/>
      <c r="E54" s="39">
        <v>2</v>
      </c>
      <c r="F54" s="85">
        <v>0</v>
      </c>
      <c r="G54" s="83">
        <v>0</v>
      </c>
      <c r="H54" s="38">
        <v>0</v>
      </c>
      <c r="I54" s="85">
        <v>0</v>
      </c>
      <c r="J54" s="99">
        <f t="shared" si="7"/>
        <v>2</v>
      </c>
      <c r="K54" s="39">
        <v>2</v>
      </c>
      <c r="L54" s="40">
        <v>2</v>
      </c>
      <c r="M54" s="59" t="str">
        <f t="shared" si="2"/>
        <v xml:space="preserve">100 </v>
      </c>
      <c r="N54" s="40">
        <v>2</v>
      </c>
      <c r="O54" s="83">
        <v>0</v>
      </c>
      <c r="P54" s="38">
        <v>0</v>
      </c>
      <c r="Q54" s="115">
        <f t="shared" si="5"/>
        <v>2</v>
      </c>
      <c r="R54" s="25"/>
    </row>
    <row r="55" spans="1:18" s="3" customFormat="1" ht="30" customHeight="1" x14ac:dyDescent="0.15">
      <c r="A55" s="158"/>
      <c r="B55" s="163" t="s">
        <v>42</v>
      </c>
      <c r="C55" s="164"/>
      <c r="D55" s="165"/>
      <c r="E55" s="37">
        <v>8</v>
      </c>
      <c r="F55" s="82">
        <v>0</v>
      </c>
      <c r="G55" s="83">
        <v>1</v>
      </c>
      <c r="H55" s="38">
        <v>0</v>
      </c>
      <c r="I55" s="85">
        <v>0</v>
      </c>
      <c r="J55" s="81">
        <f t="shared" si="7"/>
        <v>9</v>
      </c>
      <c r="K55" s="39">
        <v>8</v>
      </c>
      <c r="L55" s="40">
        <v>6</v>
      </c>
      <c r="M55" s="59">
        <f t="shared" si="2"/>
        <v>75</v>
      </c>
      <c r="N55" s="40">
        <v>6</v>
      </c>
      <c r="O55" s="83">
        <v>1</v>
      </c>
      <c r="P55" s="38">
        <v>0</v>
      </c>
      <c r="Q55" s="111">
        <f t="shared" si="5"/>
        <v>7</v>
      </c>
      <c r="R55" s="25"/>
    </row>
    <row r="56" spans="1:18" s="3" customFormat="1" ht="30" customHeight="1" x14ac:dyDescent="0.15">
      <c r="A56" s="158"/>
      <c r="B56" s="163" t="s">
        <v>43</v>
      </c>
      <c r="C56" s="164"/>
      <c r="D56" s="165"/>
      <c r="E56" s="49">
        <v>7</v>
      </c>
      <c r="F56" s="101">
        <v>0</v>
      </c>
      <c r="G56" s="83">
        <v>0</v>
      </c>
      <c r="H56" s="50">
        <v>2</v>
      </c>
      <c r="I56" s="85">
        <v>0</v>
      </c>
      <c r="J56" s="102">
        <f t="shared" si="7"/>
        <v>9</v>
      </c>
      <c r="K56" s="39">
        <v>6</v>
      </c>
      <c r="L56" s="40">
        <v>6</v>
      </c>
      <c r="M56" s="59" t="str">
        <f t="shared" si="2"/>
        <v xml:space="preserve">100 </v>
      </c>
      <c r="N56" s="40">
        <v>6</v>
      </c>
      <c r="O56" s="83">
        <v>0</v>
      </c>
      <c r="P56" s="50">
        <v>2</v>
      </c>
      <c r="Q56" s="116">
        <f t="shared" si="5"/>
        <v>8</v>
      </c>
      <c r="R56" s="25"/>
    </row>
    <row r="57" spans="1:18" s="3" customFormat="1" ht="30" customHeight="1" x14ac:dyDescent="0.15">
      <c r="A57" s="158"/>
      <c r="B57" s="163" t="s">
        <v>44</v>
      </c>
      <c r="C57" s="164"/>
      <c r="D57" s="165"/>
      <c r="E57" s="49">
        <v>70</v>
      </c>
      <c r="F57" s="78" t="s">
        <v>66</v>
      </c>
      <c r="G57" s="83">
        <v>1</v>
      </c>
      <c r="H57" s="50">
        <v>1</v>
      </c>
      <c r="I57" s="85">
        <v>0</v>
      </c>
      <c r="J57" s="102">
        <f t="shared" si="7"/>
        <v>72</v>
      </c>
      <c r="K57" s="39">
        <v>66</v>
      </c>
      <c r="L57" s="40">
        <v>58</v>
      </c>
      <c r="M57" s="59">
        <f t="shared" si="2"/>
        <v>87.878787878787875</v>
      </c>
      <c r="N57" s="40">
        <v>58</v>
      </c>
      <c r="O57" s="83">
        <v>1</v>
      </c>
      <c r="P57" s="50">
        <v>1</v>
      </c>
      <c r="Q57" s="116">
        <f t="shared" si="5"/>
        <v>60</v>
      </c>
      <c r="R57" s="25"/>
    </row>
    <row r="58" spans="1:18" s="3" customFormat="1" ht="30" customHeight="1" x14ac:dyDescent="0.15">
      <c r="A58" s="158"/>
      <c r="B58" s="163" t="s">
        <v>45</v>
      </c>
      <c r="C58" s="164"/>
      <c r="D58" s="165"/>
      <c r="E58" s="49">
        <v>4</v>
      </c>
      <c r="F58" s="101">
        <v>0</v>
      </c>
      <c r="G58" s="83">
        <v>0</v>
      </c>
      <c r="H58" s="38">
        <v>0</v>
      </c>
      <c r="I58" s="85">
        <v>0</v>
      </c>
      <c r="J58" s="102">
        <f t="shared" si="7"/>
        <v>4</v>
      </c>
      <c r="K58" s="39">
        <v>2</v>
      </c>
      <c r="L58" s="40">
        <v>2</v>
      </c>
      <c r="M58" s="59" t="str">
        <f t="shared" si="2"/>
        <v xml:space="preserve">100 </v>
      </c>
      <c r="N58" s="40">
        <v>2</v>
      </c>
      <c r="O58" s="83">
        <v>0</v>
      </c>
      <c r="P58" s="38">
        <v>0</v>
      </c>
      <c r="Q58" s="116">
        <f t="shared" si="5"/>
        <v>2</v>
      </c>
      <c r="R58" s="25"/>
    </row>
    <row r="59" spans="1:18" s="3" customFormat="1" ht="30" customHeight="1" x14ac:dyDescent="0.15">
      <c r="A59" s="158"/>
      <c r="B59" s="163" t="s">
        <v>46</v>
      </c>
      <c r="C59" s="164"/>
      <c r="D59" s="165"/>
      <c r="E59" s="49">
        <v>1</v>
      </c>
      <c r="F59" s="101">
        <v>0</v>
      </c>
      <c r="G59" s="79">
        <v>0</v>
      </c>
      <c r="H59" s="50">
        <v>0</v>
      </c>
      <c r="I59" s="85">
        <v>0</v>
      </c>
      <c r="J59" s="102">
        <f t="shared" si="7"/>
        <v>1</v>
      </c>
      <c r="K59" s="39">
        <v>1</v>
      </c>
      <c r="L59" s="40">
        <v>1</v>
      </c>
      <c r="M59" s="59" t="str">
        <f t="shared" si="2"/>
        <v xml:space="preserve">100 </v>
      </c>
      <c r="N59" s="40">
        <v>1</v>
      </c>
      <c r="O59" s="79">
        <v>0</v>
      </c>
      <c r="P59" s="50">
        <v>0</v>
      </c>
      <c r="Q59" s="116">
        <f t="shared" si="5"/>
        <v>1</v>
      </c>
      <c r="R59" s="25"/>
    </row>
    <row r="60" spans="1:18" s="3" customFormat="1" ht="30" customHeight="1" thickBot="1" x14ac:dyDescent="0.2">
      <c r="A60" s="159"/>
      <c r="B60" s="166" t="s">
        <v>47</v>
      </c>
      <c r="C60" s="167"/>
      <c r="D60" s="168"/>
      <c r="E60" s="41">
        <v>8</v>
      </c>
      <c r="F60" s="92">
        <v>0</v>
      </c>
      <c r="G60" s="84">
        <v>0</v>
      </c>
      <c r="H60" s="42">
        <v>0</v>
      </c>
      <c r="I60" s="103">
        <v>0</v>
      </c>
      <c r="J60" s="93">
        <f t="shared" si="7"/>
        <v>8</v>
      </c>
      <c r="K60" s="41">
        <v>8</v>
      </c>
      <c r="L60" s="42">
        <v>6</v>
      </c>
      <c r="M60" s="60">
        <f t="shared" si="2"/>
        <v>75</v>
      </c>
      <c r="N60" s="42">
        <v>6</v>
      </c>
      <c r="O60" s="84">
        <v>0</v>
      </c>
      <c r="P60" s="42">
        <v>0</v>
      </c>
      <c r="Q60" s="113">
        <f t="shared" si="5"/>
        <v>6</v>
      </c>
      <c r="R60" s="25"/>
    </row>
    <row r="61" spans="1:18" s="3" customFormat="1" ht="30" customHeight="1" x14ac:dyDescent="0.15">
      <c r="A61" s="192" t="s">
        <v>72</v>
      </c>
      <c r="B61" s="193"/>
      <c r="C61" s="193"/>
      <c r="D61" s="194"/>
      <c r="E61" s="47">
        <f>SUM(E62:E81)</f>
        <v>170</v>
      </c>
      <c r="F61" s="68">
        <f>SUM(F62:F81)</f>
        <v>2</v>
      </c>
      <c r="G61" s="104">
        <f>SUM(G62:G81)</f>
        <v>4</v>
      </c>
      <c r="H61" s="48">
        <f>SUM(H62:H81)</f>
        <v>5</v>
      </c>
      <c r="I61" s="68">
        <f>SUM(I62:I81)</f>
        <v>0</v>
      </c>
      <c r="J61" s="69">
        <f t="shared" si="7"/>
        <v>181</v>
      </c>
      <c r="K61" s="47">
        <f>SUM(K62:K81)</f>
        <v>159</v>
      </c>
      <c r="L61" s="48">
        <f>SUM(L62:L81)</f>
        <v>150</v>
      </c>
      <c r="M61" s="63">
        <f t="shared" si="2"/>
        <v>94.339622641509436</v>
      </c>
      <c r="N61" s="48">
        <f>SUM(N62:N81)</f>
        <v>150</v>
      </c>
      <c r="O61" s="104">
        <f>SUM(O62:O81)</f>
        <v>4</v>
      </c>
      <c r="P61" s="48">
        <f>SUM(P62:P81)</f>
        <v>5</v>
      </c>
      <c r="Q61" s="108">
        <f t="shared" si="5"/>
        <v>159</v>
      </c>
      <c r="R61" s="25"/>
    </row>
    <row r="62" spans="1:18" s="3" customFormat="1" ht="30" customHeight="1" x14ac:dyDescent="0.15">
      <c r="A62" s="179"/>
      <c r="B62" s="160" t="s">
        <v>39</v>
      </c>
      <c r="C62" s="161"/>
      <c r="D62" s="162"/>
      <c r="E62" s="35">
        <v>13</v>
      </c>
      <c r="F62" s="88">
        <v>2</v>
      </c>
      <c r="G62" s="76">
        <v>1</v>
      </c>
      <c r="H62" s="36">
        <v>0</v>
      </c>
      <c r="I62" s="77">
        <v>0</v>
      </c>
      <c r="J62" s="89">
        <f t="shared" si="7"/>
        <v>16</v>
      </c>
      <c r="K62" s="35">
        <v>11</v>
      </c>
      <c r="L62" s="36">
        <v>11</v>
      </c>
      <c r="M62" s="57" t="str">
        <f t="shared" si="2"/>
        <v xml:space="preserve">100 </v>
      </c>
      <c r="N62" s="36">
        <v>11</v>
      </c>
      <c r="O62" s="76">
        <v>1</v>
      </c>
      <c r="P62" s="36">
        <v>0</v>
      </c>
      <c r="Q62" s="112">
        <f t="shared" si="5"/>
        <v>12</v>
      </c>
      <c r="R62" s="25"/>
    </row>
    <row r="63" spans="1:18" s="3" customFormat="1" ht="30" customHeight="1" x14ac:dyDescent="0.15">
      <c r="A63" s="179"/>
      <c r="B63" s="195" t="s">
        <v>75</v>
      </c>
      <c r="C63" s="175" t="s">
        <v>48</v>
      </c>
      <c r="D63" s="165"/>
      <c r="E63" s="37">
        <v>8</v>
      </c>
      <c r="F63" s="78" t="s">
        <v>66</v>
      </c>
      <c r="G63" s="79">
        <v>0</v>
      </c>
      <c r="H63" s="38">
        <v>0</v>
      </c>
      <c r="I63" s="85">
        <v>0</v>
      </c>
      <c r="J63" s="81">
        <f t="shared" si="7"/>
        <v>8</v>
      </c>
      <c r="K63" s="39">
        <v>6</v>
      </c>
      <c r="L63" s="40">
        <v>6</v>
      </c>
      <c r="M63" s="59" t="str">
        <f t="shared" si="2"/>
        <v xml:space="preserve">100 </v>
      </c>
      <c r="N63" s="40">
        <v>6</v>
      </c>
      <c r="O63" s="79">
        <v>0</v>
      </c>
      <c r="P63" s="38">
        <v>0</v>
      </c>
      <c r="Q63" s="111">
        <f t="shared" si="5"/>
        <v>6</v>
      </c>
      <c r="R63" s="25"/>
    </row>
    <row r="64" spans="1:18" s="3" customFormat="1" ht="30" customHeight="1" x14ac:dyDescent="0.15">
      <c r="A64" s="179"/>
      <c r="B64" s="196"/>
      <c r="C64" s="175" t="s">
        <v>49</v>
      </c>
      <c r="D64" s="165"/>
      <c r="E64" s="37">
        <v>2</v>
      </c>
      <c r="F64" s="78" t="s">
        <v>66</v>
      </c>
      <c r="G64" s="79">
        <v>0</v>
      </c>
      <c r="H64" s="38">
        <v>0</v>
      </c>
      <c r="I64" s="85">
        <v>0</v>
      </c>
      <c r="J64" s="81">
        <f t="shared" si="7"/>
        <v>2</v>
      </c>
      <c r="K64" s="39">
        <v>2</v>
      </c>
      <c r="L64" s="40">
        <v>2</v>
      </c>
      <c r="M64" s="59" t="str">
        <f t="shared" si="2"/>
        <v xml:space="preserve">100 </v>
      </c>
      <c r="N64" s="40">
        <v>2</v>
      </c>
      <c r="O64" s="79">
        <v>0</v>
      </c>
      <c r="P64" s="38">
        <v>0</v>
      </c>
      <c r="Q64" s="111">
        <f t="shared" si="5"/>
        <v>2</v>
      </c>
      <c r="R64" s="25"/>
    </row>
    <row r="65" spans="1:18" s="3" customFormat="1" ht="30" customHeight="1" x14ac:dyDescent="0.15">
      <c r="A65" s="179"/>
      <c r="B65" s="197"/>
      <c r="C65" s="175" t="s">
        <v>50</v>
      </c>
      <c r="D65" s="165"/>
      <c r="E65" s="37">
        <v>1</v>
      </c>
      <c r="F65" s="78" t="s">
        <v>66</v>
      </c>
      <c r="G65" s="79">
        <v>0</v>
      </c>
      <c r="H65" s="38">
        <v>1</v>
      </c>
      <c r="I65" s="85">
        <v>0</v>
      </c>
      <c r="J65" s="81">
        <f t="shared" si="7"/>
        <v>2</v>
      </c>
      <c r="K65" s="39">
        <v>1</v>
      </c>
      <c r="L65" s="40">
        <v>1</v>
      </c>
      <c r="M65" s="59" t="str">
        <f t="shared" si="2"/>
        <v xml:space="preserve">100 </v>
      </c>
      <c r="N65" s="40">
        <v>1</v>
      </c>
      <c r="O65" s="79">
        <v>0</v>
      </c>
      <c r="P65" s="38">
        <v>1</v>
      </c>
      <c r="Q65" s="111">
        <f t="shared" si="5"/>
        <v>2</v>
      </c>
      <c r="R65" s="25"/>
    </row>
    <row r="66" spans="1:18" s="3" customFormat="1" ht="30" customHeight="1" x14ac:dyDescent="0.15">
      <c r="A66" s="179"/>
      <c r="B66" s="171" t="s">
        <v>76</v>
      </c>
      <c r="C66" s="175" t="s">
        <v>51</v>
      </c>
      <c r="D66" s="165"/>
      <c r="E66" s="49">
        <v>5</v>
      </c>
      <c r="F66" s="78" t="s">
        <v>66</v>
      </c>
      <c r="G66" s="79">
        <v>0</v>
      </c>
      <c r="H66" s="38">
        <v>0</v>
      </c>
      <c r="I66" s="85">
        <v>0</v>
      </c>
      <c r="J66" s="102">
        <f t="shared" si="7"/>
        <v>5</v>
      </c>
      <c r="K66" s="39">
        <v>5</v>
      </c>
      <c r="L66" s="40">
        <v>4</v>
      </c>
      <c r="M66" s="59">
        <f t="shared" si="2"/>
        <v>80</v>
      </c>
      <c r="N66" s="40">
        <v>4</v>
      </c>
      <c r="O66" s="79">
        <v>0</v>
      </c>
      <c r="P66" s="38">
        <v>0</v>
      </c>
      <c r="Q66" s="116">
        <f t="shared" si="5"/>
        <v>4</v>
      </c>
      <c r="R66" s="25"/>
    </row>
    <row r="67" spans="1:18" s="3" customFormat="1" ht="30" customHeight="1" x14ac:dyDescent="0.15">
      <c r="A67" s="179"/>
      <c r="B67" s="172"/>
      <c r="C67" s="175" t="s">
        <v>65</v>
      </c>
      <c r="D67" s="165"/>
      <c r="E67" s="105">
        <v>1</v>
      </c>
      <c r="F67" s="78" t="s">
        <v>66</v>
      </c>
      <c r="G67" s="79">
        <v>0</v>
      </c>
      <c r="H67" s="38">
        <v>0</v>
      </c>
      <c r="I67" s="85">
        <v>0</v>
      </c>
      <c r="J67" s="102">
        <f t="shared" si="7"/>
        <v>1</v>
      </c>
      <c r="K67" s="39">
        <v>1</v>
      </c>
      <c r="L67" s="40">
        <v>1</v>
      </c>
      <c r="M67" s="59" t="str">
        <f t="shared" si="2"/>
        <v xml:space="preserve">100 </v>
      </c>
      <c r="N67" s="40">
        <v>1</v>
      </c>
      <c r="O67" s="79">
        <v>0</v>
      </c>
      <c r="P67" s="38">
        <v>0</v>
      </c>
      <c r="Q67" s="116">
        <f t="shared" si="5"/>
        <v>1</v>
      </c>
      <c r="R67" s="25"/>
    </row>
    <row r="68" spans="1:18" s="3" customFormat="1" ht="30" customHeight="1" x14ac:dyDescent="0.15">
      <c r="A68" s="179"/>
      <c r="B68" s="163" t="s">
        <v>40</v>
      </c>
      <c r="C68" s="164"/>
      <c r="D68" s="165"/>
      <c r="E68" s="49">
        <v>5</v>
      </c>
      <c r="F68" s="82">
        <v>0</v>
      </c>
      <c r="G68" s="79">
        <v>0</v>
      </c>
      <c r="H68" s="38">
        <v>1</v>
      </c>
      <c r="I68" s="85">
        <v>0</v>
      </c>
      <c r="J68" s="102">
        <f t="shared" si="7"/>
        <v>6</v>
      </c>
      <c r="K68" s="39">
        <v>4</v>
      </c>
      <c r="L68" s="40">
        <v>4</v>
      </c>
      <c r="M68" s="59" t="str">
        <f t="shared" si="2"/>
        <v xml:space="preserve">100 </v>
      </c>
      <c r="N68" s="40">
        <v>4</v>
      </c>
      <c r="O68" s="79">
        <v>0</v>
      </c>
      <c r="P68" s="38">
        <v>1</v>
      </c>
      <c r="Q68" s="116">
        <f t="shared" si="5"/>
        <v>5</v>
      </c>
      <c r="R68" s="25"/>
    </row>
    <row r="69" spans="1:18" s="3" customFormat="1" ht="30" customHeight="1" x14ac:dyDescent="0.15">
      <c r="A69" s="179"/>
      <c r="B69" s="180" t="s">
        <v>41</v>
      </c>
      <c r="C69" s="164" t="s">
        <v>56</v>
      </c>
      <c r="D69" s="165"/>
      <c r="E69" s="49">
        <v>1</v>
      </c>
      <c r="F69" s="82">
        <v>0</v>
      </c>
      <c r="G69" s="79">
        <v>0</v>
      </c>
      <c r="H69" s="38">
        <v>0</v>
      </c>
      <c r="I69" s="85">
        <v>0</v>
      </c>
      <c r="J69" s="102">
        <f t="shared" si="7"/>
        <v>1</v>
      </c>
      <c r="K69" s="39">
        <v>1</v>
      </c>
      <c r="L69" s="40">
        <v>1</v>
      </c>
      <c r="M69" s="58" t="str">
        <f t="shared" si="2"/>
        <v xml:space="preserve">100 </v>
      </c>
      <c r="N69" s="40">
        <v>1</v>
      </c>
      <c r="O69" s="79">
        <v>0</v>
      </c>
      <c r="P69" s="38">
        <v>0</v>
      </c>
      <c r="Q69" s="116">
        <f t="shared" si="5"/>
        <v>1</v>
      </c>
      <c r="R69" s="25"/>
    </row>
    <row r="70" spans="1:18" s="3" customFormat="1" ht="30" customHeight="1" x14ac:dyDescent="0.15">
      <c r="A70" s="179"/>
      <c r="B70" s="181"/>
      <c r="C70" s="164" t="s">
        <v>52</v>
      </c>
      <c r="D70" s="165"/>
      <c r="E70" s="49">
        <v>1</v>
      </c>
      <c r="F70" s="82">
        <v>0</v>
      </c>
      <c r="G70" s="79">
        <v>0</v>
      </c>
      <c r="H70" s="38">
        <v>1</v>
      </c>
      <c r="I70" s="85">
        <v>0</v>
      </c>
      <c r="J70" s="102">
        <f t="shared" si="7"/>
        <v>2</v>
      </c>
      <c r="K70" s="39">
        <v>1</v>
      </c>
      <c r="L70" s="40">
        <v>1</v>
      </c>
      <c r="M70" s="59" t="str">
        <f t="shared" si="2"/>
        <v xml:space="preserve">100 </v>
      </c>
      <c r="N70" s="40">
        <v>1</v>
      </c>
      <c r="O70" s="79">
        <v>0</v>
      </c>
      <c r="P70" s="38">
        <v>1</v>
      </c>
      <c r="Q70" s="116">
        <f t="shared" si="5"/>
        <v>2</v>
      </c>
      <c r="R70" s="25"/>
    </row>
    <row r="71" spans="1:18" s="3" customFormat="1" ht="30" customHeight="1" x14ac:dyDescent="0.15">
      <c r="A71" s="179"/>
      <c r="B71" s="181"/>
      <c r="C71" s="164" t="s">
        <v>53</v>
      </c>
      <c r="D71" s="165"/>
      <c r="E71" s="49">
        <v>3</v>
      </c>
      <c r="F71" s="82">
        <v>0</v>
      </c>
      <c r="G71" s="79">
        <v>0</v>
      </c>
      <c r="H71" s="38">
        <v>0</v>
      </c>
      <c r="I71" s="85">
        <v>0</v>
      </c>
      <c r="J71" s="102">
        <f t="shared" si="7"/>
        <v>3</v>
      </c>
      <c r="K71" s="39">
        <v>3</v>
      </c>
      <c r="L71" s="40">
        <v>3</v>
      </c>
      <c r="M71" s="59" t="str">
        <f t="shared" si="2"/>
        <v xml:space="preserve">100 </v>
      </c>
      <c r="N71" s="40">
        <v>3</v>
      </c>
      <c r="O71" s="79">
        <v>0</v>
      </c>
      <c r="P71" s="38">
        <v>0</v>
      </c>
      <c r="Q71" s="116">
        <f t="shared" si="5"/>
        <v>3</v>
      </c>
      <c r="R71" s="25"/>
    </row>
    <row r="72" spans="1:18" s="3" customFormat="1" ht="30" customHeight="1" x14ac:dyDescent="0.15">
      <c r="A72" s="179"/>
      <c r="B72" s="182"/>
      <c r="C72" s="164" t="s">
        <v>57</v>
      </c>
      <c r="D72" s="165"/>
      <c r="E72" s="49">
        <v>0</v>
      </c>
      <c r="F72" s="82">
        <v>0</v>
      </c>
      <c r="G72" s="79">
        <v>0</v>
      </c>
      <c r="H72" s="38">
        <v>0</v>
      </c>
      <c r="I72" s="106">
        <v>0</v>
      </c>
      <c r="J72" s="102">
        <f t="shared" si="7"/>
        <v>0</v>
      </c>
      <c r="K72" s="49">
        <v>0</v>
      </c>
      <c r="L72" s="50">
        <v>0</v>
      </c>
      <c r="M72" s="53" t="s">
        <v>86</v>
      </c>
      <c r="N72" s="50">
        <v>0</v>
      </c>
      <c r="O72" s="79">
        <v>0</v>
      </c>
      <c r="P72" s="38">
        <v>0</v>
      </c>
      <c r="Q72" s="116">
        <f t="shared" ref="Q72:Q81" si="12">SUM(N72:P72)</f>
        <v>0</v>
      </c>
      <c r="R72" s="25"/>
    </row>
    <row r="73" spans="1:18" s="3" customFormat="1" ht="30" customHeight="1" x14ac:dyDescent="0.15">
      <c r="A73" s="179"/>
      <c r="B73" s="163" t="s">
        <v>42</v>
      </c>
      <c r="C73" s="164"/>
      <c r="D73" s="165"/>
      <c r="E73" s="49">
        <v>14</v>
      </c>
      <c r="F73" s="82">
        <v>0</v>
      </c>
      <c r="G73" s="79">
        <v>0</v>
      </c>
      <c r="H73" s="38">
        <v>1</v>
      </c>
      <c r="I73" s="106">
        <v>0</v>
      </c>
      <c r="J73" s="102">
        <f t="shared" si="7"/>
        <v>15</v>
      </c>
      <c r="K73" s="49">
        <v>14</v>
      </c>
      <c r="L73" s="50">
        <v>14</v>
      </c>
      <c r="M73" s="64" t="str">
        <f t="shared" ref="M73:M86" si="13">IF(L73/K73*100=100,"100 ",L73/K73*100)</f>
        <v xml:space="preserve">100 </v>
      </c>
      <c r="N73" s="50">
        <v>14</v>
      </c>
      <c r="O73" s="79">
        <v>0</v>
      </c>
      <c r="P73" s="38">
        <v>1</v>
      </c>
      <c r="Q73" s="116">
        <f t="shared" si="12"/>
        <v>15</v>
      </c>
      <c r="R73" s="25"/>
    </row>
    <row r="74" spans="1:18" s="3" customFormat="1" ht="30" customHeight="1" x14ac:dyDescent="0.15">
      <c r="A74" s="179"/>
      <c r="B74" s="163" t="s">
        <v>43</v>
      </c>
      <c r="C74" s="164"/>
      <c r="D74" s="165"/>
      <c r="E74" s="49">
        <v>13</v>
      </c>
      <c r="F74" s="82">
        <v>0</v>
      </c>
      <c r="G74" s="79">
        <v>0</v>
      </c>
      <c r="H74" s="38">
        <v>0</v>
      </c>
      <c r="I74" s="106">
        <v>0</v>
      </c>
      <c r="J74" s="102">
        <f t="shared" si="7"/>
        <v>13</v>
      </c>
      <c r="K74" s="49">
        <v>13</v>
      </c>
      <c r="L74" s="50">
        <v>12</v>
      </c>
      <c r="M74" s="64">
        <f t="shared" si="13"/>
        <v>92.307692307692307</v>
      </c>
      <c r="N74" s="50">
        <v>12</v>
      </c>
      <c r="O74" s="79">
        <v>0</v>
      </c>
      <c r="P74" s="38">
        <v>0</v>
      </c>
      <c r="Q74" s="116">
        <f t="shared" si="12"/>
        <v>12</v>
      </c>
      <c r="R74" s="25"/>
    </row>
    <row r="75" spans="1:18" s="3" customFormat="1" ht="30" customHeight="1" x14ac:dyDescent="0.15">
      <c r="A75" s="179"/>
      <c r="B75" s="163" t="s">
        <v>44</v>
      </c>
      <c r="C75" s="164"/>
      <c r="D75" s="165"/>
      <c r="E75" s="49">
        <v>83</v>
      </c>
      <c r="F75" s="78" t="s">
        <v>66</v>
      </c>
      <c r="G75" s="79">
        <v>0</v>
      </c>
      <c r="H75" s="38">
        <v>0</v>
      </c>
      <c r="I75" s="106">
        <v>0</v>
      </c>
      <c r="J75" s="102">
        <f t="shared" si="7"/>
        <v>83</v>
      </c>
      <c r="K75" s="49">
        <v>79</v>
      </c>
      <c r="L75" s="50">
        <v>73</v>
      </c>
      <c r="M75" s="64">
        <f t="shared" si="13"/>
        <v>92.405063291139243</v>
      </c>
      <c r="N75" s="50">
        <v>73</v>
      </c>
      <c r="O75" s="79">
        <v>0</v>
      </c>
      <c r="P75" s="38">
        <v>0</v>
      </c>
      <c r="Q75" s="116">
        <f t="shared" si="12"/>
        <v>73</v>
      </c>
      <c r="R75" s="25"/>
    </row>
    <row r="76" spans="1:18" s="3" customFormat="1" ht="30" customHeight="1" x14ac:dyDescent="0.15">
      <c r="A76" s="179"/>
      <c r="B76" s="163" t="s">
        <v>46</v>
      </c>
      <c r="C76" s="164"/>
      <c r="D76" s="165"/>
      <c r="E76" s="49">
        <v>3</v>
      </c>
      <c r="F76" s="101">
        <v>0</v>
      </c>
      <c r="G76" s="79">
        <v>0</v>
      </c>
      <c r="H76" s="38">
        <v>0</v>
      </c>
      <c r="I76" s="106">
        <v>0</v>
      </c>
      <c r="J76" s="102">
        <f t="shared" si="7"/>
        <v>3</v>
      </c>
      <c r="K76" s="49">
        <v>3</v>
      </c>
      <c r="L76" s="50">
        <v>3</v>
      </c>
      <c r="M76" s="64" t="str">
        <f t="shared" si="13"/>
        <v xml:space="preserve">100 </v>
      </c>
      <c r="N76" s="50">
        <v>3</v>
      </c>
      <c r="O76" s="79">
        <v>0</v>
      </c>
      <c r="P76" s="38">
        <v>0</v>
      </c>
      <c r="Q76" s="116">
        <f t="shared" si="12"/>
        <v>3</v>
      </c>
      <c r="R76" s="25"/>
    </row>
    <row r="77" spans="1:18" s="3" customFormat="1" ht="30" customHeight="1" x14ac:dyDescent="0.15">
      <c r="A77" s="179"/>
      <c r="B77" s="163" t="s">
        <v>54</v>
      </c>
      <c r="C77" s="164"/>
      <c r="D77" s="165"/>
      <c r="E77" s="49">
        <v>1</v>
      </c>
      <c r="F77" s="101">
        <v>0</v>
      </c>
      <c r="G77" s="79">
        <v>0</v>
      </c>
      <c r="H77" s="38">
        <v>0</v>
      </c>
      <c r="I77" s="106">
        <v>0</v>
      </c>
      <c r="J77" s="102">
        <f t="shared" si="7"/>
        <v>1</v>
      </c>
      <c r="K77" s="49">
        <v>1</v>
      </c>
      <c r="L77" s="50">
        <v>1</v>
      </c>
      <c r="M77" s="64" t="str">
        <f t="shared" si="13"/>
        <v xml:space="preserve">100 </v>
      </c>
      <c r="N77" s="50">
        <v>1</v>
      </c>
      <c r="O77" s="79">
        <v>0</v>
      </c>
      <c r="P77" s="38">
        <v>0</v>
      </c>
      <c r="Q77" s="116">
        <f t="shared" si="12"/>
        <v>1</v>
      </c>
      <c r="R77" s="25"/>
    </row>
    <row r="78" spans="1:18" s="3" customFormat="1" ht="30" customHeight="1" x14ac:dyDescent="0.15">
      <c r="A78" s="179"/>
      <c r="B78" s="171" t="s">
        <v>77</v>
      </c>
      <c r="C78" s="175" t="s">
        <v>58</v>
      </c>
      <c r="D78" s="165"/>
      <c r="E78" s="49">
        <v>0</v>
      </c>
      <c r="F78" s="101">
        <v>0</v>
      </c>
      <c r="G78" s="79">
        <v>0</v>
      </c>
      <c r="H78" s="38">
        <v>0</v>
      </c>
      <c r="I78" s="106">
        <v>0</v>
      </c>
      <c r="J78" s="102">
        <f t="shared" si="7"/>
        <v>0</v>
      </c>
      <c r="K78" s="49">
        <v>0</v>
      </c>
      <c r="L78" s="50">
        <v>0</v>
      </c>
      <c r="M78" s="53" t="s">
        <v>86</v>
      </c>
      <c r="N78" s="50">
        <v>0</v>
      </c>
      <c r="O78" s="79">
        <v>0</v>
      </c>
      <c r="P78" s="38">
        <v>0</v>
      </c>
      <c r="Q78" s="116">
        <f t="shared" si="12"/>
        <v>0</v>
      </c>
      <c r="R78" s="25"/>
    </row>
    <row r="79" spans="1:18" s="3" customFormat="1" ht="30" customHeight="1" x14ac:dyDescent="0.15">
      <c r="A79" s="179"/>
      <c r="B79" s="172"/>
      <c r="C79" s="175" t="s">
        <v>62</v>
      </c>
      <c r="D79" s="165"/>
      <c r="E79" s="49">
        <v>2</v>
      </c>
      <c r="F79" s="101">
        <v>0</v>
      </c>
      <c r="G79" s="79">
        <v>0</v>
      </c>
      <c r="H79" s="38">
        <v>0</v>
      </c>
      <c r="I79" s="106">
        <v>0</v>
      </c>
      <c r="J79" s="102">
        <f t="shared" si="7"/>
        <v>2</v>
      </c>
      <c r="K79" s="49">
        <v>2</v>
      </c>
      <c r="L79" s="50">
        <v>2</v>
      </c>
      <c r="M79" s="64" t="str">
        <f t="shared" si="13"/>
        <v xml:space="preserve">100 </v>
      </c>
      <c r="N79" s="50">
        <v>2</v>
      </c>
      <c r="O79" s="79">
        <v>0</v>
      </c>
      <c r="P79" s="38">
        <v>0</v>
      </c>
      <c r="Q79" s="116">
        <f t="shared" si="12"/>
        <v>2</v>
      </c>
      <c r="R79" s="25"/>
    </row>
    <row r="80" spans="1:18" s="3" customFormat="1" ht="30" customHeight="1" x14ac:dyDescent="0.15">
      <c r="A80" s="179"/>
      <c r="B80" s="163" t="s">
        <v>47</v>
      </c>
      <c r="C80" s="164"/>
      <c r="D80" s="165"/>
      <c r="E80" s="49">
        <v>10</v>
      </c>
      <c r="F80" s="101">
        <v>0</v>
      </c>
      <c r="G80" s="79">
        <v>3</v>
      </c>
      <c r="H80" s="38">
        <v>1</v>
      </c>
      <c r="I80" s="106">
        <v>0</v>
      </c>
      <c r="J80" s="102">
        <f t="shared" si="7"/>
        <v>14</v>
      </c>
      <c r="K80" s="49">
        <v>9</v>
      </c>
      <c r="L80" s="50">
        <v>8</v>
      </c>
      <c r="M80" s="64">
        <f t="shared" si="13"/>
        <v>88.888888888888886</v>
      </c>
      <c r="N80" s="50">
        <v>8</v>
      </c>
      <c r="O80" s="79">
        <v>3</v>
      </c>
      <c r="P80" s="38">
        <v>1</v>
      </c>
      <c r="Q80" s="116">
        <f t="shared" si="12"/>
        <v>12</v>
      </c>
      <c r="R80" s="25"/>
    </row>
    <row r="81" spans="1:18" s="3" customFormat="1" ht="30" customHeight="1" thickBot="1" x14ac:dyDescent="0.2">
      <c r="A81" s="179"/>
      <c r="B81" s="163" t="s">
        <v>55</v>
      </c>
      <c r="C81" s="164"/>
      <c r="D81" s="165"/>
      <c r="E81" s="49">
        <v>4</v>
      </c>
      <c r="F81" s="101">
        <v>0</v>
      </c>
      <c r="G81" s="79">
        <v>0</v>
      </c>
      <c r="H81" s="38">
        <v>0</v>
      </c>
      <c r="I81" s="106">
        <v>0</v>
      </c>
      <c r="J81" s="102">
        <f t="shared" si="7"/>
        <v>4</v>
      </c>
      <c r="K81" s="49">
        <v>3</v>
      </c>
      <c r="L81" s="50">
        <v>3</v>
      </c>
      <c r="M81" s="64" t="str">
        <f t="shared" si="13"/>
        <v xml:space="preserve">100 </v>
      </c>
      <c r="N81" s="50">
        <v>3</v>
      </c>
      <c r="O81" s="79">
        <v>0</v>
      </c>
      <c r="P81" s="38">
        <v>0</v>
      </c>
      <c r="Q81" s="116">
        <f t="shared" si="12"/>
        <v>3</v>
      </c>
      <c r="R81" s="25"/>
    </row>
    <row r="82" spans="1:18" s="3" customFormat="1" ht="30" customHeight="1" thickBot="1" x14ac:dyDescent="0.2">
      <c r="A82" s="152" t="s">
        <v>73</v>
      </c>
      <c r="B82" s="169"/>
      <c r="C82" s="169"/>
      <c r="D82" s="170"/>
      <c r="E82" s="31">
        <v>0</v>
      </c>
      <c r="F82" s="107" t="s">
        <v>67</v>
      </c>
      <c r="G82" s="71">
        <v>0</v>
      </c>
      <c r="H82" s="32">
        <v>0</v>
      </c>
      <c r="I82" s="70">
        <v>0</v>
      </c>
      <c r="J82" s="23">
        <f t="shared" si="7"/>
        <v>0</v>
      </c>
      <c r="K82" s="31">
        <v>0</v>
      </c>
      <c r="L82" s="32">
        <v>0</v>
      </c>
      <c r="M82" s="51" t="s">
        <v>86</v>
      </c>
      <c r="N82" s="32">
        <v>0</v>
      </c>
      <c r="O82" s="71">
        <v>0</v>
      </c>
      <c r="P82" s="32">
        <v>0</v>
      </c>
      <c r="Q82" s="109">
        <f>SUM(N82:P82)</f>
        <v>0</v>
      </c>
      <c r="R82" s="25"/>
    </row>
    <row r="83" spans="1:18" s="3" customFormat="1" ht="30" customHeight="1" thickBot="1" x14ac:dyDescent="0.2">
      <c r="A83" s="152" t="s">
        <v>79</v>
      </c>
      <c r="B83" s="169"/>
      <c r="C83" s="169"/>
      <c r="D83" s="170"/>
      <c r="E83" s="31">
        <v>1</v>
      </c>
      <c r="F83" s="107" t="s">
        <v>67</v>
      </c>
      <c r="G83" s="71">
        <v>7</v>
      </c>
      <c r="H83" s="32">
        <v>2</v>
      </c>
      <c r="I83" s="70">
        <v>0</v>
      </c>
      <c r="J83" s="23">
        <f t="shared" si="7"/>
        <v>10</v>
      </c>
      <c r="K83" s="31">
        <v>1</v>
      </c>
      <c r="L83" s="32">
        <v>1</v>
      </c>
      <c r="M83" s="55" t="str">
        <f t="shared" si="13"/>
        <v xml:space="preserve">100 </v>
      </c>
      <c r="N83" s="32">
        <v>1</v>
      </c>
      <c r="O83" s="71">
        <v>7</v>
      </c>
      <c r="P83" s="32">
        <v>2</v>
      </c>
      <c r="Q83" s="109">
        <f>SUM(N83:P83)</f>
        <v>10</v>
      </c>
      <c r="R83" s="25"/>
    </row>
    <row r="84" spans="1:18" s="3" customFormat="1" ht="30" customHeight="1" thickBot="1" x14ac:dyDescent="0.2">
      <c r="A84" s="152" t="s">
        <v>35</v>
      </c>
      <c r="B84" s="153"/>
      <c r="C84" s="153"/>
      <c r="D84" s="154"/>
      <c r="E84" s="31">
        <v>418</v>
      </c>
      <c r="F84" s="107" t="s">
        <v>67</v>
      </c>
      <c r="G84" s="71">
        <v>5</v>
      </c>
      <c r="H84" s="32">
        <v>7</v>
      </c>
      <c r="I84" s="70">
        <v>0</v>
      </c>
      <c r="J84" s="23">
        <f>SUM(E84:I84)</f>
        <v>430</v>
      </c>
      <c r="K84" s="31">
        <v>364</v>
      </c>
      <c r="L84" s="32">
        <v>99</v>
      </c>
      <c r="M84" s="55">
        <f t="shared" si="13"/>
        <v>27.197802197802197</v>
      </c>
      <c r="N84" s="32">
        <v>99</v>
      </c>
      <c r="O84" s="71">
        <v>5</v>
      </c>
      <c r="P84" s="32">
        <v>7</v>
      </c>
      <c r="Q84" s="109">
        <f>SUM(N84:P84)</f>
        <v>111</v>
      </c>
      <c r="R84" s="25"/>
    </row>
    <row r="85" spans="1:18" s="3" customFormat="1" ht="30" customHeight="1" thickBot="1" x14ac:dyDescent="0.2">
      <c r="A85" s="152" t="s">
        <v>36</v>
      </c>
      <c r="B85" s="169"/>
      <c r="C85" s="169"/>
      <c r="D85" s="170"/>
      <c r="E85" s="31">
        <v>113</v>
      </c>
      <c r="F85" s="107" t="s">
        <v>67</v>
      </c>
      <c r="G85" s="71">
        <v>1</v>
      </c>
      <c r="H85" s="32">
        <v>1</v>
      </c>
      <c r="I85" s="70">
        <v>0</v>
      </c>
      <c r="J85" s="23">
        <f>SUM(E85:I85)</f>
        <v>115</v>
      </c>
      <c r="K85" s="31">
        <v>93</v>
      </c>
      <c r="L85" s="32">
        <v>56</v>
      </c>
      <c r="M85" s="55">
        <f t="shared" si="13"/>
        <v>60.215053763440864</v>
      </c>
      <c r="N85" s="32">
        <v>56</v>
      </c>
      <c r="O85" s="71">
        <v>1</v>
      </c>
      <c r="P85" s="32">
        <v>1</v>
      </c>
      <c r="Q85" s="109">
        <f>SUM(N85:P85)</f>
        <v>58</v>
      </c>
      <c r="R85" s="25"/>
    </row>
    <row r="86" spans="1:18" s="3" customFormat="1" ht="30" customHeight="1" thickBot="1" x14ac:dyDescent="0.2">
      <c r="A86" s="137" t="s">
        <v>37</v>
      </c>
      <c r="B86" s="138"/>
      <c r="C86" s="138"/>
      <c r="D86" s="139"/>
      <c r="E86" s="19">
        <f>SUM(E8:E10,E21,E45,E50,E61,E82:E85)</f>
        <v>6331</v>
      </c>
      <c r="F86" s="20">
        <f>SUM(F8:F10,F21,F45,F50,F61,F82:F85)</f>
        <v>193</v>
      </c>
      <c r="G86" s="21">
        <f>SUM(G8:G10,G21,G45,G50,G61,G82:G85)</f>
        <v>61</v>
      </c>
      <c r="H86" s="22">
        <f>SUM(H8:H10,H21,H45,H50,H61,H82:H85)</f>
        <v>208</v>
      </c>
      <c r="I86" s="20">
        <f>SUM(I8:I10,I21,I45,I50,I61,I82:I85)</f>
        <v>7</v>
      </c>
      <c r="J86" s="23">
        <f>SUM(E86:I86)</f>
        <v>6800</v>
      </c>
      <c r="K86" s="19">
        <f>SUM(K8:K10,K21,K45,K50,K61,K82:K85)</f>
        <v>5599</v>
      </c>
      <c r="L86" s="22">
        <f>SUM(L8:L10,L21,L45,L50,L61,L82:L85)</f>
        <v>4182</v>
      </c>
      <c r="M86" s="65">
        <f t="shared" si="13"/>
        <v>74.691909269512408</v>
      </c>
      <c r="N86" s="22">
        <f>SUM(N8:N10,N21,N45,N50,N61,N82:N85)</f>
        <v>4182</v>
      </c>
      <c r="O86" s="21">
        <f>SUM(O8:O10,O21,O45,O50,O61,O82:O85)</f>
        <v>61</v>
      </c>
      <c r="P86" s="22">
        <f>SUM(P8:P10,P21,P45,P50,P61,P82:P85)</f>
        <v>208</v>
      </c>
      <c r="Q86" s="109">
        <f>SUM(N86:P86)</f>
        <v>4451</v>
      </c>
      <c r="R86" s="26"/>
    </row>
    <row r="87" spans="1:18" ht="6.75" customHeight="1" x14ac:dyDescent="0.15"/>
  </sheetData>
  <mergeCells count="113">
    <mergeCell ref="K2:K3"/>
    <mergeCell ref="L2:L3"/>
    <mergeCell ref="M2:M3"/>
    <mergeCell ref="K4:M4"/>
    <mergeCell ref="K5:K7"/>
    <mergeCell ref="L5:L7"/>
    <mergeCell ref="M5:M7"/>
    <mergeCell ref="B17:D17"/>
    <mergeCell ref="B19:D19"/>
    <mergeCell ref="A6:D7"/>
    <mergeCell ref="A4:D5"/>
    <mergeCell ref="E2:J3"/>
    <mergeCell ref="E4:F4"/>
    <mergeCell ref="G4:I4"/>
    <mergeCell ref="J4:J7"/>
    <mergeCell ref="A8:D8"/>
    <mergeCell ref="E5:E7"/>
    <mergeCell ref="F5:F7"/>
    <mergeCell ref="G5:G7"/>
    <mergeCell ref="H5:H7"/>
    <mergeCell ref="I5:I7"/>
    <mergeCell ref="A9:D9"/>
    <mergeCell ref="A10:D10"/>
    <mergeCell ref="B11:D11"/>
    <mergeCell ref="B58:D58"/>
    <mergeCell ref="B52:D52"/>
    <mergeCell ref="C66:D66"/>
    <mergeCell ref="B68:D68"/>
    <mergeCell ref="B28:D28"/>
    <mergeCell ref="B53:D53"/>
    <mergeCell ref="B43:D43"/>
    <mergeCell ref="B44:D44"/>
    <mergeCell ref="B66:B67"/>
    <mergeCell ref="C65:D65"/>
    <mergeCell ref="B29:B32"/>
    <mergeCell ref="C29:D29"/>
    <mergeCell ref="A61:D61"/>
    <mergeCell ref="B62:D62"/>
    <mergeCell ref="B63:B65"/>
    <mergeCell ref="C30:D30"/>
    <mergeCell ref="C31:D31"/>
    <mergeCell ref="B54:D54"/>
    <mergeCell ref="C67:D67"/>
    <mergeCell ref="B36:D36"/>
    <mergeCell ref="B38:D38"/>
    <mergeCell ref="C39:D39"/>
    <mergeCell ref="C40:D40"/>
    <mergeCell ref="B33:D33"/>
    <mergeCell ref="B34:D34"/>
    <mergeCell ref="B35:D35"/>
    <mergeCell ref="B37:D37"/>
    <mergeCell ref="B12:D12"/>
    <mergeCell ref="C26:D26"/>
    <mergeCell ref="B13:D13"/>
    <mergeCell ref="B14:D14"/>
    <mergeCell ref="B15:D15"/>
    <mergeCell ref="B16:D16"/>
    <mergeCell ref="B18:D18"/>
    <mergeCell ref="B20:D20"/>
    <mergeCell ref="B22:D22"/>
    <mergeCell ref="B23:B25"/>
    <mergeCell ref="C23:D23"/>
    <mergeCell ref="C24:D24"/>
    <mergeCell ref="C25:D25"/>
    <mergeCell ref="A21:D21"/>
    <mergeCell ref="B26:B27"/>
    <mergeCell ref="C27:D27"/>
    <mergeCell ref="A82:D82"/>
    <mergeCell ref="C78:D78"/>
    <mergeCell ref="C72:D72"/>
    <mergeCell ref="B75:D75"/>
    <mergeCell ref="B76:D76"/>
    <mergeCell ref="A83:D83"/>
    <mergeCell ref="C63:D63"/>
    <mergeCell ref="C64:D64"/>
    <mergeCell ref="B39:B41"/>
    <mergeCell ref="C41:D41"/>
    <mergeCell ref="B42:D42"/>
    <mergeCell ref="A62:A81"/>
    <mergeCell ref="B77:D77"/>
    <mergeCell ref="B80:D80"/>
    <mergeCell ref="B78:B79"/>
    <mergeCell ref="C79:D79"/>
    <mergeCell ref="B73:D73"/>
    <mergeCell ref="B74:D74"/>
    <mergeCell ref="B81:D81"/>
    <mergeCell ref="B69:B72"/>
    <mergeCell ref="C69:D69"/>
    <mergeCell ref="C32:D32"/>
    <mergeCell ref="N2:Q3"/>
    <mergeCell ref="O4:P4"/>
    <mergeCell ref="Q4:Q7"/>
    <mergeCell ref="N5:N7"/>
    <mergeCell ref="O5:O7"/>
    <mergeCell ref="P5:P7"/>
    <mergeCell ref="A86:D86"/>
    <mergeCell ref="A45:D45"/>
    <mergeCell ref="B46:D46"/>
    <mergeCell ref="B47:D47"/>
    <mergeCell ref="B48:D48"/>
    <mergeCell ref="B49:D49"/>
    <mergeCell ref="A84:D84"/>
    <mergeCell ref="A50:D50"/>
    <mergeCell ref="A51:A60"/>
    <mergeCell ref="B51:D51"/>
    <mergeCell ref="B55:D55"/>
    <mergeCell ref="B60:D60"/>
    <mergeCell ref="B59:D59"/>
    <mergeCell ref="C70:D70"/>
    <mergeCell ref="C71:D71"/>
    <mergeCell ref="B56:D56"/>
    <mergeCell ref="B57:D57"/>
    <mergeCell ref="A85:D85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9" scale="52" fitToWidth="0" fitToHeight="0" orientation="portrait" r:id="rId1"/>
  <headerFooter alignWithMargins="0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2021-06-09T09:56:49Z</dcterms:created>
  <dcterms:modified xsi:type="dcterms:W3CDTF">2021-07-05T05:06:09Z</dcterms:modified>
</cp:coreProperties>
</file>