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605" windowHeight="8055"/>
  </bookViews>
  <sheets>
    <sheet name="資料５" sheetId="1" r:id="rId1"/>
  </sheets>
  <definedNames>
    <definedName name="_xlnm._FilterDatabase" localSheetId="0" hidden="1">資料５!#REF!</definedName>
    <definedName name="_xlnm.Print_Area" localSheetId="0">資料５!$A$1:$AF$81</definedName>
    <definedName name="_xlnm.Print_Titles" localSheetId="0">資料５!$2:$7</definedName>
  </definedNames>
  <calcPr calcId="145621"/>
</workbook>
</file>

<file path=xl/calcChain.xml><?xml version="1.0" encoding="utf-8"?>
<calcChain xmlns="http://schemas.openxmlformats.org/spreadsheetml/2006/main">
  <c r="AB10" i="1" l="1"/>
  <c r="AE81" i="1" l="1"/>
  <c r="AA81" i="1"/>
  <c r="W81" i="1"/>
  <c r="S81" i="1"/>
  <c r="O81" i="1"/>
  <c r="AF80" i="1"/>
  <c r="X80" i="1"/>
  <c r="P80" i="1"/>
  <c r="K80" i="1"/>
  <c r="AF79" i="1"/>
  <c r="X79" i="1"/>
  <c r="P79" i="1"/>
  <c r="K79" i="1"/>
  <c r="AF78" i="1"/>
  <c r="X78" i="1"/>
  <c r="P78" i="1"/>
  <c r="G78" i="1"/>
  <c r="K78" i="1" s="1"/>
  <c r="AF77" i="1"/>
  <c r="X77" i="1"/>
  <c r="P77" i="1"/>
  <c r="G77" i="1"/>
  <c r="K77" i="1" s="1"/>
  <c r="AF76" i="1"/>
  <c r="X76" i="1"/>
  <c r="P76" i="1"/>
  <c r="K76" i="1"/>
  <c r="G76" i="1"/>
  <c r="AF75" i="1"/>
  <c r="X75" i="1"/>
  <c r="P75" i="1"/>
  <c r="K75" i="1"/>
  <c r="F75" i="1"/>
  <c r="AF74" i="1"/>
  <c r="X74" i="1"/>
  <c r="P74" i="1"/>
  <c r="K74" i="1"/>
  <c r="AF73" i="1"/>
  <c r="X73" i="1"/>
  <c r="P73" i="1"/>
  <c r="K73" i="1"/>
  <c r="AF72" i="1"/>
  <c r="X72" i="1"/>
  <c r="P72" i="1"/>
  <c r="K72" i="1"/>
  <c r="AF71" i="1"/>
  <c r="X71" i="1"/>
  <c r="P71" i="1"/>
  <c r="K71" i="1"/>
  <c r="AF70" i="1"/>
  <c r="X70" i="1"/>
  <c r="P70" i="1"/>
  <c r="K70" i="1"/>
  <c r="AF69" i="1"/>
  <c r="X69" i="1"/>
  <c r="P69" i="1"/>
  <c r="K69" i="1"/>
  <c r="AF68" i="1"/>
  <c r="X68" i="1"/>
  <c r="P68" i="1"/>
  <c r="K68" i="1"/>
  <c r="AF67" i="1"/>
  <c r="X67" i="1"/>
  <c r="P67" i="1"/>
  <c r="K67" i="1"/>
  <c r="AF66" i="1"/>
  <c r="X66" i="1"/>
  <c r="P66" i="1"/>
  <c r="K66" i="1"/>
  <c r="AF65" i="1"/>
  <c r="X65" i="1"/>
  <c r="P65" i="1"/>
  <c r="K65" i="1"/>
  <c r="AF64" i="1"/>
  <c r="X64" i="1"/>
  <c r="P64" i="1"/>
  <c r="K64" i="1"/>
  <c r="AF63" i="1"/>
  <c r="X63" i="1"/>
  <c r="AF62" i="1"/>
  <c r="X62" i="1"/>
  <c r="P62" i="1"/>
  <c r="K62" i="1"/>
  <c r="AF61" i="1"/>
  <c r="X61" i="1"/>
  <c r="P61" i="1"/>
  <c r="K61" i="1"/>
  <c r="AF60" i="1"/>
  <c r="X60" i="1"/>
  <c r="P60" i="1"/>
  <c r="K60" i="1"/>
  <c r="AF59" i="1"/>
  <c r="X59" i="1"/>
  <c r="P59" i="1"/>
  <c r="K59" i="1"/>
  <c r="AF58" i="1"/>
  <c r="X58" i="1"/>
  <c r="P58" i="1"/>
  <c r="K58" i="1"/>
  <c r="AF57" i="1"/>
  <c r="X57" i="1"/>
  <c r="P57" i="1"/>
  <c r="K57" i="1"/>
  <c r="AE56" i="1"/>
  <c r="AD56" i="1"/>
  <c r="AC56" i="1"/>
  <c r="AB56" i="1"/>
  <c r="AA56" i="1"/>
  <c r="Z56" i="1"/>
  <c r="Y56" i="1"/>
  <c r="AF56" i="1" s="1"/>
  <c r="W56" i="1"/>
  <c r="V56" i="1"/>
  <c r="U56" i="1"/>
  <c r="T56" i="1"/>
  <c r="S56" i="1"/>
  <c r="R56" i="1"/>
  <c r="Q56" i="1"/>
  <c r="X56" i="1" s="1"/>
  <c r="O56" i="1"/>
  <c r="N56" i="1"/>
  <c r="M56" i="1"/>
  <c r="L56" i="1"/>
  <c r="P56" i="1" s="1"/>
  <c r="J56" i="1"/>
  <c r="I56" i="1"/>
  <c r="H56" i="1"/>
  <c r="F56" i="1"/>
  <c r="E56" i="1"/>
  <c r="AF55" i="1"/>
  <c r="X55" i="1"/>
  <c r="P55" i="1"/>
  <c r="K55" i="1"/>
  <c r="AF54" i="1"/>
  <c r="X54" i="1"/>
  <c r="P54" i="1"/>
  <c r="K54" i="1"/>
  <c r="AF53" i="1"/>
  <c r="X53" i="1"/>
  <c r="P53" i="1"/>
  <c r="K53" i="1"/>
  <c r="AF52" i="1"/>
  <c r="X52" i="1"/>
  <c r="P52" i="1"/>
  <c r="K52" i="1"/>
  <c r="AF51" i="1"/>
  <c r="X51" i="1"/>
  <c r="P51" i="1"/>
  <c r="K51" i="1"/>
  <c r="AF50" i="1"/>
  <c r="X50" i="1"/>
  <c r="P50" i="1"/>
  <c r="K50" i="1"/>
  <c r="AF49" i="1"/>
  <c r="X49" i="1"/>
  <c r="P49" i="1"/>
  <c r="K49" i="1"/>
  <c r="AF48" i="1"/>
  <c r="X48" i="1"/>
  <c r="P48" i="1"/>
  <c r="K48" i="1"/>
  <c r="AF47" i="1"/>
  <c r="X47" i="1"/>
  <c r="P47" i="1"/>
  <c r="K47" i="1"/>
  <c r="AF46" i="1"/>
  <c r="X46" i="1"/>
  <c r="P46" i="1"/>
  <c r="K46" i="1"/>
  <c r="AE45" i="1"/>
  <c r="AD45" i="1"/>
  <c r="AC45" i="1"/>
  <c r="AB45" i="1"/>
  <c r="AA45" i="1"/>
  <c r="Z45" i="1"/>
  <c r="Y45" i="1"/>
  <c r="AF45" i="1" s="1"/>
  <c r="W45" i="1"/>
  <c r="V45" i="1"/>
  <c r="U45" i="1"/>
  <c r="T45" i="1"/>
  <c r="S45" i="1"/>
  <c r="R45" i="1"/>
  <c r="Q45" i="1"/>
  <c r="X45" i="1" s="1"/>
  <c r="O45" i="1"/>
  <c r="N45" i="1"/>
  <c r="M45" i="1"/>
  <c r="L45" i="1"/>
  <c r="P45" i="1" s="1"/>
  <c r="J45" i="1"/>
  <c r="I45" i="1"/>
  <c r="H45" i="1"/>
  <c r="G45" i="1"/>
  <c r="K45" i="1" s="1"/>
  <c r="F45" i="1"/>
  <c r="E45" i="1"/>
  <c r="AF44" i="1"/>
  <c r="X44" i="1"/>
  <c r="P44" i="1"/>
  <c r="K44" i="1"/>
  <c r="AF43" i="1"/>
  <c r="X43" i="1"/>
  <c r="P43" i="1"/>
  <c r="K43" i="1"/>
  <c r="G43" i="1"/>
  <c r="AF42" i="1"/>
  <c r="X42" i="1"/>
  <c r="P42" i="1"/>
  <c r="G42" i="1"/>
  <c r="K42" i="1" s="1"/>
  <c r="AF41" i="1"/>
  <c r="X41" i="1"/>
  <c r="P41" i="1"/>
  <c r="G41" i="1"/>
  <c r="G40" i="1" s="1"/>
  <c r="K40" i="1" s="1"/>
  <c r="AE40" i="1"/>
  <c r="AD40" i="1"/>
  <c r="AC40" i="1"/>
  <c r="AB40" i="1"/>
  <c r="AF40" i="1" s="1"/>
  <c r="AA40" i="1"/>
  <c r="Z40" i="1"/>
  <c r="Y40" i="1"/>
  <c r="W40" i="1"/>
  <c r="V40" i="1"/>
  <c r="U40" i="1"/>
  <c r="T40" i="1"/>
  <c r="X40" i="1" s="1"/>
  <c r="S40" i="1"/>
  <c r="R40" i="1"/>
  <c r="Q40" i="1"/>
  <c r="O40" i="1"/>
  <c r="N40" i="1"/>
  <c r="M40" i="1"/>
  <c r="L40" i="1"/>
  <c r="P40" i="1" s="1"/>
  <c r="J40" i="1"/>
  <c r="I40" i="1"/>
  <c r="H40" i="1"/>
  <c r="H81" i="1" s="1"/>
  <c r="F40" i="1"/>
  <c r="E40" i="1"/>
  <c r="AF39" i="1"/>
  <c r="X39" i="1"/>
  <c r="P39" i="1"/>
  <c r="K39" i="1"/>
  <c r="AF38" i="1"/>
  <c r="X38" i="1"/>
  <c r="P38" i="1"/>
  <c r="K38" i="1"/>
  <c r="AF37" i="1"/>
  <c r="X37" i="1"/>
  <c r="P37" i="1"/>
  <c r="K37" i="1"/>
  <c r="AF36" i="1"/>
  <c r="X36" i="1"/>
  <c r="P36" i="1"/>
  <c r="K36" i="1"/>
  <c r="AF35" i="1"/>
  <c r="X35" i="1"/>
  <c r="P35" i="1"/>
  <c r="K35" i="1"/>
  <c r="AF34" i="1"/>
  <c r="X34" i="1"/>
  <c r="P34" i="1"/>
  <c r="K34" i="1"/>
  <c r="AF33" i="1"/>
  <c r="X33" i="1"/>
  <c r="P33" i="1"/>
  <c r="K33" i="1"/>
  <c r="AF32" i="1"/>
  <c r="X32" i="1"/>
  <c r="P32" i="1"/>
  <c r="K32" i="1"/>
  <c r="AF31" i="1"/>
  <c r="X31" i="1"/>
  <c r="P31" i="1"/>
  <c r="K31" i="1"/>
  <c r="AF30" i="1"/>
  <c r="X30" i="1"/>
  <c r="P30" i="1"/>
  <c r="K30" i="1"/>
  <c r="AF29" i="1"/>
  <c r="X29" i="1"/>
  <c r="P29" i="1"/>
  <c r="K29" i="1"/>
  <c r="AF28" i="1"/>
  <c r="X28" i="1"/>
  <c r="P28" i="1"/>
  <c r="K28" i="1"/>
  <c r="AF27" i="1"/>
  <c r="X27" i="1"/>
  <c r="P27" i="1"/>
  <c r="K27" i="1"/>
  <c r="AF26" i="1"/>
  <c r="X26" i="1"/>
  <c r="P26" i="1"/>
  <c r="G26" i="1"/>
  <c r="G21" i="1" s="1"/>
  <c r="AF25" i="1"/>
  <c r="X25" i="1"/>
  <c r="P25" i="1"/>
  <c r="K25" i="1"/>
  <c r="AF24" i="1"/>
  <c r="X24" i="1"/>
  <c r="P24" i="1"/>
  <c r="K24" i="1"/>
  <c r="AF23" i="1"/>
  <c r="X23" i="1"/>
  <c r="P23" i="1"/>
  <c r="K23" i="1"/>
  <c r="AF22" i="1"/>
  <c r="X22" i="1"/>
  <c r="P22" i="1"/>
  <c r="K22" i="1"/>
  <c r="AE21" i="1"/>
  <c r="AD21" i="1"/>
  <c r="AC21" i="1"/>
  <c r="AB21" i="1"/>
  <c r="AA21" i="1"/>
  <c r="Z21" i="1"/>
  <c r="Y21" i="1"/>
  <c r="AF21" i="1" s="1"/>
  <c r="W21" i="1"/>
  <c r="V21" i="1"/>
  <c r="U21" i="1"/>
  <c r="T21" i="1"/>
  <c r="S21" i="1"/>
  <c r="R21" i="1"/>
  <c r="Q21" i="1"/>
  <c r="X21" i="1" s="1"/>
  <c r="O21" i="1"/>
  <c r="N21" i="1"/>
  <c r="M21" i="1"/>
  <c r="L21" i="1"/>
  <c r="P21" i="1" s="1"/>
  <c r="J21" i="1"/>
  <c r="I21" i="1"/>
  <c r="H21" i="1"/>
  <c r="F21" i="1"/>
  <c r="E21" i="1"/>
  <c r="AF20" i="1"/>
  <c r="X20" i="1"/>
  <c r="P20" i="1"/>
  <c r="K20" i="1"/>
  <c r="AF19" i="1"/>
  <c r="X19" i="1"/>
  <c r="P19" i="1"/>
  <c r="K19" i="1"/>
  <c r="AF18" i="1"/>
  <c r="X18" i="1"/>
  <c r="P18" i="1"/>
  <c r="K18" i="1"/>
  <c r="AF17" i="1"/>
  <c r="X17" i="1"/>
  <c r="P17" i="1"/>
  <c r="K17" i="1"/>
  <c r="AF16" i="1"/>
  <c r="X16" i="1"/>
  <c r="P16" i="1"/>
  <c r="K16" i="1"/>
  <c r="AF15" i="1"/>
  <c r="X15" i="1"/>
  <c r="P15" i="1"/>
  <c r="K15" i="1"/>
  <c r="AF14" i="1"/>
  <c r="X14" i="1"/>
  <c r="P14" i="1"/>
  <c r="K14" i="1"/>
  <c r="AF13" i="1"/>
  <c r="X13" i="1"/>
  <c r="P13" i="1"/>
  <c r="K13" i="1"/>
  <c r="AF12" i="1"/>
  <c r="X12" i="1"/>
  <c r="P12" i="1"/>
  <c r="K12" i="1"/>
  <c r="AF11" i="1"/>
  <c r="X11" i="1"/>
  <c r="P11" i="1"/>
  <c r="K11" i="1"/>
  <c r="AE10" i="1"/>
  <c r="AD10" i="1"/>
  <c r="AD81" i="1" s="1"/>
  <c r="AC10" i="1"/>
  <c r="AC81" i="1" s="1"/>
  <c r="AA10" i="1"/>
  <c r="Z10" i="1"/>
  <c r="Z81" i="1" s="1"/>
  <c r="Y10" i="1"/>
  <c r="AF10" i="1" s="1"/>
  <c r="W10" i="1"/>
  <c r="V10" i="1"/>
  <c r="V81" i="1" s="1"/>
  <c r="U10" i="1"/>
  <c r="U81" i="1" s="1"/>
  <c r="T10" i="1"/>
  <c r="S10" i="1"/>
  <c r="R10" i="1"/>
  <c r="R81" i="1" s="1"/>
  <c r="Q10" i="1"/>
  <c r="X10" i="1" s="1"/>
  <c r="X81" i="1" s="1"/>
  <c r="O10" i="1"/>
  <c r="N10" i="1"/>
  <c r="N81" i="1" s="1"/>
  <c r="M10" i="1"/>
  <c r="M81" i="1" s="1"/>
  <c r="L10" i="1"/>
  <c r="P10" i="1" s="1"/>
  <c r="J10" i="1"/>
  <c r="J81" i="1" s="1"/>
  <c r="I10" i="1"/>
  <c r="I81" i="1" s="1"/>
  <c r="H10" i="1"/>
  <c r="G10" i="1"/>
  <c r="K10" i="1" s="1"/>
  <c r="F10" i="1"/>
  <c r="F81" i="1" s="1"/>
  <c r="E10" i="1"/>
  <c r="E81" i="1" s="1"/>
  <c r="AF9" i="1"/>
  <c r="X9" i="1"/>
  <c r="P9" i="1"/>
  <c r="K9" i="1"/>
  <c r="AF8" i="1"/>
  <c r="X8" i="1"/>
  <c r="P8" i="1"/>
  <c r="K8" i="1"/>
  <c r="K21" i="1" l="1"/>
  <c r="AF81" i="1"/>
  <c r="K26" i="1"/>
  <c r="L81" i="1"/>
  <c r="P81" i="1" s="1"/>
  <c r="T81" i="1"/>
  <c r="AB81" i="1"/>
  <c r="K41" i="1"/>
  <c r="G56" i="1"/>
  <c r="K56" i="1" s="1"/>
  <c r="Q81" i="1"/>
  <c r="Y81" i="1"/>
  <c r="G81" i="1" l="1"/>
  <c r="K81" i="1" s="1"/>
</calcChain>
</file>

<file path=xl/sharedStrings.xml><?xml version="1.0" encoding="utf-8"?>
<sst xmlns="http://schemas.openxmlformats.org/spreadsheetml/2006/main" count="229" uniqueCount="94">
  <si>
    <t>校　　　種</t>
  </si>
  <si>
    <t>第１次選考</t>
    <rPh sb="0" eb="1">
      <t>ダイ</t>
    </rPh>
    <rPh sb="2" eb="3">
      <t>ジ</t>
    </rPh>
    <rPh sb="3" eb="5">
      <t>センコウ</t>
    </rPh>
    <phoneticPr fontId="4"/>
  </si>
  <si>
    <t>第２次選考</t>
    <rPh sb="0" eb="1">
      <t>ダイ</t>
    </rPh>
    <rPh sb="2" eb="3">
      <t>ジ</t>
    </rPh>
    <rPh sb="3" eb="5">
      <t>センコウ</t>
    </rPh>
    <phoneticPr fontId="4"/>
  </si>
  <si>
    <t>第３次選考</t>
    <rPh sb="0" eb="1">
      <t>ダイ</t>
    </rPh>
    <rPh sb="2" eb="3">
      <t>ジ</t>
    </rPh>
    <rPh sb="3" eb="5">
      <t>センコウ</t>
    </rPh>
    <phoneticPr fontId="4"/>
  </si>
  <si>
    <t>受験者数</t>
    <rPh sb="0" eb="3">
      <t>ジュケンシャ</t>
    </rPh>
    <rPh sb="3" eb="4">
      <t>スウ</t>
    </rPh>
    <phoneticPr fontId="4"/>
  </si>
  <si>
    <t>合格者数</t>
    <rPh sb="0" eb="3">
      <t>ゴウカクシャ</t>
    </rPh>
    <rPh sb="3" eb="4">
      <t>スウ</t>
    </rPh>
    <phoneticPr fontId="4"/>
  </si>
  <si>
    <t>受験者数</t>
    <rPh sb="0" eb="2">
      <t>ジュケン</t>
    </rPh>
    <rPh sb="3" eb="4">
      <t>スウ</t>
    </rPh>
    <phoneticPr fontId="4"/>
  </si>
  <si>
    <t>一般選考</t>
    <rPh sb="0" eb="2">
      <t>イッパン</t>
    </rPh>
    <rPh sb="2" eb="4">
      <t>センコウ</t>
    </rPh>
    <phoneticPr fontId="4"/>
  </si>
  <si>
    <t>特別選考</t>
    <rPh sb="0" eb="2">
      <t>トクベツ</t>
    </rPh>
    <rPh sb="2" eb="4">
      <t>センコウ</t>
    </rPh>
    <phoneticPr fontId="4"/>
  </si>
  <si>
    <t>合計</t>
    <rPh sb="0" eb="2">
      <t>ゴウケイ</t>
    </rPh>
    <phoneticPr fontId="4"/>
  </si>
  <si>
    <t>一般</t>
    <rPh sb="0" eb="2">
      <t>イッパン</t>
    </rPh>
    <phoneticPr fontId="4"/>
  </si>
  <si>
    <t>チャレンジ</t>
    <phoneticPr fontId="4"/>
  </si>
  <si>
    <t>身体障がい者</t>
    <rPh sb="0" eb="2">
      <t>シンタイ</t>
    </rPh>
    <rPh sb="2" eb="3">
      <t>ショウ</t>
    </rPh>
    <rPh sb="5" eb="6">
      <t>シャ</t>
    </rPh>
    <phoneticPr fontId="4"/>
  </si>
  <si>
    <t>現職教諭</t>
    <rPh sb="0" eb="2">
      <t>ゲンショク</t>
    </rPh>
    <rPh sb="2" eb="4">
      <t>キョウユ</t>
    </rPh>
    <phoneticPr fontId="4"/>
  </si>
  <si>
    <t>大学等推薦</t>
    <rPh sb="0" eb="2">
      <t>ダイガク</t>
    </rPh>
    <rPh sb="2" eb="3">
      <t>トウ</t>
    </rPh>
    <rPh sb="3" eb="5">
      <t>スイセン</t>
    </rPh>
    <phoneticPr fontId="4"/>
  </si>
  <si>
    <t>教志セミナー</t>
    <rPh sb="0" eb="1">
      <t>キョウ</t>
    </rPh>
    <rPh sb="1" eb="2">
      <t>ココロザシ</t>
    </rPh>
    <phoneticPr fontId="4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</si>
  <si>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4"/>
  </si>
  <si>
    <t>（教科・科目）</t>
  </si>
  <si>
    <t>小　学　校</t>
    <phoneticPr fontId="13"/>
  </si>
  <si>
    <t>小中いきいき連携</t>
    <rPh sb="0" eb="2">
      <t>ショウチュウ</t>
    </rPh>
    <rPh sb="6" eb="8">
      <t>レンケイ</t>
    </rPh>
    <phoneticPr fontId="13"/>
  </si>
  <si>
    <t>中　学　校</t>
    <phoneticPr fontId="13"/>
  </si>
  <si>
    <t>国語</t>
    <phoneticPr fontId="13"/>
  </si>
  <si>
    <t>-</t>
    <phoneticPr fontId="4"/>
  </si>
  <si>
    <t>社会</t>
    <phoneticPr fontId="13"/>
  </si>
  <si>
    <t>数学</t>
    <rPh sb="0" eb="2">
      <t>スウガク</t>
    </rPh>
    <phoneticPr fontId="13"/>
  </si>
  <si>
    <t>理科</t>
    <rPh sb="0" eb="2">
      <t>リカ</t>
    </rPh>
    <phoneticPr fontId="13"/>
  </si>
  <si>
    <t>音楽</t>
    <rPh sb="0" eb="2">
      <t>オンガク</t>
    </rPh>
    <phoneticPr fontId="13"/>
  </si>
  <si>
    <t>-</t>
    <phoneticPr fontId="4"/>
  </si>
  <si>
    <t>美術</t>
    <rPh sb="0" eb="2">
      <t>ビジュツ</t>
    </rPh>
    <phoneticPr fontId="13"/>
  </si>
  <si>
    <t>保健体育</t>
    <rPh sb="0" eb="2">
      <t>ホケン</t>
    </rPh>
    <phoneticPr fontId="13"/>
  </si>
  <si>
    <t>技術</t>
    <rPh sb="0" eb="2">
      <t>ギジュツ</t>
    </rPh>
    <phoneticPr fontId="13"/>
  </si>
  <si>
    <t>家庭</t>
    <rPh sb="0" eb="2">
      <t>カテイ</t>
    </rPh>
    <phoneticPr fontId="13"/>
  </si>
  <si>
    <t>-</t>
    <phoneticPr fontId="4"/>
  </si>
  <si>
    <t>英語</t>
    <rPh sb="0" eb="2">
      <t>エイゴ</t>
    </rPh>
    <phoneticPr fontId="13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</si>
  <si>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13"/>
  </si>
  <si>
    <t>国語</t>
    <rPh sb="0" eb="2">
      <t>コクゴ</t>
    </rPh>
    <phoneticPr fontId="17"/>
  </si>
  <si>
    <t>地理歴史</t>
    <rPh sb="0" eb="2">
      <t>チリ</t>
    </rPh>
    <rPh sb="2" eb="4">
      <t>レキシ</t>
    </rPh>
    <phoneticPr fontId="13"/>
  </si>
  <si>
    <t>日本史</t>
    <rPh sb="0" eb="3">
      <t>ニホンシ</t>
    </rPh>
    <phoneticPr fontId="13"/>
  </si>
  <si>
    <t>世界史</t>
    <rPh sb="0" eb="3">
      <t>セカイシ</t>
    </rPh>
    <phoneticPr fontId="13"/>
  </si>
  <si>
    <t>地理</t>
    <rPh sb="0" eb="2">
      <t>チリ</t>
    </rPh>
    <phoneticPr fontId="13"/>
  </si>
  <si>
    <t>-</t>
    <phoneticPr fontId="4"/>
  </si>
  <si>
    <t>公民</t>
    <rPh sb="0" eb="2">
      <t>コウミン</t>
    </rPh>
    <phoneticPr fontId="13"/>
  </si>
  <si>
    <t>政治経済</t>
    <rPh sb="0" eb="2">
      <t>セイジ</t>
    </rPh>
    <rPh sb="2" eb="4">
      <t>ケイザイ</t>
    </rPh>
    <phoneticPr fontId="13"/>
  </si>
  <si>
    <t>物理</t>
    <rPh sb="0" eb="2">
      <t>ブツリ</t>
    </rPh>
    <phoneticPr fontId="13"/>
  </si>
  <si>
    <t>-</t>
    <phoneticPr fontId="4"/>
  </si>
  <si>
    <t>化学</t>
    <rPh sb="0" eb="2">
      <t>カガク</t>
    </rPh>
    <phoneticPr fontId="13"/>
  </si>
  <si>
    <t>　</t>
    <phoneticPr fontId="17"/>
  </si>
  <si>
    <t>生物</t>
    <rPh sb="0" eb="2">
      <t>セイブツ</t>
    </rPh>
    <phoneticPr fontId="13"/>
  </si>
  <si>
    <t>地学</t>
    <rPh sb="0" eb="2">
      <t>チガク</t>
    </rPh>
    <phoneticPr fontId="13"/>
  </si>
  <si>
    <t>農業</t>
    <rPh sb="0" eb="2">
      <t>ノウギョウ</t>
    </rPh>
    <phoneticPr fontId="13"/>
  </si>
  <si>
    <t>工業</t>
    <rPh sb="0" eb="2">
      <t>コウギョウ</t>
    </rPh>
    <phoneticPr fontId="13"/>
  </si>
  <si>
    <t>機械</t>
    <phoneticPr fontId="13"/>
  </si>
  <si>
    <t>電気</t>
    <rPh sb="0" eb="2">
      <t>デンキ</t>
    </rPh>
    <phoneticPr fontId="13"/>
  </si>
  <si>
    <t>-</t>
    <phoneticPr fontId="4"/>
  </si>
  <si>
    <t>情報</t>
    <rPh sb="0" eb="2">
      <t>ジョウホウ</t>
    </rPh>
    <phoneticPr fontId="13"/>
  </si>
  <si>
    <t>看護</t>
    <rPh sb="0" eb="2">
      <t>カンゴ</t>
    </rPh>
    <phoneticPr fontId="13"/>
  </si>
  <si>
    <t>公民・福祉共通</t>
    <rPh sb="0" eb="2">
      <t>コウミン</t>
    </rPh>
    <rPh sb="3" eb="5">
      <t>フクシ</t>
    </rPh>
    <rPh sb="5" eb="7">
      <t>キョウツウ</t>
    </rPh>
    <phoneticPr fontId="13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</si>
  <si>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13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</si>
  <si>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13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</si>
  <si>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13"/>
  </si>
  <si>
    <t>小 学 部（男）</t>
    <rPh sb="6" eb="7">
      <t>オトコ</t>
    </rPh>
    <phoneticPr fontId="13"/>
  </si>
  <si>
    <t>小 学 部（女）</t>
    <rPh sb="6" eb="7">
      <t>オンナ</t>
    </rPh>
    <phoneticPr fontId="13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</si>
  <si>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13"/>
  </si>
  <si>
    <t>国語</t>
    <rPh sb="0" eb="2">
      <t>コクゴ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</si>
  <si>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</si>
  <si>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</si>
  <si>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</si>
  <si>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</si>
  <si>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rPh sb="2" eb="4">
      <t>タイイク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</si>
  <si>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</si>
  <si>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</si>
  <si>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</si>
  <si>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4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</si>
  <si>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</si>
  <si>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</si>
  <si>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</si>
  <si>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</si>
  <si>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</si>
  <si>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</si>
  <si>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</si>
  <si>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</si>
  <si>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生物</t>
    <rPh sb="0" eb="2">
      <t>セイブツ</t>
    </rPh>
    <phoneticPr fontId="4"/>
  </si>
  <si>
    <t>地学</t>
    <rPh sb="0" eb="2">
      <t>チガク</t>
    </rPh>
    <phoneticPr fontId="4"/>
  </si>
  <si>
    <t>書道</t>
    <rPh sb="0" eb="2">
      <t>ショドウ</t>
    </rPh>
    <phoneticPr fontId="4"/>
  </si>
  <si>
    <t>農業</t>
    <rPh sb="0" eb="2">
      <t>ノウギョウ</t>
    </rPh>
    <phoneticPr fontId="4"/>
  </si>
  <si>
    <t>情報</t>
    <rPh sb="0" eb="2">
      <t>ジョウホウ</t>
    </rPh>
    <phoneticPr fontId="4"/>
  </si>
  <si>
    <t>看護</t>
    <rPh sb="0" eb="2">
      <t>カンゴ</t>
    </rPh>
    <phoneticPr fontId="4"/>
  </si>
  <si>
    <t>公民・福祉共通</t>
    <rPh sb="0" eb="2">
      <t>コウミン</t>
    </rPh>
    <rPh sb="3" eb="5">
      <t>フクシ</t>
    </rPh>
    <rPh sb="5" eb="7">
      <t>キョウツウ</t>
    </rPh>
    <phoneticPr fontId="4"/>
  </si>
  <si>
    <t>家庭・福祉共通</t>
    <rPh sb="0" eb="2">
      <t>カテイ</t>
    </rPh>
    <rPh sb="3" eb="5">
      <t>フクシ</t>
    </rPh>
    <rPh sb="5" eb="7">
      <t>キョウツウ</t>
    </rPh>
    <phoneticPr fontId="4"/>
  </si>
  <si>
    <r>
      <t>特別支援学校
(</t>
    </r>
    <r>
      <rPr>
        <b/>
        <sz val="20"/>
        <rFont val="ＭＳ ゴシック"/>
        <family val="3"/>
        <charset val="128"/>
      </rPr>
      <t>自立活動(肢体不自由教育))</t>
    </r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13"/>
  </si>
  <si>
    <t>養 護 教 諭</t>
    <phoneticPr fontId="13"/>
  </si>
  <si>
    <t>栄 養 教 諭</t>
    <rPh sb="0" eb="1">
      <t>エイ</t>
    </rPh>
    <rPh sb="2" eb="3">
      <t>オサム</t>
    </rPh>
    <phoneticPr fontId="13"/>
  </si>
  <si>
    <t>合   計</t>
    <phoneticPr fontId="13"/>
  </si>
  <si>
    <t>５．第１次・２次・３次選考結果表</t>
    <rPh sb="2" eb="3">
      <t>ダイ</t>
    </rPh>
    <rPh sb="4" eb="5">
      <t>ジ</t>
    </rPh>
    <rPh sb="7" eb="8">
      <t>ジ</t>
    </rPh>
    <rPh sb="10" eb="11">
      <t>ジ</t>
    </rPh>
    <rPh sb="11" eb="13">
      <t>センコウ</t>
    </rPh>
    <rPh sb="13" eb="15">
      <t>ケッカ</t>
    </rPh>
    <rPh sb="15" eb="1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</si>
</sst>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48"/>
      <name val="ＭＳ ゴシック"/>
      <family val="3"/>
      <charset val="128"/>
    </font>
    <font>
      <sz val="7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b/>
      <sz val="28"/>
      <name val="ＭＳ Ｐゴシック"/>
      <family val="3"/>
      <charset val="128"/>
    </font>
    <font>
      <sz val="2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2" applyFont="1" applyFill="1" applyAlignment="1" applyProtection="1">
      <alignment vertical="center"/>
      <protection locked="0"/>
    </xf>
    <xf numFmtId="0" fontId="5" fillId="0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56" fontId="10" fillId="2" borderId="8" xfId="4" applyNumberFormat="1" applyFont="1" applyFill="1" applyBorder="1" applyAlignment="1">
      <alignment horizontal="center" vertical="center" wrapText="1"/>
    </xf>
    <xf numFmtId="176" fontId="14" fillId="4" borderId="31" xfId="3" applyNumberFormat="1" applyFont="1" applyFill="1" applyBorder="1" applyAlignment="1">
      <alignment horizontal="right" vertical="center" shrinkToFit="1"/>
    </xf>
    <xf numFmtId="0" fontId="5" fillId="0" borderId="0" xfId="3" applyFont="1" applyAlignment="1">
      <alignment vertical="center"/>
    </xf>
    <xf numFmtId="176" fontId="14" fillId="4" borderId="32" xfId="4" applyNumberFormat="1" applyFont="1" applyFill="1" applyBorder="1" applyAlignment="1">
      <alignment horizontal="right" vertical="center" shrinkToFit="1"/>
    </xf>
    <xf numFmtId="0" fontId="15" fillId="5" borderId="6" xfId="4" applyFont="1" applyFill="1" applyBorder="1" applyAlignment="1" applyProtection="1">
      <alignment horizontal="center" vertical="center"/>
      <protection locked="0"/>
    </xf>
    <xf numFmtId="0" fontId="15" fillId="5" borderId="26" xfId="4" applyFont="1" applyFill="1" applyBorder="1" applyAlignment="1" applyProtection="1">
      <alignment horizontal="center" vertical="center"/>
      <protection locked="0"/>
    </xf>
    <xf numFmtId="0" fontId="15" fillId="5" borderId="6" xfId="4" applyFont="1" applyFill="1" applyBorder="1" applyAlignment="1" applyProtection="1">
      <alignment horizontal="centerContinuous" vertical="center"/>
      <protection locked="0"/>
    </xf>
    <xf numFmtId="0" fontId="15" fillId="5" borderId="26" xfId="4" applyFont="1" applyFill="1" applyBorder="1" applyAlignment="1" applyProtection="1">
      <alignment horizontal="centerContinuous" vertical="center"/>
      <protection locked="0"/>
    </xf>
    <xf numFmtId="176" fontId="14" fillId="4" borderId="31" xfId="4" applyNumberFormat="1" applyFont="1" applyFill="1" applyBorder="1" applyAlignment="1">
      <alignment horizontal="right" vertical="center" shrinkToFit="1"/>
    </xf>
    <xf numFmtId="0" fontId="19" fillId="0" borderId="0" xfId="3" applyFont="1" applyFill="1" applyAlignment="1">
      <alignment vertical="center"/>
    </xf>
    <xf numFmtId="0" fontId="10" fillId="5" borderId="6" xfId="4" applyFont="1" applyFill="1" applyBorder="1" applyAlignment="1" applyProtection="1">
      <alignment horizontal="center" vertical="center"/>
      <protection locked="0"/>
    </xf>
    <xf numFmtId="176" fontId="14" fillId="0" borderId="34" xfId="3" applyNumberFormat="1" applyFont="1" applyFill="1" applyBorder="1" applyAlignment="1">
      <alignment horizontal="right" vertical="center" shrinkToFit="1"/>
    </xf>
    <xf numFmtId="176" fontId="14" fillId="0" borderId="34" xfId="3" quotePrefix="1" applyNumberFormat="1" applyFont="1" applyFill="1" applyBorder="1" applyAlignment="1">
      <alignment horizontal="right" vertical="center" shrinkToFit="1"/>
    </xf>
    <xf numFmtId="0" fontId="16" fillId="0" borderId="34" xfId="4" applyFont="1" applyFill="1" applyBorder="1" applyAlignment="1" applyProtection="1">
      <alignment horizontal="distributed" vertical="center" indent="1" shrinkToFit="1"/>
      <protection locked="0"/>
    </xf>
    <xf numFmtId="176" fontId="14" fillId="0" borderId="34" xfId="4" applyNumberFormat="1" applyFont="1" applyFill="1" applyBorder="1" applyAlignment="1">
      <alignment horizontal="right" vertical="center" shrinkToFit="1"/>
    </xf>
    <xf numFmtId="0" fontId="16" fillId="0" borderId="34" xfId="4" applyFont="1" applyFill="1" applyBorder="1" applyAlignment="1" applyProtection="1">
      <alignment horizontal="distributed" vertical="center" indent="1"/>
      <protection locked="0"/>
    </xf>
    <xf numFmtId="176" fontId="14" fillId="4" borderId="38" xfId="4" applyNumberFormat="1" applyFont="1" applyFill="1" applyBorder="1" applyAlignment="1">
      <alignment horizontal="right" vertical="center" shrinkToFit="1"/>
    </xf>
    <xf numFmtId="176" fontId="14" fillId="3" borderId="38" xfId="3" applyNumberFormat="1" applyFont="1" applyFill="1" applyBorder="1" applyAlignment="1">
      <alignment horizontal="right" vertical="center" shrinkToFit="1"/>
    </xf>
    <xf numFmtId="0" fontId="15" fillId="5" borderId="42" xfId="4" applyFont="1" applyFill="1" applyBorder="1" applyAlignment="1" applyProtection="1">
      <alignment horizontal="center" vertical="center"/>
      <protection locked="0"/>
    </xf>
    <xf numFmtId="56" fontId="10" fillId="2" borderId="33" xfId="4" applyNumberFormat="1" applyFont="1" applyFill="1" applyBorder="1" applyAlignment="1">
      <alignment horizontal="center" vertical="center" wrapText="1"/>
    </xf>
    <xf numFmtId="176" fontId="14" fillId="4" borderId="37" xfId="4" applyNumberFormat="1" applyFont="1" applyFill="1" applyBorder="1" applyAlignment="1">
      <alignment horizontal="right" vertical="center" shrinkToFit="1"/>
    </xf>
    <xf numFmtId="38" fontId="14" fillId="4" borderId="31" xfId="1" applyFont="1" applyFill="1" applyBorder="1" applyAlignment="1">
      <alignment horizontal="right" vertical="center" shrinkToFit="1"/>
    </xf>
    <xf numFmtId="176" fontId="14" fillId="4" borderId="44" xfId="4" applyNumberFormat="1" applyFont="1" applyFill="1" applyBorder="1" applyAlignment="1">
      <alignment horizontal="right" vertical="center" shrinkToFit="1"/>
    </xf>
    <xf numFmtId="38" fontId="14" fillId="4" borderId="41" xfId="1" applyFont="1" applyFill="1" applyBorder="1" applyAlignment="1">
      <alignment horizontal="right" vertical="center" shrinkToFit="1"/>
    </xf>
    <xf numFmtId="176" fontId="14" fillId="4" borderId="45" xfId="4" applyNumberFormat="1" applyFont="1" applyFill="1" applyBorder="1" applyAlignment="1">
      <alignment horizontal="right" vertical="center" shrinkToFit="1"/>
    </xf>
    <xf numFmtId="38" fontId="14" fillId="4" borderId="46" xfId="1" applyFont="1" applyFill="1" applyBorder="1" applyAlignment="1">
      <alignment horizontal="right" vertical="center" shrinkToFit="1"/>
    </xf>
    <xf numFmtId="176" fontId="14" fillId="3" borderId="37" xfId="3" applyNumberFormat="1" applyFont="1" applyFill="1" applyBorder="1" applyAlignment="1">
      <alignment horizontal="right" vertical="center" shrinkToFit="1"/>
    </xf>
    <xf numFmtId="176" fontId="14" fillId="0" borderId="44" xfId="3" applyNumberFormat="1" applyFont="1" applyFill="1" applyBorder="1" applyAlignment="1">
      <alignment horizontal="right" vertical="center" shrinkToFit="1"/>
    </xf>
    <xf numFmtId="176" fontId="14" fillId="4" borderId="41" xfId="3" applyNumberFormat="1" applyFont="1" applyFill="1" applyBorder="1" applyAlignment="1">
      <alignment horizontal="right" vertical="center" shrinkToFit="1"/>
    </xf>
    <xf numFmtId="176" fontId="14" fillId="4" borderId="41" xfId="4" applyNumberFormat="1" applyFont="1" applyFill="1" applyBorder="1" applyAlignment="1">
      <alignment horizontal="right" vertical="center" shrinkToFit="1"/>
    </xf>
    <xf numFmtId="176" fontId="14" fillId="0" borderId="44" xfId="3" quotePrefix="1" applyNumberFormat="1" applyFont="1" applyFill="1" applyBorder="1" applyAlignment="1">
      <alignment horizontal="right" vertical="center" shrinkToFit="1"/>
    </xf>
    <xf numFmtId="176" fontId="14" fillId="0" borderId="44" xfId="4" applyNumberFormat="1" applyFont="1" applyFill="1" applyBorder="1" applyAlignment="1">
      <alignment horizontal="right" vertical="center" shrinkToFit="1"/>
    </xf>
    <xf numFmtId="176" fontId="14" fillId="4" borderId="49" xfId="3" applyNumberFormat="1" applyFont="1" applyFill="1" applyBorder="1" applyAlignment="1">
      <alignment horizontal="right" vertical="center" shrinkToFit="1"/>
    </xf>
    <xf numFmtId="176" fontId="14" fillId="4" borderId="15" xfId="3" applyNumberFormat="1" applyFont="1" applyFill="1" applyBorder="1" applyAlignment="1">
      <alignment horizontal="right" vertical="center" shrinkToFit="1"/>
    </xf>
    <xf numFmtId="176" fontId="14" fillId="4" borderId="15" xfId="4" applyNumberFormat="1" applyFont="1" applyFill="1" applyBorder="1" applyAlignment="1">
      <alignment horizontal="right" vertical="center" shrinkToFit="1"/>
    </xf>
    <xf numFmtId="176" fontId="14" fillId="3" borderId="38" xfId="3" quotePrefix="1" applyNumberFormat="1" applyFont="1" applyFill="1" applyBorder="1" applyAlignment="1">
      <alignment horizontal="right" vertical="center" shrinkToFit="1"/>
    </xf>
    <xf numFmtId="176" fontId="14" fillId="4" borderId="49" xfId="4" applyNumberFormat="1" applyFont="1" applyFill="1" applyBorder="1" applyAlignment="1">
      <alignment horizontal="right" vertical="center" shrinkToFit="1"/>
    </xf>
    <xf numFmtId="176" fontId="14" fillId="4" borderId="53" xfId="4" applyNumberFormat="1" applyFont="1" applyFill="1" applyBorder="1" applyAlignment="1">
      <alignment horizontal="right" vertical="center" shrinkToFit="1"/>
    </xf>
    <xf numFmtId="38" fontId="14" fillId="4" borderId="32" xfId="1" applyFont="1" applyFill="1" applyBorder="1" applyAlignment="1">
      <alignment horizontal="right" vertical="center" shrinkToFit="1"/>
    </xf>
    <xf numFmtId="176" fontId="14" fillId="3" borderId="53" xfId="3" applyNumberFormat="1" applyFont="1" applyFill="1" applyBorder="1" applyAlignment="1">
      <alignment horizontal="right" vertical="center" shrinkToFit="1"/>
    </xf>
    <xf numFmtId="176" fontId="14" fillId="3" borderId="40" xfId="3" applyNumberFormat="1" applyFont="1" applyFill="1" applyBorder="1" applyAlignment="1">
      <alignment horizontal="right" vertical="center" shrinkToFit="1"/>
    </xf>
    <xf numFmtId="176" fontId="14" fillId="4" borderId="51" xfId="3" applyNumberFormat="1" applyFont="1" applyFill="1" applyBorder="1" applyAlignment="1">
      <alignment horizontal="right" vertical="center" shrinkToFit="1"/>
    </xf>
    <xf numFmtId="176" fontId="14" fillId="4" borderId="32" xfId="3" applyNumberFormat="1" applyFont="1" applyFill="1" applyBorder="1" applyAlignment="1">
      <alignment horizontal="right" vertical="center" shrinkToFit="1"/>
    </xf>
    <xf numFmtId="176" fontId="14" fillId="0" borderId="45" xfId="3" applyNumberFormat="1" applyFont="1" applyFill="1" applyBorder="1" applyAlignment="1">
      <alignment horizontal="right" vertical="center" shrinkToFit="1"/>
    </xf>
    <xf numFmtId="176" fontId="14" fillId="0" borderId="36" xfId="3" applyNumberFormat="1" applyFont="1" applyFill="1" applyBorder="1" applyAlignment="1">
      <alignment horizontal="right" vertical="center" shrinkToFit="1"/>
    </xf>
    <xf numFmtId="176" fontId="14" fillId="4" borderId="50" xfId="3" applyNumberFormat="1" applyFont="1" applyFill="1" applyBorder="1" applyAlignment="1">
      <alignment horizontal="right" vertical="center" shrinkToFit="1"/>
    </xf>
    <xf numFmtId="176" fontId="14" fillId="4" borderId="46" xfId="3" applyNumberFormat="1" applyFont="1" applyFill="1" applyBorder="1" applyAlignment="1">
      <alignment horizontal="right" vertical="center" shrinkToFit="1"/>
    </xf>
    <xf numFmtId="176" fontId="18" fillId="3" borderId="53" xfId="3" applyNumberFormat="1" applyFont="1" applyFill="1" applyBorder="1" applyAlignment="1">
      <alignment horizontal="right" vertical="center" shrinkToFit="1"/>
    </xf>
    <xf numFmtId="176" fontId="18" fillId="3" borderId="40" xfId="3" applyNumberFormat="1" applyFont="1" applyFill="1" applyBorder="1" applyAlignment="1">
      <alignment horizontal="right" vertical="center" shrinkToFit="1"/>
    </xf>
    <xf numFmtId="176" fontId="18" fillId="4" borderId="51" xfId="3" applyNumberFormat="1" applyFont="1" applyFill="1" applyBorder="1" applyAlignment="1">
      <alignment horizontal="right" vertical="center" shrinkToFit="1"/>
    </xf>
    <xf numFmtId="176" fontId="18" fillId="4" borderId="32" xfId="3" applyNumberFormat="1" applyFont="1" applyFill="1" applyBorder="1" applyAlignment="1">
      <alignment horizontal="right" vertical="center" shrinkToFit="1"/>
    </xf>
    <xf numFmtId="176" fontId="14" fillId="5" borderId="53" xfId="4" applyNumberFormat="1" applyFont="1" applyFill="1" applyBorder="1" applyAlignment="1">
      <alignment horizontal="right" vertical="center" shrinkToFit="1"/>
    </xf>
    <xf numFmtId="176" fontId="14" fillId="5" borderId="40" xfId="4" applyNumberFormat="1" applyFont="1" applyFill="1" applyBorder="1" applyAlignment="1">
      <alignment horizontal="right" vertical="center" shrinkToFit="1"/>
    </xf>
    <xf numFmtId="176" fontId="14" fillId="4" borderId="51" xfId="4" applyNumberFormat="1" applyFont="1" applyFill="1" applyBorder="1" applyAlignment="1">
      <alignment horizontal="right" vertical="center" shrinkToFit="1"/>
    </xf>
    <xf numFmtId="176" fontId="14" fillId="0" borderId="45" xfId="3" quotePrefix="1" applyNumberFormat="1" applyFont="1" applyFill="1" applyBorder="1" applyAlignment="1">
      <alignment horizontal="right" vertical="center" shrinkToFit="1"/>
    </xf>
    <xf numFmtId="176" fontId="14" fillId="0" borderId="36" xfId="3" quotePrefix="1" applyNumberFormat="1" applyFont="1" applyFill="1" applyBorder="1" applyAlignment="1">
      <alignment horizontal="right" vertical="center" shrinkToFit="1"/>
    </xf>
    <xf numFmtId="0" fontId="15" fillId="5" borderId="52" xfId="4" applyFont="1" applyFill="1" applyBorder="1" applyAlignment="1" applyProtection="1">
      <alignment horizontal="center" vertical="center"/>
      <protection locked="0"/>
    </xf>
    <xf numFmtId="0" fontId="10" fillId="3" borderId="37" xfId="4" applyFont="1" applyFill="1" applyBorder="1" applyAlignment="1" applyProtection="1">
      <alignment horizontal="center" vertical="center" shrinkToFit="1"/>
      <protection locked="0"/>
    </xf>
    <xf numFmtId="0" fontId="10" fillId="3" borderId="38" xfId="4" applyFont="1" applyFill="1" applyBorder="1" applyAlignment="1" applyProtection="1">
      <alignment horizontal="center" vertical="center" shrinkToFit="1"/>
      <protection locked="0"/>
    </xf>
    <xf numFmtId="0" fontId="10" fillId="3" borderId="49" xfId="4" applyFont="1" applyFill="1" applyBorder="1" applyAlignment="1" applyProtection="1">
      <alignment horizontal="center" vertical="center" shrinkToFit="1"/>
      <protection locked="0"/>
    </xf>
    <xf numFmtId="0" fontId="7" fillId="4" borderId="37" xfId="4" applyFont="1" applyFill="1" applyBorder="1" applyAlignment="1" applyProtection="1">
      <alignment horizontal="center" vertical="center"/>
      <protection locked="0"/>
    </xf>
    <xf numFmtId="0" fontId="7" fillId="4" borderId="38" xfId="4" applyFont="1" applyFill="1" applyBorder="1" applyAlignment="1" applyProtection="1">
      <alignment horizontal="center" vertical="center"/>
      <protection locked="0"/>
    </xf>
    <xf numFmtId="0" fontId="7" fillId="4" borderId="49" xfId="4" applyFont="1" applyFill="1" applyBorder="1" applyAlignment="1" applyProtection="1">
      <alignment horizontal="center" vertical="center"/>
      <protection locked="0"/>
    </xf>
    <xf numFmtId="0" fontId="16" fillId="0" borderId="34" xfId="4" applyFont="1" applyFill="1" applyBorder="1" applyAlignment="1" applyProtection="1">
      <alignment horizontal="distributed" vertical="center" indent="1"/>
      <protection locked="0"/>
    </xf>
    <xf numFmtId="0" fontId="16" fillId="0" borderId="15" xfId="4" applyFont="1" applyFill="1" applyBorder="1" applyAlignment="1" applyProtection="1">
      <alignment horizontal="distributed" vertical="center" indent="1"/>
      <protection locked="0"/>
    </xf>
    <xf numFmtId="0" fontId="16" fillId="0" borderId="36" xfId="4" applyFont="1" applyFill="1" applyBorder="1" applyAlignment="1" applyProtection="1">
      <alignment horizontal="distributed" vertical="center" indent="1"/>
      <protection locked="0"/>
    </xf>
    <xf numFmtId="0" fontId="16" fillId="0" borderId="50" xfId="4" applyFont="1" applyFill="1" applyBorder="1" applyAlignment="1" applyProtection="1">
      <alignment horizontal="distributed" vertical="center" indent="1"/>
      <protection locked="0"/>
    </xf>
    <xf numFmtId="0" fontId="10" fillId="3" borderId="37" xfId="4" applyFont="1" applyFill="1" applyBorder="1" applyAlignment="1" applyProtection="1">
      <alignment horizontal="center" vertical="center" wrapText="1" shrinkToFit="1"/>
      <protection locked="0"/>
    </xf>
    <xf numFmtId="0" fontId="10" fillId="3" borderId="53" xfId="4" applyFont="1" applyFill="1" applyBorder="1" applyAlignment="1" applyProtection="1">
      <alignment horizontal="center" vertical="center" wrapText="1"/>
      <protection locked="0"/>
    </xf>
    <xf numFmtId="0" fontId="10" fillId="3" borderId="40" xfId="4" applyFont="1" applyFill="1" applyBorder="1" applyAlignment="1" applyProtection="1">
      <alignment horizontal="center" vertical="center"/>
      <protection locked="0"/>
    </xf>
    <xf numFmtId="0" fontId="10" fillId="3" borderId="51" xfId="4" applyFont="1" applyFill="1" applyBorder="1" applyAlignment="1" applyProtection="1">
      <alignment horizontal="center" vertical="center"/>
      <protection locked="0"/>
    </xf>
    <xf numFmtId="0" fontId="10" fillId="3" borderId="44" xfId="4" applyFont="1" applyFill="1" applyBorder="1" applyAlignment="1" applyProtection="1">
      <alignment horizontal="center" vertical="center"/>
      <protection locked="0"/>
    </xf>
    <xf numFmtId="0" fontId="10" fillId="3" borderId="45" xfId="4" applyFont="1" applyFill="1" applyBorder="1" applyAlignment="1" applyProtection="1">
      <alignment horizontal="center" vertical="center"/>
      <protection locked="0"/>
    </xf>
    <xf numFmtId="0" fontId="16" fillId="0" borderId="34" xfId="4" applyFont="1" applyFill="1" applyBorder="1" applyAlignment="1" applyProtection="1">
      <alignment horizontal="center" vertical="distributed" textRotation="255" indent="1"/>
      <protection locked="0"/>
    </xf>
    <xf numFmtId="0" fontId="16" fillId="0" borderId="36" xfId="4" applyFont="1" applyFill="1" applyBorder="1" applyAlignment="1" applyProtection="1">
      <alignment horizontal="center" vertical="center" shrinkToFit="1"/>
      <protection locked="0"/>
    </xf>
    <xf numFmtId="0" fontId="16" fillId="0" borderId="50" xfId="4" applyFont="1" applyFill="1" applyBorder="1" applyAlignment="1" applyProtection="1">
      <alignment horizontal="center" vertical="center" shrinkToFit="1"/>
      <protection locked="0"/>
    </xf>
    <xf numFmtId="0" fontId="10" fillId="5" borderId="1" xfId="4" applyFont="1" applyFill="1" applyBorder="1" applyAlignment="1" applyProtection="1">
      <alignment horizontal="center" vertical="center" wrapText="1"/>
      <protection locked="0"/>
    </xf>
    <xf numFmtId="0" fontId="10" fillId="5" borderId="2" xfId="4" applyFont="1" applyFill="1" applyBorder="1" applyAlignment="1" applyProtection="1">
      <alignment horizontal="center" vertical="center"/>
      <protection locked="0"/>
    </xf>
    <xf numFmtId="0" fontId="10" fillId="5" borderId="43" xfId="4" applyFont="1" applyFill="1" applyBorder="1" applyAlignment="1" applyProtection="1">
      <alignment horizontal="center" vertical="center"/>
      <protection locked="0"/>
    </xf>
    <xf numFmtId="0" fontId="10" fillId="5" borderId="44" xfId="4" applyFont="1" applyFill="1" applyBorder="1" applyAlignment="1" applyProtection="1">
      <alignment horizontal="center" vertical="center"/>
      <protection locked="0"/>
    </xf>
    <xf numFmtId="0" fontId="10" fillId="5" borderId="45" xfId="4" applyFont="1" applyFill="1" applyBorder="1" applyAlignment="1" applyProtection="1">
      <alignment horizontal="center" vertical="center"/>
      <protection locked="0"/>
    </xf>
    <xf numFmtId="0" fontId="10" fillId="5" borderId="1" xfId="4" applyFont="1" applyFill="1" applyBorder="1" applyAlignment="1" applyProtection="1">
      <alignment horizontal="center" vertical="center" wrapText="1" shrinkToFit="1"/>
      <protection locked="0"/>
    </xf>
    <xf numFmtId="0" fontId="10" fillId="5" borderId="2" xfId="4" applyFont="1" applyFill="1" applyBorder="1" applyAlignment="1" applyProtection="1">
      <alignment horizontal="center" vertical="center" shrinkToFit="1"/>
      <protection locked="0"/>
    </xf>
    <xf numFmtId="0" fontId="16" fillId="0" borderId="34" xfId="4" applyFont="1" applyFill="1" applyBorder="1" applyAlignment="1" applyProtection="1">
      <alignment horizontal="center" vertical="center" shrinkToFit="1"/>
      <protection locked="0"/>
    </xf>
    <xf numFmtId="0" fontId="16" fillId="0" borderId="15" xfId="4" applyFont="1" applyFill="1" applyBorder="1" applyAlignment="1" applyProtection="1">
      <alignment horizontal="center" vertical="center" shrinkToFit="1"/>
      <protection locked="0"/>
    </xf>
    <xf numFmtId="0" fontId="16" fillId="0" borderId="34" xfId="4" applyFont="1" applyFill="1" applyBorder="1" applyAlignment="1" applyProtection="1">
      <alignment horizontal="center" vertical="distributed" textRotation="255" indent="1" shrinkToFit="1"/>
      <protection locked="0"/>
    </xf>
    <xf numFmtId="0" fontId="10" fillId="5" borderId="8" xfId="4" applyFont="1" applyFill="1" applyBorder="1" applyAlignment="1" applyProtection="1">
      <alignment horizontal="center" vertical="center"/>
      <protection locked="0"/>
    </xf>
    <xf numFmtId="0" fontId="10" fillId="5" borderId="40" xfId="4" applyFont="1" applyFill="1" applyBorder="1" applyAlignment="1" applyProtection="1">
      <alignment horizontal="center" vertical="center"/>
      <protection locked="0"/>
    </xf>
    <xf numFmtId="0" fontId="10" fillId="5" borderId="51" xfId="4" applyFont="1" applyFill="1" applyBorder="1" applyAlignment="1" applyProtection="1">
      <alignment horizontal="center" vertical="center"/>
      <protection locked="0"/>
    </xf>
    <xf numFmtId="0" fontId="11" fillId="2" borderId="34" xfId="4" applyFont="1" applyFill="1" applyBorder="1" applyAlignment="1">
      <alignment horizontal="center" vertical="center" textRotation="255" wrapText="1" shrinkToFit="1"/>
    </xf>
    <xf numFmtId="0" fontId="11" fillId="2" borderId="36" xfId="4" applyFont="1" applyFill="1" applyBorder="1" applyAlignment="1">
      <alignment horizontal="center" vertical="center" textRotation="255" shrinkToFit="1"/>
    </xf>
    <xf numFmtId="0" fontId="12" fillId="2" borderId="24" xfId="4" applyFont="1" applyFill="1" applyBorder="1" applyAlignment="1">
      <alignment horizontal="center" vertical="center" textRotation="255" wrapText="1" shrinkToFit="1"/>
    </xf>
    <xf numFmtId="0" fontId="12" fillId="2" borderId="25" xfId="4" applyFont="1" applyFill="1" applyBorder="1" applyAlignment="1">
      <alignment horizontal="center" vertical="center" textRotation="255" shrinkToFit="1"/>
    </xf>
    <xf numFmtId="0" fontId="12" fillId="2" borderId="30" xfId="4" applyFont="1" applyFill="1" applyBorder="1" applyAlignment="1">
      <alignment horizontal="center" vertical="center" textRotation="255" shrinkToFit="1"/>
    </xf>
    <xf numFmtId="0" fontId="7" fillId="2" borderId="6" xfId="4" applyFont="1" applyFill="1" applyBorder="1" applyAlignment="1" applyProtection="1">
      <alignment horizontal="center" vertical="center"/>
      <protection locked="0"/>
    </xf>
    <xf numFmtId="0" fontId="7" fillId="2" borderId="0" xfId="4" applyFont="1" applyFill="1" applyBorder="1" applyAlignment="1" applyProtection="1">
      <alignment horizontal="center" vertical="center"/>
      <protection locked="0"/>
    </xf>
    <xf numFmtId="0" fontId="7" fillId="2" borderId="26" xfId="4" applyFont="1" applyFill="1" applyBorder="1" applyAlignment="1" applyProtection="1">
      <alignment horizontal="center" vertical="center"/>
      <protection locked="0"/>
    </xf>
    <xf numFmtId="0" fontId="7" fillId="2" borderId="27" xfId="4" applyFont="1" applyFill="1" applyBorder="1" applyAlignment="1" applyProtection="1">
      <alignment horizontal="center" vertical="center"/>
      <protection locked="0"/>
    </xf>
    <xf numFmtId="0" fontId="10" fillId="3" borderId="37" xfId="4" applyFont="1" applyFill="1" applyBorder="1" applyAlignment="1" applyProtection="1">
      <alignment horizontal="center" vertical="center" wrapText="1"/>
      <protection locked="0"/>
    </xf>
    <xf numFmtId="0" fontId="10" fillId="3" borderId="38" xfId="4" applyFont="1" applyFill="1" applyBorder="1" applyAlignment="1" applyProtection="1">
      <alignment horizontal="center" vertical="center" wrapText="1"/>
      <protection locked="0"/>
    </xf>
    <xf numFmtId="0" fontId="10" fillId="3" borderId="49" xfId="4" applyFont="1" applyFill="1" applyBorder="1" applyAlignment="1" applyProtection="1">
      <alignment horizontal="center" vertical="center" wrapText="1"/>
      <protection locked="0"/>
    </xf>
    <xf numFmtId="0" fontId="10" fillId="3" borderId="37" xfId="3" applyFont="1" applyFill="1" applyBorder="1" applyAlignment="1" applyProtection="1">
      <alignment horizontal="center" vertical="center" shrinkToFit="1"/>
      <protection locked="0"/>
    </xf>
    <xf numFmtId="0" fontId="10" fillId="3" borderId="38" xfId="3" applyFont="1" applyFill="1" applyBorder="1" applyAlignment="1" applyProtection="1">
      <alignment horizontal="center" vertical="center" shrinkToFit="1"/>
      <protection locked="0"/>
    </xf>
    <xf numFmtId="0" fontId="10" fillId="3" borderId="49" xfId="3" applyFont="1" applyFill="1" applyBorder="1" applyAlignment="1" applyProtection="1">
      <alignment horizontal="center" vertical="center" shrinkToFit="1"/>
      <protection locked="0"/>
    </xf>
    <xf numFmtId="0" fontId="11" fillId="2" borderId="21" xfId="4" applyFont="1" applyFill="1" applyBorder="1" applyAlignment="1">
      <alignment horizontal="center" vertical="center" textRotation="255" shrinkToFit="1"/>
    </xf>
    <xf numFmtId="0" fontId="11" fillId="2" borderId="6" xfId="4" applyFont="1" applyFill="1" applyBorder="1" applyAlignment="1">
      <alignment horizontal="center" vertical="center" textRotation="255" shrinkToFit="1"/>
    </xf>
    <xf numFmtId="0" fontId="11" fillId="2" borderId="26" xfId="4" applyFont="1" applyFill="1" applyBorder="1" applyAlignment="1">
      <alignment horizontal="center" vertical="center" textRotation="255" shrinkToFit="1"/>
    </xf>
    <xf numFmtId="0" fontId="11" fillId="2" borderId="36" xfId="4" applyFont="1" applyFill="1" applyBorder="1" applyAlignment="1">
      <alignment horizontal="center" vertical="center" textRotation="255" wrapText="1" shrinkToFit="1"/>
    </xf>
    <xf numFmtId="0" fontId="7" fillId="2" borderId="1" xfId="4" applyFont="1" applyFill="1" applyBorder="1" applyAlignment="1" applyProtection="1">
      <alignment horizontal="center" vertical="center"/>
      <protection locked="0"/>
    </xf>
    <xf numFmtId="0" fontId="7" fillId="2" borderId="2" xfId="4" applyFont="1" applyFill="1" applyBorder="1" applyAlignment="1" applyProtection="1">
      <alignment horizontal="center" vertical="center"/>
      <protection locked="0"/>
    </xf>
    <xf numFmtId="56" fontId="8" fillId="2" borderId="3" xfId="4" applyNumberFormat="1" applyFont="1" applyFill="1" applyBorder="1" applyAlignment="1">
      <alignment horizontal="center" vertical="center" wrapText="1"/>
    </xf>
    <xf numFmtId="56" fontId="8" fillId="2" borderId="4" xfId="4" applyNumberFormat="1" applyFont="1" applyFill="1" applyBorder="1" applyAlignment="1">
      <alignment horizontal="center" vertical="center" wrapText="1"/>
    </xf>
    <xf numFmtId="56" fontId="8" fillId="2" borderId="3" xfId="4" applyNumberFormat="1" applyFont="1" applyFill="1" applyBorder="1" applyAlignment="1">
      <alignment horizontal="center" vertical="center"/>
    </xf>
    <xf numFmtId="56" fontId="8" fillId="2" borderId="5" xfId="4" applyNumberFormat="1" applyFont="1" applyFill="1" applyBorder="1" applyAlignment="1">
      <alignment horizontal="center" vertical="center"/>
    </xf>
    <xf numFmtId="56" fontId="8" fillId="2" borderId="4" xfId="4" applyNumberFormat="1" applyFont="1" applyFill="1" applyBorder="1" applyAlignment="1">
      <alignment horizontal="center" vertical="center"/>
    </xf>
    <xf numFmtId="56" fontId="10" fillId="2" borderId="9" xfId="4" applyNumberFormat="1" applyFont="1" applyFill="1" applyBorder="1" applyAlignment="1">
      <alignment horizontal="center" vertical="center"/>
    </xf>
    <xf numFmtId="56" fontId="10" fillId="2" borderId="10" xfId="4" applyNumberFormat="1" applyFont="1" applyFill="1" applyBorder="1" applyAlignment="1">
      <alignment horizontal="center" vertical="center"/>
    </xf>
    <xf numFmtId="56" fontId="10" fillId="2" borderId="11" xfId="4" applyNumberFormat="1" applyFont="1" applyFill="1" applyBorder="1" applyAlignment="1">
      <alignment horizontal="center" vertical="center"/>
    </xf>
    <xf numFmtId="0" fontId="10" fillId="2" borderId="12" xfId="4" applyFont="1" applyFill="1" applyBorder="1" applyAlignment="1">
      <alignment horizontal="center" vertical="center" wrapText="1" shrinkToFit="1"/>
    </xf>
    <xf numFmtId="0" fontId="10" fillId="2" borderId="13" xfId="4" applyFont="1" applyFill="1" applyBorder="1" applyAlignment="1">
      <alignment horizontal="center" vertical="center" wrapText="1" shrinkToFit="1"/>
    </xf>
    <xf numFmtId="56" fontId="10" fillId="2" borderId="12" xfId="4" applyNumberFormat="1" applyFont="1" applyFill="1" applyBorder="1" applyAlignment="1">
      <alignment horizontal="center" vertical="center"/>
    </xf>
    <xf numFmtId="56" fontId="10" fillId="2" borderId="14" xfId="4" applyNumberFormat="1" applyFont="1" applyFill="1" applyBorder="1" applyAlignment="1">
      <alignment horizontal="center" vertical="center"/>
    </xf>
    <xf numFmtId="56" fontId="10" fillId="2" borderId="15" xfId="4" applyNumberFormat="1" applyFont="1" applyFill="1" applyBorder="1" applyAlignment="1">
      <alignment horizontal="center" vertical="center"/>
    </xf>
    <xf numFmtId="56" fontId="10" fillId="2" borderId="20" xfId="4" applyNumberFormat="1" applyFont="1" applyFill="1" applyBorder="1" applyAlignment="1">
      <alignment horizontal="center" vertical="center"/>
    </xf>
    <xf numFmtId="0" fontId="11" fillId="2" borderId="47" xfId="4" applyFont="1" applyFill="1" applyBorder="1" applyAlignment="1">
      <alignment horizontal="center" vertical="center" textRotation="255" wrapText="1" shrinkToFit="1"/>
    </xf>
    <xf numFmtId="0" fontId="11" fillId="2" borderId="39" xfId="4" applyFont="1" applyFill="1" applyBorder="1" applyAlignment="1">
      <alignment horizontal="center" vertical="center" textRotation="255" wrapText="1" shrinkToFit="1"/>
    </xf>
    <xf numFmtId="0" fontId="11" fillId="2" borderId="48" xfId="4" applyFont="1" applyFill="1" applyBorder="1" applyAlignment="1">
      <alignment horizontal="center" vertical="center" textRotation="255" wrapText="1" shrinkToFit="1"/>
    </xf>
    <xf numFmtId="0" fontId="11" fillId="2" borderId="16" xfId="4" applyFont="1" applyFill="1" applyBorder="1" applyAlignment="1">
      <alignment horizontal="center" vertical="center" textRotation="255" wrapText="1" shrinkToFit="1"/>
    </xf>
    <xf numFmtId="0" fontId="11" fillId="2" borderId="23" xfId="4" applyFont="1" applyFill="1" applyBorder="1" applyAlignment="1">
      <alignment horizontal="center" vertical="center" textRotation="255" wrapText="1" shrinkToFit="1"/>
    </xf>
    <xf numFmtId="0" fontId="11" fillId="2" borderId="29" xfId="4" applyFont="1" applyFill="1" applyBorder="1" applyAlignment="1">
      <alignment horizontal="center" vertical="center" textRotation="255" wrapText="1" shrinkToFit="1"/>
    </xf>
    <xf numFmtId="0" fontId="11" fillId="2" borderId="22" xfId="4" applyFont="1" applyFill="1" applyBorder="1" applyAlignment="1">
      <alignment horizontal="center" vertical="center" textRotation="255" shrinkToFit="1"/>
    </xf>
    <xf numFmtId="0" fontId="11" fillId="2" borderId="7" xfId="4" applyFont="1" applyFill="1" applyBorder="1" applyAlignment="1">
      <alignment horizontal="center" vertical="center" textRotation="255" shrinkToFit="1"/>
    </xf>
    <xf numFmtId="0" fontId="11" fillId="2" borderId="28" xfId="4" applyFont="1" applyFill="1" applyBorder="1" applyAlignment="1">
      <alignment horizontal="center" vertical="center" textRotation="255" shrinkToFit="1"/>
    </xf>
    <xf numFmtId="0" fontId="11" fillId="2" borderId="24" xfId="4" applyFont="1" applyFill="1" applyBorder="1" applyAlignment="1">
      <alignment horizontal="center" vertical="center" textRotation="255" wrapText="1" shrinkToFit="1"/>
    </xf>
    <xf numFmtId="0" fontId="11" fillId="2" borderId="25" xfId="4" applyFont="1" applyFill="1" applyBorder="1" applyAlignment="1">
      <alignment horizontal="center" vertical="center" textRotation="255" wrapText="1" shrinkToFit="1"/>
    </xf>
    <xf numFmtId="0" fontId="11" fillId="2" borderId="30" xfId="4" applyFont="1" applyFill="1" applyBorder="1" applyAlignment="1">
      <alignment horizontal="center" vertical="center" textRotation="255" wrapText="1" shrinkToFit="1"/>
    </xf>
    <xf numFmtId="56" fontId="10" fillId="2" borderId="17" xfId="4" applyNumberFormat="1" applyFont="1" applyFill="1" applyBorder="1" applyAlignment="1">
      <alignment horizontal="center" vertical="center"/>
    </xf>
    <xf numFmtId="56" fontId="10" fillId="2" borderId="18" xfId="4" applyNumberFormat="1" applyFont="1" applyFill="1" applyBorder="1" applyAlignment="1">
      <alignment horizontal="center" vertical="center"/>
    </xf>
    <xf numFmtId="56" fontId="10" fillId="2" borderId="19" xfId="4" applyNumberFormat="1" applyFont="1" applyFill="1" applyBorder="1" applyAlignment="1">
      <alignment horizontal="center" vertical="center"/>
    </xf>
    <xf numFmtId="0" fontId="11" fillId="2" borderId="35" xfId="4" applyFont="1" applyFill="1" applyBorder="1" applyAlignment="1">
      <alignment horizontal="center" vertical="center" textRotation="255" wrapText="1" shrinkToFit="1"/>
    </xf>
    <xf numFmtId="0" fontId="11" fillId="2" borderId="0" xfId="4" applyFont="1" applyFill="1" applyBorder="1" applyAlignment="1">
      <alignment horizontal="center" vertical="center" textRotation="255" wrapText="1" shrinkToFit="1"/>
    </xf>
    <xf numFmtId="0" fontId="11" fillId="2" borderId="27" xfId="4" applyFont="1" applyFill="1" applyBorder="1" applyAlignment="1">
      <alignment horizontal="center" vertical="center" textRotation="255" shrinkToFit="1"/>
    </xf>
  </cellXfs>
  <cellStyles count="8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7"/>
    <cellStyle name="標準 4" xfId="2"/>
    <cellStyle name="標準_報道資料(２校種教科別志願者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83"/>
  <sheetViews>
    <sheetView tabSelected="1" view="pageBreakPreview" zoomScale="40" zoomScaleNormal="40" zoomScaleSheetLayoutView="40" zoomScalePageLayoutView="40" workbookViewId="0">
      <selection activeCell="K4" sqref="K4:K7"/>
    </sheetView>
  </sheetViews>
  <sheetFormatPr defaultColWidth="10.75" defaultRowHeight="82.5" customHeight="1" x14ac:dyDescent="0.15"/>
  <cols>
    <col min="1" max="1" width="11.75" style="2" customWidth="1"/>
    <col min="2" max="3" width="13.625" style="2" customWidth="1"/>
    <col min="4" max="4" width="19.5" style="2" customWidth="1"/>
    <col min="5" max="32" width="18.625" style="2" customWidth="1"/>
    <col min="49" max="16384" width="10.75" style="2"/>
  </cols>
  <sheetData>
    <row r="1" spans="1:32" ht="78.75" customHeight="1" thickBot="1" x14ac:dyDescent="0.2">
      <c r="A1" s="1" t="s">
        <v>93</v>
      </c>
    </row>
    <row r="2" spans="1:32" s="3" customFormat="1" ht="45" customHeight="1" thickBot="1" x14ac:dyDescent="0.2">
      <c r="A2" s="112" t="s">
        <v>0</v>
      </c>
      <c r="B2" s="113"/>
      <c r="C2" s="113"/>
      <c r="D2" s="113"/>
      <c r="E2" s="114" t="s">
        <v>1</v>
      </c>
      <c r="F2" s="115"/>
      <c r="G2" s="116" t="s">
        <v>2</v>
      </c>
      <c r="H2" s="117"/>
      <c r="I2" s="117"/>
      <c r="J2" s="117"/>
      <c r="K2" s="117"/>
      <c r="L2" s="117"/>
      <c r="M2" s="117"/>
      <c r="N2" s="117"/>
      <c r="O2" s="117"/>
      <c r="P2" s="118"/>
      <c r="Q2" s="116" t="s">
        <v>3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</row>
    <row r="3" spans="1:32" s="3" customFormat="1" ht="45" customHeight="1" x14ac:dyDescent="0.15">
      <c r="A3" s="98"/>
      <c r="B3" s="99"/>
      <c r="C3" s="99"/>
      <c r="D3" s="99"/>
      <c r="E3" s="4" t="s">
        <v>4</v>
      </c>
      <c r="F3" s="23" t="s">
        <v>5</v>
      </c>
      <c r="G3" s="119" t="s">
        <v>4</v>
      </c>
      <c r="H3" s="120"/>
      <c r="I3" s="120"/>
      <c r="J3" s="120"/>
      <c r="K3" s="120"/>
      <c r="L3" s="119" t="s">
        <v>5</v>
      </c>
      <c r="M3" s="120"/>
      <c r="N3" s="120"/>
      <c r="O3" s="120"/>
      <c r="P3" s="121"/>
      <c r="Q3" s="119" t="s">
        <v>6</v>
      </c>
      <c r="R3" s="120"/>
      <c r="S3" s="120"/>
      <c r="T3" s="120"/>
      <c r="U3" s="120"/>
      <c r="V3" s="120"/>
      <c r="W3" s="120"/>
      <c r="X3" s="120"/>
      <c r="Y3" s="119" t="s">
        <v>5</v>
      </c>
      <c r="Z3" s="120"/>
      <c r="AA3" s="120"/>
      <c r="AB3" s="120"/>
      <c r="AC3" s="120"/>
      <c r="AD3" s="120"/>
      <c r="AE3" s="120"/>
      <c r="AF3" s="121"/>
    </row>
    <row r="4" spans="1:32" s="3" customFormat="1" ht="50.25" customHeight="1" x14ac:dyDescent="0.15">
      <c r="A4" s="98"/>
      <c r="B4" s="99"/>
      <c r="C4" s="99"/>
      <c r="D4" s="99"/>
      <c r="E4" s="122" t="s">
        <v>7</v>
      </c>
      <c r="F4" s="123"/>
      <c r="G4" s="124" t="s">
        <v>7</v>
      </c>
      <c r="H4" s="125"/>
      <c r="I4" s="126" t="s">
        <v>8</v>
      </c>
      <c r="J4" s="125"/>
      <c r="K4" s="128" t="s">
        <v>9</v>
      </c>
      <c r="L4" s="140" t="s">
        <v>7</v>
      </c>
      <c r="M4" s="141"/>
      <c r="N4" s="142" t="s">
        <v>8</v>
      </c>
      <c r="O4" s="141"/>
      <c r="P4" s="131" t="s">
        <v>9</v>
      </c>
      <c r="Q4" s="124" t="s">
        <v>7</v>
      </c>
      <c r="R4" s="127"/>
      <c r="S4" s="127"/>
      <c r="T4" s="125"/>
      <c r="U4" s="126" t="s">
        <v>8</v>
      </c>
      <c r="V4" s="127"/>
      <c r="W4" s="125"/>
      <c r="X4" s="128" t="s">
        <v>9</v>
      </c>
      <c r="Y4" s="124" t="s">
        <v>7</v>
      </c>
      <c r="Z4" s="127"/>
      <c r="AA4" s="127"/>
      <c r="AB4" s="125"/>
      <c r="AC4" s="126" t="s">
        <v>8</v>
      </c>
      <c r="AD4" s="127"/>
      <c r="AE4" s="125"/>
      <c r="AF4" s="131" t="s">
        <v>9</v>
      </c>
    </row>
    <row r="5" spans="1:32" s="3" customFormat="1" ht="50.1" customHeight="1" x14ac:dyDescent="0.15">
      <c r="A5" s="98"/>
      <c r="B5" s="99"/>
      <c r="C5" s="99"/>
      <c r="D5" s="99"/>
      <c r="E5" s="108" t="s">
        <v>10</v>
      </c>
      <c r="F5" s="134"/>
      <c r="G5" s="108" t="s">
        <v>10</v>
      </c>
      <c r="H5" s="93" t="s">
        <v>11</v>
      </c>
      <c r="I5" s="93" t="s">
        <v>12</v>
      </c>
      <c r="J5" s="137" t="s">
        <v>13</v>
      </c>
      <c r="K5" s="129"/>
      <c r="L5" s="108" t="s">
        <v>10</v>
      </c>
      <c r="M5" s="93" t="s">
        <v>11</v>
      </c>
      <c r="N5" s="93" t="s">
        <v>12</v>
      </c>
      <c r="O5" s="143" t="s">
        <v>13</v>
      </c>
      <c r="P5" s="132"/>
      <c r="Q5" s="108" t="s">
        <v>10</v>
      </c>
      <c r="R5" s="93" t="s">
        <v>11</v>
      </c>
      <c r="S5" s="93" t="s">
        <v>14</v>
      </c>
      <c r="T5" s="93" t="s">
        <v>15</v>
      </c>
      <c r="U5" s="93" t="s">
        <v>12</v>
      </c>
      <c r="V5" s="93" t="s">
        <v>13</v>
      </c>
      <c r="W5" s="95" t="s">
        <v>16</v>
      </c>
      <c r="X5" s="129"/>
      <c r="Y5" s="108" t="s">
        <v>10</v>
      </c>
      <c r="Z5" s="93" t="s">
        <v>11</v>
      </c>
      <c r="AA5" s="93" t="s">
        <v>14</v>
      </c>
      <c r="AB5" s="93" t="s">
        <v>15</v>
      </c>
      <c r="AC5" s="93" t="s">
        <v>12</v>
      </c>
      <c r="AD5" s="93" t="s">
        <v>13</v>
      </c>
      <c r="AE5" s="95" t="s">
        <v>16</v>
      </c>
      <c r="AF5" s="132"/>
    </row>
    <row r="6" spans="1:32" s="3" customFormat="1" ht="50.1" customHeight="1" x14ac:dyDescent="0.15">
      <c r="A6" s="98" t="s">
        <v>17</v>
      </c>
      <c r="B6" s="99"/>
      <c r="C6" s="99"/>
      <c r="D6" s="99"/>
      <c r="E6" s="109"/>
      <c r="F6" s="135"/>
      <c r="G6" s="109"/>
      <c r="H6" s="93"/>
      <c r="I6" s="93"/>
      <c r="J6" s="138"/>
      <c r="K6" s="129"/>
      <c r="L6" s="109"/>
      <c r="M6" s="93"/>
      <c r="N6" s="93"/>
      <c r="O6" s="144"/>
      <c r="P6" s="132"/>
      <c r="Q6" s="109"/>
      <c r="R6" s="93"/>
      <c r="S6" s="93"/>
      <c r="T6" s="93"/>
      <c r="U6" s="93"/>
      <c r="V6" s="93"/>
      <c r="W6" s="96"/>
      <c r="X6" s="129"/>
      <c r="Y6" s="109"/>
      <c r="Z6" s="93"/>
      <c r="AA6" s="93"/>
      <c r="AB6" s="93"/>
      <c r="AC6" s="93"/>
      <c r="AD6" s="93"/>
      <c r="AE6" s="96"/>
      <c r="AF6" s="132"/>
    </row>
    <row r="7" spans="1:32" s="3" customFormat="1" ht="84.75" customHeight="1" thickBot="1" x14ac:dyDescent="0.2">
      <c r="A7" s="100"/>
      <c r="B7" s="101"/>
      <c r="C7" s="101"/>
      <c r="D7" s="101"/>
      <c r="E7" s="110"/>
      <c r="F7" s="136"/>
      <c r="G7" s="110"/>
      <c r="H7" s="111"/>
      <c r="I7" s="111"/>
      <c r="J7" s="139"/>
      <c r="K7" s="130"/>
      <c r="L7" s="110"/>
      <c r="M7" s="111"/>
      <c r="N7" s="94"/>
      <c r="O7" s="145"/>
      <c r="P7" s="133"/>
      <c r="Q7" s="110"/>
      <c r="R7" s="111"/>
      <c r="S7" s="111"/>
      <c r="T7" s="111"/>
      <c r="U7" s="94"/>
      <c r="V7" s="94"/>
      <c r="W7" s="97"/>
      <c r="X7" s="130"/>
      <c r="Y7" s="110"/>
      <c r="Z7" s="111"/>
      <c r="AA7" s="111"/>
      <c r="AB7" s="111"/>
      <c r="AC7" s="94"/>
      <c r="AD7" s="94"/>
      <c r="AE7" s="97"/>
      <c r="AF7" s="133"/>
    </row>
    <row r="8" spans="1:32" s="6" customFormat="1" ht="60.95" customHeight="1" thickBot="1" x14ac:dyDescent="0.2">
      <c r="A8" s="102" t="s">
        <v>18</v>
      </c>
      <c r="B8" s="103"/>
      <c r="C8" s="103"/>
      <c r="D8" s="104"/>
      <c r="E8" s="24">
        <v>1638</v>
      </c>
      <c r="F8" s="25">
        <v>1365</v>
      </c>
      <c r="G8" s="30">
        <v>1323</v>
      </c>
      <c r="H8" s="21">
        <v>17</v>
      </c>
      <c r="I8" s="21">
        <v>4</v>
      </c>
      <c r="J8" s="21">
        <v>31</v>
      </c>
      <c r="K8" s="36">
        <f t="shared" ref="K8:K62" si="0">SUM(G8:J8)</f>
        <v>1375</v>
      </c>
      <c r="L8" s="30">
        <v>944</v>
      </c>
      <c r="M8" s="21">
        <v>17</v>
      </c>
      <c r="N8" s="21">
        <v>2</v>
      </c>
      <c r="O8" s="21">
        <v>20</v>
      </c>
      <c r="P8" s="5">
        <f t="shared" ref="P8:P62" si="1">SUM(L8:O8)</f>
        <v>983</v>
      </c>
      <c r="Q8" s="30">
        <v>861</v>
      </c>
      <c r="R8" s="21">
        <v>14</v>
      </c>
      <c r="S8" s="21">
        <v>152</v>
      </c>
      <c r="T8" s="21">
        <v>85</v>
      </c>
      <c r="U8" s="21">
        <v>2</v>
      </c>
      <c r="V8" s="21">
        <v>18</v>
      </c>
      <c r="W8" s="21">
        <v>5</v>
      </c>
      <c r="X8" s="36">
        <f t="shared" ref="X8:X71" si="2">SUM(Q8:W8)</f>
        <v>1137</v>
      </c>
      <c r="Y8" s="30">
        <v>354</v>
      </c>
      <c r="Z8" s="21">
        <v>10</v>
      </c>
      <c r="AA8" s="21">
        <v>89</v>
      </c>
      <c r="AB8" s="21">
        <v>57</v>
      </c>
      <c r="AC8" s="21">
        <v>1</v>
      </c>
      <c r="AD8" s="21">
        <v>7</v>
      </c>
      <c r="AE8" s="21">
        <v>3</v>
      </c>
      <c r="AF8" s="5">
        <f t="shared" ref="AF8:AF71" si="3">SUM(Y8:AE8)</f>
        <v>521</v>
      </c>
    </row>
    <row r="9" spans="1:32" s="6" customFormat="1" ht="60.95" customHeight="1" thickBot="1" x14ac:dyDescent="0.2">
      <c r="A9" s="105" t="s">
        <v>19</v>
      </c>
      <c r="B9" s="106"/>
      <c r="C9" s="106"/>
      <c r="D9" s="107"/>
      <c r="E9" s="24">
        <v>47</v>
      </c>
      <c r="F9" s="25">
        <v>44</v>
      </c>
      <c r="G9" s="30">
        <v>43</v>
      </c>
      <c r="H9" s="21">
        <v>1</v>
      </c>
      <c r="I9" s="21">
        <v>0</v>
      </c>
      <c r="J9" s="21">
        <v>0</v>
      </c>
      <c r="K9" s="36">
        <f t="shared" si="0"/>
        <v>44</v>
      </c>
      <c r="L9" s="30">
        <v>37</v>
      </c>
      <c r="M9" s="21">
        <v>1</v>
      </c>
      <c r="N9" s="21">
        <v>0</v>
      </c>
      <c r="O9" s="21">
        <v>0</v>
      </c>
      <c r="P9" s="5">
        <f t="shared" si="1"/>
        <v>38</v>
      </c>
      <c r="Q9" s="30">
        <v>36</v>
      </c>
      <c r="R9" s="21">
        <v>1</v>
      </c>
      <c r="S9" s="21">
        <v>28</v>
      </c>
      <c r="T9" s="21">
        <v>0</v>
      </c>
      <c r="U9" s="21">
        <v>0</v>
      </c>
      <c r="V9" s="21">
        <v>0</v>
      </c>
      <c r="W9" s="21">
        <v>0</v>
      </c>
      <c r="X9" s="36">
        <f t="shared" si="2"/>
        <v>65</v>
      </c>
      <c r="Y9" s="30">
        <v>12</v>
      </c>
      <c r="Z9" s="21">
        <v>1</v>
      </c>
      <c r="AA9" s="21">
        <v>18</v>
      </c>
      <c r="AB9" s="21">
        <v>0</v>
      </c>
      <c r="AC9" s="21">
        <v>0</v>
      </c>
      <c r="AD9" s="21">
        <v>0</v>
      </c>
      <c r="AE9" s="21">
        <v>0</v>
      </c>
      <c r="AF9" s="5">
        <f t="shared" si="3"/>
        <v>31</v>
      </c>
    </row>
    <row r="10" spans="1:32" s="6" customFormat="1" ht="60.95" customHeight="1" x14ac:dyDescent="0.15">
      <c r="A10" s="90" t="s">
        <v>20</v>
      </c>
      <c r="B10" s="91"/>
      <c r="C10" s="91"/>
      <c r="D10" s="92"/>
      <c r="E10" s="41">
        <f t="shared" ref="E10:J10" si="4">SUM(E11:E20)</f>
        <v>1895</v>
      </c>
      <c r="F10" s="42">
        <f t="shared" si="4"/>
        <v>1351</v>
      </c>
      <c r="G10" s="55">
        <f t="shared" si="4"/>
        <v>1301</v>
      </c>
      <c r="H10" s="56">
        <f t="shared" si="4"/>
        <v>23</v>
      </c>
      <c r="I10" s="56">
        <f t="shared" si="4"/>
        <v>3</v>
      </c>
      <c r="J10" s="56">
        <f t="shared" si="4"/>
        <v>19</v>
      </c>
      <c r="K10" s="57">
        <f t="shared" si="0"/>
        <v>1346</v>
      </c>
      <c r="L10" s="55">
        <f>SUM(L11:L20)</f>
        <v>747</v>
      </c>
      <c r="M10" s="56">
        <f>SUM(M11:M20)</f>
        <v>22</v>
      </c>
      <c r="N10" s="56">
        <f>SUM(N11:N20)</f>
        <v>1</v>
      </c>
      <c r="O10" s="56">
        <f>SUM(O11:O20)</f>
        <v>13</v>
      </c>
      <c r="P10" s="7">
        <f t="shared" si="1"/>
        <v>783</v>
      </c>
      <c r="Q10" s="55">
        <f>SUM(Q11:Q20)</f>
        <v>685</v>
      </c>
      <c r="R10" s="56">
        <f t="shared" ref="R10:W10" si="5">SUM(R11:R20)</f>
        <v>17</v>
      </c>
      <c r="S10" s="56">
        <f t="shared" si="5"/>
        <v>38</v>
      </c>
      <c r="T10" s="56">
        <f t="shared" si="5"/>
        <v>5</v>
      </c>
      <c r="U10" s="56">
        <f t="shared" si="5"/>
        <v>1</v>
      </c>
      <c r="V10" s="56">
        <f t="shared" si="5"/>
        <v>12</v>
      </c>
      <c r="W10" s="56">
        <f t="shared" si="5"/>
        <v>3</v>
      </c>
      <c r="X10" s="57">
        <f t="shared" si="2"/>
        <v>761</v>
      </c>
      <c r="Y10" s="55">
        <f>SUM(Y11:Y20)</f>
        <v>271</v>
      </c>
      <c r="Z10" s="56">
        <f t="shared" ref="Z10:AE10" si="6">SUM(Z11:Z20)</f>
        <v>9</v>
      </c>
      <c r="AA10" s="56">
        <f t="shared" si="6"/>
        <v>21</v>
      </c>
      <c r="AB10" s="56">
        <f t="shared" si="6"/>
        <v>3</v>
      </c>
      <c r="AC10" s="56">
        <f t="shared" si="6"/>
        <v>1</v>
      </c>
      <c r="AD10" s="56">
        <f t="shared" si="6"/>
        <v>4</v>
      </c>
      <c r="AE10" s="56">
        <f t="shared" si="6"/>
        <v>2</v>
      </c>
      <c r="AF10" s="7">
        <f t="shared" si="3"/>
        <v>311</v>
      </c>
    </row>
    <row r="11" spans="1:32" s="6" customFormat="1" ht="60.95" customHeight="1" x14ac:dyDescent="0.15">
      <c r="A11" s="8"/>
      <c r="B11" s="67" t="s">
        <v>21</v>
      </c>
      <c r="C11" s="67"/>
      <c r="D11" s="68"/>
      <c r="E11" s="26">
        <v>167</v>
      </c>
      <c r="F11" s="27">
        <v>138</v>
      </c>
      <c r="G11" s="31">
        <v>129</v>
      </c>
      <c r="H11" s="15">
        <v>3</v>
      </c>
      <c r="I11" s="15">
        <v>0</v>
      </c>
      <c r="J11" s="15">
        <v>1</v>
      </c>
      <c r="K11" s="37">
        <f t="shared" si="0"/>
        <v>133</v>
      </c>
      <c r="L11" s="31">
        <v>90</v>
      </c>
      <c r="M11" s="15">
        <v>3</v>
      </c>
      <c r="N11" s="15">
        <v>0</v>
      </c>
      <c r="O11" s="15">
        <v>1</v>
      </c>
      <c r="P11" s="32">
        <f t="shared" si="1"/>
        <v>94</v>
      </c>
      <c r="Q11" s="31">
        <v>83</v>
      </c>
      <c r="R11" s="15">
        <v>1</v>
      </c>
      <c r="S11" s="15" t="s">
        <v>22</v>
      </c>
      <c r="T11" s="15" t="s">
        <v>22</v>
      </c>
      <c r="U11" s="15">
        <v>0</v>
      </c>
      <c r="V11" s="15">
        <v>1</v>
      </c>
      <c r="W11" s="15">
        <v>0</v>
      </c>
      <c r="X11" s="37">
        <f t="shared" si="2"/>
        <v>85</v>
      </c>
      <c r="Y11" s="31">
        <v>33</v>
      </c>
      <c r="Z11" s="15">
        <v>0</v>
      </c>
      <c r="AA11" s="15" t="s">
        <v>22</v>
      </c>
      <c r="AB11" s="15" t="s">
        <v>22</v>
      </c>
      <c r="AC11" s="15">
        <v>0</v>
      </c>
      <c r="AD11" s="15">
        <v>1</v>
      </c>
      <c r="AE11" s="15">
        <v>0</v>
      </c>
      <c r="AF11" s="32">
        <f t="shared" si="3"/>
        <v>34</v>
      </c>
    </row>
    <row r="12" spans="1:32" s="6" customFormat="1" ht="60.95" customHeight="1" x14ac:dyDescent="0.15">
      <c r="A12" s="22"/>
      <c r="B12" s="67" t="s">
        <v>23</v>
      </c>
      <c r="C12" s="67"/>
      <c r="D12" s="68"/>
      <c r="E12" s="26">
        <v>330</v>
      </c>
      <c r="F12" s="27">
        <v>189</v>
      </c>
      <c r="G12" s="31">
        <v>188</v>
      </c>
      <c r="H12" s="15">
        <v>9</v>
      </c>
      <c r="I12" s="15">
        <v>1</v>
      </c>
      <c r="J12" s="15">
        <v>4</v>
      </c>
      <c r="K12" s="37">
        <f t="shared" si="0"/>
        <v>202</v>
      </c>
      <c r="L12" s="31">
        <v>122</v>
      </c>
      <c r="M12" s="15">
        <v>8</v>
      </c>
      <c r="N12" s="15">
        <v>1</v>
      </c>
      <c r="O12" s="15">
        <v>4</v>
      </c>
      <c r="P12" s="32">
        <f t="shared" si="1"/>
        <v>135</v>
      </c>
      <c r="Q12" s="31">
        <v>115</v>
      </c>
      <c r="R12" s="15">
        <v>5</v>
      </c>
      <c r="S12" s="15" t="s">
        <v>22</v>
      </c>
      <c r="T12" s="15" t="s">
        <v>22</v>
      </c>
      <c r="U12" s="15">
        <v>1</v>
      </c>
      <c r="V12" s="15">
        <v>3</v>
      </c>
      <c r="W12" s="15">
        <v>0</v>
      </c>
      <c r="X12" s="37">
        <f t="shared" si="2"/>
        <v>124</v>
      </c>
      <c r="Y12" s="31">
        <v>52</v>
      </c>
      <c r="Z12" s="15">
        <v>2</v>
      </c>
      <c r="AA12" s="15" t="s">
        <v>22</v>
      </c>
      <c r="AB12" s="15" t="s">
        <v>22</v>
      </c>
      <c r="AC12" s="15">
        <v>1</v>
      </c>
      <c r="AD12" s="15">
        <v>0</v>
      </c>
      <c r="AE12" s="15">
        <v>0</v>
      </c>
      <c r="AF12" s="32">
        <f t="shared" si="3"/>
        <v>55</v>
      </c>
    </row>
    <row r="13" spans="1:32" s="6" customFormat="1" ht="60.95" customHeight="1" x14ac:dyDescent="0.15">
      <c r="A13" s="22"/>
      <c r="B13" s="67" t="s">
        <v>24</v>
      </c>
      <c r="C13" s="67"/>
      <c r="D13" s="68"/>
      <c r="E13" s="26">
        <v>200</v>
      </c>
      <c r="F13" s="27">
        <v>163</v>
      </c>
      <c r="G13" s="31">
        <v>158</v>
      </c>
      <c r="H13" s="15">
        <v>2</v>
      </c>
      <c r="I13" s="15">
        <v>0</v>
      </c>
      <c r="J13" s="15">
        <v>4</v>
      </c>
      <c r="K13" s="37">
        <f t="shared" si="0"/>
        <v>164</v>
      </c>
      <c r="L13" s="31">
        <v>87</v>
      </c>
      <c r="M13" s="15">
        <v>2</v>
      </c>
      <c r="N13" s="15">
        <v>0</v>
      </c>
      <c r="O13" s="15">
        <v>2</v>
      </c>
      <c r="P13" s="32">
        <f t="shared" si="1"/>
        <v>91</v>
      </c>
      <c r="Q13" s="31">
        <v>73</v>
      </c>
      <c r="R13" s="15">
        <v>2</v>
      </c>
      <c r="S13" s="15">
        <v>23</v>
      </c>
      <c r="T13" s="15">
        <v>3</v>
      </c>
      <c r="U13" s="15">
        <v>0</v>
      </c>
      <c r="V13" s="15">
        <v>2</v>
      </c>
      <c r="W13" s="15">
        <v>2</v>
      </c>
      <c r="X13" s="37">
        <f t="shared" si="2"/>
        <v>105</v>
      </c>
      <c r="Y13" s="31">
        <v>30</v>
      </c>
      <c r="Z13" s="15">
        <v>0</v>
      </c>
      <c r="AA13" s="15">
        <v>11</v>
      </c>
      <c r="AB13" s="15">
        <v>1</v>
      </c>
      <c r="AC13" s="15">
        <v>0</v>
      </c>
      <c r="AD13" s="15">
        <v>1</v>
      </c>
      <c r="AE13" s="15">
        <v>1</v>
      </c>
      <c r="AF13" s="32">
        <f t="shared" si="3"/>
        <v>44</v>
      </c>
    </row>
    <row r="14" spans="1:32" s="6" customFormat="1" ht="60.95" customHeight="1" x14ac:dyDescent="0.15">
      <c r="A14" s="22"/>
      <c r="B14" s="67" t="s">
        <v>25</v>
      </c>
      <c r="C14" s="67"/>
      <c r="D14" s="68"/>
      <c r="E14" s="26">
        <v>144</v>
      </c>
      <c r="F14" s="27">
        <v>116</v>
      </c>
      <c r="G14" s="31">
        <v>107</v>
      </c>
      <c r="H14" s="15">
        <v>2</v>
      </c>
      <c r="I14" s="15">
        <v>0</v>
      </c>
      <c r="J14" s="15">
        <v>1</v>
      </c>
      <c r="K14" s="37">
        <f t="shared" si="0"/>
        <v>110</v>
      </c>
      <c r="L14" s="31">
        <v>84</v>
      </c>
      <c r="M14" s="15">
        <v>2</v>
      </c>
      <c r="N14" s="15">
        <v>0</v>
      </c>
      <c r="O14" s="15">
        <v>1</v>
      </c>
      <c r="P14" s="32">
        <f t="shared" si="1"/>
        <v>87</v>
      </c>
      <c r="Q14" s="31">
        <v>76</v>
      </c>
      <c r="R14" s="15">
        <v>2</v>
      </c>
      <c r="S14" s="15">
        <v>13</v>
      </c>
      <c r="T14" s="15">
        <v>2</v>
      </c>
      <c r="U14" s="15">
        <v>0</v>
      </c>
      <c r="V14" s="15">
        <v>1</v>
      </c>
      <c r="W14" s="15">
        <v>0</v>
      </c>
      <c r="X14" s="37">
        <f t="shared" si="2"/>
        <v>94</v>
      </c>
      <c r="Y14" s="31">
        <v>30</v>
      </c>
      <c r="Z14" s="15">
        <v>2</v>
      </c>
      <c r="AA14" s="15">
        <v>8</v>
      </c>
      <c r="AB14" s="15">
        <v>2</v>
      </c>
      <c r="AC14" s="15">
        <v>0</v>
      </c>
      <c r="AD14" s="15">
        <v>0</v>
      </c>
      <c r="AE14" s="15">
        <v>0</v>
      </c>
      <c r="AF14" s="32">
        <f t="shared" si="3"/>
        <v>42</v>
      </c>
    </row>
    <row r="15" spans="1:32" s="6" customFormat="1" ht="60.95" customHeight="1" x14ac:dyDescent="0.15">
      <c r="A15" s="22"/>
      <c r="B15" s="67" t="s">
        <v>26</v>
      </c>
      <c r="C15" s="67"/>
      <c r="D15" s="68"/>
      <c r="E15" s="26">
        <v>92</v>
      </c>
      <c r="F15" s="27">
        <v>72</v>
      </c>
      <c r="G15" s="31">
        <v>71</v>
      </c>
      <c r="H15" s="15">
        <v>0</v>
      </c>
      <c r="I15" s="15">
        <v>0</v>
      </c>
      <c r="J15" s="15">
        <v>2</v>
      </c>
      <c r="K15" s="37">
        <f t="shared" si="0"/>
        <v>73</v>
      </c>
      <c r="L15" s="31">
        <v>58</v>
      </c>
      <c r="M15" s="15">
        <v>0</v>
      </c>
      <c r="N15" s="15">
        <v>0</v>
      </c>
      <c r="O15" s="15">
        <v>1</v>
      </c>
      <c r="P15" s="32">
        <f t="shared" si="1"/>
        <v>59</v>
      </c>
      <c r="Q15" s="31">
        <v>54</v>
      </c>
      <c r="R15" s="15">
        <v>0</v>
      </c>
      <c r="S15" s="15" t="s">
        <v>27</v>
      </c>
      <c r="T15" s="15" t="s">
        <v>27</v>
      </c>
      <c r="U15" s="15">
        <v>0</v>
      </c>
      <c r="V15" s="15">
        <v>1</v>
      </c>
      <c r="W15" s="15">
        <v>0</v>
      </c>
      <c r="X15" s="37">
        <f t="shared" si="2"/>
        <v>55</v>
      </c>
      <c r="Y15" s="31">
        <v>19</v>
      </c>
      <c r="Z15" s="15">
        <v>0</v>
      </c>
      <c r="AA15" s="15" t="s">
        <v>27</v>
      </c>
      <c r="AB15" s="15" t="s">
        <v>27</v>
      </c>
      <c r="AC15" s="15">
        <v>0</v>
      </c>
      <c r="AD15" s="15">
        <v>0</v>
      </c>
      <c r="AE15" s="15">
        <v>0</v>
      </c>
      <c r="AF15" s="32">
        <f t="shared" si="3"/>
        <v>19</v>
      </c>
    </row>
    <row r="16" spans="1:32" s="6" customFormat="1" ht="60.95" customHeight="1" x14ac:dyDescent="0.15">
      <c r="A16" s="8"/>
      <c r="B16" s="67" t="s">
        <v>28</v>
      </c>
      <c r="C16" s="67"/>
      <c r="D16" s="68"/>
      <c r="E16" s="26">
        <v>48</v>
      </c>
      <c r="F16" s="27">
        <v>47</v>
      </c>
      <c r="G16" s="31">
        <v>44</v>
      </c>
      <c r="H16" s="15">
        <v>0</v>
      </c>
      <c r="I16" s="15">
        <v>0</v>
      </c>
      <c r="J16" s="15">
        <v>1</v>
      </c>
      <c r="K16" s="37">
        <f t="shared" si="0"/>
        <v>45</v>
      </c>
      <c r="L16" s="31">
        <v>39</v>
      </c>
      <c r="M16" s="15">
        <v>0</v>
      </c>
      <c r="N16" s="15">
        <v>0</v>
      </c>
      <c r="O16" s="15">
        <v>0</v>
      </c>
      <c r="P16" s="32">
        <f t="shared" si="1"/>
        <v>39</v>
      </c>
      <c r="Q16" s="31">
        <v>36</v>
      </c>
      <c r="R16" s="15">
        <v>0</v>
      </c>
      <c r="S16" s="15" t="s">
        <v>27</v>
      </c>
      <c r="T16" s="15" t="s">
        <v>27</v>
      </c>
      <c r="U16" s="15">
        <v>0</v>
      </c>
      <c r="V16" s="15">
        <v>0</v>
      </c>
      <c r="W16" s="15">
        <v>0</v>
      </c>
      <c r="X16" s="37">
        <f t="shared" si="2"/>
        <v>36</v>
      </c>
      <c r="Y16" s="31">
        <v>5</v>
      </c>
      <c r="Z16" s="15">
        <v>0</v>
      </c>
      <c r="AA16" s="15" t="s">
        <v>27</v>
      </c>
      <c r="AB16" s="15" t="s">
        <v>27</v>
      </c>
      <c r="AC16" s="15">
        <v>0</v>
      </c>
      <c r="AD16" s="15">
        <v>0</v>
      </c>
      <c r="AE16" s="15">
        <v>0</v>
      </c>
      <c r="AF16" s="32">
        <f t="shared" si="3"/>
        <v>5</v>
      </c>
    </row>
    <row r="17" spans="1:32" s="6" customFormat="1" ht="60.95" customHeight="1" x14ac:dyDescent="0.15">
      <c r="A17" s="8"/>
      <c r="B17" s="67" t="s">
        <v>29</v>
      </c>
      <c r="C17" s="67"/>
      <c r="D17" s="68"/>
      <c r="E17" s="26">
        <v>523</v>
      </c>
      <c r="F17" s="27">
        <v>347</v>
      </c>
      <c r="G17" s="31">
        <v>337</v>
      </c>
      <c r="H17" s="15">
        <v>2</v>
      </c>
      <c r="I17" s="15">
        <v>0</v>
      </c>
      <c r="J17" s="15">
        <v>3</v>
      </c>
      <c r="K17" s="37">
        <f t="shared" si="0"/>
        <v>342</v>
      </c>
      <c r="L17" s="31">
        <v>130</v>
      </c>
      <c r="M17" s="15">
        <v>2</v>
      </c>
      <c r="N17" s="15">
        <v>0</v>
      </c>
      <c r="O17" s="15">
        <v>1</v>
      </c>
      <c r="P17" s="32">
        <f t="shared" si="1"/>
        <v>133</v>
      </c>
      <c r="Q17" s="31">
        <v>122</v>
      </c>
      <c r="R17" s="15">
        <v>2</v>
      </c>
      <c r="S17" s="15" t="s">
        <v>27</v>
      </c>
      <c r="T17" s="15" t="s">
        <v>27</v>
      </c>
      <c r="U17" s="15">
        <v>0</v>
      </c>
      <c r="V17" s="15">
        <v>1</v>
      </c>
      <c r="W17" s="15">
        <v>0</v>
      </c>
      <c r="X17" s="37">
        <f t="shared" si="2"/>
        <v>125</v>
      </c>
      <c r="Y17" s="31">
        <v>48</v>
      </c>
      <c r="Z17" s="15">
        <v>1</v>
      </c>
      <c r="AA17" s="15" t="s">
        <v>27</v>
      </c>
      <c r="AB17" s="15" t="s">
        <v>27</v>
      </c>
      <c r="AC17" s="15">
        <v>0</v>
      </c>
      <c r="AD17" s="15">
        <v>1</v>
      </c>
      <c r="AE17" s="15">
        <v>0</v>
      </c>
      <c r="AF17" s="32">
        <f t="shared" si="3"/>
        <v>50</v>
      </c>
    </row>
    <row r="18" spans="1:32" s="6" customFormat="1" ht="60.95" customHeight="1" x14ac:dyDescent="0.15">
      <c r="A18" s="8"/>
      <c r="B18" s="67" t="s">
        <v>30</v>
      </c>
      <c r="C18" s="67"/>
      <c r="D18" s="68"/>
      <c r="E18" s="26">
        <v>22</v>
      </c>
      <c r="F18" s="27">
        <v>21</v>
      </c>
      <c r="G18" s="31">
        <v>20</v>
      </c>
      <c r="H18" s="15">
        <v>0</v>
      </c>
      <c r="I18" s="15">
        <v>1</v>
      </c>
      <c r="J18" s="15">
        <v>0</v>
      </c>
      <c r="K18" s="37">
        <f t="shared" si="0"/>
        <v>21</v>
      </c>
      <c r="L18" s="31">
        <v>18</v>
      </c>
      <c r="M18" s="15">
        <v>0</v>
      </c>
      <c r="N18" s="15">
        <v>0</v>
      </c>
      <c r="O18" s="15">
        <v>0</v>
      </c>
      <c r="P18" s="32">
        <f t="shared" si="1"/>
        <v>18</v>
      </c>
      <c r="Q18" s="31">
        <v>17</v>
      </c>
      <c r="R18" s="15">
        <v>0</v>
      </c>
      <c r="S18" s="15">
        <v>2</v>
      </c>
      <c r="T18" s="15">
        <v>0</v>
      </c>
      <c r="U18" s="15">
        <v>0</v>
      </c>
      <c r="V18" s="15">
        <v>0</v>
      </c>
      <c r="W18" s="15">
        <v>0</v>
      </c>
      <c r="X18" s="37">
        <f t="shared" si="2"/>
        <v>19</v>
      </c>
      <c r="Y18" s="31">
        <v>6</v>
      </c>
      <c r="Z18" s="15">
        <v>0</v>
      </c>
      <c r="AA18" s="15">
        <v>2</v>
      </c>
      <c r="AB18" s="15">
        <v>0</v>
      </c>
      <c r="AC18" s="15">
        <v>0</v>
      </c>
      <c r="AD18" s="15">
        <v>0</v>
      </c>
      <c r="AE18" s="15">
        <v>0</v>
      </c>
      <c r="AF18" s="32">
        <f t="shared" si="3"/>
        <v>8</v>
      </c>
    </row>
    <row r="19" spans="1:32" s="6" customFormat="1" ht="60.95" customHeight="1" x14ac:dyDescent="0.15">
      <c r="A19" s="8"/>
      <c r="B19" s="67" t="s">
        <v>31</v>
      </c>
      <c r="C19" s="67"/>
      <c r="D19" s="68"/>
      <c r="E19" s="26">
        <v>34</v>
      </c>
      <c r="F19" s="27">
        <v>31</v>
      </c>
      <c r="G19" s="31">
        <v>26</v>
      </c>
      <c r="H19" s="15">
        <v>1</v>
      </c>
      <c r="I19" s="15">
        <v>0</v>
      </c>
      <c r="J19" s="15">
        <v>0</v>
      </c>
      <c r="K19" s="37">
        <f t="shared" si="0"/>
        <v>27</v>
      </c>
      <c r="L19" s="31">
        <v>20</v>
      </c>
      <c r="M19" s="15">
        <v>1</v>
      </c>
      <c r="N19" s="15">
        <v>0</v>
      </c>
      <c r="O19" s="15">
        <v>0</v>
      </c>
      <c r="P19" s="32">
        <f t="shared" si="1"/>
        <v>21</v>
      </c>
      <c r="Q19" s="31">
        <v>16</v>
      </c>
      <c r="R19" s="15">
        <v>1</v>
      </c>
      <c r="S19" s="15" t="s">
        <v>32</v>
      </c>
      <c r="T19" s="15" t="s">
        <v>32</v>
      </c>
      <c r="U19" s="15">
        <v>0</v>
      </c>
      <c r="V19" s="15">
        <v>0</v>
      </c>
      <c r="W19" s="15">
        <v>0</v>
      </c>
      <c r="X19" s="37">
        <f t="shared" si="2"/>
        <v>17</v>
      </c>
      <c r="Y19" s="31">
        <v>7</v>
      </c>
      <c r="Z19" s="15">
        <v>0</v>
      </c>
      <c r="AA19" s="15" t="s">
        <v>32</v>
      </c>
      <c r="AB19" s="15" t="s">
        <v>32</v>
      </c>
      <c r="AC19" s="15">
        <v>0</v>
      </c>
      <c r="AD19" s="15">
        <v>0</v>
      </c>
      <c r="AE19" s="15">
        <v>0</v>
      </c>
      <c r="AF19" s="32">
        <f t="shared" si="3"/>
        <v>7</v>
      </c>
    </row>
    <row r="20" spans="1:32" s="6" customFormat="1" ht="60.95" customHeight="1" thickBot="1" x14ac:dyDescent="0.2">
      <c r="A20" s="60"/>
      <c r="B20" s="69" t="s">
        <v>33</v>
      </c>
      <c r="C20" s="69"/>
      <c r="D20" s="70"/>
      <c r="E20" s="28">
        <v>335</v>
      </c>
      <c r="F20" s="29">
        <v>227</v>
      </c>
      <c r="G20" s="47">
        <v>221</v>
      </c>
      <c r="H20" s="48">
        <v>4</v>
      </c>
      <c r="I20" s="48">
        <v>1</v>
      </c>
      <c r="J20" s="48">
        <v>3</v>
      </c>
      <c r="K20" s="49">
        <f t="shared" si="0"/>
        <v>229</v>
      </c>
      <c r="L20" s="47">
        <v>99</v>
      </c>
      <c r="M20" s="48">
        <v>4</v>
      </c>
      <c r="N20" s="48">
        <v>0</v>
      </c>
      <c r="O20" s="48">
        <v>3</v>
      </c>
      <c r="P20" s="50">
        <f t="shared" si="1"/>
        <v>106</v>
      </c>
      <c r="Q20" s="47">
        <v>93</v>
      </c>
      <c r="R20" s="48">
        <v>4</v>
      </c>
      <c r="S20" s="48" t="s">
        <v>22</v>
      </c>
      <c r="T20" s="48" t="s">
        <v>22</v>
      </c>
      <c r="U20" s="48">
        <v>0</v>
      </c>
      <c r="V20" s="48">
        <v>3</v>
      </c>
      <c r="W20" s="48">
        <v>1</v>
      </c>
      <c r="X20" s="49">
        <f t="shared" si="2"/>
        <v>101</v>
      </c>
      <c r="Y20" s="47">
        <v>41</v>
      </c>
      <c r="Z20" s="48">
        <v>4</v>
      </c>
      <c r="AA20" s="48" t="s">
        <v>22</v>
      </c>
      <c r="AB20" s="48" t="s">
        <v>22</v>
      </c>
      <c r="AC20" s="48">
        <v>0</v>
      </c>
      <c r="AD20" s="48">
        <v>1</v>
      </c>
      <c r="AE20" s="48">
        <v>1</v>
      </c>
      <c r="AF20" s="50">
        <f t="shared" si="3"/>
        <v>47</v>
      </c>
    </row>
    <row r="21" spans="1:32" s="6" customFormat="1" ht="60.95" customHeight="1" x14ac:dyDescent="0.15">
      <c r="A21" s="90" t="s">
        <v>34</v>
      </c>
      <c r="B21" s="91"/>
      <c r="C21" s="91"/>
      <c r="D21" s="92"/>
      <c r="E21" s="41">
        <f t="shared" ref="E21:J21" si="7">SUM(E22:E39)</f>
        <v>1869</v>
      </c>
      <c r="F21" s="42">
        <f t="shared" si="7"/>
        <v>938</v>
      </c>
      <c r="G21" s="55">
        <f t="shared" si="7"/>
        <v>908</v>
      </c>
      <c r="H21" s="56">
        <f t="shared" si="7"/>
        <v>41</v>
      </c>
      <c r="I21" s="56">
        <f t="shared" si="7"/>
        <v>5</v>
      </c>
      <c r="J21" s="56">
        <f t="shared" si="7"/>
        <v>66</v>
      </c>
      <c r="K21" s="57">
        <f t="shared" si="0"/>
        <v>1020</v>
      </c>
      <c r="L21" s="55">
        <f>SUM(L22:L39)</f>
        <v>425</v>
      </c>
      <c r="M21" s="56">
        <f>SUM(M22:M39)</f>
        <v>25</v>
      </c>
      <c r="N21" s="56">
        <f>SUM(N22:N39)</f>
        <v>2</v>
      </c>
      <c r="O21" s="56">
        <f>SUM(O22:O39)</f>
        <v>27</v>
      </c>
      <c r="P21" s="7">
        <f t="shared" si="1"/>
        <v>479</v>
      </c>
      <c r="Q21" s="55">
        <f>SUM(Q22:Q39)</f>
        <v>396</v>
      </c>
      <c r="R21" s="56">
        <f t="shared" ref="R21:W21" si="8">SUM(R22:R39)</f>
        <v>23</v>
      </c>
      <c r="S21" s="56">
        <f t="shared" si="8"/>
        <v>3</v>
      </c>
      <c r="T21" s="56">
        <f t="shared" si="8"/>
        <v>5</v>
      </c>
      <c r="U21" s="56">
        <f t="shared" si="8"/>
        <v>1</v>
      </c>
      <c r="V21" s="56">
        <f t="shared" si="8"/>
        <v>26</v>
      </c>
      <c r="W21" s="56">
        <f t="shared" si="8"/>
        <v>9</v>
      </c>
      <c r="X21" s="57">
        <f t="shared" si="2"/>
        <v>463</v>
      </c>
      <c r="Y21" s="55">
        <f>SUM(Y22:Y39)</f>
        <v>166</v>
      </c>
      <c r="Z21" s="56">
        <f t="shared" ref="Z21:AE21" si="9">SUM(Z22:Z39)</f>
        <v>14</v>
      </c>
      <c r="AA21" s="56">
        <f t="shared" si="9"/>
        <v>2</v>
      </c>
      <c r="AB21" s="56">
        <f t="shared" si="9"/>
        <v>2</v>
      </c>
      <c r="AC21" s="56">
        <f t="shared" si="9"/>
        <v>0</v>
      </c>
      <c r="AD21" s="56">
        <f t="shared" si="9"/>
        <v>11</v>
      </c>
      <c r="AE21" s="56">
        <f t="shared" si="9"/>
        <v>9</v>
      </c>
      <c r="AF21" s="7">
        <f t="shared" si="3"/>
        <v>204</v>
      </c>
    </row>
    <row r="22" spans="1:32" s="6" customFormat="1" ht="60.95" customHeight="1" x14ac:dyDescent="0.15">
      <c r="A22" s="8"/>
      <c r="B22" s="67" t="s">
        <v>35</v>
      </c>
      <c r="C22" s="67"/>
      <c r="D22" s="68"/>
      <c r="E22" s="26">
        <v>200</v>
      </c>
      <c r="F22" s="27">
        <v>125</v>
      </c>
      <c r="G22" s="31">
        <v>119</v>
      </c>
      <c r="H22" s="15">
        <v>6</v>
      </c>
      <c r="I22" s="15">
        <v>0</v>
      </c>
      <c r="J22" s="15">
        <v>7</v>
      </c>
      <c r="K22" s="37">
        <f t="shared" si="0"/>
        <v>132</v>
      </c>
      <c r="L22" s="31">
        <v>81</v>
      </c>
      <c r="M22" s="15">
        <v>5</v>
      </c>
      <c r="N22" s="15">
        <v>0</v>
      </c>
      <c r="O22" s="15">
        <v>3</v>
      </c>
      <c r="P22" s="32">
        <f t="shared" si="1"/>
        <v>89</v>
      </c>
      <c r="Q22" s="31">
        <v>75</v>
      </c>
      <c r="R22" s="15">
        <v>4</v>
      </c>
      <c r="S22" s="15" t="s">
        <v>22</v>
      </c>
      <c r="T22" s="15" t="s">
        <v>22</v>
      </c>
      <c r="U22" s="15">
        <v>0</v>
      </c>
      <c r="V22" s="15">
        <v>3</v>
      </c>
      <c r="W22" s="15">
        <v>2</v>
      </c>
      <c r="X22" s="37">
        <f t="shared" si="2"/>
        <v>84</v>
      </c>
      <c r="Y22" s="31">
        <v>41</v>
      </c>
      <c r="Z22" s="15">
        <v>3</v>
      </c>
      <c r="AA22" s="15" t="s">
        <v>22</v>
      </c>
      <c r="AB22" s="15" t="s">
        <v>22</v>
      </c>
      <c r="AC22" s="15">
        <v>0</v>
      </c>
      <c r="AD22" s="15">
        <v>0</v>
      </c>
      <c r="AE22" s="15">
        <v>2</v>
      </c>
      <c r="AF22" s="32">
        <f t="shared" si="3"/>
        <v>46</v>
      </c>
    </row>
    <row r="23" spans="1:32" s="6" customFormat="1" ht="60.95" customHeight="1" x14ac:dyDescent="0.15">
      <c r="A23" s="8"/>
      <c r="B23" s="89" t="s">
        <v>36</v>
      </c>
      <c r="C23" s="67" t="s">
        <v>37</v>
      </c>
      <c r="D23" s="68"/>
      <c r="E23" s="26">
        <v>127</v>
      </c>
      <c r="F23" s="27">
        <v>59</v>
      </c>
      <c r="G23" s="31">
        <v>59</v>
      </c>
      <c r="H23" s="15">
        <v>4</v>
      </c>
      <c r="I23" s="15">
        <v>1</v>
      </c>
      <c r="J23" s="15">
        <v>4</v>
      </c>
      <c r="K23" s="37">
        <f t="shared" si="0"/>
        <v>68</v>
      </c>
      <c r="L23" s="31">
        <v>27</v>
      </c>
      <c r="M23" s="15">
        <v>3</v>
      </c>
      <c r="N23" s="15">
        <v>0</v>
      </c>
      <c r="O23" s="15">
        <v>2</v>
      </c>
      <c r="P23" s="32">
        <f t="shared" si="1"/>
        <v>32</v>
      </c>
      <c r="Q23" s="31">
        <v>25</v>
      </c>
      <c r="R23" s="15">
        <v>3</v>
      </c>
      <c r="S23" s="16" t="s">
        <v>22</v>
      </c>
      <c r="T23" s="15" t="s">
        <v>22</v>
      </c>
      <c r="U23" s="15">
        <v>0</v>
      </c>
      <c r="V23" s="15">
        <v>2</v>
      </c>
      <c r="W23" s="15">
        <v>0</v>
      </c>
      <c r="X23" s="37">
        <f t="shared" si="2"/>
        <v>30</v>
      </c>
      <c r="Y23" s="31">
        <v>9</v>
      </c>
      <c r="Z23" s="15">
        <v>1</v>
      </c>
      <c r="AA23" s="16" t="s">
        <v>22</v>
      </c>
      <c r="AB23" s="15" t="s">
        <v>22</v>
      </c>
      <c r="AC23" s="15">
        <v>0</v>
      </c>
      <c r="AD23" s="15">
        <v>1</v>
      </c>
      <c r="AE23" s="15">
        <v>0</v>
      </c>
      <c r="AF23" s="32">
        <f t="shared" si="3"/>
        <v>11</v>
      </c>
    </row>
    <row r="24" spans="1:32" s="6" customFormat="1" ht="60.95" customHeight="1" x14ac:dyDescent="0.15">
      <c r="A24" s="8"/>
      <c r="B24" s="89"/>
      <c r="C24" s="67" t="s">
        <v>38</v>
      </c>
      <c r="D24" s="68"/>
      <c r="E24" s="26">
        <v>82</v>
      </c>
      <c r="F24" s="27">
        <v>45</v>
      </c>
      <c r="G24" s="31">
        <v>44</v>
      </c>
      <c r="H24" s="15">
        <v>5</v>
      </c>
      <c r="I24" s="15">
        <v>0</v>
      </c>
      <c r="J24" s="15">
        <v>4</v>
      </c>
      <c r="K24" s="37">
        <f t="shared" si="0"/>
        <v>53</v>
      </c>
      <c r="L24" s="31">
        <v>17</v>
      </c>
      <c r="M24" s="15">
        <v>3</v>
      </c>
      <c r="N24" s="15">
        <v>0</v>
      </c>
      <c r="O24" s="15">
        <v>1</v>
      </c>
      <c r="P24" s="32">
        <f t="shared" si="1"/>
        <v>21</v>
      </c>
      <c r="Q24" s="31">
        <v>16</v>
      </c>
      <c r="R24" s="15">
        <v>3</v>
      </c>
      <c r="S24" s="16" t="s">
        <v>22</v>
      </c>
      <c r="T24" s="16" t="s">
        <v>22</v>
      </c>
      <c r="U24" s="15">
        <v>0</v>
      </c>
      <c r="V24" s="15">
        <v>1</v>
      </c>
      <c r="W24" s="15">
        <v>0</v>
      </c>
      <c r="X24" s="37">
        <f t="shared" si="2"/>
        <v>20</v>
      </c>
      <c r="Y24" s="31">
        <v>7</v>
      </c>
      <c r="Z24" s="15">
        <v>2</v>
      </c>
      <c r="AA24" s="16" t="s">
        <v>22</v>
      </c>
      <c r="AB24" s="16" t="s">
        <v>22</v>
      </c>
      <c r="AC24" s="15">
        <v>0</v>
      </c>
      <c r="AD24" s="15">
        <v>1</v>
      </c>
      <c r="AE24" s="15">
        <v>0</v>
      </c>
      <c r="AF24" s="32">
        <f t="shared" si="3"/>
        <v>10</v>
      </c>
    </row>
    <row r="25" spans="1:32" s="6" customFormat="1" ht="60.95" customHeight="1" x14ac:dyDescent="0.15">
      <c r="A25" s="8"/>
      <c r="B25" s="89"/>
      <c r="C25" s="67" t="s">
        <v>39</v>
      </c>
      <c r="D25" s="68"/>
      <c r="E25" s="26">
        <v>37</v>
      </c>
      <c r="F25" s="27">
        <v>22</v>
      </c>
      <c r="G25" s="31">
        <v>22</v>
      </c>
      <c r="H25" s="15">
        <v>1</v>
      </c>
      <c r="I25" s="15">
        <v>0</v>
      </c>
      <c r="J25" s="15">
        <v>4</v>
      </c>
      <c r="K25" s="37">
        <f t="shared" si="0"/>
        <v>27</v>
      </c>
      <c r="L25" s="31">
        <v>11</v>
      </c>
      <c r="M25" s="15">
        <v>1</v>
      </c>
      <c r="N25" s="15">
        <v>0</v>
      </c>
      <c r="O25" s="15">
        <v>3</v>
      </c>
      <c r="P25" s="32">
        <f t="shared" si="1"/>
        <v>15</v>
      </c>
      <c r="Q25" s="31">
        <v>11</v>
      </c>
      <c r="R25" s="15">
        <v>1</v>
      </c>
      <c r="S25" s="16" t="s">
        <v>40</v>
      </c>
      <c r="T25" s="16" t="s">
        <v>40</v>
      </c>
      <c r="U25" s="15">
        <v>0</v>
      </c>
      <c r="V25" s="15">
        <v>3</v>
      </c>
      <c r="W25" s="15">
        <v>0</v>
      </c>
      <c r="X25" s="37">
        <f t="shared" si="2"/>
        <v>15</v>
      </c>
      <c r="Y25" s="31">
        <v>3</v>
      </c>
      <c r="Z25" s="15">
        <v>0</v>
      </c>
      <c r="AA25" s="16" t="s">
        <v>40</v>
      </c>
      <c r="AB25" s="16" t="s">
        <v>40</v>
      </c>
      <c r="AC25" s="15">
        <v>0</v>
      </c>
      <c r="AD25" s="15">
        <v>1</v>
      </c>
      <c r="AE25" s="15">
        <v>0</v>
      </c>
      <c r="AF25" s="32">
        <f t="shared" si="3"/>
        <v>4</v>
      </c>
    </row>
    <row r="26" spans="1:32" s="6" customFormat="1" ht="60.95" customHeight="1" x14ac:dyDescent="0.15">
      <c r="A26" s="8"/>
      <c r="B26" s="17" t="s">
        <v>41</v>
      </c>
      <c r="C26" s="67" t="s">
        <v>42</v>
      </c>
      <c r="D26" s="68"/>
      <c r="E26" s="26">
        <v>53</v>
      </c>
      <c r="F26" s="27">
        <v>33</v>
      </c>
      <c r="G26" s="31">
        <f>F26</f>
        <v>33</v>
      </c>
      <c r="H26" s="15">
        <v>0</v>
      </c>
      <c r="I26" s="15">
        <v>0</v>
      </c>
      <c r="J26" s="15">
        <v>2</v>
      </c>
      <c r="K26" s="37">
        <f t="shared" si="0"/>
        <v>35</v>
      </c>
      <c r="L26" s="31">
        <v>21</v>
      </c>
      <c r="M26" s="15">
        <v>0</v>
      </c>
      <c r="N26" s="15">
        <v>0</v>
      </c>
      <c r="O26" s="15">
        <v>0</v>
      </c>
      <c r="P26" s="32">
        <f t="shared" si="1"/>
        <v>21</v>
      </c>
      <c r="Q26" s="31">
        <v>20</v>
      </c>
      <c r="R26" s="15">
        <v>0</v>
      </c>
      <c r="S26" s="16" t="s">
        <v>22</v>
      </c>
      <c r="T26" s="15" t="s">
        <v>22</v>
      </c>
      <c r="U26" s="15">
        <v>0</v>
      </c>
      <c r="V26" s="15">
        <v>0</v>
      </c>
      <c r="W26" s="15">
        <v>0</v>
      </c>
      <c r="X26" s="37">
        <f t="shared" si="2"/>
        <v>20</v>
      </c>
      <c r="Y26" s="31">
        <v>7</v>
      </c>
      <c r="Z26" s="15">
        <v>0</v>
      </c>
      <c r="AA26" s="16" t="s">
        <v>22</v>
      </c>
      <c r="AB26" s="15" t="s">
        <v>22</v>
      </c>
      <c r="AC26" s="15">
        <v>0</v>
      </c>
      <c r="AD26" s="15">
        <v>0</v>
      </c>
      <c r="AE26" s="15">
        <v>0</v>
      </c>
      <c r="AF26" s="32">
        <f t="shared" si="3"/>
        <v>7</v>
      </c>
    </row>
    <row r="27" spans="1:32" s="6" customFormat="1" ht="60.95" customHeight="1" x14ac:dyDescent="0.15">
      <c r="A27" s="8"/>
      <c r="B27" s="67" t="s">
        <v>24</v>
      </c>
      <c r="C27" s="67"/>
      <c r="D27" s="68"/>
      <c r="E27" s="26">
        <v>267</v>
      </c>
      <c r="F27" s="27">
        <v>203</v>
      </c>
      <c r="G27" s="31">
        <v>199</v>
      </c>
      <c r="H27" s="15">
        <v>10</v>
      </c>
      <c r="I27" s="15">
        <v>1</v>
      </c>
      <c r="J27" s="15">
        <v>8</v>
      </c>
      <c r="K27" s="37">
        <f t="shared" si="0"/>
        <v>218</v>
      </c>
      <c r="L27" s="31">
        <v>66</v>
      </c>
      <c r="M27" s="15">
        <v>5</v>
      </c>
      <c r="N27" s="15">
        <v>1</v>
      </c>
      <c r="O27" s="15">
        <v>4</v>
      </c>
      <c r="P27" s="32">
        <f t="shared" si="1"/>
        <v>76</v>
      </c>
      <c r="Q27" s="31">
        <v>63</v>
      </c>
      <c r="R27" s="15">
        <v>5</v>
      </c>
      <c r="S27" s="16" t="s">
        <v>22</v>
      </c>
      <c r="T27" s="15">
        <v>2</v>
      </c>
      <c r="U27" s="15">
        <v>1</v>
      </c>
      <c r="V27" s="15">
        <v>4</v>
      </c>
      <c r="W27" s="15">
        <v>4</v>
      </c>
      <c r="X27" s="37">
        <f t="shared" si="2"/>
        <v>79</v>
      </c>
      <c r="Y27" s="31">
        <v>21</v>
      </c>
      <c r="Z27" s="15">
        <v>4</v>
      </c>
      <c r="AA27" s="16" t="s">
        <v>22</v>
      </c>
      <c r="AB27" s="15">
        <v>1</v>
      </c>
      <c r="AC27" s="15">
        <v>0</v>
      </c>
      <c r="AD27" s="15">
        <v>2</v>
      </c>
      <c r="AE27" s="15">
        <v>4</v>
      </c>
      <c r="AF27" s="32">
        <f t="shared" si="3"/>
        <v>32</v>
      </c>
    </row>
    <row r="28" spans="1:32" s="6" customFormat="1" ht="60.95" customHeight="1" x14ac:dyDescent="0.15">
      <c r="A28" s="8"/>
      <c r="B28" s="89" t="s">
        <v>25</v>
      </c>
      <c r="C28" s="67" t="s">
        <v>43</v>
      </c>
      <c r="D28" s="68"/>
      <c r="E28" s="26">
        <v>51</v>
      </c>
      <c r="F28" s="27">
        <v>32</v>
      </c>
      <c r="G28" s="31">
        <v>31</v>
      </c>
      <c r="H28" s="15">
        <v>2</v>
      </c>
      <c r="I28" s="15">
        <v>0</v>
      </c>
      <c r="J28" s="15">
        <v>2</v>
      </c>
      <c r="K28" s="37">
        <f t="shared" si="0"/>
        <v>35</v>
      </c>
      <c r="L28" s="31">
        <v>15</v>
      </c>
      <c r="M28" s="15">
        <v>2</v>
      </c>
      <c r="N28" s="15">
        <v>0</v>
      </c>
      <c r="O28" s="15">
        <v>1</v>
      </c>
      <c r="P28" s="32">
        <f t="shared" si="1"/>
        <v>18</v>
      </c>
      <c r="Q28" s="31">
        <v>14</v>
      </c>
      <c r="R28" s="15">
        <v>1</v>
      </c>
      <c r="S28" s="16" t="s">
        <v>44</v>
      </c>
      <c r="T28" s="15">
        <v>0</v>
      </c>
      <c r="U28" s="15">
        <v>0</v>
      </c>
      <c r="V28" s="15">
        <v>1</v>
      </c>
      <c r="W28" s="15">
        <v>1</v>
      </c>
      <c r="X28" s="37">
        <f t="shared" si="2"/>
        <v>17</v>
      </c>
      <c r="Y28" s="31">
        <v>5</v>
      </c>
      <c r="Z28" s="15">
        <v>0</v>
      </c>
      <c r="AA28" s="16" t="s">
        <v>44</v>
      </c>
      <c r="AB28" s="15">
        <v>0</v>
      </c>
      <c r="AC28" s="15">
        <v>0</v>
      </c>
      <c r="AD28" s="15">
        <v>0</v>
      </c>
      <c r="AE28" s="15">
        <v>1</v>
      </c>
      <c r="AF28" s="32">
        <f t="shared" si="3"/>
        <v>6</v>
      </c>
    </row>
    <row r="29" spans="1:32" s="6" customFormat="1" ht="60.95" customHeight="1" x14ac:dyDescent="0.15">
      <c r="A29" s="8"/>
      <c r="B29" s="89"/>
      <c r="C29" s="67" t="s">
        <v>45</v>
      </c>
      <c r="D29" s="68"/>
      <c r="E29" s="26">
        <v>84</v>
      </c>
      <c r="F29" s="27">
        <v>46</v>
      </c>
      <c r="G29" s="31">
        <v>45</v>
      </c>
      <c r="H29" s="15">
        <v>3</v>
      </c>
      <c r="I29" s="15">
        <v>0</v>
      </c>
      <c r="J29" s="15">
        <v>5</v>
      </c>
      <c r="K29" s="37">
        <f t="shared" si="0"/>
        <v>53</v>
      </c>
      <c r="L29" s="31">
        <v>21</v>
      </c>
      <c r="M29" s="15">
        <v>0</v>
      </c>
      <c r="N29" s="15">
        <v>0</v>
      </c>
      <c r="O29" s="15">
        <v>1</v>
      </c>
      <c r="P29" s="32">
        <f t="shared" si="1"/>
        <v>22</v>
      </c>
      <c r="Q29" s="31">
        <v>21</v>
      </c>
      <c r="R29" s="15">
        <v>0</v>
      </c>
      <c r="S29" s="16" t="s">
        <v>32</v>
      </c>
      <c r="T29" s="15">
        <v>1</v>
      </c>
      <c r="U29" s="15">
        <v>0</v>
      </c>
      <c r="V29" s="15">
        <v>1</v>
      </c>
      <c r="W29" s="15">
        <v>1</v>
      </c>
      <c r="X29" s="37">
        <f t="shared" si="2"/>
        <v>24</v>
      </c>
      <c r="Y29" s="31">
        <v>6</v>
      </c>
      <c r="Z29" s="15">
        <v>0</v>
      </c>
      <c r="AA29" s="16" t="s">
        <v>32</v>
      </c>
      <c r="AB29" s="15">
        <v>0</v>
      </c>
      <c r="AC29" s="15">
        <v>0</v>
      </c>
      <c r="AD29" s="15">
        <v>0</v>
      </c>
      <c r="AE29" s="15">
        <v>1</v>
      </c>
      <c r="AF29" s="32">
        <f t="shared" si="3"/>
        <v>7</v>
      </c>
    </row>
    <row r="30" spans="1:32" s="6" customFormat="1" ht="60.95" customHeight="1" x14ac:dyDescent="0.15">
      <c r="A30" s="8" t="s">
        <v>46</v>
      </c>
      <c r="B30" s="89"/>
      <c r="C30" s="67" t="s">
        <v>47</v>
      </c>
      <c r="D30" s="68"/>
      <c r="E30" s="26">
        <v>62</v>
      </c>
      <c r="F30" s="27">
        <v>33</v>
      </c>
      <c r="G30" s="31">
        <v>32</v>
      </c>
      <c r="H30" s="15">
        <v>1</v>
      </c>
      <c r="I30" s="15">
        <v>1</v>
      </c>
      <c r="J30" s="15">
        <v>3</v>
      </c>
      <c r="K30" s="37">
        <f t="shared" si="0"/>
        <v>37</v>
      </c>
      <c r="L30" s="31">
        <v>23</v>
      </c>
      <c r="M30" s="15">
        <v>0</v>
      </c>
      <c r="N30" s="15">
        <v>1</v>
      </c>
      <c r="O30" s="15">
        <v>1</v>
      </c>
      <c r="P30" s="32">
        <f t="shared" si="1"/>
        <v>25</v>
      </c>
      <c r="Q30" s="31">
        <v>20</v>
      </c>
      <c r="R30" s="15">
        <v>0</v>
      </c>
      <c r="S30" s="16" t="s">
        <v>32</v>
      </c>
      <c r="T30" s="15">
        <v>2</v>
      </c>
      <c r="U30" s="15">
        <v>0</v>
      </c>
      <c r="V30" s="15">
        <v>1</v>
      </c>
      <c r="W30" s="15">
        <v>0</v>
      </c>
      <c r="X30" s="37">
        <f t="shared" si="2"/>
        <v>23</v>
      </c>
      <c r="Y30" s="31">
        <v>9</v>
      </c>
      <c r="Z30" s="15">
        <v>0</v>
      </c>
      <c r="AA30" s="16" t="s">
        <v>32</v>
      </c>
      <c r="AB30" s="15">
        <v>1</v>
      </c>
      <c r="AC30" s="15">
        <v>0</v>
      </c>
      <c r="AD30" s="15">
        <v>0</v>
      </c>
      <c r="AE30" s="15">
        <v>0</v>
      </c>
      <c r="AF30" s="32">
        <f t="shared" si="3"/>
        <v>10</v>
      </c>
    </row>
    <row r="31" spans="1:32" s="6" customFormat="1" ht="60.95" customHeight="1" x14ac:dyDescent="0.15">
      <c r="A31" s="8" t="s">
        <v>46</v>
      </c>
      <c r="B31" s="89"/>
      <c r="C31" s="67" t="s">
        <v>48</v>
      </c>
      <c r="D31" s="68"/>
      <c r="E31" s="26">
        <v>12</v>
      </c>
      <c r="F31" s="27">
        <v>7</v>
      </c>
      <c r="G31" s="34">
        <v>7</v>
      </c>
      <c r="H31" s="16">
        <v>1</v>
      </c>
      <c r="I31" s="15">
        <v>0</v>
      </c>
      <c r="J31" s="15">
        <v>1</v>
      </c>
      <c r="K31" s="37">
        <f t="shared" si="0"/>
        <v>9</v>
      </c>
      <c r="L31" s="34">
        <v>6</v>
      </c>
      <c r="M31" s="16">
        <v>1</v>
      </c>
      <c r="N31" s="15">
        <v>0</v>
      </c>
      <c r="O31" s="15">
        <v>0</v>
      </c>
      <c r="P31" s="32">
        <f t="shared" si="1"/>
        <v>7</v>
      </c>
      <c r="Q31" s="34">
        <v>4</v>
      </c>
      <c r="R31" s="16">
        <v>1</v>
      </c>
      <c r="S31" s="16" t="s">
        <v>40</v>
      </c>
      <c r="T31" s="16">
        <v>0</v>
      </c>
      <c r="U31" s="15">
        <v>0</v>
      </c>
      <c r="V31" s="15">
        <v>0</v>
      </c>
      <c r="W31" s="15">
        <v>0</v>
      </c>
      <c r="X31" s="37">
        <f t="shared" si="2"/>
        <v>5</v>
      </c>
      <c r="Y31" s="34">
        <v>1</v>
      </c>
      <c r="Z31" s="16">
        <v>1</v>
      </c>
      <c r="AA31" s="16" t="s">
        <v>40</v>
      </c>
      <c r="AB31" s="16">
        <v>0</v>
      </c>
      <c r="AC31" s="15">
        <v>0</v>
      </c>
      <c r="AD31" s="15">
        <v>0</v>
      </c>
      <c r="AE31" s="15">
        <v>0</v>
      </c>
      <c r="AF31" s="32">
        <f t="shared" si="3"/>
        <v>2</v>
      </c>
    </row>
    <row r="32" spans="1:32" s="6" customFormat="1" ht="60.95" customHeight="1" x14ac:dyDescent="0.15">
      <c r="A32" s="8"/>
      <c r="B32" s="67" t="s">
        <v>29</v>
      </c>
      <c r="C32" s="67"/>
      <c r="D32" s="68"/>
      <c r="E32" s="26">
        <v>519</v>
      </c>
      <c r="F32" s="27">
        <v>106</v>
      </c>
      <c r="G32" s="31">
        <v>99</v>
      </c>
      <c r="H32" s="15">
        <v>3</v>
      </c>
      <c r="I32" s="15">
        <v>0</v>
      </c>
      <c r="J32" s="15">
        <v>9</v>
      </c>
      <c r="K32" s="37">
        <f t="shared" si="0"/>
        <v>111</v>
      </c>
      <c r="L32" s="31">
        <v>31</v>
      </c>
      <c r="M32" s="15">
        <v>2</v>
      </c>
      <c r="N32" s="15">
        <v>0</v>
      </c>
      <c r="O32" s="15">
        <v>3</v>
      </c>
      <c r="P32" s="32">
        <f t="shared" si="1"/>
        <v>36</v>
      </c>
      <c r="Q32" s="31">
        <v>29</v>
      </c>
      <c r="R32" s="15">
        <v>2</v>
      </c>
      <c r="S32" s="15" t="s">
        <v>40</v>
      </c>
      <c r="T32" s="15" t="s">
        <v>40</v>
      </c>
      <c r="U32" s="15">
        <v>0</v>
      </c>
      <c r="V32" s="15">
        <v>2</v>
      </c>
      <c r="W32" s="15">
        <v>0</v>
      </c>
      <c r="X32" s="37">
        <f t="shared" si="2"/>
        <v>33</v>
      </c>
      <c r="Y32" s="31">
        <v>6</v>
      </c>
      <c r="Z32" s="15">
        <v>1</v>
      </c>
      <c r="AA32" s="15" t="s">
        <v>40</v>
      </c>
      <c r="AB32" s="15" t="s">
        <v>40</v>
      </c>
      <c r="AC32" s="15">
        <v>0</v>
      </c>
      <c r="AD32" s="15">
        <v>1</v>
      </c>
      <c r="AE32" s="15">
        <v>0</v>
      </c>
      <c r="AF32" s="32">
        <f t="shared" si="3"/>
        <v>8</v>
      </c>
    </row>
    <row r="33" spans="1:32" s="6" customFormat="1" ht="60.95" customHeight="1" x14ac:dyDescent="0.15">
      <c r="A33" s="8"/>
      <c r="B33" s="67" t="s">
        <v>49</v>
      </c>
      <c r="C33" s="67"/>
      <c r="D33" s="68"/>
      <c r="E33" s="26">
        <v>22</v>
      </c>
      <c r="F33" s="27">
        <v>19</v>
      </c>
      <c r="G33" s="34">
        <v>19</v>
      </c>
      <c r="H33" s="16">
        <v>0</v>
      </c>
      <c r="I33" s="15">
        <v>0</v>
      </c>
      <c r="J33" s="15">
        <v>0</v>
      </c>
      <c r="K33" s="37">
        <f t="shared" si="0"/>
        <v>19</v>
      </c>
      <c r="L33" s="34">
        <v>13</v>
      </c>
      <c r="M33" s="16">
        <v>0</v>
      </c>
      <c r="N33" s="15">
        <v>0</v>
      </c>
      <c r="O33" s="15">
        <v>0</v>
      </c>
      <c r="P33" s="32">
        <f t="shared" si="1"/>
        <v>13</v>
      </c>
      <c r="Q33" s="34">
        <v>13</v>
      </c>
      <c r="R33" s="16">
        <v>0</v>
      </c>
      <c r="S33" s="16" t="s">
        <v>40</v>
      </c>
      <c r="T33" s="16" t="s">
        <v>40</v>
      </c>
      <c r="U33" s="15">
        <v>0</v>
      </c>
      <c r="V33" s="15">
        <v>0</v>
      </c>
      <c r="W33" s="15">
        <v>0</v>
      </c>
      <c r="X33" s="37">
        <f t="shared" si="2"/>
        <v>13</v>
      </c>
      <c r="Y33" s="34">
        <v>4</v>
      </c>
      <c r="Z33" s="16">
        <v>0</v>
      </c>
      <c r="AA33" s="16" t="s">
        <v>40</v>
      </c>
      <c r="AB33" s="16" t="s">
        <v>40</v>
      </c>
      <c r="AC33" s="15">
        <v>0</v>
      </c>
      <c r="AD33" s="15">
        <v>0</v>
      </c>
      <c r="AE33" s="15">
        <v>0</v>
      </c>
      <c r="AF33" s="32">
        <f t="shared" si="3"/>
        <v>4</v>
      </c>
    </row>
    <row r="34" spans="1:32" s="6" customFormat="1" ht="60.95" customHeight="1" x14ac:dyDescent="0.15">
      <c r="A34" s="8"/>
      <c r="B34" s="77" t="s">
        <v>50</v>
      </c>
      <c r="C34" s="67" t="s">
        <v>51</v>
      </c>
      <c r="D34" s="68"/>
      <c r="E34" s="26">
        <v>17</v>
      </c>
      <c r="F34" s="27">
        <v>15</v>
      </c>
      <c r="G34" s="34">
        <v>14</v>
      </c>
      <c r="H34" s="16">
        <v>0</v>
      </c>
      <c r="I34" s="15">
        <v>0</v>
      </c>
      <c r="J34" s="15">
        <v>1</v>
      </c>
      <c r="K34" s="37">
        <f t="shared" si="0"/>
        <v>15</v>
      </c>
      <c r="L34" s="34">
        <v>9</v>
      </c>
      <c r="M34" s="16">
        <v>0</v>
      </c>
      <c r="N34" s="15">
        <v>0</v>
      </c>
      <c r="O34" s="15">
        <v>0</v>
      </c>
      <c r="P34" s="32">
        <f t="shared" si="1"/>
        <v>9</v>
      </c>
      <c r="Q34" s="34">
        <v>9</v>
      </c>
      <c r="R34" s="16">
        <v>0</v>
      </c>
      <c r="S34" s="16">
        <v>2</v>
      </c>
      <c r="T34" s="16">
        <v>0</v>
      </c>
      <c r="U34" s="15">
        <v>0</v>
      </c>
      <c r="V34" s="15">
        <v>0</v>
      </c>
      <c r="W34" s="15">
        <v>0</v>
      </c>
      <c r="X34" s="37">
        <f t="shared" si="2"/>
        <v>11</v>
      </c>
      <c r="Y34" s="34">
        <v>2</v>
      </c>
      <c r="Z34" s="16">
        <v>0</v>
      </c>
      <c r="AA34" s="16">
        <v>2</v>
      </c>
      <c r="AB34" s="16">
        <v>0</v>
      </c>
      <c r="AC34" s="15">
        <v>0</v>
      </c>
      <c r="AD34" s="15">
        <v>0</v>
      </c>
      <c r="AE34" s="15">
        <v>0</v>
      </c>
      <c r="AF34" s="32">
        <f t="shared" si="3"/>
        <v>4</v>
      </c>
    </row>
    <row r="35" spans="1:32" s="6" customFormat="1" ht="60.95" customHeight="1" x14ac:dyDescent="0.15">
      <c r="A35" s="8"/>
      <c r="B35" s="77"/>
      <c r="C35" s="67" t="s">
        <v>52</v>
      </c>
      <c r="D35" s="68"/>
      <c r="E35" s="26">
        <v>18</v>
      </c>
      <c r="F35" s="27">
        <v>14</v>
      </c>
      <c r="G35" s="34">
        <v>13</v>
      </c>
      <c r="H35" s="16">
        <v>0</v>
      </c>
      <c r="I35" s="15">
        <v>0</v>
      </c>
      <c r="J35" s="15">
        <v>1</v>
      </c>
      <c r="K35" s="37">
        <f t="shared" si="0"/>
        <v>14</v>
      </c>
      <c r="L35" s="34">
        <v>9</v>
      </c>
      <c r="M35" s="16">
        <v>0</v>
      </c>
      <c r="N35" s="15">
        <v>0</v>
      </c>
      <c r="O35" s="15">
        <v>1</v>
      </c>
      <c r="P35" s="32">
        <f t="shared" si="1"/>
        <v>10</v>
      </c>
      <c r="Q35" s="34">
        <v>7</v>
      </c>
      <c r="R35" s="16">
        <v>0</v>
      </c>
      <c r="S35" s="16">
        <v>1</v>
      </c>
      <c r="T35" s="16">
        <v>0</v>
      </c>
      <c r="U35" s="15">
        <v>0</v>
      </c>
      <c r="V35" s="15">
        <v>1</v>
      </c>
      <c r="W35" s="15">
        <v>0</v>
      </c>
      <c r="X35" s="37">
        <f t="shared" si="2"/>
        <v>9</v>
      </c>
      <c r="Y35" s="34">
        <v>5</v>
      </c>
      <c r="Z35" s="16">
        <v>0</v>
      </c>
      <c r="AA35" s="16">
        <v>0</v>
      </c>
      <c r="AB35" s="16">
        <v>0</v>
      </c>
      <c r="AC35" s="15">
        <v>0</v>
      </c>
      <c r="AD35" s="15">
        <v>1</v>
      </c>
      <c r="AE35" s="15">
        <v>0</v>
      </c>
      <c r="AF35" s="32">
        <f t="shared" si="3"/>
        <v>6</v>
      </c>
    </row>
    <row r="36" spans="1:32" s="6" customFormat="1" ht="60.95" customHeight="1" x14ac:dyDescent="0.15">
      <c r="A36" s="8"/>
      <c r="B36" s="67" t="s">
        <v>33</v>
      </c>
      <c r="C36" s="67"/>
      <c r="D36" s="68"/>
      <c r="E36" s="26">
        <v>236</v>
      </c>
      <c r="F36" s="27">
        <v>139</v>
      </c>
      <c r="G36" s="31">
        <v>132</v>
      </c>
      <c r="H36" s="15">
        <v>5</v>
      </c>
      <c r="I36" s="15">
        <v>0</v>
      </c>
      <c r="J36" s="15">
        <v>12</v>
      </c>
      <c r="K36" s="37">
        <f t="shared" si="0"/>
        <v>149</v>
      </c>
      <c r="L36" s="31">
        <v>58</v>
      </c>
      <c r="M36" s="15">
        <v>3</v>
      </c>
      <c r="N36" s="15">
        <v>0</v>
      </c>
      <c r="O36" s="15">
        <v>6</v>
      </c>
      <c r="P36" s="32">
        <f t="shared" si="1"/>
        <v>67</v>
      </c>
      <c r="Q36" s="31">
        <v>54</v>
      </c>
      <c r="R36" s="15">
        <v>3</v>
      </c>
      <c r="S36" s="16" t="s">
        <v>53</v>
      </c>
      <c r="T36" s="15" t="s">
        <v>53</v>
      </c>
      <c r="U36" s="15">
        <v>0</v>
      </c>
      <c r="V36" s="15">
        <v>6</v>
      </c>
      <c r="W36" s="15">
        <v>1</v>
      </c>
      <c r="X36" s="37">
        <f t="shared" si="2"/>
        <v>64</v>
      </c>
      <c r="Y36" s="31">
        <v>34</v>
      </c>
      <c r="Z36" s="15">
        <v>2</v>
      </c>
      <c r="AA36" s="16" t="s">
        <v>53</v>
      </c>
      <c r="AB36" s="15" t="s">
        <v>53</v>
      </c>
      <c r="AC36" s="15">
        <v>0</v>
      </c>
      <c r="AD36" s="15">
        <v>4</v>
      </c>
      <c r="AE36" s="15">
        <v>1</v>
      </c>
      <c r="AF36" s="32">
        <f t="shared" si="3"/>
        <v>41</v>
      </c>
    </row>
    <row r="37" spans="1:32" s="6" customFormat="1" ht="60.95" customHeight="1" x14ac:dyDescent="0.15">
      <c r="A37" s="8"/>
      <c r="B37" s="67" t="s">
        <v>54</v>
      </c>
      <c r="C37" s="67"/>
      <c r="D37" s="68"/>
      <c r="E37" s="26">
        <v>70</v>
      </c>
      <c r="F37" s="27">
        <v>31</v>
      </c>
      <c r="G37" s="31">
        <v>31</v>
      </c>
      <c r="H37" s="15">
        <v>0</v>
      </c>
      <c r="I37" s="15">
        <v>2</v>
      </c>
      <c r="J37" s="15">
        <v>3</v>
      </c>
      <c r="K37" s="37">
        <f t="shared" si="0"/>
        <v>36</v>
      </c>
      <c r="L37" s="31">
        <v>9</v>
      </c>
      <c r="M37" s="15">
        <v>0</v>
      </c>
      <c r="N37" s="15">
        <v>0</v>
      </c>
      <c r="O37" s="15">
        <v>1</v>
      </c>
      <c r="P37" s="32">
        <f t="shared" si="1"/>
        <v>10</v>
      </c>
      <c r="Q37" s="31">
        <v>9</v>
      </c>
      <c r="R37" s="15">
        <v>0</v>
      </c>
      <c r="S37" s="16" t="s">
        <v>53</v>
      </c>
      <c r="T37" s="16" t="s">
        <v>53</v>
      </c>
      <c r="U37" s="15">
        <v>0</v>
      </c>
      <c r="V37" s="15">
        <v>1</v>
      </c>
      <c r="W37" s="15">
        <v>0</v>
      </c>
      <c r="X37" s="37">
        <f t="shared" si="2"/>
        <v>10</v>
      </c>
      <c r="Y37" s="31">
        <v>3</v>
      </c>
      <c r="Z37" s="15">
        <v>0</v>
      </c>
      <c r="AA37" s="16" t="s">
        <v>53</v>
      </c>
      <c r="AB37" s="16" t="s">
        <v>53</v>
      </c>
      <c r="AC37" s="15">
        <v>0</v>
      </c>
      <c r="AD37" s="15">
        <v>0</v>
      </c>
      <c r="AE37" s="15">
        <v>0</v>
      </c>
      <c r="AF37" s="32">
        <f t="shared" si="3"/>
        <v>3</v>
      </c>
    </row>
    <row r="38" spans="1:32" s="6" customFormat="1" ht="60.95" customHeight="1" x14ac:dyDescent="0.15">
      <c r="A38" s="8"/>
      <c r="B38" s="67" t="s">
        <v>55</v>
      </c>
      <c r="C38" s="67"/>
      <c r="D38" s="68"/>
      <c r="E38" s="26">
        <v>2</v>
      </c>
      <c r="F38" s="27">
        <v>2</v>
      </c>
      <c r="G38" s="31">
        <v>2</v>
      </c>
      <c r="H38" s="15">
        <v>0</v>
      </c>
      <c r="I38" s="15">
        <v>0</v>
      </c>
      <c r="J38" s="15">
        <v>0</v>
      </c>
      <c r="K38" s="37">
        <f t="shared" si="0"/>
        <v>2</v>
      </c>
      <c r="L38" s="31">
        <v>2</v>
      </c>
      <c r="M38" s="15">
        <v>0</v>
      </c>
      <c r="N38" s="15">
        <v>0</v>
      </c>
      <c r="O38" s="15">
        <v>0</v>
      </c>
      <c r="P38" s="32">
        <f t="shared" si="1"/>
        <v>2</v>
      </c>
      <c r="Q38" s="31">
        <v>2</v>
      </c>
      <c r="R38" s="15">
        <v>0</v>
      </c>
      <c r="S38" s="16" t="s">
        <v>32</v>
      </c>
      <c r="T38" s="15" t="s">
        <v>32</v>
      </c>
      <c r="U38" s="15">
        <v>0</v>
      </c>
      <c r="V38" s="15">
        <v>0</v>
      </c>
      <c r="W38" s="15">
        <v>0</v>
      </c>
      <c r="X38" s="37">
        <f t="shared" si="2"/>
        <v>2</v>
      </c>
      <c r="Y38" s="31">
        <v>2</v>
      </c>
      <c r="Z38" s="15">
        <v>0</v>
      </c>
      <c r="AA38" s="16" t="s">
        <v>32</v>
      </c>
      <c r="AB38" s="15" t="s">
        <v>32</v>
      </c>
      <c r="AC38" s="15">
        <v>0</v>
      </c>
      <c r="AD38" s="15">
        <v>0</v>
      </c>
      <c r="AE38" s="15">
        <v>0</v>
      </c>
      <c r="AF38" s="32">
        <f t="shared" si="3"/>
        <v>2</v>
      </c>
    </row>
    <row r="39" spans="1:32" s="6" customFormat="1" ht="60.95" customHeight="1" thickBot="1" x14ac:dyDescent="0.2">
      <c r="A39" s="9"/>
      <c r="B39" s="69" t="s">
        <v>56</v>
      </c>
      <c r="C39" s="69"/>
      <c r="D39" s="70"/>
      <c r="E39" s="28">
        <v>10</v>
      </c>
      <c r="F39" s="29">
        <v>7</v>
      </c>
      <c r="G39" s="58">
        <v>7</v>
      </c>
      <c r="H39" s="59">
        <v>0</v>
      </c>
      <c r="I39" s="48">
        <v>0</v>
      </c>
      <c r="J39" s="48">
        <v>0</v>
      </c>
      <c r="K39" s="49">
        <f t="shared" si="0"/>
        <v>7</v>
      </c>
      <c r="L39" s="58">
        <v>6</v>
      </c>
      <c r="M39" s="59">
        <v>0</v>
      </c>
      <c r="N39" s="48">
        <v>0</v>
      </c>
      <c r="O39" s="48">
        <v>0</v>
      </c>
      <c r="P39" s="50">
        <f t="shared" si="1"/>
        <v>6</v>
      </c>
      <c r="Q39" s="58">
        <v>4</v>
      </c>
      <c r="R39" s="59">
        <v>0</v>
      </c>
      <c r="S39" s="59" t="s">
        <v>22</v>
      </c>
      <c r="T39" s="59" t="s">
        <v>22</v>
      </c>
      <c r="U39" s="48">
        <v>0</v>
      </c>
      <c r="V39" s="48">
        <v>0</v>
      </c>
      <c r="W39" s="48">
        <v>0</v>
      </c>
      <c r="X39" s="49">
        <f t="shared" si="2"/>
        <v>4</v>
      </c>
      <c r="Y39" s="58">
        <v>1</v>
      </c>
      <c r="Z39" s="59">
        <v>0</v>
      </c>
      <c r="AA39" s="59" t="s">
        <v>22</v>
      </c>
      <c r="AB39" s="59" t="s">
        <v>22</v>
      </c>
      <c r="AC39" s="48">
        <v>0</v>
      </c>
      <c r="AD39" s="48">
        <v>0</v>
      </c>
      <c r="AE39" s="48">
        <v>0</v>
      </c>
      <c r="AF39" s="50">
        <f t="shared" si="3"/>
        <v>1</v>
      </c>
    </row>
    <row r="40" spans="1:32" s="6" customFormat="1" ht="60.95" customHeight="1" x14ac:dyDescent="0.15">
      <c r="A40" s="85" t="s">
        <v>57</v>
      </c>
      <c r="B40" s="86"/>
      <c r="C40" s="86"/>
      <c r="D40" s="86"/>
      <c r="E40" s="41">
        <f t="shared" ref="E40:J40" si="10">SUM(E41:E44)</f>
        <v>187</v>
      </c>
      <c r="F40" s="42">
        <f t="shared" si="10"/>
        <v>156</v>
      </c>
      <c r="G40" s="55">
        <f t="shared" si="10"/>
        <v>155</v>
      </c>
      <c r="H40" s="56">
        <f t="shared" si="10"/>
        <v>1</v>
      </c>
      <c r="I40" s="56">
        <f t="shared" si="10"/>
        <v>5</v>
      </c>
      <c r="J40" s="56">
        <f t="shared" si="10"/>
        <v>3</v>
      </c>
      <c r="K40" s="57">
        <f t="shared" si="0"/>
        <v>164</v>
      </c>
      <c r="L40" s="55">
        <f>SUM(L41:L44)</f>
        <v>138</v>
      </c>
      <c r="M40" s="56">
        <f>SUM(M41:M44)</f>
        <v>0</v>
      </c>
      <c r="N40" s="56">
        <f>SUM(N41:N44)</f>
        <v>5</v>
      </c>
      <c r="O40" s="56">
        <f>SUM(O41:O44)</f>
        <v>3</v>
      </c>
      <c r="P40" s="7">
        <f t="shared" si="1"/>
        <v>146</v>
      </c>
      <c r="Q40" s="55">
        <f>SUM(Q41:Q44)</f>
        <v>133</v>
      </c>
      <c r="R40" s="56">
        <f t="shared" ref="R40:W40" si="11">SUM(R41:R44)</f>
        <v>0</v>
      </c>
      <c r="S40" s="56">
        <f t="shared" si="11"/>
        <v>38</v>
      </c>
      <c r="T40" s="56">
        <f t="shared" si="11"/>
        <v>14</v>
      </c>
      <c r="U40" s="56">
        <f t="shared" si="11"/>
        <v>4</v>
      </c>
      <c r="V40" s="56">
        <f t="shared" si="11"/>
        <v>3</v>
      </c>
      <c r="W40" s="56">
        <f t="shared" si="11"/>
        <v>0</v>
      </c>
      <c r="X40" s="57">
        <f t="shared" si="2"/>
        <v>192</v>
      </c>
      <c r="Y40" s="55">
        <f>SUM(Y41:Y44)</f>
        <v>40</v>
      </c>
      <c r="Z40" s="56">
        <f t="shared" ref="Z40:AE40" si="12">SUM(Z41:Z44)</f>
        <v>0</v>
      </c>
      <c r="AA40" s="56">
        <f t="shared" si="12"/>
        <v>19</v>
      </c>
      <c r="AB40" s="56">
        <f t="shared" si="12"/>
        <v>9</v>
      </c>
      <c r="AC40" s="56">
        <f t="shared" si="12"/>
        <v>0</v>
      </c>
      <c r="AD40" s="56">
        <f t="shared" si="12"/>
        <v>3</v>
      </c>
      <c r="AE40" s="56">
        <f t="shared" si="12"/>
        <v>0</v>
      </c>
      <c r="AF40" s="7">
        <f t="shared" si="3"/>
        <v>71</v>
      </c>
    </row>
    <row r="41" spans="1:32" s="6" customFormat="1" ht="60.95" customHeight="1" x14ac:dyDescent="0.15">
      <c r="A41" s="14"/>
      <c r="B41" s="87" t="s">
        <v>58</v>
      </c>
      <c r="C41" s="87"/>
      <c r="D41" s="88"/>
      <c r="E41" s="26">
        <v>3</v>
      </c>
      <c r="F41" s="27">
        <v>3</v>
      </c>
      <c r="G41" s="35">
        <f>F41</f>
        <v>3</v>
      </c>
      <c r="H41" s="18">
        <v>0</v>
      </c>
      <c r="I41" s="18">
        <v>0</v>
      </c>
      <c r="J41" s="18">
        <v>0</v>
      </c>
      <c r="K41" s="38">
        <f t="shared" si="0"/>
        <v>3</v>
      </c>
      <c r="L41" s="35">
        <v>2</v>
      </c>
      <c r="M41" s="18">
        <v>0</v>
      </c>
      <c r="N41" s="18">
        <v>0</v>
      </c>
      <c r="O41" s="18">
        <v>0</v>
      </c>
      <c r="P41" s="33">
        <f t="shared" si="1"/>
        <v>2</v>
      </c>
      <c r="Q41" s="35">
        <v>2</v>
      </c>
      <c r="R41" s="18">
        <v>0</v>
      </c>
      <c r="S41" s="18">
        <v>0</v>
      </c>
      <c r="T41" s="15" t="s">
        <v>22</v>
      </c>
      <c r="U41" s="18">
        <v>0</v>
      </c>
      <c r="V41" s="18">
        <v>0</v>
      </c>
      <c r="W41" s="18">
        <v>0</v>
      </c>
      <c r="X41" s="38">
        <f t="shared" si="2"/>
        <v>2</v>
      </c>
      <c r="Y41" s="35">
        <v>1</v>
      </c>
      <c r="Z41" s="18">
        <v>0</v>
      </c>
      <c r="AA41" s="18">
        <v>0</v>
      </c>
      <c r="AB41" s="15" t="s">
        <v>22</v>
      </c>
      <c r="AC41" s="18">
        <v>0</v>
      </c>
      <c r="AD41" s="18">
        <v>0</v>
      </c>
      <c r="AE41" s="18">
        <v>0</v>
      </c>
      <c r="AF41" s="33">
        <f t="shared" si="3"/>
        <v>1</v>
      </c>
    </row>
    <row r="42" spans="1:32" s="6" customFormat="1" ht="60.95" customHeight="1" x14ac:dyDescent="0.15">
      <c r="A42" s="14"/>
      <c r="B42" s="87" t="s">
        <v>59</v>
      </c>
      <c r="C42" s="87"/>
      <c r="D42" s="88"/>
      <c r="E42" s="26">
        <v>19</v>
      </c>
      <c r="F42" s="27">
        <v>18</v>
      </c>
      <c r="G42" s="35">
        <f>F42</f>
        <v>18</v>
      </c>
      <c r="H42" s="18">
        <v>0</v>
      </c>
      <c r="I42" s="18">
        <v>1</v>
      </c>
      <c r="J42" s="18">
        <v>0</v>
      </c>
      <c r="K42" s="38">
        <f t="shared" si="0"/>
        <v>19</v>
      </c>
      <c r="L42" s="35">
        <v>15</v>
      </c>
      <c r="M42" s="18">
        <v>0</v>
      </c>
      <c r="N42" s="18">
        <v>1</v>
      </c>
      <c r="O42" s="18">
        <v>0</v>
      </c>
      <c r="P42" s="33">
        <f t="shared" si="1"/>
        <v>16</v>
      </c>
      <c r="Q42" s="35">
        <v>15</v>
      </c>
      <c r="R42" s="18">
        <v>0</v>
      </c>
      <c r="S42" s="18">
        <v>4</v>
      </c>
      <c r="T42" s="15" t="s">
        <v>22</v>
      </c>
      <c r="U42" s="18">
        <v>0</v>
      </c>
      <c r="V42" s="18">
        <v>0</v>
      </c>
      <c r="W42" s="18">
        <v>0</v>
      </c>
      <c r="X42" s="38">
        <f t="shared" si="2"/>
        <v>19</v>
      </c>
      <c r="Y42" s="35">
        <v>5</v>
      </c>
      <c r="Z42" s="18">
        <v>0</v>
      </c>
      <c r="AA42" s="18">
        <v>4</v>
      </c>
      <c r="AB42" s="15" t="s">
        <v>22</v>
      </c>
      <c r="AC42" s="18">
        <v>0</v>
      </c>
      <c r="AD42" s="18">
        <v>0</v>
      </c>
      <c r="AE42" s="18">
        <v>0</v>
      </c>
      <c r="AF42" s="33">
        <f t="shared" si="3"/>
        <v>9</v>
      </c>
    </row>
    <row r="43" spans="1:32" s="6" customFormat="1" ht="60.95" customHeight="1" x14ac:dyDescent="0.15">
      <c r="A43" s="10"/>
      <c r="B43" s="87" t="s">
        <v>60</v>
      </c>
      <c r="C43" s="87"/>
      <c r="D43" s="88"/>
      <c r="E43" s="26">
        <v>72</v>
      </c>
      <c r="F43" s="27">
        <v>64</v>
      </c>
      <c r="G43" s="31">
        <f>F43</f>
        <v>64</v>
      </c>
      <c r="H43" s="15">
        <v>1</v>
      </c>
      <c r="I43" s="15">
        <v>2</v>
      </c>
      <c r="J43" s="15">
        <v>2</v>
      </c>
      <c r="K43" s="37">
        <f t="shared" si="0"/>
        <v>69</v>
      </c>
      <c r="L43" s="31">
        <v>54</v>
      </c>
      <c r="M43" s="15">
        <v>0</v>
      </c>
      <c r="N43" s="15">
        <v>2</v>
      </c>
      <c r="O43" s="15">
        <v>2</v>
      </c>
      <c r="P43" s="32">
        <f t="shared" si="1"/>
        <v>58</v>
      </c>
      <c r="Q43" s="31">
        <v>50</v>
      </c>
      <c r="R43" s="15">
        <v>0</v>
      </c>
      <c r="S43" s="15">
        <v>9</v>
      </c>
      <c r="T43" s="15">
        <v>3</v>
      </c>
      <c r="U43" s="15">
        <v>2</v>
      </c>
      <c r="V43" s="15">
        <v>2</v>
      </c>
      <c r="W43" s="15">
        <v>0</v>
      </c>
      <c r="X43" s="37">
        <f t="shared" si="2"/>
        <v>66</v>
      </c>
      <c r="Y43" s="31">
        <v>18</v>
      </c>
      <c r="Z43" s="15">
        <v>0</v>
      </c>
      <c r="AA43" s="15">
        <v>2</v>
      </c>
      <c r="AB43" s="15">
        <v>3</v>
      </c>
      <c r="AC43" s="15">
        <v>0</v>
      </c>
      <c r="AD43" s="15">
        <v>2</v>
      </c>
      <c r="AE43" s="15">
        <v>0</v>
      </c>
      <c r="AF43" s="32">
        <f t="shared" si="3"/>
        <v>25</v>
      </c>
    </row>
    <row r="44" spans="1:32" s="6" customFormat="1" ht="60.95" customHeight="1" thickBot="1" x14ac:dyDescent="0.2">
      <c r="A44" s="11"/>
      <c r="B44" s="78" t="s">
        <v>61</v>
      </c>
      <c r="C44" s="78"/>
      <c r="D44" s="79"/>
      <c r="E44" s="28">
        <v>93</v>
      </c>
      <c r="F44" s="29">
        <v>71</v>
      </c>
      <c r="G44" s="47">
        <v>70</v>
      </c>
      <c r="H44" s="48">
        <v>0</v>
      </c>
      <c r="I44" s="48">
        <v>2</v>
      </c>
      <c r="J44" s="48">
        <v>1</v>
      </c>
      <c r="K44" s="49">
        <f t="shared" si="0"/>
        <v>73</v>
      </c>
      <c r="L44" s="47">
        <v>67</v>
      </c>
      <c r="M44" s="48">
        <v>0</v>
      </c>
      <c r="N44" s="48">
        <v>2</v>
      </c>
      <c r="O44" s="48">
        <v>1</v>
      </c>
      <c r="P44" s="50">
        <f t="shared" si="1"/>
        <v>70</v>
      </c>
      <c r="Q44" s="47">
        <v>66</v>
      </c>
      <c r="R44" s="48">
        <v>0</v>
      </c>
      <c r="S44" s="48">
        <v>25</v>
      </c>
      <c r="T44" s="48">
        <v>11</v>
      </c>
      <c r="U44" s="48">
        <v>2</v>
      </c>
      <c r="V44" s="48">
        <v>1</v>
      </c>
      <c r="W44" s="48">
        <v>0</v>
      </c>
      <c r="X44" s="49">
        <f t="shared" si="2"/>
        <v>105</v>
      </c>
      <c r="Y44" s="47">
        <v>16</v>
      </c>
      <c r="Z44" s="48">
        <v>0</v>
      </c>
      <c r="AA44" s="48">
        <v>13</v>
      </c>
      <c r="AB44" s="48">
        <v>6</v>
      </c>
      <c r="AC44" s="48">
        <v>0</v>
      </c>
      <c r="AD44" s="48">
        <v>1</v>
      </c>
      <c r="AE44" s="48">
        <v>0</v>
      </c>
      <c r="AF44" s="50">
        <f t="shared" si="3"/>
        <v>36</v>
      </c>
    </row>
    <row r="45" spans="1:32" s="6" customFormat="1" ht="60.95" customHeight="1" x14ac:dyDescent="0.15">
      <c r="A45" s="80" t="s">
        <v>62</v>
      </c>
      <c r="B45" s="81"/>
      <c r="C45" s="81"/>
      <c r="D45" s="81"/>
      <c r="E45" s="41">
        <f t="shared" ref="E45:J45" si="13">SUM(E46:E55)</f>
        <v>198</v>
      </c>
      <c r="F45" s="42">
        <f t="shared" si="13"/>
        <v>156</v>
      </c>
      <c r="G45" s="51">
        <f t="shared" si="13"/>
        <v>153</v>
      </c>
      <c r="H45" s="52">
        <f t="shared" si="13"/>
        <v>0</v>
      </c>
      <c r="I45" s="52">
        <f t="shared" si="13"/>
        <v>4</v>
      </c>
      <c r="J45" s="52">
        <f t="shared" si="13"/>
        <v>6</v>
      </c>
      <c r="K45" s="53">
        <f t="shared" si="0"/>
        <v>163</v>
      </c>
      <c r="L45" s="51">
        <f>SUM(L46:L55)</f>
        <v>91</v>
      </c>
      <c r="M45" s="52">
        <f>SUM(M46:M55)</f>
        <v>0</v>
      </c>
      <c r="N45" s="52">
        <f>SUM(N46:N55)</f>
        <v>4</v>
      </c>
      <c r="O45" s="52">
        <f>SUM(O46:O55)</f>
        <v>3</v>
      </c>
      <c r="P45" s="54">
        <f t="shared" si="1"/>
        <v>98</v>
      </c>
      <c r="Q45" s="51">
        <f>SUM(Q46:Q55)</f>
        <v>84</v>
      </c>
      <c r="R45" s="52">
        <f t="shared" ref="R45:V45" si="14">SUM(R46:R55)</f>
        <v>0</v>
      </c>
      <c r="S45" s="52">
        <f t="shared" si="14"/>
        <v>9</v>
      </c>
      <c r="T45" s="52">
        <f t="shared" si="14"/>
        <v>2</v>
      </c>
      <c r="U45" s="52">
        <f t="shared" si="14"/>
        <v>3</v>
      </c>
      <c r="V45" s="52">
        <f t="shared" si="14"/>
        <v>3</v>
      </c>
      <c r="W45" s="52">
        <f>SUM(W46:W55)</f>
        <v>0</v>
      </c>
      <c r="X45" s="53">
        <f t="shared" si="2"/>
        <v>101</v>
      </c>
      <c r="Y45" s="55">
        <f>SUM(Y46:Y55)</f>
        <v>30</v>
      </c>
      <c r="Z45" s="56">
        <f t="shared" ref="Z45:AE45" si="15">SUM(Z46:Z55)</f>
        <v>0</v>
      </c>
      <c r="AA45" s="56">
        <f t="shared" si="15"/>
        <v>4</v>
      </c>
      <c r="AB45" s="56">
        <f t="shared" si="15"/>
        <v>1</v>
      </c>
      <c r="AC45" s="56">
        <f t="shared" si="15"/>
        <v>1</v>
      </c>
      <c r="AD45" s="56">
        <f t="shared" si="15"/>
        <v>2</v>
      </c>
      <c r="AE45" s="56">
        <f t="shared" si="15"/>
        <v>0</v>
      </c>
      <c r="AF45" s="54">
        <f t="shared" si="3"/>
        <v>38</v>
      </c>
    </row>
    <row r="46" spans="1:32" s="6" customFormat="1" ht="60.95" customHeight="1" x14ac:dyDescent="0.15">
      <c r="A46" s="82"/>
      <c r="B46" s="67" t="s">
        <v>63</v>
      </c>
      <c r="C46" s="67"/>
      <c r="D46" s="68"/>
      <c r="E46" s="26">
        <v>12</v>
      </c>
      <c r="F46" s="27">
        <v>12</v>
      </c>
      <c r="G46" s="31">
        <v>11</v>
      </c>
      <c r="H46" s="15">
        <v>0</v>
      </c>
      <c r="I46" s="15">
        <v>0</v>
      </c>
      <c r="J46" s="15">
        <v>1</v>
      </c>
      <c r="K46" s="37">
        <f t="shared" si="0"/>
        <v>12</v>
      </c>
      <c r="L46" s="31">
        <v>5</v>
      </c>
      <c r="M46" s="15">
        <v>0</v>
      </c>
      <c r="N46" s="15">
        <v>0</v>
      </c>
      <c r="O46" s="15">
        <v>1</v>
      </c>
      <c r="P46" s="32">
        <f t="shared" si="1"/>
        <v>6</v>
      </c>
      <c r="Q46" s="31">
        <v>3</v>
      </c>
      <c r="R46" s="15">
        <v>0</v>
      </c>
      <c r="S46" s="15">
        <v>3</v>
      </c>
      <c r="T46" s="15">
        <v>0</v>
      </c>
      <c r="U46" s="15">
        <v>0</v>
      </c>
      <c r="V46" s="15">
        <v>1</v>
      </c>
      <c r="W46" s="15">
        <v>0</v>
      </c>
      <c r="X46" s="37">
        <f t="shared" si="2"/>
        <v>7</v>
      </c>
      <c r="Y46" s="31">
        <v>2</v>
      </c>
      <c r="Z46" s="15">
        <v>0</v>
      </c>
      <c r="AA46" s="15">
        <v>1</v>
      </c>
      <c r="AB46" s="15">
        <v>0</v>
      </c>
      <c r="AC46" s="15">
        <v>0</v>
      </c>
      <c r="AD46" s="15">
        <v>1</v>
      </c>
      <c r="AE46" s="15">
        <v>0</v>
      </c>
      <c r="AF46" s="32">
        <f t="shared" si="3"/>
        <v>4</v>
      </c>
    </row>
    <row r="47" spans="1:32" s="6" customFormat="1" ht="60.95" customHeight="1" x14ac:dyDescent="0.15">
      <c r="A47" s="83"/>
      <c r="B47" s="67" t="s">
        <v>23</v>
      </c>
      <c r="C47" s="67"/>
      <c r="D47" s="68"/>
      <c r="E47" s="26">
        <v>45</v>
      </c>
      <c r="F47" s="27">
        <v>31</v>
      </c>
      <c r="G47" s="31">
        <v>29</v>
      </c>
      <c r="H47" s="15">
        <v>0</v>
      </c>
      <c r="I47" s="15">
        <v>1</v>
      </c>
      <c r="J47" s="15">
        <v>1</v>
      </c>
      <c r="K47" s="37">
        <f t="shared" si="0"/>
        <v>31</v>
      </c>
      <c r="L47" s="31">
        <v>20</v>
      </c>
      <c r="M47" s="15">
        <v>0</v>
      </c>
      <c r="N47" s="15">
        <v>1</v>
      </c>
      <c r="O47" s="15">
        <v>1</v>
      </c>
      <c r="P47" s="32">
        <f t="shared" si="1"/>
        <v>22</v>
      </c>
      <c r="Q47" s="31">
        <v>20</v>
      </c>
      <c r="R47" s="15">
        <v>0</v>
      </c>
      <c r="S47" s="15">
        <v>3</v>
      </c>
      <c r="T47" s="15">
        <v>1</v>
      </c>
      <c r="U47" s="15">
        <v>1</v>
      </c>
      <c r="V47" s="15">
        <v>1</v>
      </c>
      <c r="W47" s="15">
        <v>0</v>
      </c>
      <c r="X47" s="37">
        <f t="shared" si="2"/>
        <v>26</v>
      </c>
      <c r="Y47" s="31">
        <v>5</v>
      </c>
      <c r="Z47" s="15">
        <v>0</v>
      </c>
      <c r="AA47" s="15">
        <v>1</v>
      </c>
      <c r="AB47" s="15">
        <v>0</v>
      </c>
      <c r="AC47" s="15">
        <v>1</v>
      </c>
      <c r="AD47" s="15">
        <v>0</v>
      </c>
      <c r="AE47" s="15">
        <v>0</v>
      </c>
      <c r="AF47" s="32">
        <f t="shared" si="3"/>
        <v>7</v>
      </c>
    </row>
    <row r="48" spans="1:32" s="6" customFormat="1" ht="60.95" customHeight="1" x14ac:dyDescent="0.15">
      <c r="A48" s="83"/>
      <c r="B48" s="67" t="s">
        <v>64</v>
      </c>
      <c r="C48" s="67"/>
      <c r="D48" s="68"/>
      <c r="E48" s="26">
        <v>6</v>
      </c>
      <c r="F48" s="27">
        <v>6</v>
      </c>
      <c r="G48" s="31">
        <v>6</v>
      </c>
      <c r="H48" s="15">
        <v>0</v>
      </c>
      <c r="I48" s="15">
        <v>2</v>
      </c>
      <c r="J48" s="15">
        <v>0</v>
      </c>
      <c r="K48" s="37">
        <f t="shared" si="0"/>
        <v>8</v>
      </c>
      <c r="L48" s="31">
        <v>4</v>
      </c>
      <c r="M48" s="15">
        <v>0</v>
      </c>
      <c r="N48" s="15">
        <v>2</v>
      </c>
      <c r="O48" s="15">
        <v>0</v>
      </c>
      <c r="P48" s="32">
        <f t="shared" si="1"/>
        <v>6</v>
      </c>
      <c r="Q48" s="31">
        <v>4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37">
        <f t="shared" si="2"/>
        <v>6</v>
      </c>
      <c r="Y48" s="31">
        <v>1</v>
      </c>
      <c r="Z48" s="15">
        <v>0</v>
      </c>
      <c r="AA48" s="15">
        <v>1</v>
      </c>
      <c r="AB48" s="15">
        <v>0</v>
      </c>
      <c r="AC48" s="15">
        <v>0</v>
      </c>
      <c r="AD48" s="15">
        <v>0</v>
      </c>
      <c r="AE48" s="15">
        <v>0</v>
      </c>
      <c r="AF48" s="32">
        <f t="shared" si="3"/>
        <v>2</v>
      </c>
    </row>
    <row r="49" spans="1:32" s="6" customFormat="1" ht="60.95" customHeight="1" x14ac:dyDescent="0.15">
      <c r="A49" s="83"/>
      <c r="B49" s="67" t="s">
        <v>65</v>
      </c>
      <c r="C49" s="67"/>
      <c r="D49" s="68"/>
      <c r="E49" s="26">
        <v>5</v>
      </c>
      <c r="F49" s="27">
        <v>5</v>
      </c>
      <c r="G49" s="31">
        <v>5</v>
      </c>
      <c r="H49" s="15">
        <v>0</v>
      </c>
      <c r="I49" s="15">
        <v>0</v>
      </c>
      <c r="J49" s="15">
        <v>0</v>
      </c>
      <c r="K49" s="37">
        <f t="shared" si="0"/>
        <v>5</v>
      </c>
      <c r="L49" s="31">
        <v>2</v>
      </c>
      <c r="M49" s="15">
        <v>0</v>
      </c>
      <c r="N49" s="15">
        <v>0</v>
      </c>
      <c r="O49" s="15">
        <v>0</v>
      </c>
      <c r="P49" s="32">
        <f t="shared" si="1"/>
        <v>2</v>
      </c>
      <c r="Q49" s="31">
        <v>2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37">
        <f t="shared" si="2"/>
        <v>2</v>
      </c>
      <c r="Y49" s="31">
        <v>2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32">
        <f t="shared" si="3"/>
        <v>2</v>
      </c>
    </row>
    <row r="50" spans="1:32" s="6" customFormat="1" ht="60.95" customHeight="1" x14ac:dyDescent="0.15">
      <c r="A50" s="83"/>
      <c r="B50" s="67" t="s">
        <v>66</v>
      </c>
      <c r="C50" s="67"/>
      <c r="D50" s="68"/>
      <c r="E50" s="26">
        <v>13</v>
      </c>
      <c r="F50" s="27">
        <v>12</v>
      </c>
      <c r="G50" s="31">
        <v>12</v>
      </c>
      <c r="H50" s="15">
        <v>0</v>
      </c>
      <c r="I50" s="15">
        <v>0</v>
      </c>
      <c r="J50" s="15">
        <v>0</v>
      </c>
      <c r="K50" s="37">
        <f t="shared" si="0"/>
        <v>12</v>
      </c>
      <c r="L50" s="31">
        <v>12</v>
      </c>
      <c r="M50" s="15">
        <v>0</v>
      </c>
      <c r="N50" s="15">
        <v>0</v>
      </c>
      <c r="O50" s="15">
        <v>0</v>
      </c>
      <c r="P50" s="32">
        <f t="shared" si="1"/>
        <v>12</v>
      </c>
      <c r="Q50" s="31">
        <v>11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37">
        <f t="shared" si="2"/>
        <v>11</v>
      </c>
      <c r="Y50" s="31">
        <v>5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32">
        <f t="shared" si="3"/>
        <v>5</v>
      </c>
    </row>
    <row r="51" spans="1:32" s="6" customFormat="1" ht="60.95" customHeight="1" x14ac:dyDescent="0.15">
      <c r="A51" s="83"/>
      <c r="B51" s="67" t="s">
        <v>67</v>
      </c>
      <c r="C51" s="67"/>
      <c r="D51" s="68"/>
      <c r="E51" s="26">
        <v>15</v>
      </c>
      <c r="F51" s="27">
        <v>15</v>
      </c>
      <c r="G51" s="31">
        <v>15</v>
      </c>
      <c r="H51" s="15">
        <v>0</v>
      </c>
      <c r="I51" s="15">
        <v>0</v>
      </c>
      <c r="J51" s="15">
        <v>1</v>
      </c>
      <c r="K51" s="37">
        <f t="shared" si="0"/>
        <v>16</v>
      </c>
      <c r="L51" s="31">
        <v>10</v>
      </c>
      <c r="M51" s="15">
        <v>0</v>
      </c>
      <c r="N51" s="15">
        <v>0</v>
      </c>
      <c r="O51" s="15">
        <v>0</v>
      </c>
      <c r="P51" s="32">
        <f t="shared" si="1"/>
        <v>10</v>
      </c>
      <c r="Q51" s="31">
        <v>7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37">
        <f t="shared" si="2"/>
        <v>7</v>
      </c>
      <c r="Y51" s="31">
        <v>2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32">
        <f t="shared" si="3"/>
        <v>2</v>
      </c>
    </row>
    <row r="52" spans="1:32" s="6" customFormat="1" ht="60.95" customHeight="1" x14ac:dyDescent="0.15">
      <c r="A52" s="83"/>
      <c r="B52" s="67" t="s">
        <v>68</v>
      </c>
      <c r="C52" s="67"/>
      <c r="D52" s="68"/>
      <c r="E52" s="26">
        <v>78</v>
      </c>
      <c r="F52" s="27">
        <v>55</v>
      </c>
      <c r="G52" s="31">
        <v>55</v>
      </c>
      <c r="H52" s="15">
        <v>0</v>
      </c>
      <c r="I52" s="15">
        <v>0</v>
      </c>
      <c r="J52" s="15">
        <v>1</v>
      </c>
      <c r="K52" s="37">
        <f t="shared" si="0"/>
        <v>56</v>
      </c>
      <c r="L52" s="31">
        <v>26</v>
      </c>
      <c r="M52" s="15">
        <v>0</v>
      </c>
      <c r="N52" s="15">
        <v>0</v>
      </c>
      <c r="O52" s="15">
        <v>0</v>
      </c>
      <c r="P52" s="32">
        <f t="shared" si="1"/>
        <v>26</v>
      </c>
      <c r="Q52" s="31">
        <v>25</v>
      </c>
      <c r="R52" s="15">
        <v>0</v>
      </c>
      <c r="S52" s="15">
        <v>2</v>
      </c>
      <c r="T52" s="15">
        <v>1</v>
      </c>
      <c r="U52" s="15">
        <v>0</v>
      </c>
      <c r="V52" s="15">
        <v>0</v>
      </c>
      <c r="W52" s="15">
        <v>0</v>
      </c>
      <c r="X52" s="37">
        <f t="shared" si="2"/>
        <v>28</v>
      </c>
      <c r="Y52" s="31">
        <v>10</v>
      </c>
      <c r="Z52" s="15">
        <v>0</v>
      </c>
      <c r="AA52" s="15">
        <v>1</v>
      </c>
      <c r="AB52" s="15">
        <v>1</v>
      </c>
      <c r="AC52" s="15">
        <v>0</v>
      </c>
      <c r="AD52" s="15">
        <v>0</v>
      </c>
      <c r="AE52" s="15">
        <v>0</v>
      </c>
      <c r="AF52" s="32">
        <f t="shared" si="3"/>
        <v>12</v>
      </c>
    </row>
    <row r="53" spans="1:32" s="6" customFormat="1" ht="60.95" customHeight="1" x14ac:dyDescent="0.15">
      <c r="A53" s="83"/>
      <c r="B53" s="67" t="s">
        <v>69</v>
      </c>
      <c r="C53" s="67"/>
      <c r="D53" s="68"/>
      <c r="E53" s="26">
        <v>3</v>
      </c>
      <c r="F53" s="27">
        <v>3</v>
      </c>
      <c r="G53" s="31">
        <v>3</v>
      </c>
      <c r="H53" s="15">
        <v>0</v>
      </c>
      <c r="I53" s="15">
        <v>0</v>
      </c>
      <c r="J53" s="15">
        <v>0</v>
      </c>
      <c r="K53" s="37">
        <f t="shared" si="0"/>
        <v>3</v>
      </c>
      <c r="L53" s="31">
        <v>3</v>
      </c>
      <c r="M53" s="15">
        <v>0</v>
      </c>
      <c r="N53" s="15">
        <v>0</v>
      </c>
      <c r="O53" s="15">
        <v>0</v>
      </c>
      <c r="P53" s="32">
        <f t="shared" si="1"/>
        <v>3</v>
      </c>
      <c r="Q53" s="31">
        <v>3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37">
        <f t="shared" si="2"/>
        <v>3</v>
      </c>
      <c r="Y53" s="31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32">
        <f t="shared" si="3"/>
        <v>0</v>
      </c>
    </row>
    <row r="54" spans="1:32" s="6" customFormat="1" ht="60.95" customHeight="1" x14ac:dyDescent="0.15">
      <c r="A54" s="83"/>
      <c r="B54" s="67" t="s">
        <v>70</v>
      </c>
      <c r="C54" s="67"/>
      <c r="D54" s="68"/>
      <c r="E54" s="26">
        <v>7</v>
      </c>
      <c r="F54" s="27">
        <v>6</v>
      </c>
      <c r="G54" s="31">
        <v>6</v>
      </c>
      <c r="H54" s="15">
        <v>0</v>
      </c>
      <c r="I54" s="15">
        <v>0</v>
      </c>
      <c r="J54" s="15">
        <v>0</v>
      </c>
      <c r="K54" s="37">
        <f t="shared" si="0"/>
        <v>6</v>
      </c>
      <c r="L54" s="31">
        <v>2</v>
      </c>
      <c r="M54" s="15">
        <v>0</v>
      </c>
      <c r="N54" s="15">
        <v>0</v>
      </c>
      <c r="O54" s="15">
        <v>0</v>
      </c>
      <c r="P54" s="32">
        <f t="shared" si="1"/>
        <v>2</v>
      </c>
      <c r="Q54" s="31">
        <v>2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37">
        <f t="shared" si="2"/>
        <v>2</v>
      </c>
      <c r="Y54" s="31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32">
        <f t="shared" si="3"/>
        <v>1</v>
      </c>
    </row>
    <row r="55" spans="1:32" s="6" customFormat="1" ht="60.95" customHeight="1" thickBot="1" x14ac:dyDescent="0.2">
      <c r="A55" s="84"/>
      <c r="B55" s="69" t="s">
        <v>71</v>
      </c>
      <c r="C55" s="69"/>
      <c r="D55" s="70"/>
      <c r="E55" s="28">
        <v>14</v>
      </c>
      <c r="F55" s="29">
        <v>11</v>
      </c>
      <c r="G55" s="47">
        <v>11</v>
      </c>
      <c r="H55" s="48">
        <v>0</v>
      </c>
      <c r="I55" s="48">
        <v>1</v>
      </c>
      <c r="J55" s="48">
        <v>2</v>
      </c>
      <c r="K55" s="49">
        <f t="shared" si="0"/>
        <v>14</v>
      </c>
      <c r="L55" s="47">
        <v>7</v>
      </c>
      <c r="M55" s="48">
        <v>0</v>
      </c>
      <c r="N55" s="48">
        <v>1</v>
      </c>
      <c r="O55" s="48">
        <v>1</v>
      </c>
      <c r="P55" s="50">
        <f t="shared" si="1"/>
        <v>9</v>
      </c>
      <c r="Q55" s="47">
        <v>7</v>
      </c>
      <c r="R55" s="48">
        <v>0</v>
      </c>
      <c r="S55" s="48">
        <v>0</v>
      </c>
      <c r="T55" s="48">
        <v>0</v>
      </c>
      <c r="U55" s="48">
        <v>1</v>
      </c>
      <c r="V55" s="48">
        <v>1</v>
      </c>
      <c r="W55" s="48">
        <v>0</v>
      </c>
      <c r="X55" s="49">
        <f t="shared" si="2"/>
        <v>9</v>
      </c>
      <c r="Y55" s="47">
        <v>2</v>
      </c>
      <c r="Z55" s="48">
        <v>0</v>
      </c>
      <c r="AA55" s="48">
        <v>0</v>
      </c>
      <c r="AB55" s="48">
        <v>0</v>
      </c>
      <c r="AC55" s="48">
        <v>0</v>
      </c>
      <c r="AD55" s="48">
        <v>1</v>
      </c>
      <c r="AE55" s="48">
        <v>0</v>
      </c>
      <c r="AF55" s="50">
        <f t="shared" si="3"/>
        <v>3</v>
      </c>
    </row>
    <row r="56" spans="1:32" s="6" customFormat="1" ht="60.95" customHeight="1" x14ac:dyDescent="0.15">
      <c r="A56" s="72" t="s">
        <v>72</v>
      </c>
      <c r="B56" s="73"/>
      <c r="C56" s="73"/>
      <c r="D56" s="74"/>
      <c r="E56" s="41">
        <f t="shared" ref="E56:J56" si="16">SUM(E57:E77)</f>
        <v>395</v>
      </c>
      <c r="F56" s="42">
        <f t="shared" si="16"/>
        <v>259</v>
      </c>
      <c r="G56" s="43">
        <f t="shared" si="16"/>
        <v>251</v>
      </c>
      <c r="H56" s="44">
        <f t="shared" si="16"/>
        <v>3</v>
      </c>
      <c r="I56" s="44">
        <f t="shared" si="16"/>
        <v>0</v>
      </c>
      <c r="J56" s="44">
        <f t="shared" si="16"/>
        <v>4</v>
      </c>
      <c r="K56" s="45">
        <f t="shared" si="0"/>
        <v>258</v>
      </c>
      <c r="L56" s="43">
        <f>SUM(L57:L77)</f>
        <v>200</v>
      </c>
      <c r="M56" s="44">
        <f>SUM(M57:M77)</f>
        <v>3</v>
      </c>
      <c r="N56" s="44">
        <f>SUM(N57:N77)</f>
        <v>0</v>
      </c>
      <c r="O56" s="44">
        <f>SUM(O57:O77)</f>
        <v>3</v>
      </c>
      <c r="P56" s="46">
        <f t="shared" si="1"/>
        <v>206</v>
      </c>
      <c r="Q56" s="43">
        <f>SUM(Q57:Q77)</f>
        <v>194</v>
      </c>
      <c r="R56" s="44">
        <f t="shared" ref="R56:W56" si="17">SUM(R57:R77)</f>
        <v>3</v>
      </c>
      <c r="S56" s="44">
        <f t="shared" si="17"/>
        <v>5</v>
      </c>
      <c r="T56" s="44">
        <f t="shared" si="17"/>
        <v>0</v>
      </c>
      <c r="U56" s="44">
        <f t="shared" si="17"/>
        <v>0</v>
      </c>
      <c r="V56" s="44">
        <f t="shared" si="17"/>
        <v>3</v>
      </c>
      <c r="W56" s="44">
        <f t="shared" si="17"/>
        <v>1</v>
      </c>
      <c r="X56" s="45">
        <f t="shared" si="2"/>
        <v>206</v>
      </c>
      <c r="Y56" s="43">
        <f>SUM(Y57:Y77)</f>
        <v>98</v>
      </c>
      <c r="Z56" s="44">
        <f t="shared" ref="Z56:AE56" si="18">SUM(Z57:Z77)</f>
        <v>2</v>
      </c>
      <c r="AA56" s="44">
        <f t="shared" si="18"/>
        <v>3</v>
      </c>
      <c r="AB56" s="44">
        <f t="shared" si="18"/>
        <v>0</v>
      </c>
      <c r="AC56" s="44">
        <f t="shared" si="18"/>
        <v>0</v>
      </c>
      <c r="AD56" s="44">
        <f t="shared" si="18"/>
        <v>1</v>
      </c>
      <c r="AE56" s="44">
        <f t="shared" si="18"/>
        <v>1</v>
      </c>
      <c r="AF56" s="46">
        <f t="shared" si="3"/>
        <v>105</v>
      </c>
    </row>
    <row r="57" spans="1:32" s="6" customFormat="1" ht="60.95" customHeight="1" x14ac:dyDescent="0.15">
      <c r="A57" s="75"/>
      <c r="B57" s="67" t="s">
        <v>63</v>
      </c>
      <c r="C57" s="67"/>
      <c r="D57" s="68"/>
      <c r="E57" s="26">
        <v>23</v>
      </c>
      <c r="F57" s="27">
        <v>20</v>
      </c>
      <c r="G57" s="31">
        <v>18</v>
      </c>
      <c r="H57" s="15">
        <v>1</v>
      </c>
      <c r="I57" s="15">
        <v>0</v>
      </c>
      <c r="J57" s="15">
        <v>0</v>
      </c>
      <c r="K57" s="37">
        <f t="shared" si="0"/>
        <v>19</v>
      </c>
      <c r="L57" s="31">
        <v>17</v>
      </c>
      <c r="M57" s="15">
        <v>1</v>
      </c>
      <c r="N57" s="15">
        <v>0</v>
      </c>
      <c r="O57" s="15">
        <v>0</v>
      </c>
      <c r="P57" s="32">
        <f t="shared" si="1"/>
        <v>18</v>
      </c>
      <c r="Q57" s="31">
        <v>16</v>
      </c>
      <c r="R57" s="15">
        <v>1</v>
      </c>
      <c r="S57" s="15">
        <v>1</v>
      </c>
      <c r="T57" s="15">
        <v>0</v>
      </c>
      <c r="U57" s="15">
        <v>0</v>
      </c>
      <c r="V57" s="15">
        <v>0</v>
      </c>
      <c r="W57" s="15">
        <v>0</v>
      </c>
      <c r="X57" s="37">
        <f t="shared" si="2"/>
        <v>18</v>
      </c>
      <c r="Y57" s="31">
        <v>5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32">
        <f t="shared" si="3"/>
        <v>5</v>
      </c>
    </row>
    <row r="58" spans="1:32" s="6" customFormat="1" ht="60.95" customHeight="1" x14ac:dyDescent="0.15">
      <c r="A58" s="75"/>
      <c r="B58" s="77" t="s">
        <v>73</v>
      </c>
      <c r="C58" s="67" t="s">
        <v>74</v>
      </c>
      <c r="D58" s="68"/>
      <c r="E58" s="26">
        <v>17</v>
      </c>
      <c r="F58" s="27">
        <v>15</v>
      </c>
      <c r="G58" s="31">
        <v>15</v>
      </c>
      <c r="H58" s="15">
        <v>1</v>
      </c>
      <c r="I58" s="15">
        <v>0</v>
      </c>
      <c r="J58" s="15">
        <v>0</v>
      </c>
      <c r="K58" s="37">
        <f t="shared" si="0"/>
        <v>16</v>
      </c>
      <c r="L58" s="31">
        <v>13</v>
      </c>
      <c r="M58" s="15">
        <v>1</v>
      </c>
      <c r="N58" s="15">
        <v>0</v>
      </c>
      <c r="O58" s="15">
        <v>0</v>
      </c>
      <c r="P58" s="32">
        <f t="shared" si="1"/>
        <v>14</v>
      </c>
      <c r="Q58" s="31">
        <v>13</v>
      </c>
      <c r="R58" s="15">
        <v>1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37">
        <f t="shared" si="2"/>
        <v>14</v>
      </c>
      <c r="Y58" s="31">
        <v>6</v>
      </c>
      <c r="Z58" s="15">
        <v>1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32">
        <f t="shared" si="3"/>
        <v>7</v>
      </c>
    </row>
    <row r="59" spans="1:32" s="6" customFormat="1" ht="60.95" customHeight="1" x14ac:dyDescent="0.15">
      <c r="A59" s="75"/>
      <c r="B59" s="77"/>
      <c r="C59" s="67" t="s">
        <v>75</v>
      </c>
      <c r="D59" s="68"/>
      <c r="E59" s="26">
        <v>9</v>
      </c>
      <c r="F59" s="27">
        <v>8</v>
      </c>
      <c r="G59" s="31">
        <v>7</v>
      </c>
      <c r="H59" s="15">
        <v>0</v>
      </c>
      <c r="I59" s="15">
        <v>0</v>
      </c>
      <c r="J59" s="15">
        <v>0</v>
      </c>
      <c r="K59" s="37">
        <f t="shared" si="0"/>
        <v>7</v>
      </c>
      <c r="L59" s="31">
        <v>7</v>
      </c>
      <c r="M59" s="15">
        <v>0</v>
      </c>
      <c r="N59" s="15">
        <v>0</v>
      </c>
      <c r="O59" s="15">
        <v>0</v>
      </c>
      <c r="P59" s="32">
        <f t="shared" si="1"/>
        <v>7</v>
      </c>
      <c r="Q59" s="31">
        <v>6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37">
        <f t="shared" si="2"/>
        <v>6</v>
      </c>
      <c r="Y59" s="31">
        <v>4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32">
        <f t="shared" si="3"/>
        <v>4</v>
      </c>
    </row>
    <row r="60" spans="1:32" s="6" customFormat="1" ht="60.95" customHeight="1" x14ac:dyDescent="0.15">
      <c r="A60" s="75"/>
      <c r="B60" s="77"/>
      <c r="C60" s="67" t="s">
        <v>76</v>
      </c>
      <c r="D60" s="68"/>
      <c r="E60" s="26">
        <v>3</v>
      </c>
      <c r="F60" s="27">
        <v>3</v>
      </c>
      <c r="G60" s="31">
        <v>3</v>
      </c>
      <c r="H60" s="15">
        <v>1</v>
      </c>
      <c r="I60" s="15">
        <v>0</v>
      </c>
      <c r="J60" s="15">
        <v>0</v>
      </c>
      <c r="K60" s="37">
        <f t="shared" si="0"/>
        <v>4</v>
      </c>
      <c r="L60" s="31">
        <v>3</v>
      </c>
      <c r="M60" s="15">
        <v>1</v>
      </c>
      <c r="N60" s="15">
        <v>0</v>
      </c>
      <c r="O60" s="15">
        <v>0</v>
      </c>
      <c r="P60" s="32">
        <f t="shared" si="1"/>
        <v>4</v>
      </c>
      <c r="Q60" s="31">
        <v>3</v>
      </c>
      <c r="R60" s="15">
        <v>1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37">
        <f t="shared" si="2"/>
        <v>4</v>
      </c>
      <c r="Y60" s="31">
        <v>1</v>
      </c>
      <c r="Z60" s="15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32">
        <f t="shared" si="3"/>
        <v>2</v>
      </c>
    </row>
    <row r="61" spans="1:32" s="6" customFormat="1" ht="60.95" customHeight="1" x14ac:dyDescent="0.15">
      <c r="A61" s="75"/>
      <c r="B61" s="19" t="s">
        <v>77</v>
      </c>
      <c r="C61" s="67" t="s">
        <v>78</v>
      </c>
      <c r="D61" s="68"/>
      <c r="E61" s="26">
        <v>16</v>
      </c>
      <c r="F61" s="27">
        <v>10</v>
      </c>
      <c r="G61" s="31">
        <v>10</v>
      </c>
      <c r="H61" s="15">
        <v>0</v>
      </c>
      <c r="I61" s="15">
        <v>0</v>
      </c>
      <c r="J61" s="15">
        <v>0</v>
      </c>
      <c r="K61" s="37">
        <f t="shared" si="0"/>
        <v>10</v>
      </c>
      <c r="L61" s="31">
        <v>8</v>
      </c>
      <c r="M61" s="15">
        <v>0</v>
      </c>
      <c r="N61" s="15">
        <v>0</v>
      </c>
      <c r="O61" s="15">
        <v>0</v>
      </c>
      <c r="P61" s="32">
        <f t="shared" si="1"/>
        <v>8</v>
      </c>
      <c r="Q61" s="31">
        <v>7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37">
        <f t="shared" si="2"/>
        <v>7</v>
      </c>
      <c r="Y61" s="31">
        <v>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32">
        <f t="shared" si="3"/>
        <v>5</v>
      </c>
    </row>
    <row r="62" spans="1:32" s="6" customFormat="1" ht="60.95" customHeight="1" x14ac:dyDescent="0.15">
      <c r="A62" s="75"/>
      <c r="B62" s="67" t="s">
        <v>64</v>
      </c>
      <c r="C62" s="67"/>
      <c r="D62" s="68"/>
      <c r="E62" s="26">
        <v>12</v>
      </c>
      <c r="F62" s="27">
        <v>11</v>
      </c>
      <c r="G62" s="31">
        <v>10</v>
      </c>
      <c r="H62" s="15">
        <v>0</v>
      </c>
      <c r="I62" s="15">
        <v>0</v>
      </c>
      <c r="J62" s="15">
        <v>0</v>
      </c>
      <c r="K62" s="37">
        <f t="shared" si="0"/>
        <v>10</v>
      </c>
      <c r="L62" s="31">
        <v>9</v>
      </c>
      <c r="M62" s="15">
        <v>0</v>
      </c>
      <c r="N62" s="15">
        <v>0</v>
      </c>
      <c r="O62" s="15">
        <v>0</v>
      </c>
      <c r="P62" s="32">
        <f t="shared" si="1"/>
        <v>9</v>
      </c>
      <c r="Q62" s="31">
        <v>8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37">
        <f t="shared" si="2"/>
        <v>8</v>
      </c>
      <c r="Y62" s="31">
        <v>7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32">
        <f t="shared" si="3"/>
        <v>7</v>
      </c>
    </row>
    <row r="63" spans="1:32" s="6" customFormat="1" ht="60.95" customHeight="1" x14ac:dyDescent="0.15">
      <c r="A63" s="75"/>
      <c r="B63" s="77" t="s">
        <v>65</v>
      </c>
      <c r="C63" s="67" t="s">
        <v>79</v>
      </c>
      <c r="D63" s="68"/>
      <c r="E63" s="26">
        <v>0</v>
      </c>
      <c r="F63" s="27">
        <v>0</v>
      </c>
      <c r="G63" s="31">
        <v>0</v>
      </c>
      <c r="H63" s="15">
        <v>0</v>
      </c>
      <c r="I63" s="15">
        <v>0</v>
      </c>
      <c r="J63" s="15">
        <v>0</v>
      </c>
      <c r="K63" s="37">
        <v>0</v>
      </c>
      <c r="L63" s="31">
        <v>0</v>
      </c>
      <c r="M63" s="15">
        <v>0</v>
      </c>
      <c r="N63" s="15">
        <v>0</v>
      </c>
      <c r="O63" s="15">
        <v>0</v>
      </c>
      <c r="P63" s="32">
        <v>0</v>
      </c>
      <c r="Q63" s="31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37">
        <f t="shared" si="2"/>
        <v>0</v>
      </c>
      <c r="Y63" s="31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32">
        <f t="shared" si="3"/>
        <v>0</v>
      </c>
    </row>
    <row r="64" spans="1:32" s="6" customFormat="1" ht="60.95" customHeight="1" x14ac:dyDescent="0.15">
      <c r="A64" s="75"/>
      <c r="B64" s="77"/>
      <c r="C64" s="67" t="s">
        <v>80</v>
      </c>
      <c r="D64" s="68"/>
      <c r="E64" s="26">
        <v>1</v>
      </c>
      <c r="F64" s="27">
        <v>0</v>
      </c>
      <c r="G64" s="31">
        <v>0</v>
      </c>
      <c r="H64" s="15">
        <v>0</v>
      </c>
      <c r="I64" s="15">
        <v>0</v>
      </c>
      <c r="J64" s="15">
        <v>1</v>
      </c>
      <c r="K64" s="37">
        <f t="shared" ref="K64:K74" si="19">SUM(G64:J64)</f>
        <v>1</v>
      </c>
      <c r="L64" s="31">
        <v>0</v>
      </c>
      <c r="M64" s="15">
        <v>0</v>
      </c>
      <c r="N64" s="15">
        <v>0</v>
      </c>
      <c r="O64" s="15">
        <v>0</v>
      </c>
      <c r="P64" s="32">
        <f t="shared" ref="P64:P81" si="20">SUM(L64:O64)</f>
        <v>0</v>
      </c>
      <c r="Q64" s="31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37">
        <f t="shared" si="2"/>
        <v>0</v>
      </c>
      <c r="Y64" s="31">
        <v>1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32">
        <f t="shared" si="3"/>
        <v>1</v>
      </c>
    </row>
    <row r="65" spans="1:32" s="6" customFormat="1" ht="60.95" customHeight="1" x14ac:dyDescent="0.15">
      <c r="A65" s="75"/>
      <c r="B65" s="77"/>
      <c r="C65" s="67" t="s">
        <v>81</v>
      </c>
      <c r="D65" s="68"/>
      <c r="E65" s="26">
        <v>5</v>
      </c>
      <c r="F65" s="27">
        <v>4</v>
      </c>
      <c r="G65" s="31">
        <v>4</v>
      </c>
      <c r="H65" s="15">
        <v>0</v>
      </c>
      <c r="I65" s="15">
        <v>0</v>
      </c>
      <c r="J65" s="15">
        <v>0</v>
      </c>
      <c r="K65" s="37">
        <f t="shared" si="19"/>
        <v>4</v>
      </c>
      <c r="L65" s="31">
        <v>3</v>
      </c>
      <c r="M65" s="15">
        <v>0</v>
      </c>
      <c r="N65" s="15">
        <v>0</v>
      </c>
      <c r="O65" s="15">
        <v>0</v>
      </c>
      <c r="P65" s="32">
        <f t="shared" si="20"/>
        <v>3</v>
      </c>
      <c r="Q65" s="31">
        <v>3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37">
        <f t="shared" si="2"/>
        <v>3</v>
      </c>
      <c r="Y65" s="31">
        <v>2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32">
        <f t="shared" si="3"/>
        <v>2</v>
      </c>
    </row>
    <row r="66" spans="1:32" s="6" customFormat="1" ht="60.95" customHeight="1" x14ac:dyDescent="0.15">
      <c r="A66" s="75"/>
      <c r="B66" s="77"/>
      <c r="C66" s="67" t="s">
        <v>82</v>
      </c>
      <c r="D66" s="68"/>
      <c r="E66" s="26">
        <v>2</v>
      </c>
      <c r="F66" s="27">
        <v>2</v>
      </c>
      <c r="G66" s="31">
        <v>2</v>
      </c>
      <c r="H66" s="15">
        <v>0</v>
      </c>
      <c r="I66" s="15">
        <v>0</v>
      </c>
      <c r="J66" s="15">
        <v>0</v>
      </c>
      <c r="K66" s="37">
        <f t="shared" si="19"/>
        <v>2</v>
      </c>
      <c r="L66" s="31">
        <v>1</v>
      </c>
      <c r="M66" s="15">
        <v>0</v>
      </c>
      <c r="N66" s="15">
        <v>0</v>
      </c>
      <c r="O66" s="15">
        <v>0</v>
      </c>
      <c r="P66" s="32">
        <f t="shared" si="20"/>
        <v>1</v>
      </c>
      <c r="Q66" s="31">
        <v>1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37">
        <f t="shared" si="2"/>
        <v>1</v>
      </c>
      <c r="Y66" s="31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32">
        <f t="shared" si="3"/>
        <v>0</v>
      </c>
    </row>
    <row r="67" spans="1:32" s="6" customFormat="1" ht="60.95" customHeight="1" x14ac:dyDescent="0.15">
      <c r="A67" s="75"/>
      <c r="B67" s="67" t="s">
        <v>66</v>
      </c>
      <c r="C67" s="67"/>
      <c r="D67" s="68"/>
      <c r="E67" s="26">
        <v>36</v>
      </c>
      <c r="F67" s="27">
        <v>24</v>
      </c>
      <c r="G67" s="31">
        <v>23</v>
      </c>
      <c r="H67" s="15">
        <v>0</v>
      </c>
      <c r="I67" s="15">
        <v>0</v>
      </c>
      <c r="J67" s="15">
        <v>0</v>
      </c>
      <c r="K67" s="37">
        <f t="shared" si="19"/>
        <v>23</v>
      </c>
      <c r="L67" s="31">
        <v>19</v>
      </c>
      <c r="M67" s="15">
        <v>0</v>
      </c>
      <c r="N67" s="15">
        <v>0</v>
      </c>
      <c r="O67" s="15">
        <v>0</v>
      </c>
      <c r="P67" s="32">
        <f t="shared" si="20"/>
        <v>19</v>
      </c>
      <c r="Q67" s="31">
        <v>19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37">
        <f t="shared" si="2"/>
        <v>19</v>
      </c>
      <c r="Y67" s="31">
        <v>12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32">
        <f t="shared" si="3"/>
        <v>12</v>
      </c>
    </row>
    <row r="68" spans="1:32" s="6" customFormat="1" ht="60.95" customHeight="1" x14ac:dyDescent="0.15">
      <c r="A68" s="75"/>
      <c r="B68" s="67" t="s">
        <v>67</v>
      </c>
      <c r="C68" s="67"/>
      <c r="D68" s="68"/>
      <c r="E68" s="26">
        <v>37</v>
      </c>
      <c r="F68" s="27">
        <v>26</v>
      </c>
      <c r="G68" s="31">
        <v>25</v>
      </c>
      <c r="H68" s="15">
        <v>0</v>
      </c>
      <c r="I68" s="15">
        <v>0</v>
      </c>
      <c r="J68" s="15">
        <v>0</v>
      </c>
      <c r="K68" s="37">
        <f t="shared" si="19"/>
        <v>25</v>
      </c>
      <c r="L68" s="31">
        <v>17</v>
      </c>
      <c r="M68" s="15">
        <v>0</v>
      </c>
      <c r="N68" s="15">
        <v>0</v>
      </c>
      <c r="O68" s="15">
        <v>0</v>
      </c>
      <c r="P68" s="32">
        <f t="shared" si="20"/>
        <v>17</v>
      </c>
      <c r="Q68" s="31">
        <v>17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37">
        <f t="shared" si="2"/>
        <v>17</v>
      </c>
      <c r="Y68" s="31">
        <v>6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32">
        <f t="shared" si="3"/>
        <v>6</v>
      </c>
    </row>
    <row r="69" spans="1:32" s="6" customFormat="1" ht="60.95" customHeight="1" x14ac:dyDescent="0.15">
      <c r="A69" s="75"/>
      <c r="B69" s="67" t="s">
        <v>83</v>
      </c>
      <c r="C69" s="67"/>
      <c r="D69" s="68"/>
      <c r="E69" s="26">
        <v>15</v>
      </c>
      <c r="F69" s="27">
        <v>9</v>
      </c>
      <c r="G69" s="31">
        <v>9</v>
      </c>
      <c r="H69" s="15">
        <v>0</v>
      </c>
      <c r="I69" s="15">
        <v>0</v>
      </c>
      <c r="J69" s="15">
        <v>0</v>
      </c>
      <c r="K69" s="37">
        <f t="shared" si="19"/>
        <v>9</v>
      </c>
      <c r="L69" s="31">
        <v>8</v>
      </c>
      <c r="M69" s="15">
        <v>0</v>
      </c>
      <c r="N69" s="15">
        <v>0</v>
      </c>
      <c r="O69" s="15">
        <v>0</v>
      </c>
      <c r="P69" s="32">
        <f t="shared" si="20"/>
        <v>8</v>
      </c>
      <c r="Q69" s="31">
        <v>8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37">
        <f t="shared" si="2"/>
        <v>8</v>
      </c>
      <c r="Y69" s="31">
        <v>2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32">
        <f t="shared" si="3"/>
        <v>2</v>
      </c>
    </row>
    <row r="70" spans="1:32" s="6" customFormat="1" ht="60.95" customHeight="1" x14ac:dyDescent="0.15">
      <c r="A70" s="75"/>
      <c r="B70" s="67" t="s">
        <v>68</v>
      </c>
      <c r="C70" s="67"/>
      <c r="D70" s="68"/>
      <c r="E70" s="26">
        <v>171</v>
      </c>
      <c r="F70" s="27">
        <v>86</v>
      </c>
      <c r="G70" s="31">
        <v>85</v>
      </c>
      <c r="H70" s="15">
        <v>0</v>
      </c>
      <c r="I70" s="15">
        <v>0</v>
      </c>
      <c r="J70" s="15">
        <v>0</v>
      </c>
      <c r="K70" s="37">
        <f t="shared" si="19"/>
        <v>85</v>
      </c>
      <c r="L70" s="31">
        <v>63</v>
      </c>
      <c r="M70" s="15">
        <v>0</v>
      </c>
      <c r="N70" s="15">
        <v>0</v>
      </c>
      <c r="O70" s="15">
        <v>0</v>
      </c>
      <c r="P70" s="32">
        <f t="shared" si="20"/>
        <v>63</v>
      </c>
      <c r="Q70" s="31">
        <v>61</v>
      </c>
      <c r="R70" s="15">
        <v>0</v>
      </c>
      <c r="S70" s="15">
        <v>4</v>
      </c>
      <c r="T70" s="15">
        <v>0</v>
      </c>
      <c r="U70" s="15">
        <v>0</v>
      </c>
      <c r="V70" s="15">
        <v>0</v>
      </c>
      <c r="W70" s="15">
        <v>0</v>
      </c>
      <c r="X70" s="37">
        <f t="shared" si="2"/>
        <v>65</v>
      </c>
      <c r="Y70" s="31">
        <v>28</v>
      </c>
      <c r="Z70" s="15">
        <v>0</v>
      </c>
      <c r="AA70" s="15">
        <v>3</v>
      </c>
      <c r="AB70" s="15">
        <v>0</v>
      </c>
      <c r="AC70" s="15">
        <v>0</v>
      </c>
      <c r="AD70" s="15">
        <v>0</v>
      </c>
      <c r="AE70" s="15">
        <v>0</v>
      </c>
      <c r="AF70" s="32">
        <f t="shared" si="3"/>
        <v>31</v>
      </c>
    </row>
    <row r="71" spans="1:32" s="6" customFormat="1" ht="60.95" customHeight="1" x14ac:dyDescent="0.15">
      <c r="A71" s="75"/>
      <c r="B71" s="67" t="s">
        <v>70</v>
      </c>
      <c r="C71" s="67"/>
      <c r="D71" s="68"/>
      <c r="E71" s="26">
        <v>10</v>
      </c>
      <c r="F71" s="27">
        <v>8</v>
      </c>
      <c r="G71" s="31">
        <v>8</v>
      </c>
      <c r="H71" s="15">
        <v>0</v>
      </c>
      <c r="I71" s="15">
        <v>0</v>
      </c>
      <c r="J71" s="15">
        <v>0</v>
      </c>
      <c r="K71" s="37">
        <f t="shared" si="19"/>
        <v>8</v>
      </c>
      <c r="L71" s="31">
        <v>6</v>
      </c>
      <c r="M71" s="15">
        <v>0</v>
      </c>
      <c r="N71" s="15">
        <v>0</v>
      </c>
      <c r="O71" s="15">
        <v>0</v>
      </c>
      <c r="P71" s="32">
        <f t="shared" si="20"/>
        <v>6</v>
      </c>
      <c r="Q71" s="31">
        <v>6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37">
        <f t="shared" si="2"/>
        <v>6</v>
      </c>
      <c r="Y71" s="31">
        <v>4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32">
        <f t="shared" si="3"/>
        <v>4</v>
      </c>
    </row>
    <row r="72" spans="1:32" s="6" customFormat="1" ht="60.95" customHeight="1" x14ac:dyDescent="0.15">
      <c r="A72" s="75"/>
      <c r="B72" s="67" t="s">
        <v>84</v>
      </c>
      <c r="C72" s="67"/>
      <c r="D72" s="68"/>
      <c r="E72" s="26">
        <v>2</v>
      </c>
      <c r="F72" s="27">
        <v>2</v>
      </c>
      <c r="G72" s="31">
        <v>2</v>
      </c>
      <c r="H72" s="15">
        <v>0</v>
      </c>
      <c r="I72" s="15">
        <v>0</v>
      </c>
      <c r="J72" s="15">
        <v>1</v>
      </c>
      <c r="K72" s="37">
        <f t="shared" si="19"/>
        <v>3</v>
      </c>
      <c r="L72" s="31">
        <v>1</v>
      </c>
      <c r="M72" s="15">
        <v>0</v>
      </c>
      <c r="N72" s="15">
        <v>0</v>
      </c>
      <c r="O72" s="15">
        <v>1</v>
      </c>
      <c r="P72" s="32">
        <f t="shared" si="20"/>
        <v>2</v>
      </c>
      <c r="Q72" s="31">
        <v>1</v>
      </c>
      <c r="R72" s="15">
        <v>0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37">
        <f t="shared" ref="X72:X80" si="21">SUM(Q72:W72)</f>
        <v>2</v>
      </c>
      <c r="Y72" s="31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1</v>
      </c>
      <c r="AE72" s="15">
        <v>0</v>
      </c>
      <c r="AF72" s="32">
        <f t="shared" ref="AF72:AF80" si="22">SUM(Y72:AE72)</f>
        <v>1</v>
      </c>
    </row>
    <row r="73" spans="1:32" s="6" customFormat="1" ht="60.95" customHeight="1" x14ac:dyDescent="0.15">
      <c r="A73" s="75"/>
      <c r="B73" s="67" t="s">
        <v>71</v>
      </c>
      <c r="C73" s="67"/>
      <c r="D73" s="68"/>
      <c r="E73" s="26">
        <v>18</v>
      </c>
      <c r="F73" s="27">
        <v>14</v>
      </c>
      <c r="G73" s="31">
        <v>14</v>
      </c>
      <c r="H73" s="15">
        <v>0</v>
      </c>
      <c r="I73" s="15">
        <v>0</v>
      </c>
      <c r="J73" s="15">
        <v>2</v>
      </c>
      <c r="K73" s="37">
        <f t="shared" si="19"/>
        <v>16</v>
      </c>
      <c r="L73" s="31">
        <v>10</v>
      </c>
      <c r="M73" s="15">
        <v>0</v>
      </c>
      <c r="N73" s="15">
        <v>0</v>
      </c>
      <c r="O73" s="15">
        <v>2</v>
      </c>
      <c r="P73" s="32">
        <f t="shared" si="20"/>
        <v>12</v>
      </c>
      <c r="Q73" s="31">
        <v>10</v>
      </c>
      <c r="R73" s="15">
        <v>0</v>
      </c>
      <c r="S73" s="15">
        <v>0</v>
      </c>
      <c r="T73" s="15">
        <v>0</v>
      </c>
      <c r="U73" s="15">
        <v>0</v>
      </c>
      <c r="V73" s="15">
        <v>2</v>
      </c>
      <c r="W73" s="15">
        <v>1</v>
      </c>
      <c r="X73" s="37">
        <f t="shared" si="21"/>
        <v>13</v>
      </c>
      <c r="Y73" s="31">
        <v>8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1</v>
      </c>
      <c r="AF73" s="32">
        <f t="shared" si="22"/>
        <v>9</v>
      </c>
    </row>
    <row r="74" spans="1:32" s="6" customFormat="1" ht="60.95" customHeight="1" x14ac:dyDescent="0.15">
      <c r="A74" s="75"/>
      <c r="B74" s="67" t="s">
        <v>85</v>
      </c>
      <c r="C74" s="67"/>
      <c r="D74" s="68"/>
      <c r="E74" s="26">
        <v>9</v>
      </c>
      <c r="F74" s="27">
        <v>9</v>
      </c>
      <c r="G74" s="31">
        <v>8</v>
      </c>
      <c r="H74" s="15">
        <v>0</v>
      </c>
      <c r="I74" s="15">
        <v>0</v>
      </c>
      <c r="J74" s="15">
        <v>0</v>
      </c>
      <c r="K74" s="37">
        <f t="shared" si="19"/>
        <v>8</v>
      </c>
      <c r="L74" s="31">
        <v>8</v>
      </c>
      <c r="M74" s="15">
        <v>0</v>
      </c>
      <c r="N74" s="15">
        <v>0</v>
      </c>
      <c r="O74" s="15">
        <v>0</v>
      </c>
      <c r="P74" s="32">
        <f t="shared" si="20"/>
        <v>8</v>
      </c>
      <c r="Q74" s="31">
        <v>8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37">
        <f t="shared" si="21"/>
        <v>8</v>
      </c>
      <c r="Y74" s="31">
        <v>4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32">
        <f t="shared" si="22"/>
        <v>4</v>
      </c>
    </row>
    <row r="75" spans="1:32" s="6" customFormat="1" ht="60.95" customHeight="1" x14ac:dyDescent="0.15">
      <c r="A75" s="75"/>
      <c r="B75" s="67" t="s">
        <v>86</v>
      </c>
      <c r="C75" s="67"/>
      <c r="D75" s="68"/>
      <c r="E75" s="26">
        <v>0</v>
      </c>
      <c r="F75" s="27">
        <f>SUM(E75:E75)</f>
        <v>0</v>
      </c>
      <c r="G75" s="31">
        <v>0</v>
      </c>
      <c r="H75" s="15">
        <v>0</v>
      </c>
      <c r="I75" s="15">
        <v>0</v>
      </c>
      <c r="J75" s="15">
        <v>0</v>
      </c>
      <c r="K75" s="37">
        <f>I75</f>
        <v>0</v>
      </c>
      <c r="L75" s="31">
        <v>0</v>
      </c>
      <c r="M75" s="15">
        <v>0</v>
      </c>
      <c r="N75" s="15">
        <v>0</v>
      </c>
      <c r="O75" s="15">
        <v>0</v>
      </c>
      <c r="P75" s="32">
        <f t="shared" si="20"/>
        <v>0</v>
      </c>
      <c r="Q75" s="31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37">
        <f t="shared" si="21"/>
        <v>0</v>
      </c>
      <c r="Y75" s="31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32">
        <f t="shared" si="22"/>
        <v>0</v>
      </c>
    </row>
    <row r="76" spans="1:32" s="6" customFormat="1" ht="60.95" customHeight="1" x14ac:dyDescent="0.15">
      <c r="A76" s="75"/>
      <c r="B76" s="67" t="s">
        <v>87</v>
      </c>
      <c r="C76" s="67"/>
      <c r="D76" s="68"/>
      <c r="E76" s="26">
        <v>8</v>
      </c>
      <c r="F76" s="27">
        <v>7</v>
      </c>
      <c r="G76" s="31">
        <f>F76</f>
        <v>7</v>
      </c>
      <c r="H76" s="15">
        <v>0</v>
      </c>
      <c r="I76" s="15">
        <v>0</v>
      </c>
      <c r="J76" s="15">
        <v>0</v>
      </c>
      <c r="K76" s="37">
        <f t="shared" ref="K76:K81" si="23">SUM(G76:J76)</f>
        <v>7</v>
      </c>
      <c r="L76" s="31">
        <v>7</v>
      </c>
      <c r="M76" s="15">
        <v>0</v>
      </c>
      <c r="N76" s="15">
        <v>0</v>
      </c>
      <c r="O76" s="15">
        <v>0</v>
      </c>
      <c r="P76" s="32">
        <f t="shared" si="20"/>
        <v>7</v>
      </c>
      <c r="Q76" s="31">
        <v>7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37">
        <f t="shared" si="21"/>
        <v>7</v>
      </c>
      <c r="Y76" s="31">
        <v>3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32">
        <f t="shared" si="22"/>
        <v>3</v>
      </c>
    </row>
    <row r="77" spans="1:32" s="6" customFormat="1" ht="60.95" customHeight="1" thickBot="1" x14ac:dyDescent="0.2">
      <c r="A77" s="76"/>
      <c r="B77" s="69" t="s">
        <v>88</v>
      </c>
      <c r="C77" s="69"/>
      <c r="D77" s="70"/>
      <c r="E77" s="28">
        <v>1</v>
      </c>
      <c r="F77" s="29">
        <v>1</v>
      </c>
      <c r="G77" s="47">
        <f>F77</f>
        <v>1</v>
      </c>
      <c r="H77" s="48">
        <v>0</v>
      </c>
      <c r="I77" s="48">
        <v>0</v>
      </c>
      <c r="J77" s="48">
        <v>0</v>
      </c>
      <c r="K77" s="49">
        <f t="shared" si="23"/>
        <v>1</v>
      </c>
      <c r="L77" s="47">
        <v>0</v>
      </c>
      <c r="M77" s="48">
        <v>0</v>
      </c>
      <c r="N77" s="48">
        <v>0</v>
      </c>
      <c r="O77" s="48">
        <v>0</v>
      </c>
      <c r="P77" s="50">
        <f t="shared" si="20"/>
        <v>0</v>
      </c>
      <c r="Q77" s="47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9">
        <f t="shared" si="21"/>
        <v>0</v>
      </c>
      <c r="Y77" s="47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50">
        <f t="shared" si="22"/>
        <v>0</v>
      </c>
    </row>
    <row r="78" spans="1:32" s="6" customFormat="1" ht="60.95" customHeight="1" thickBot="1" x14ac:dyDescent="0.2">
      <c r="A78" s="71" t="s">
        <v>89</v>
      </c>
      <c r="B78" s="62"/>
      <c r="C78" s="62"/>
      <c r="D78" s="63"/>
      <c r="E78" s="24">
        <v>1</v>
      </c>
      <c r="F78" s="25">
        <v>1</v>
      </c>
      <c r="G78" s="30">
        <f>F78</f>
        <v>1</v>
      </c>
      <c r="H78" s="21">
        <v>0</v>
      </c>
      <c r="I78" s="21">
        <v>0</v>
      </c>
      <c r="J78" s="21">
        <v>0</v>
      </c>
      <c r="K78" s="36">
        <f t="shared" si="23"/>
        <v>1</v>
      </c>
      <c r="L78" s="30">
        <v>1</v>
      </c>
      <c r="M78" s="21">
        <v>0</v>
      </c>
      <c r="N78" s="21">
        <v>0</v>
      </c>
      <c r="O78" s="21">
        <v>0</v>
      </c>
      <c r="P78" s="5">
        <f t="shared" si="20"/>
        <v>1</v>
      </c>
      <c r="Q78" s="30">
        <v>1</v>
      </c>
      <c r="R78" s="21">
        <v>0</v>
      </c>
      <c r="S78" s="39" t="s">
        <v>22</v>
      </c>
      <c r="T78" s="21" t="s">
        <v>22</v>
      </c>
      <c r="U78" s="21">
        <v>0</v>
      </c>
      <c r="V78" s="21">
        <v>0</v>
      </c>
      <c r="W78" s="21">
        <v>0</v>
      </c>
      <c r="X78" s="36">
        <f t="shared" si="21"/>
        <v>1</v>
      </c>
      <c r="Y78" s="30">
        <v>0</v>
      </c>
      <c r="Z78" s="21">
        <v>0</v>
      </c>
      <c r="AA78" s="39" t="s">
        <v>22</v>
      </c>
      <c r="AB78" s="21" t="s">
        <v>22</v>
      </c>
      <c r="AC78" s="21">
        <v>0</v>
      </c>
      <c r="AD78" s="21">
        <v>0</v>
      </c>
      <c r="AE78" s="21">
        <v>0</v>
      </c>
      <c r="AF78" s="5">
        <f t="shared" si="22"/>
        <v>0</v>
      </c>
    </row>
    <row r="79" spans="1:32" s="6" customFormat="1" ht="60.95" customHeight="1" thickBot="1" x14ac:dyDescent="0.2">
      <c r="A79" s="61" t="s">
        <v>90</v>
      </c>
      <c r="B79" s="62"/>
      <c r="C79" s="62"/>
      <c r="D79" s="63"/>
      <c r="E79" s="24">
        <v>387</v>
      </c>
      <c r="F79" s="25">
        <v>134</v>
      </c>
      <c r="G79" s="30">
        <v>128</v>
      </c>
      <c r="H79" s="21">
        <v>10</v>
      </c>
      <c r="I79" s="21">
        <v>1</v>
      </c>
      <c r="J79" s="21">
        <v>12</v>
      </c>
      <c r="K79" s="36">
        <f t="shared" si="23"/>
        <v>151</v>
      </c>
      <c r="L79" s="30">
        <v>46</v>
      </c>
      <c r="M79" s="21">
        <v>7</v>
      </c>
      <c r="N79" s="21">
        <v>1</v>
      </c>
      <c r="O79" s="21">
        <v>9</v>
      </c>
      <c r="P79" s="5">
        <f t="shared" si="20"/>
        <v>63</v>
      </c>
      <c r="Q79" s="30">
        <v>41</v>
      </c>
      <c r="R79" s="21">
        <v>6</v>
      </c>
      <c r="S79" s="39" t="s">
        <v>22</v>
      </c>
      <c r="T79" s="39" t="s">
        <v>22</v>
      </c>
      <c r="U79" s="21">
        <v>1</v>
      </c>
      <c r="V79" s="21">
        <v>9</v>
      </c>
      <c r="W79" s="21">
        <v>0</v>
      </c>
      <c r="X79" s="36">
        <f t="shared" si="21"/>
        <v>57</v>
      </c>
      <c r="Y79" s="30">
        <v>19</v>
      </c>
      <c r="Z79" s="21">
        <v>3</v>
      </c>
      <c r="AA79" s="39" t="s">
        <v>22</v>
      </c>
      <c r="AB79" s="39" t="s">
        <v>22</v>
      </c>
      <c r="AC79" s="21">
        <v>0</v>
      </c>
      <c r="AD79" s="21">
        <v>3</v>
      </c>
      <c r="AE79" s="21">
        <v>0</v>
      </c>
      <c r="AF79" s="5">
        <f t="shared" si="22"/>
        <v>25</v>
      </c>
    </row>
    <row r="80" spans="1:32" s="6" customFormat="1" ht="60.95" customHeight="1" thickBot="1" x14ac:dyDescent="0.2">
      <c r="A80" s="61" t="s">
        <v>91</v>
      </c>
      <c r="B80" s="62"/>
      <c r="C80" s="62"/>
      <c r="D80" s="63"/>
      <c r="E80" s="24">
        <v>90</v>
      </c>
      <c r="F80" s="25">
        <v>49</v>
      </c>
      <c r="G80" s="30">
        <v>45</v>
      </c>
      <c r="H80" s="21">
        <v>2</v>
      </c>
      <c r="I80" s="21">
        <v>1</v>
      </c>
      <c r="J80" s="21">
        <v>2</v>
      </c>
      <c r="K80" s="36">
        <f t="shared" si="23"/>
        <v>50</v>
      </c>
      <c r="L80" s="30">
        <v>21</v>
      </c>
      <c r="M80" s="21">
        <v>0</v>
      </c>
      <c r="N80" s="21">
        <v>0</v>
      </c>
      <c r="O80" s="21">
        <v>2</v>
      </c>
      <c r="P80" s="5">
        <f t="shared" si="20"/>
        <v>23</v>
      </c>
      <c r="Q80" s="30">
        <v>20</v>
      </c>
      <c r="R80" s="21">
        <v>0</v>
      </c>
      <c r="S80" s="39" t="s">
        <v>22</v>
      </c>
      <c r="T80" s="21" t="s">
        <v>22</v>
      </c>
      <c r="U80" s="21">
        <v>0</v>
      </c>
      <c r="V80" s="21">
        <v>2</v>
      </c>
      <c r="W80" s="21">
        <v>0</v>
      </c>
      <c r="X80" s="36">
        <f t="shared" si="21"/>
        <v>22</v>
      </c>
      <c r="Y80" s="30">
        <v>8</v>
      </c>
      <c r="Z80" s="21">
        <v>0</v>
      </c>
      <c r="AA80" s="39" t="s">
        <v>22</v>
      </c>
      <c r="AB80" s="21" t="s">
        <v>22</v>
      </c>
      <c r="AC80" s="21">
        <v>0</v>
      </c>
      <c r="AD80" s="21">
        <v>2</v>
      </c>
      <c r="AE80" s="21">
        <v>0</v>
      </c>
      <c r="AF80" s="5">
        <f t="shared" si="22"/>
        <v>10</v>
      </c>
    </row>
    <row r="81" spans="1:32" s="6" customFormat="1" ht="68.099999999999994" customHeight="1" thickBot="1" x14ac:dyDescent="0.2">
      <c r="A81" s="64" t="s">
        <v>92</v>
      </c>
      <c r="B81" s="65"/>
      <c r="C81" s="65"/>
      <c r="D81" s="66"/>
      <c r="E81" s="24">
        <f>SUM(E8,E9,E10,E21,E40,E45,E56,E78,E79,E80)</f>
        <v>6707</v>
      </c>
      <c r="F81" s="25">
        <f>SUM(F8,F9,F10,F21,F40,F45,F56,F78,F79,F80)</f>
        <v>4453</v>
      </c>
      <c r="G81" s="24">
        <f>SUM(G8:G10,G21,G40,G45,G56,G78:G80)</f>
        <v>4308</v>
      </c>
      <c r="H81" s="20">
        <f>SUM(H8:H10,H21,H40,H45,H56,H78:H80)</f>
        <v>98</v>
      </c>
      <c r="I81" s="20">
        <f>SUM(I8:I10,I21,I40,I45,I56,I78:I80)</f>
        <v>23</v>
      </c>
      <c r="J81" s="20">
        <f>SUM(J8:J10,J21,J40,J45,J56,J78:J80)</f>
        <v>143</v>
      </c>
      <c r="K81" s="40">
        <f t="shared" si="23"/>
        <v>4572</v>
      </c>
      <c r="L81" s="24">
        <f>SUM(L8:L10,L21,L40,L45,L56,L78:L80)</f>
        <v>2650</v>
      </c>
      <c r="M81" s="20">
        <f>SUM(M8:M10,M21,M40,M45,M56,M78:M80)</f>
        <v>75</v>
      </c>
      <c r="N81" s="20">
        <f>SUM(N8:N10,N21,N40,N45,N56,N78:N80)</f>
        <v>15</v>
      </c>
      <c r="O81" s="20">
        <f>SUM(O8:O10,O21,O40,O45,O56,O78:O80)</f>
        <v>80</v>
      </c>
      <c r="P81" s="12">
        <f t="shared" si="20"/>
        <v>2820</v>
      </c>
      <c r="Q81" s="24">
        <f t="shared" ref="Q81:AE81" si="24">SUM(Q8:Q10,Q21,Q40,Q45,Q56,Q78:Q80)</f>
        <v>2451</v>
      </c>
      <c r="R81" s="20">
        <f t="shared" si="24"/>
        <v>64</v>
      </c>
      <c r="S81" s="20">
        <f t="shared" si="24"/>
        <v>273</v>
      </c>
      <c r="T81" s="20">
        <f t="shared" si="24"/>
        <v>111</v>
      </c>
      <c r="U81" s="20">
        <f t="shared" si="24"/>
        <v>12</v>
      </c>
      <c r="V81" s="20">
        <f t="shared" si="24"/>
        <v>76</v>
      </c>
      <c r="W81" s="20">
        <f t="shared" si="24"/>
        <v>18</v>
      </c>
      <c r="X81" s="40">
        <f t="shared" si="24"/>
        <v>3005</v>
      </c>
      <c r="Y81" s="24">
        <f t="shared" si="24"/>
        <v>998</v>
      </c>
      <c r="Z81" s="20">
        <f t="shared" si="24"/>
        <v>39</v>
      </c>
      <c r="AA81" s="20">
        <f t="shared" si="24"/>
        <v>156</v>
      </c>
      <c r="AB81" s="20">
        <f t="shared" si="24"/>
        <v>72</v>
      </c>
      <c r="AC81" s="20">
        <f t="shared" si="24"/>
        <v>3</v>
      </c>
      <c r="AD81" s="20">
        <f t="shared" si="24"/>
        <v>33</v>
      </c>
      <c r="AE81" s="20">
        <f t="shared" si="24"/>
        <v>15</v>
      </c>
      <c r="AF81" s="12">
        <f>SUM(AF8:AF10,AF21,AF40,AF45,AF56,AF78:AF80)</f>
        <v>1316</v>
      </c>
    </row>
    <row r="82" spans="1:32" ht="32.25" customHeight="1" x14ac:dyDescent="0.15"/>
    <row r="83" spans="1:32" ht="52.5" customHeight="1" x14ac:dyDescent="0.15">
      <c r="B83" s="13"/>
    </row>
  </sheetData>
  <mergeCells count="126">
    <mergeCell ref="Q3:X3"/>
    <mergeCell ref="Y3:AF3"/>
    <mergeCell ref="E4:F4"/>
    <mergeCell ref="G4:H4"/>
    <mergeCell ref="U4:W4"/>
    <mergeCell ref="X4:X7"/>
    <mergeCell ref="Y4:AB4"/>
    <mergeCell ref="AC4:AE4"/>
    <mergeCell ref="AF4:AF7"/>
    <mergeCell ref="E5:F7"/>
    <mergeCell ref="G5:G7"/>
    <mergeCell ref="H5:H7"/>
    <mergeCell ref="I5:I7"/>
    <mergeCell ref="J5:J7"/>
    <mergeCell ref="I4:J4"/>
    <mergeCell ref="K4:K7"/>
    <mergeCell ref="L4:M4"/>
    <mergeCell ref="N4:O4"/>
    <mergeCell ref="P4:P7"/>
    <mergeCell ref="Q4:T4"/>
    <mergeCell ref="L5:L7"/>
    <mergeCell ref="M5:M7"/>
    <mergeCell ref="N5:N7"/>
    <mergeCell ref="O5:O7"/>
    <mergeCell ref="AD5:AD7"/>
    <mergeCell ref="AE5:AE7"/>
    <mergeCell ref="A6:D7"/>
    <mergeCell ref="A8:D8"/>
    <mergeCell ref="A9:D9"/>
    <mergeCell ref="A10:D10"/>
    <mergeCell ref="W5:W7"/>
    <mergeCell ref="Y5:Y7"/>
    <mergeCell ref="Z5:Z7"/>
    <mergeCell ref="AA5:AA7"/>
    <mergeCell ref="AB5:AB7"/>
    <mergeCell ref="AC5:AC7"/>
    <mergeCell ref="Q5:Q7"/>
    <mergeCell ref="R5:R7"/>
    <mergeCell ref="S5:S7"/>
    <mergeCell ref="T5:T7"/>
    <mergeCell ref="U5:U7"/>
    <mergeCell ref="V5:V7"/>
    <mergeCell ref="A2:D5"/>
    <mergeCell ref="E2:F2"/>
    <mergeCell ref="G2:P2"/>
    <mergeCell ref="Q2:AF2"/>
    <mergeCell ref="G3:K3"/>
    <mergeCell ref="L3:P3"/>
    <mergeCell ref="B17:D17"/>
    <mergeCell ref="B18:D18"/>
    <mergeCell ref="B19:D19"/>
    <mergeCell ref="B20:D20"/>
    <mergeCell ref="A21:D21"/>
    <mergeCell ref="B22:D22"/>
    <mergeCell ref="B11:D11"/>
    <mergeCell ref="B12:D12"/>
    <mergeCell ref="B13:D13"/>
    <mergeCell ref="B14:D14"/>
    <mergeCell ref="B15:D15"/>
    <mergeCell ref="B16:D16"/>
    <mergeCell ref="B28:B31"/>
    <mergeCell ref="C28:D28"/>
    <mergeCell ref="C29:D29"/>
    <mergeCell ref="C30:D30"/>
    <mergeCell ref="C31:D31"/>
    <mergeCell ref="B32:D32"/>
    <mergeCell ref="B23:B25"/>
    <mergeCell ref="C23:D23"/>
    <mergeCell ref="C24:D24"/>
    <mergeCell ref="C25:D25"/>
    <mergeCell ref="C26:D26"/>
    <mergeCell ref="B27:D27"/>
    <mergeCell ref="B38:D38"/>
    <mergeCell ref="B39:D39"/>
    <mergeCell ref="A40:D40"/>
    <mergeCell ref="B41:D41"/>
    <mergeCell ref="B42:D42"/>
    <mergeCell ref="B43:D43"/>
    <mergeCell ref="B33:D33"/>
    <mergeCell ref="B34:B35"/>
    <mergeCell ref="C34:D34"/>
    <mergeCell ref="C35:D35"/>
    <mergeCell ref="B36:D36"/>
    <mergeCell ref="B37:D37"/>
    <mergeCell ref="B44:D44"/>
    <mergeCell ref="A45:D45"/>
    <mergeCell ref="A46:A5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A56:D56"/>
    <mergeCell ref="A57:A77"/>
    <mergeCell ref="B57:D57"/>
    <mergeCell ref="B58:B60"/>
    <mergeCell ref="C58:D58"/>
    <mergeCell ref="C59:D59"/>
    <mergeCell ref="C60:D60"/>
    <mergeCell ref="B67:D67"/>
    <mergeCell ref="B68:D68"/>
    <mergeCell ref="B69:D69"/>
    <mergeCell ref="B70:D70"/>
    <mergeCell ref="B71:D71"/>
    <mergeCell ref="B72:D72"/>
    <mergeCell ref="C61:D61"/>
    <mergeCell ref="B62:D62"/>
    <mergeCell ref="B63:B66"/>
    <mergeCell ref="C63:D63"/>
    <mergeCell ref="C64:D64"/>
    <mergeCell ref="C65:D65"/>
    <mergeCell ref="C66:D66"/>
    <mergeCell ref="A79:D79"/>
    <mergeCell ref="A80:D80"/>
    <mergeCell ref="A81:D81"/>
    <mergeCell ref="B73:D73"/>
    <mergeCell ref="B74:D74"/>
    <mergeCell ref="B75:D75"/>
    <mergeCell ref="B76:D76"/>
    <mergeCell ref="B77:D77"/>
    <mergeCell ref="A78:D78"/>
  </mergeCells>
  <phoneticPr fontId="3"/>
  <printOptions horizontalCentered="1"/>
  <pageMargins left="0.23622047244094491" right="0.23622047244094491" top="0.15748031496062992" bottom="0.19685039370078741" header="0.31496062992125984" footer="0.31496062992125984"/>
  <pageSetup paperSize="8" scale="29" firstPageNumber="6" fitToHeight="2" orientation="landscape" useFirstPageNumber="1" r:id="rId1"/>
  <headerFooter alignWithMargins="0">
    <oddFooter>&amp;C&amp;26-&amp;P--</oddFooter>
  </headerFooter>
  <rowBreaks count="1" manualBreakCount="1">
    <brk id="39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資料５</vt:lpstr>
      <vt:lpstr>資料５!Print_Area</vt:lpstr>
      <vt:lpstr>資料５!Print_Titles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2018-10-12T09:16:55Z</cp:lastPrinted>
  <dcterms:created xsi:type="dcterms:W3CDTF">2018-10-09T08:18:06Z</dcterms:created>
  <dcterms:modified xsi:type="dcterms:W3CDTF">2018-10-16T07:50:47Z</dcterms:modified>
</cp:coreProperties>
</file>