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05" yWindow="-105" windowWidth="19425" windowHeight="10425" tabRatio="880"/>
  </bookViews>
  <sheets>
    <sheet name="算定シート【１】" sheetId="5" r:id="rId1"/>
  </sheets>
  <definedNames>
    <definedName name="_xlnm.Print_Area" localSheetId="0">算定シート【１】!$A$1:$AM$56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0" i="5" l="1"/>
  <c r="AD52" i="5" s="1"/>
  <c r="E54" i="5" l="1"/>
  <c r="AD55" i="5"/>
  <c r="Y16" i="5"/>
  <c r="F20" i="5" l="1"/>
  <c r="X20" i="5" s="1"/>
  <c r="X25" i="5" l="1"/>
  <c r="E24" i="5"/>
</calcChain>
</file>

<file path=xl/sharedStrings.xml><?xml version="1.0" encoding="utf-8"?>
<sst xmlns="http://schemas.openxmlformats.org/spreadsheetml/2006/main" count="58" uniqueCount="44">
  <si>
    <t>円</t>
    <rPh sb="0" eb="1">
      <t>エン</t>
    </rPh>
    <phoneticPr fontId="3"/>
  </si>
  <si>
    <t>＝</t>
    <phoneticPr fontId="3"/>
  </si>
  <si>
    <t>日</t>
    <rPh sb="0" eb="1">
      <t>ニチ</t>
    </rPh>
    <phoneticPr fontId="3"/>
  </si>
  <si>
    <t>×</t>
    <phoneticPr fontId="3"/>
  </si>
  <si>
    <t>＝</t>
    <phoneticPr fontId="3"/>
  </si>
  <si>
    <t>÷</t>
    <phoneticPr fontId="3"/>
  </si>
  <si>
    <t>③</t>
    <phoneticPr fontId="3"/>
  </si>
  <si>
    <t>④</t>
    <phoneticPr fontId="3"/>
  </si>
  <si>
    <t>②</t>
    <phoneticPr fontId="3"/>
  </si>
  <si>
    <t>①</t>
    <phoneticPr fontId="3"/>
  </si>
  <si>
    <t>※最大10万円</t>
    <rPh sb="1" eb="3">
      <t>サイダイ</t>
    </rPh>
    <rPh sb="5" eb="7">
      <t>マンエン</t>
    </rPh>
    <phoneticPr fontId="3"/>
  </si>
  <si>
    <t>申請店舗名称（店舗名又は屋号）</t>
    <rPh sb="0" eb="2">
      <t>シンセイ</t>
    </rPh>
    <rPh sb="2" eb="4">
      <t>テンポ</t>
    </rPh>
    <rPh sb="4" eb="6">
      <t>メイショウ</t>
    </rPh>
    <rPh sb="7" eb="9">
      <t>テンポ</t>
    </rPh>
    <rPh sb="9" eb="10">
      <t>メイ</t>
    </rPh>
    <rPh sb="10" eb="11">
      <t>マタ</t>
    </rPh>
    <rPh sb="12" eb="14">
      <t>ヤゴウ</t>
    </rPh>
    <phoneticPr fontId="3"/>
  </si>
  <si>
    <t>：</t>
    <phoneticPr fontId="3"/>
  </si>
  <si>
    <t>算定参照年</t>
    <rPh sb="0" eb="2">
      <t>サンテイ</t>
    </rPh>
    <rPh sb="2" eb="4">
      <t>サンショウ</t>
    </rPh>
    <rPh sb="4" eb="5">
      <t>ネン</t>
    </rPh>
    <phoneticPr fontId="3"/>
  </si>
  <si>
    <t>年</t>
    <rPh sb="0" eb="1">
      <t>ネン</t>
    </rPh>
    <phoneticPr fontId="3"/>
  </si>
  <si>
    <t>参照月：令和2年9月又は令和元年9月</t>
    <rPh sb="0" eb="2">
      <t>サンショウ</t>
    </rPh>
    <rPh sb="2" eb="3">
      <t>ヅキ</t>
    </rPh>
    <rPh sb="4" eb="6">
      <t>レイワ</t>
    </rPh>
    <rPh sb="7" eb="8">
      <t>ネン</t>
    </rPh>
    <rPh sb="9" eb="10">
      <t>ガツ</t>
    </rPh>
    <rPh sb="10" eb="11">
      <t>マタ</t>
    </rPh>
    <rPh sb="12" eb="14">
      <t>レイワ</t>
    </rPh>
    <rPh sb="14" eb="16">
      <t>ガンネン</t>
    </rPh>
    <rPh sb="17" eb="18">
      <t>ガツ</t>
    </rPh>
    <phoneticPr fontId="3"/>
  </si>
  <si>
    <t>令和2年、令和元年のいずれかを記載してください。（罹災特例該当は平成30年又は平成29年も可）</t>
    <rPh sb="0" eb="2">
      <t>レイワ</t>
    </rPh>
    <rPh sb="3" eb="4">
      <t>ネン</t>
    </rPh>
    <rPh sb="5" eb="7">
      <t>レイワ</t>
    </rPh>
    <rPh sb="7" eb="9">
      <t>ガンネン</t>
    </rPh>
    <rPh sb="15" eb="17">
      <t>キサイ</t>
    </rPh>
    <rPh sb="25" eb="27">
      <t>リサイ</t>
    </rPh>
    <rPh sb="27" eb="29">
      <t>トクレイ</t>
    </rPh>
    <rPh sb="29" eb="31">
      <t>ガイトウ</t>
    </rPh>
    <rPh sb="32" eb="34">
      <t>ヘイセイ</t>
    </rPh>
    <rPh sb="36" eb="37">
      <t>ネン</t>
    </rPh>
    <rPh sb="37" eb="38">
      <t>マタ</t>
    </rPh>
    <rPh sb="39" eb="41">
      <t>ヘイセイ</t>
    </rPh>
    <rPh sb="43" eb="44">
      <t>ネン</t>
    </rPh>
    <rPh sb="45" eb="46">
      <t>カ</t>
    </rPh>
    <phoneticPr fontId="3"/>
  </si>
  <si>
    <t>支給単価（１日当たりの支給額）</t>
    <rPh sb="0" eb="2">
      <t>シキュウ</t>
    </rPh>
    <rPh sb="2" eb="4">
      <t>タンカ</t>
    </rPh>
    <rPh sb="11" eb="14">
      <t>シキュウガク</t>
    </rPh>
    <phoneticPr fontId="3"/>
  </si>
  <si>
    <t>以下を記入して支給単価を計算してください。支給額は支給単価×対象期間（日数）となります。</t>
    <rPh sb="0" eb="2">
      <t>イカ</t>
    </rPh>
    <rPh sb="3" eb="5">
      <t>キニュウ</t>
    </rPh>
    <rPh sb="7" eb="9">
      <t>シキュウ</t>
    </rPh>
    <rPh sb="9" eb="11">
      <t>タンカ</t>
    </rPh>
    <rPh sb="12" eb="14">
      <t>ケイサン</t>
    </rPh>
    <rPh sb="21" eb="24">
      <t>シキュウガク</t>
    </rPh>
    <rPh sb="25" eb="27">
      <t>シキュウ</t>
    </rPh>
    <rPh sb="27" eb="29">
      <t>タンカ</t>
    </rPh>
    <rPh sb="30" eb="32">
      <t>タイショウ</t>
    </rPh>
    <rPh sb="32" eb="34">
      <t>キカン</t>
    </rPh>
    <rPh sb="35" eb="37">
      <t>ニッスウ</t>
    </rPh>
    <phoneticPr fontId="3"/>
  </si>
  <si>
    <t>※原則30日</t>
    <rPh sb="1" eb="3">
      <t>ゲンソク</t>
    </rPh>
    <rPh sb="5" eb="6">
      <t>ニチ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</si>
  <si>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</si>
  <si>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事業年度（年）</t>
    <rPh sb="0" eb="2">
      <t>ジギョウ</t>
    </rPh>
    <rPh sb="2" eb="4">
      <t>ネンド</t>
    </rPh>
    <rPh sb="5" eb="6">
      <t>ネン</t>
    </rPh>
    <phoneticPr fontId="3"/>
  </si>
  <si>
    <t>支給単価⇒　</t>
    <rPh sb="0" eb="2">
      <t>シキュウ</t>
    </rPh>
    <rPh sb="2" eb="4">
      <t>タンカ</t>
    </rPh>
    <phoneticPr fontId="3"/>
  </si>
  <si>
    <t>事業年度の１日当たりの売上高  × ０．４ ＝　</t>
    <phoneticPr fontId="3"/>
  </si>
  <si>
    <t>＜参照月の特例（平均方式）＞</t>
    <rPh sb="1" eb="3">
      <t>サンショウ</t>
    </rPh>
    <rPh sb="3" eb="4">
      <t>ツキ</t>
    </rPh>
    <rPh sb="5" eb="7">
      <t>トクレイ</t>
    </rPh>
    <rPh sb="8" eb="10">
      <t>ヘイキン</t>
    </rPh>
    <rPh sb="10" eb="12">
      <t>ホウシキ</t>
    </rPh>
    <phoneticPr fontId="3"/>
  </si>
  <si>
    <t>÷</t>
    <phoneticPr fontId="3"/>
  </si>
  <si>
    <t>事業年度の１日当たりの売上高　⇒事業年度（年）の売上高 ÷ 事業年度（年）の日数</t>
    <phoneticPr fontId="3"/>
  </si>
  <si>
    <t>＝</t>
    <phoneticPr fontId="3"/>
  </si>
  <si>
    <t>※原則365日又は366日</t>
    <rPh sb="1" eb="3">
      <t>ゲンソク</t>
    </rPh>
    <rPh sb="6" eb="7">
      <t>ニチ</t>
    </rPh>
    <rPh sb="7" eb="8">
      <t>マタ</t>
    </rPh>
    <rPh sb="12" eb="13">
      <t>ニチ</t>
    </rPh>
    <phoneticPr fontId="3"/>
  </si>
  <si>
    <t>算定参照年の９月の売上高</t>
    <rPh sb="0" eb="2">
      <t>サンテイ</t>
    </rPh>
    <rPh sb="2" eb="4">
      <t>サンショウ</t>
    </rPh>
    <rPh sb="4" eb="5">
      <t>ドシ</t>
    </rPh>
    <rPh sb="7" eb="8">
      <t>ガツ</t>
    </rPh>
    <rPh sb="9" eb="11">
      <t>ウリアゲ</t>
    </rPh>
    <rPh sb="11" eb="12">
      <t>ダカ</t>
    </rPh>
    <phoneticPr fontId="3"/>
  </si>
  <si>
    <t>参照月の日数</t>
    <rPh sb="0" eb="2">
      <t>サンショウ</t>
    </rPh>
    <rPh sb="2" eb="3">
      <t>ヅキ</t>
    </rPh>
    <rPh sb="4" eb="6">
      <t>ニッスウ</t>
    </rPh>
    <phoneticPr fontId="3"/>
  </si>
  <si>
    <t>１日当たりの売上高</t>
    <phoneticPr fontId="3"/>
  </si>
  <si>
    <t>支給単価（切り上げ前）</t>
    <rPh sb="0" eb="2">
      <t>シキュウ</t>
    </rPh>
    <rPh sb="2" eb="4">
      <t>タンカ</t>
    </rPh>
    <rPh sb="5" eb="6">
      <t>キ</t>
    </rPh>
    <rPh sb="7" eb="8">
      <t>ア</t>
    </rPh>
    <rPh sb="9" eb="10">
      <t>マエ</t>
    </rPh>
    <phoneticPr fontId="3"/>
  </si>
  <si>
    <t>※一円未満切り上げ</t>
    <rPh sb="1" eb="2">
      <t>イチ</t>
    </rPh>
    <rPh sb="2" eb="3">
      <t>エン</t>
    </rPh>
    <rPh sb="3" eb="5">
      <t>ミマン</t>
    </rPh>
    <rPh sb="5" eb="6">
      <t>キ</t>
    </rPh>
    <rPh sb="7" eb="8">
      <t>ア</t>
    </rPh>
    <phoneticPr fontId="3"/>
  </si>
  <si>
    <t>千円未満を切り上げ、41,000～100,000円の金額とする</t>
    <rPh sb="0" eb="1">
      <t>セン</t>
    </rPh>
    <rPh sb="1" eb="2">
      <t>エン</t>
    </rPh>
    <rPh sb="2" eb="4">
      <t>ミマン</t>
    </rPh>
    <rPh sb="5" eb="6">
      <t>キ</t>
    </rPh>
    <rPh sb="7" eb="8">
      <t>ア</t>
    </rPh>
    <rPh sb="24" eb="25">
      <t>エン</t>
    </rPh>
    <rPh sb="26" eb="28">
      <t>キンガク</t>
    </rPh>
    <phoneticPr fontId="3"/>
  </si>
  <si>
    <t>※上記計算式で支給単価を算出できた場合は以下は不要です。</t>
    <rPh sb="1" eb="3">
      <t>ジョウキ</t>
    </rPh>
    <rPh sb="3" eb="6">
      <t>ケイサンシキ</t>
    </rPh>
    <rPh sb="7" eb="9">
      <t>シキュウ</t>
    </rPh>
    <rPh sb="9" eb="11">
      <t>タンカ</t>
    </rPh>
    <rPh sb="12" eb="14">
      <t>サンシュツ</t>
    </rPh>
    <rPh sb="17" eb="19">
      <t>バアイ</t>
    </rPh>
    <rPh sb="20" eb="22">
      <t>イカ</t>
    </rPh>
    <rPh sb="23" eb="25">
      <t>フヨウ</t>
    </rPh>
    <phoneticPr fontId="3"/>
  </si>
  <si>
    <t>但し、月単位の売上高を把握することが困難な場合においては、以下の方法で支給単価を算出します</t>
    <rPh sb="0" eb="1">
      <t>タダ</t>
    </rPh>
    <phoneticPr fontId="3"/>
  </si>
  <si>
    <r>
      <t>○ 売上高方式</t>
    </r>
    <r>
      <rPr>
        <b/>
        <sz val="10"/>
        <rFont val="ＭＳ Ｐゴシック"/>
        <family val="3"/>
        <charset val="128"/>
      </rPr>
      <t>（１日当たりの支給額４万円超～１０万円以下）</t>
    </r>
    <rPh sb="2" eb="5">
      <t>ウリアゲダカ</t>
    </rPh>
    <rPh sb="5" eb="7">
      <t>ホウシキ</t>
    </rPh>
    <rPh sb="9" eb="10">
      <t>ニチ</t>
    </rPh>
    <rPh sb="10" eb="11">
      <t>ア</t>
    </rPh>
    <rPh sb="14" eb="17">
      <t>シキュウガク</t>
    </rPh>
    <rPh sb="18" eb="20">
      <t>マンエン</t>
    </rPh>
    <rPh sb="20" eb="21">
      <t>コ</t>
    </rPh>
    <rPh sb="24" eb="26">
      <t>マンエン</t>
    </rPh>
    <rPh sb="26" eb="28">
      <t>イカ</t>
    </rPh>
    <phoneticPr fontId="3"/>
  </si>
  <si>
    <t>■ 算定シート①（売上高方式） 通常</t>
    <rPh sb="2" eb="4">
      <t>サンテイ</t>
    </rPh>
    <rPh sb="9" eb="11">
      <t>ウリアゲ</t>
    </rPh>
    <rPh sb="11" eb="12">
      <t>ダカ</t>
    </rPh>
    <rPh sb="12" eb="14">
      <t>ホウシキ</t>
    </rPh>
    <rPh sb="16" eb="18">
      <t>ツウジョウ</t>
    </rPh>
    <phoneticPr fontId="3"/>
  </si>
  <si>
    <t>＜必要書類＞
・参照月の帳簿（対象店舗の飲食部門（テイクアウトの売上高除く）のみ）※税抜き金額であることが分かるもの
・参照月を含む確定申告書類　※第４～７期で提出済であれば省略可能です</t>
    <rPh sb="1" eb="3">
      <t>ヒツヨウ</t>
    </rPh>
    <rPh sb="3" eb="5">
      <t>ショルイ</t>
    </rPh>
    <rPh sb="8" eb="10">
      <t>サンショウ</t>
    </rPh>
    <rPh sb="10" eb="11">
      <t>ツキ</t>
    </rPh>
    <rPh sb="12" eb="14">
      <t>チョウボ</t>
    </rPh>
    <rPh sb="15" eb="17">
      <t>タイショウ</t>
    </rPh>
    <rPh sb="17" eb="19">
      <t>テンポ</t>
    </rPh>
    <rPh sb="32" eb="34">
      <t>ウリアゲ</t>
    </rPh>
    <rPh sb="34" eb="35">
      <t>ダカ</t>
    </rPh>
    <rPh sb="42" eb="43">
      <t>ゼイ</t>
    </rPh>
    <rPh sb="43" eb="44">
      <t>ヌ</t>
    </rPh>
    <rPh sb="45" eb="47">
      <t>キンガク</t>
    </rPh>
    <rPh sb="53" eb="54">
      <t>ワ</t>
    </rPh>
    <rPh sb="60" eb="62">
      <t>サンショウ</t>
    </rPh>
    <rPh sb="62" eb="63">
      <t>ツキ</t>
    </rPh>
    <rPh sb="64" eb="65">
      <t>フク</t>
    </rPh>
    <rPh sb="66" eb="68">
      <t>カクテイ</t>
    </rPh>
    <rPh sb="68" eb="70">
      <t>シンコク</t>
    </rPh>
    <rPh sb="70" eb="72">
      <t>ショルイ</t>
    </rPh>
    <rPh sb="74" eb="75">
      <t>ダイ</t>
    </rPh>
    <rPh sb="78" eb="79">
      <t>キ</t>
    </rPh>
    <rPh sb="80" eb="82">
      <t>テイシュツ</t>
    </rPh>
    <rPh sb="82" eb="83">
      <t>ズ</t>
    </rPh>
    <rPh sb="87" eb="89">
      <t>ショウリャク</t>
    </rPh>
    <rPh sb="89" eb="91">
      <t>カノウ</t>
    </rPh>
    <phoneticPr fontId="3"/>
  </si>
  <si>
    <t>※事業年度は令和２年９月又は令和元年９月（罹災特例に該当する場合は、平成30年９月又は平成29年９月も可）を含んでいる必要があります。また、個人事業主は暦年になります。</t>
    <rPh sb="1" eb="3">
      <t>ジギョウ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マタ</t>
    </rPh>
    <rPh sb="14" eb="18">
      <t>レイワガンネン</t>
    </rPh>
    <rPh sb="26" eb="28">
      <t>ガイトウ</t>
    </rPh>
    <rPh sb="30" eb="32">
      <t>バアイ</t>
    </rPh>
    <rPh sb="41" eb="42">
      <t>マタ</t>
    </rPh>
    <rPh sb="43" eb="45">
      <t>ヘイセイ</t>
    </rPh>
    <rPh sb="47" eb="48">
      <t>ネン</t>
    </rPh>
    <rPh sb="49" eb="50">
      <t>ガツ</t>
    </rPh>
    <rPh sb="59" eb="61">
      <t>ヒツヨウ</t>
    </rPh>
    <rPh sb="70" eb="72">
      <t>コジン</t>
    </rPh>
    <rPh sb="72" eb="75">
      <t>ジギョウヌシ</t>
    </rPh>
    <rPh sb="76" eb="78">
      <t>レキネン</t>
    </rPh>
    <phoneticPr fontId="3"/>
  </si>
  <si>
    <t>※支給単価が一律４万円/日の場合は、提出不要です。</t>
    <rPh sb="1" eb="3">
      <t>シキュウ</t>
    </rPh>
    <rPh sb="3" eb="5">
      <t>タンカ</t>
    </rPh>
    <rPh sb="6" eb="8">
      <t>イチリツ</t>
    </rPh>
    <rPh sb="9" eb="11">
      <t>マンエン</t>
    </rPh>
    <rPh sb="12" eb="13">
      <t>ニチ</t>
    </rPh>
    <rPh sb="14" eb="16">
      <t>バアイ</t>
    </rPh>
    <rPh sb="18" eb="20">
      <t>テイシュツ</t>
    </rPh>
    <rPh sb="20" eb="22">
      <t>フヨウ</t>
    </rPh>
    <phoneticPr fontId="3"/>
  </si>
  <si>
    <r>
      <t xml:space="preserve">【中小企業者（中小企業、個人事業主）、その他法人専用】
</t>
    </r>
    <r>
      <rPr>
        <b/>
        <sz val="14"/>
        <color rgb="FFFF0000"/>
        <rFont val="ＭＳ Ｐゴシック"/>
        <family val="3"/>
        <charset val="128"/>
      </rPr>
      <t>※大企業は使用できません</t>
    </r>
    <r>
      <rPr>
        <b/>
        <sz val="14"/>
        <rFont val="ＭＳ Ｐゴシック"/>
        <family val="3"/>
        <charset val="128"/>
      </rPr>
      <t xml:space="preserve">
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3"/>
  </si>
  <si>
    <t>以下の水色セルの項目のみ入力または選択してください。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</si>
</sst>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38" fontId="8" fillId="0" borderId="0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2" fillId="0" borderId="3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>
      <alignment vertical="center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176" fontId="5" fillId="0" borderId="25" xfId="1" applyNumberFormat="1" applyFont="1" applyFill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76" fontId="4" fillId="5" borderId="17" xfId="0" applyNumberFormat="1" applyFont="1" applyFill="1" applyBorder="1" applyAlignment="1" applyProtection="1">
      <alignment horizontal="right" vertical="center" shrinkToFit="1"/>
      <protection locked="0"/>
    </xf>
    <xf numFmtId="176" fontId="4" fillId="5" borderId="1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 wrapText="1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shrinkToFit="1"/>
    </xf>
    <xf numFmtId="0" fontId="27" fillId="3" borderId="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5" borderId="7" xfId="0" applyFont="1" applyFill="1" applyBorder="1" applyAlignment="1" applyProtection="1">
      <alignment horizontal="left" vertical="center" shrinkToFit="1"/>
      <protection locked="0"/>
    </xf>
    <xf numFmtId="38" fontId="6" fillId="0" borderId="1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5" fillId="5" borderId="9" xfId="1" applyFont="1" applyFill="1" applyBorder="1" applyAlignment="1" applyProtection="1">
      <alignment horizontal="center" vertical="center"/>
      <protection locked="0"/>
    </xf>
    <xf numFmtId="38" fontId="5" fillId="5" borderId="7" xfId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38" fontId="5" fillId="5" borderId="11" xfId="1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38" fontId="5" fillId="5" borderId="8" xfId="1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0" borderId="11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2" borderId="5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28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8" fillId="2" borderId="5" xfId="0" applyFont="1" applyFill="1" applyBorder="1" applyAlignment="1">
      <alignment vertical="center"/>
    </xf>
    <xf numFmtId="0" fontId="28" fillId="2" borderId="3" xfId="0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38" fontId="24" fillId="0" borderId="30" xfId="1" applyFont="1" applyFill="1" applyBorder="1" applyAlignment="1">
      <alignment horizontal="right" vertical="center" shrinkToFit="1"/>
    </xf>
    <xf numFmtId="38" fontId="24" fillId="0" borderId="31" xfId="1" applyFont="1" applyFill="1" applyBorder="1" applyAlignment="1">
      <alignment horizontal="right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24" fillId="0" borderId="30" xfId="1" applyFont="1" applyFill="1" applyBorder="1" applyAlignment="1">
      <alignment horizontal="right" vertical="center"/>
    </xf>
    <xf numFmtId="38" fontId="24" fillId="0" borderId="31" xfId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76" fontId="24" fillId="0" borderId="17" xfId="1" applyNumberFormat="1" applyFont="1" applyFill="1" applyBorder="1" applyAlignment="1">
      <alignment horizontal="right" vertical="center" shrinkToFit="1"/>
    </xf>
    <xf numFmtId="176" fontId="24" fillId="0" borderId="16" xfId="1" applyNumberFormat="1" applyFont="1" applyFill="1" applyBorder="1" applyAlignment="1">
      <alignment horizontal="right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 shrinkToFit="1"/>
    </xf>
    <xf numFmtId="177" fontId="4" fillId="0" borderId="9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21</xdr:row>
      <xdr:rowOff>9525</xdr:rowOff>
    </xdr:from>
    <xdr:to>
      <xdr:col>26</xdr:col>
      <xdr:colOff>114300</xdr:colOff>
      <xdr:row>22</xdr:row>
      <xdr:rowOff>171450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067425" y="2743200"/>
          <a:ext cx="0" cy="3429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32</xdr:row>
      <xdr:rowOff>123825</xdr:rowOff>
    </xdr:from>
    <xdr:to>
      <xdr:col>30</xdr:col>
      <xdr:colOff>19050</xdr:colOff>
      <xdr:row>35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24025" y="5953125"/>
          <a:ext cx="4248150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3</xdr:col>
      <xdr:colOff>171450</xdr:colOff>
      <xdr:row>9</xdr:row>
      <xdr:rowOff>152400</xdr:rowOff>
    </xdr:from>
    <xdr:to>
      <xdr:col>14</xdr:col>
      <xdr:colOff>19050</xdr:colOff>
      <xdr:row>13</xdr:row>
      <xdr:rowOff>133350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3900" y="2381250"/>
          <a:ext cx="2047875" cy="70485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②は消費税及び地方消費税を除いた、申請店舗の飲食部門の売上高を入力してください。</a:t>
          </a:r>
        </a:p>
      </xdr:txBody>
    </xdr:sp>
    <xdr:clientData/>
  </xdr:twoCellAnchor>
  <xdr:twoCellAnchor>
    <xdr:from>
      <xdr:col>29</xdr:col>
      <xdr:colOff>142875</xdr:colOff>
      <xdr:row>52</xdr:row>
      <xdr:rowOff>9525</xdr:rowOff>
    </xdr:from>
    <xdr:to>
      <xdr:col>29</xdr:col>
      <xdr:colOff>142875</xdr:colOff>
      <xdr:row>53</xdr:row>
      <xdr:rowOff>238125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895975" y="8029575"/>
          <a:ext cx="0" cy="4667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Q56"/>
  <sheetViews>
    <sheetView tabSelected="1" view="pageBreakPreview" zoomScale="70" zoomScaleNormal="100" zoomScaleSheetLayoutView="70" workbookViewId="0">
      <selection sqref="A1:AM1"/>
    </sheetView>
  </sheetViews>
  <sheetFormatPr defaultColWidth="8.625" defaultRowHeight="14.25" x14ac:dyDescent="0.4"/>
  <cols>
    <col min="1" max="1" width="2" style="1" customWidth="1"/>
    <col min="2" max="39" width="2.625" style="1" customWidth="1"/>
    <col min="40" max="40" width="3.5" style="1" customWidth="1"/>
    <col min="41" max="43" width="3.625" style="1" customWidth="1"/>
    <col min="44" max="44" width="12.125" style="1" customWidth="1"/>
    <col min="45" max="45" width="24.25" style="1" customWidth="1"/>
    <col min="46" max="61" width="3.625" style="1" customWidth="1"/>
    <col min="62" max="16384" width="8.625" style="1"/>
  </cols>
  <sheetData>
    <row r="1" spans="1:45" ht="32.25" x14ac:dyDescent="0.4">
      <c r="A1" s="64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  <c r="AH1" s="66"/>
      <c r="AI1" s="66"/>
      <c r="AJ1" s="66"/>
      <c r="AK1" s="66"/>
      <c r="AL1" s="66"/>
      <c r="AM1" s="66"/>
      <c r="AR1" s="44"/>
      <c r="AS1" s="44"/>
    </row>
    <row r="2" spans="1:45" ht="55.5" customHeight="1" x14ac:dyDescent="0.4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2"/>
      <c r="AH2" s="102"/>
      <c r="AI2" s="102"/>
      <c r="AJ2" s="102"/>
      <c r="AK2" s="102"/>
      <c r="AL2" s="102"/>
      <c r="AM2" s="102"/>
      <c r="AR2" s="44"/>
      <c r="AS2" s="44"/>
    </row>
    <row r="3" spans="1:45" ht="37.5" customHeight="1" x14ac:dyDescent="0.4">
      <c r="B3" s="100" t="s">
        <v>42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1:45" ht="23.45" customHeight="1" x14ac:dyDescent="0.4">
      <c r="B4" s="63" t="s">
        <v>43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2"/>
    </row>
    <row r="5" spans="1:45" ht="24.75" customHeight="1" x14ac:dyDescent="0.4">
      <c r="B5" s="114" t="s">
        <v>11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 t="s">
        <v>12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R5" s="44"/>
      <c r="AS5" s="44"/>
    </row>
    <row r="6" spans="1:45" ht="15" customHeight="1" x14ac:dyDescent="0.4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R6" s="44"/>
      <c r="AS6" s="44"/>
    </row>
    <row r="7" spans="1:45" s="51" customFormat="1" ht="30" customHeight="1" thickBot="1" x14ac:dyDescent="0.45">
      <c r="A7" s="50"/>
      <c r="B7" s="112" t="s">
        <v>37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 t="s">
        <v>15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spans="1:45" s="4" customFormat="1" ht="26.25" customHeight="1" x14ac:dyDescent="0.4">
      <c r="A8" s="1"/>
      <c r="B8" s="105" t="s">
        <v>18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7"/>
      <c r="AN8" s="1"/>
    </row>
    <row r="9" spans="1:45" s="3" customFormat="1" ht="6" customHeight="1" x14ac:dyDescent="0.4">
      <c r="A9" s="1"/>
      <c r="B9" s="52"/>
      <c r="C9" s="53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1"/>
    </row>
    <row r="10" spans="1:45" s="3" customFormat="1" ht="14.25" customHeight="1" x14ac:dyDescent="0.4">
      <c r="A10" s="1"/>
      <c r="B10" s="32"/>
      <c r="C10" s="2"/>
      <c r="D10" s="2"/>
      <c r="E10" s="15"/>
      <c r="F10" s="15"/>
      <c r="G10" s="15"/>
      <c r="H10" s="15"/>
      <c r="I10" s="15"/>
      <c r="J10" s="15"/>
      <c r="K10" s="15"/>
      <c r="L10" s="15"/>
      <c r="M10" s="7"/>
      <c r="N10" s="7"/>
      <c r="O10" s="7"/>
      <c r="P10" s="103" t="s">
        <v>13</v>
      </c>
      <c r="Q10" s="103"/>
      <c r="R10" s="103"/>
      <c r="S10" s="103"/>
      <c r="T10" s="103"/>
      <c r="U10" s="103"/>
      <c r="V10" s="103"/>
      <c r="W10" s="104"/>
      <c r="X10" s="104"/>
      <c r="Y10" s="7"/>
      <c r="AA10" s="56"/>
      <c r="AB10" s="167" t="s">
        <v>16</v>
      </c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33"/>
    </row>
    <row r="11" spans="1:45" s="3" customFormat="1" ht="14.25" customHeight="1" x14ac:dyDescent="0.4">
      <c r="A11" s="1"/>
      <c r="B11" s="32"/>
      <c r="C11" s="2"/>
      <c r="D11" s="2"/>
      <c r="E11" s="15"/>
      <c r="F11" s="15"/>
      <c r="G11" s="15"/>
      <c r="H11" s="15"/>
      <c r="I11" s="15"/>
      <c r="J11" s="15"/>
      <c r="K11" s="15"/>
      <c r="L11" s="15"/>
      <c r="M11" s="15"/>
      <c r="N11" s="7"/>
      <c r="O11" s="7"/>
      <c r="P11" s="116" t="s">
        <v>9</v>
      </c>
      <c r="Q11" s="131"/>
      <c r="R11" s="131"/>
      <c r="S11" s="131"/>
      <c r="T11" s="131"/>
      <c r="U11" s="131"/>
      <c r="V11" s="131"/>
      <c r="W11" s="108" t="s">
        <v>14</v>
      </c>
      <c r="X11" s="109"/>
      <c r="Y11" s="7"/>
      <c r="Z11" s="56"/>
      <c r="AA11" s="56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33"/>
    </row>
    <row r="12" spans="1:45" s="3" customFormat="1" ht="14.25" customHeight="1" x14ac:dyDescent="0.4">
      <c r="A12" s="1"/>
      <c r="B12" s="32"/>
      <c r="C12" s="2"/>
      <c r="D12" s="2"/>
      <c r="E12" s="15"/>
      <c r="F12" s="15"/>
      <c r="G12" s="15"/>
      <c r="H12" s="15"/>
      <c r="I12" s="15"/>
      <c r="J12" s="15"/>
      <c r="K12" s="15"/>
      <c r="L12" s="15"/>
      <c r="M12" s="15"/>
      <c r="N12" s="7"/>
      <c r="O12" s="24"/>
      <c r="P12" s="117"/>
      <c r="Q12" s="132"/>
      <c r="R12" s="132"/>
      <c r="S12" s="132"/>
      <c r="T12" s="132"/>
      <c r="U12" s="132"/>
      <c r="V12" s="132"/>
      <c r="W12" s="110"/>
      <c r="X12" s="111"/>
      <c r="Y12" s="7"/>
      <c r="Z12" s="56"/>
      <c r="AA12" s="56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33"/>
      <c r="AO12" s="1"/>
      <c r="AP12" s="1"/>
    </row>
    <row r="13" spans="1:45" s="3" customFormat="1" ht="14.25" customHeight="1" x14ac:dyDescent="0.4">
      <c r="A13" s="1"/>
      <c r="B13" s="32"/>
      <c r="C13" s="2"/>
      <c r="D13" s="2"/>
      <c r="E13" s="15"/>
      <c r="F13" s="15"/>
      <c r="G13" s="15"/>
      <c r="H13" s="15"/>
      <c r="I13" s="15"/>
      <c r="J13" s="15"/>
      <c r="K13" s="15"/>
      <c r="L13" s="15"/>
      <c r="M13" s="15"/>
      <c r="N13" s="7"/>
      <c r="O13" s="24"/>
      <c r="P13" s="7"/>
      <c r="Q13" s="7"/>
      <c r="R13" s="7"/>
      <c r="S13" s="7"/>
      <c r="T13" s="7"/>
      <c r="U13" s="7"/>
      <c r="V13" s="7"/>
      <c r="W13" s="57"/>
      <c r="X13" s="57"/>
      <c r="Y13" s="7"/>
      <c r="Z13" s="56"/>
      <c r="AA13" s="56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33"/>
      <c r="AO13" s="1"/>
      <c r="AP13" s="1"/>
    </row>
    <row r="14" spans="1:45" s="3" customFormat="1" ht="14.25" customHeight="1" x14ac:dyDescent="0.4">
      <c r="A14" s="1"/>
      <c r="B14" s="32"/>
      <c r="C14" s="2"/>
      <c r="D14" s="2"/>
      <c r="E14" s="31"/>
      <c r="F14" s="31"/>
      <c r="G14" s="31"/>
      <c r="H14" s="31"/>
      <c r="I14" s="31"/>
      <c r="J14" s="31"/>
      <c r="K14" s="31"/>
      <c r="L14" s="31"/>
      <c r="M14" s="15"/>
      <c r="N14" s="7"/>
      <c r="O14" s="24"/>
      <c r="P14" s="6"/>
      <c r="Q14" s="6"/>
      <c r="R14" s="6"/>
      <c r="S14" s="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23"/>
      <c r="AH14" s="23"/>
      <c r="AI14" s="7"/>
      <c r="AJ14" s="7"/>
      <c r="AK14" s="7"/>
      <c r="AL14" s="7"/>
      <c r="AM14" s="33"/>
      <c r="AO14" s="1"/>
      <c r="AP14" s="1"/>
    </row>
    <row r="15" spans="1:45" ht="17.25" customHeight="1" x14ac:dyDescent="0.4">
      <c r="B15" s="32"/>
      <c r="C15" s="2"/>
      <c r="D15" s="2"/>
      <c r="E15" s="118" t="s">
        <v>29</v>
      </c>
      <c r="F15" s="119"/>
      <c r="G15" s="119"/>
      <c r="H15" s="119"/>
      <c r="I15" s="119"/>
      <c r="J15" s="119"/>
      <c r="K15" s="119"/>
      <c r="L15" s="119"/>
      <c r="M15" s="119"/>
      <c r="N15" s="120"/>
      <c r="O15" s="8"/>
      <c r="P15" s="7"/>
      <c r="Q15" s="121" t="s">
        <v>30</v>
      </c>
      <c r="R15" s="122"/>
      <c r="S15" s="122"/>
      <c r="T15" s="122"/>
      <c r="U15" s="123"/>
      <c r="V15" s="7"/>
      <c r="W15" s="7"/>
      <c r="X15" s="124" t="s">
        <v>31</v>
      </c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9"/>
      <c r="AJ15" s="9"/>
      <c r="AK15" s="9"/>
      <c r="AL15" s="9"/>
      <c r="AM15" s="33"/>
      <c r="AO15" s="5"/>
    </row>
    <row r="16" spans="1:45" ht="14.25" customHeight="1" x14ac:dyDescent="0.4">
      <c r="B16" s="32"/>
      <c r="C16" s="2"/>
      <c r="D16" s="2"/>
      <c r="E16" s="125" t="s">
        <v>8</v>
      </c>
      <c r="F16" s="126"/>
      <c r="G16" s="126"/>
      <c r="H16" s="126"/>
      <c r="I16" s="126"/>
      <c r="J16" s="126"/>
      <c r="K16" s="126"/>
      <c r="L16" s="126"/>
      <c r="M16" s="86" t="s">
        <v>0</v>
      </c>
      <c r="N16" s="87"/>
      <c r="O16" s="73" t="s">
        <v>5</v>
      </c>
      <c r="P16" s="73"/>
      <c r="Q16" s="125" t="s">
        <v>6</v>
      </c>
      <c r="R16" s="131"/>
      <c r="S16" s="131"/>
      <c r="T16" s="78" t="s">
        <v>2</v>
      </c>
      <c r="U16" s="128"/>
      <c r="V16" s="78" t="s">
        <v>1</v>
      </c>
      <c r="W16" s="78"/>
      <c r="X16" s="125" t="s">
        <v>7</v>
      </c>
      <c r="Y16" s="172" t="str">
        <f>IF(R16="","",ROUNDUP(F16/R16,0))</f>
        <v/>
      </c>
      <c r="Z16" s="172"/>
      <c r="AA16" s="172"/>
      <c r="AB16" s="172"/>
      <c r="AC16" s="172"/>
      <c r="AD16" s="172"/>
      <c r="AE16" s="172"/>
      <c r="AF16" s="172"/>
      <c r="AG16" s="86" t="s">
        <v>0</v>
      </c>
      <c r="AH16" s="87"/>
      <c r="AI16" s="30"/>
      <c r="AJ16" s="30"/>
      <c r="AK16" s="30"/>
      <c r="AL16" s="30"/>
      <c r="AM16" s="33"/>
      <c r="AO16" s="58"/>
      <c r="AP16" s="44"/>
    </row>
    <row r="17" spans="2:39" ht="14.25" customHeight="1" x14ac:dyDescent="0.4">
      <c r="B17" s="32"/>
      <c r="C17" s="2"/>
      <c r="D17" s="2"/>
      <c r="E17" s="117"/>
      <c r="F17" s="127"/>
      <c r="G17" s="127"/>
      <c r="H17" s="127"/>
      <c r="I17" s="127"/>
      <c r="J17" s="127"/>
      <c r="K17" s="127"/>
      <c r="L17" s="127"/>
      <c r="M17" s="88"/>
      <c r="N17" s="89"/>
      <c r="O17" s="73"/>
      <c r="P17" s="73"/>
      <c r="Q17" s="117"/>
      <c r="R17" s="132"/>
      <c r="S17" s="132"/>
      <c r="T17" s="129"/>
      <c r="U17" s="130"/>
      <c r="V17" s="78"/>
      <c r="W17" s="78"/>
      <c r="X17" s="117"/>
      <c r="Y17" s="173"/>
      <c r="Z17" s="173"/>
      <c r="AA17" s="173"/>
      <c r="AB17" s="173"/>
      <c r="AC17" s="173"/>
      <c r="AD17" s="173"/>
      <c r="AE17" s="173"/>
      <c r="AF17" s="173"/>
      <c r="AG17" s="88"/>
      <c r="AH17" s="89"/>
      <c r="AI17" s="30"/>
      <c r="AJ17" s="30"/>
      <c r="AK17" s="30"/>
      <c r="AL17" s="30"/>
      <c r="AM17" s="33"/>
    </row>
    <row r="18" spans="2:39" ht="14.25" customHeight="1" x14ac:dyDescent="0.4">
      <c r="B18" s="32"/>
      <c r="C18" s="2"/>
      <c r="D18" s="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40" t="s">
        <v>19</v>
      </c>
      <c r="R18" s="2"/>
      <c r="S18" s="7"/>
      <c r="T18" s="7"/>
      <c r="U18" s="7"/>
      <c r="V18" s="7"/>
      <c r="W18" s="7"/>
      <c r="X18" s="7"/>
      <c r="Y18" s="7"/>
      <c r="Z18" s="7"/>
      <c r="AA18" s="7"/>
      <c r="AB18" s="166" t="s">
        <v>33</v>
      </c>
      <c r="AC18" s="166"/>
      <c r="AD18" s="166"/>
      <c r="AE18" s="166"/>
      <c r="AF18" s="166"/>
      <c r="AG18" s="166"/>
      <c r="AH18" s="166"/>
      <c r="AI18" s="59"/>
      <c r="AJ18" s="59"/>
      <c r="AK18" s="59"/>
      <c r="AL18" s="59"/>
      <c r="AM18" s="33"/>
    </row>
    <row r="19" spans="2:39" ht="18.75" customHeight="1" x14ac:dyDescent="0.4">
      <c r="B19" s="32"/>
      <c r="C19" s="2"/>
      <c r="D19" s="2"/>
      <c r="E19" s="124" t="s">
        <v>31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7"/>
      <c r="Q19" s="7"/>
      <c r="R19" s="7"/>
      <c r="S19" s="7"/>
      <c r="T19" s="7"/>
      <c r="U19" s="7"/>
      <c r="V19" s="7"/>
      <c r="W19" s="7"/>
      <c r="X19" s="124" t="s">
        <v>32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9"/>
      <c r="AJ19" s="9"/>
      <c r="AK19" s="9"/>
      <c r="AL19" s="9"/>
      <c r="AM19" s="33"/>
    </row>
    <row r="20" spans="2:39" ht="14.25" customHeight="1" x14ac:dyDescent="0.4">
      <c r="B20" s="32"/>
      <c r="C20" s="2"/>
      <c r="D20" s="2"/>
      <c r="E20" s="125" t="s">
        <v>7</v>
      </c>
      <c r="F20" s="84" t="str">
        <f>Y16</f>
        <v/>
      </c>
      <c r="G20" s="84"/>
      <c r="H20" s="84"/>
      <c r="I20" s="84"/>
      <c r="J20" s="84"/>
      <c r="K20" s="84"/>
      <c r="L20" s="84"/>
      <c r="M20" s="84"/>
      <c r="N20" s="86" t="s">
        <v>0</v>
      </c>
      <c r="O20" s="87"/>
      <c r="P20" s="73" t="s">
        <v>3</v>
      </c>
      <c r="Q20" s="73"/>
      <c r="R20" s="29"/>
      <c r="S20" s="73">
        <v>0.4</v>
      </c>
      <c r="T20" s="73"/>
      <c r="U20" s="73"/>
      <c r="V20" s="78" t="s">
        <v>4</v>
      </c>
      <c r="W20" s="78"/>
      <c r="X20" s="141" t="str">
        <f>IF(F16="","",IFERROR(IF(R16="","",ROUNDUP(F20*S20,0)),""))</f>
        <v/>
      </c>
      <c r="Y20" s="142"/>
      <c r="Z20" s="142"/>
      <c r="AA20" s="142"/>
      <c r="AB20" s="142"/>
      <c r="AC20" s="142"/>
      <c r="AD20" s="142"/>
      <c r="AE20" s="142"/>
      <c r="AF20" s="142"/>
      <c r="AG20" s="86" t="s">
        <v>0</v>
      </c>
      <c r="AH20" s="87"/>
      <c r="AI20" s="30"/>
      <c r="AJ20" s="30"/>
      <c r="AK20" s="30"/>
      <c r="AL20" s="30"/>
      <c r="AM20" s="33"/>
    </row>
    <row r="21" spans="2:39" ht="14.25" customHeight="1" x14ac:dyDescent="0.4">
      <c r="B21" s="32"/>
      <c r="C21" s="2"/>
      <c r="D21" s="2"/>
      <c r="E21" s="117"/>
      <c r="F21" s="85"/>
      <c r="G21" s="85"/>
      <c r="H21" s="85"/>
      <c r="I21" s="85"/>
      <c r="J21" s="85"/>
      <c r="K21" s="85"/>
      <c r="L21" s="85"/>
      <c r="M21" s="85"/>
      <c r="N21" s="88"/>
      <c r="O21" s="89"/>
      <c r="P21" s="73"/>
      <c r="Q21" s="73"/>
      <c r="R21" s="29"/>
      <c r="S21" s="73"/>
      <c r="T21" s="73"/>
      <c r="U21" s="73"/>
      <c r="V21" s="78"/>
      <c r="W21" s="78"/>
      <c r="X21" s="143"/>
      <c r="Y21" s="144"/>
      <c r="Z21" s="144"/>
      <c r="AA21" s="144"/>
      <c r="AB21" s="144"/>
      <c r="AC21" s="144"/>
      <c r="AD21" s="144"/>
      <c r="AE21" s="144"/>
      <c r="AF21" s="144"/>
      <c r="AG21" s="88"/>
      <c r="AH21" s="89"/>
      <c r="AI21" s="30"/>
      <c r="AJ21" s="30"/>
      <c r="AK21" s="30"/>
      <c r="AL21" s="30"/>
      <c r="AM21" s="33"/>
    </row>
    <row r="22" spans="2:39" ht="14.25" customHeight="1" x14ac:dyDescent="0.4">
      <c r="B22" s="32"/>
      <c r="C22" s="2"/>
      <c r="D22" s="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9" t="s">
        <v>34</v>
      </c>
      <c r="AC22" s="169"/>
      <c r="AD22" s="169"/>
      <c r="AE22" s="169"/>
      <c r="AF22" s="169"/>
      <c r="AG22" s="169"/>
      <c r="AH22" s="169"/>
      <c r="AI22" s="170"/>
      <c r="AJ22" s="170"/>
      <c r="AK22" s="170"/>
      <c r="AL22" s="170"/>
      <c r="AM22" s="33"/>
    </row>
    <row r="23" spans="2:39" ht="14.25" customHeight="1" thickBot="1" x14ac:dyDescent="0.45">
      <c r="B23" s="32"/>
      <c r="C23" s="2"/>
      <c r="D23" s="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71"/>
      <c r="AC23" s="171"/>
      <c r="AD23" s="171"/>
      <c r="AE23" s="171"/>
      <c r="AF23" s="171"/>
      <c r="AG23" s="171"/>
      <c r="AH23" s="171"/>
      <c r="AI23" s="170"/>
      <c r="AJ23" s="170"/>
      <c r="AK23" s="170"/>
      <c r="AL23" s="170"/>
      <c r="AM23" s="33"/>
    </row>
    <row r="24" spans="2:39" ht="14.25" customHeight="1" thickTop="1" x14ac:dyDescent="0.4">
      <c r="B24" s="32"/>
      <c r="C24" s="2"/>
      <c r="D24" s="2"/>
      <c r="E24" s="67" t="str">
        <f>IF(X20&lt;=40000,"１日当たりの支給額は一律４万円となります。"&amp;CHAR(10)&amp;"よって算定シートの提出は不要です。","")</f>
        <v/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23"/>
      <c r="W24" s="7"/>
      <c r="X24" s="90" t="s">
        <v>17</v>
      </c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60"/>
      <c r="AJ24" s="7"/>
      <c r="AK24" s="2"/>
      <c r="AL24" s="2"/>
      <c r="AM24" s="33"/>
    </row>
    <row r="25" spans="2:39" ht="14.25" customHeight="1" x14ac:dyDescent="0.4">
      <c r="B25" s="32"/>
      <c r="C25" s="2"/>
      <c r="D25" s="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7"/>
      <c r="W25" s="7"/>
      <c r="X25" s="69" t="str">
        <f>IFERROR(IF(X20&lt;=40000,"ERROR",MIN(ROUNDUP(X20,-3),100000)),"")</f>
        <v/>
      </c>
      <c r="Y25" s="70"/>
      <c r="Z25" s="70"/>
      <c r="AA25" s="70"/>
      <c r="AB25" s="70"/>
      <c r="AC25" s="70"/>
      <c r="AD25" s="70"/>
      <c r="AE25" s="70"/>
      <c r="AF25" s="70"/>
      <c r="AG25" s="86" t="s">
        <v>0</v>
      </c>
      <c r="AH25" s="93"/>
      <c r="AI25" s="60"/>
      <c r="AJ25" s="7"/>
      <c r="AK25" s="2"/>
      <c r="AL25" s="2"/>
      <c r="AM25" s="33"/>
    </row>
    <row r="26" spans="2:39" ht="15" customHeight="1" thickBot="1" x14ac:dyDescent="0.45">
      <c r="B26" s="32"/>
      <c r="C26" s="2"/>
      <c r="D26" s="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7"/>
      <c r="W26" s="7"/>
      <c r="X26" s="71"/>
      <c r="Y26" s="72"/>
      <c r="Z26" s="72"/>
      <c r="AA26" s="72"/>
      <c r="AB26" s="72"/>
      <c r="AC26" s="72"/>
      <c r="AD26" s="72"/>
      <c r="AE26" s="72"/>
      <c r="AF26" s="72"/>
      <c r="AG26" s="94"/>
      <c r="AH26" s="95"/>
      <c r="AI26" s="60"/>
      <c r="AJ26" s="7"/>
      <c r="AK26" s="2"/>
      <c r="AL26" s="2"/>
      <c r="AM26" s="33"/>
    </row>
    <row r="27" spans="2:39" ht="18" thickTop="1" x14ac:dyDescent="0.4">
      <c r="B27" s="32"/>
      <c r="C27" s="2"/>
      <c r="D27" s="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6" t="s">
        <v>10</v>
      </c>
      <c r="AD27" s="26"/>
      <c r="AE27" s="26"/>
      <c r="AF27" s="26"/>
      <c r="AG27" s="26"/>
      <c r="AH27" s="26"/>
      <c r="AI27" s="26"/>
      <c r="AJ27" s="2"/>
      <c r="AK27" s="2"/>
      <c r="AL27" s="2"/>
      <c r="AM27" s="33"/>
    </row>
    <row r="28" spans="2:39" ht="17.25" x14ac:dyDescent="0.4">
      <c r="B28" s="32"/>
      <c r="C28" s="2"/>
      <c r="D28" s="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1"/>
      <c r="AD28" s="61"/>
      <c r="AE28" s="61"/>
      <c r="AF28" s="61"/>
      <c r="AG28" s="61"/>
      <c r="AH28" s="61"/>
      <c r="AI28" s="61"/>
      <c r="AJ28" s="2"/>
      <c r="AK28" s="2"/>
      <c r="AL28" s="2"/>
      <c r="AM28" s="33"/>
    </row>
    <row r="29" spans="2:39" x14ac:dyDescent="0.4">
      <c r="B29" s="145" t="s">
        <v>39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</row>
    <row r="30" spans="2:39" x14ac:dyDescent="0.4">
      <c r="B30" s="148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</row>
    <row r="31" spans="2:39" x14ac:dyDescent="0.4">
      <c r="B31" s="149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</row>
    <row r="32" spans="2:39" ht="15" customHeight="1" thickBot="1" x14ac:dyDescent="0.4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2"/>
    </row>
    <row r="33" spans="1:43" ht="15" customHeight="1" x14ac:dyDescent="0.4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/>
      <c r="Q33" s="35"/>
      <c r="R33" s="35"/>
      <c r="S33" s="35"/>
      <c r="T33" s="35"/>
      <c r="U33" s="35"/>
      <c r="V33" s="35"/>
      <c r="W33" s="35"/>
      <c r="X33" s="36"/>
      <c r="Y33" s="35"/>
      <c r="Z33" s="35"/>
      <c r="AA33" s="35"/>
      <c r="AB33" s="35"/>
      <c r="AC33" s="35"/>
      <c r="AD33" s="7"/>
      <c r="AE33" s="7"/>
      <c r="AF33" s="7"/>
      <c r="AG33" s="7"/>
      <c r="AH33" s="7"/>
      <c r="AI33" s="7"/>
      <c r="AJ33" s="7"/>
      <c r="AK33" s="7"/>
      <c r="AL33" s="7"/>
      <c r="AM33" s="47"/>
    </row>
    <row r="34" spans="1:43" ht="15" customHeight="1" x14ac:dyDescent="0.4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/>
      <c r="Q34" s="35"/>
      <c r="R34" s="35"/>
      <c r="S34" s="35"/>
      <c r="T34" s="35"/>
      <c r="U34" s="35"/>
      <c r="V34" s="35"/>
      <c r="W34" s="35"/>
      <c r="X34" s="36"/>
      <c r="Y34" s="35"/>
      <c r="Z34" s="35"/>
      <c r="AA34" s="35"/>
      <c r="AB34" s="35"/>
      <c r="AC34" s="35"/>
      <c r="AD34" s="7"/>
      <c r="AE34" s="7"/>
      <c r="AF34" s="7"/>
      <c r="AG34" s="7"/>
      <c r="AH34" s="7"/>
      <c r="AI34" s="7"/>
      <c r="AJ34" s="7"/>
      <c r="AK34" s="7"/>
      <c r="AL34" s="7"/>
      <c r="AM34" s="47"/>
    </row>
    <row r="35" spans="1:43" ht="15" customHeight="1" x14ac:dyDescent="0.4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/>
      <c r="Q35" s="35"/>
      <c r="R35" s="35"/>
      <c r="S35" s="35"/>
      <c r="T35" s="35"/>
      <c r="U35" s="35"/>
      <c r="V35" s="35"/>
      <c r="W35" s="35"/>
      <c r="X35" s="36"/>
      <c r="Y35" s="35"/>
      <c r="Z35" s="35"/>
      <c r="AA35" s="35"/>
      <c r="AB35" s="35"/>
      <c r="AC35" s="35"/>
      <c r="AD35" s="7"/>
      <c r="AE35" s="7"/>
      <c r="AF35" s="7"/>
      <c r="AG35" s="7"/>
      <c r="AH35" s="7"/>
      <c r="AI35" s="7"/>
      <c r="AJ35" s="7"/>
      <c r="AK35" s="7"/>
      <c r="AL35" s="7"/>
      <c r="AM35" s="47"/>
    </row>
    <row r="36" spans="1:43" ht="15.75" customHeight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43" ht="15.75" customHeight="1" x14ac:dyDescent="0.4">
      <c r="B37" s="139" t="s">
        <v>35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</row>
    <row r="38" spans="1:43" ht="15.75" customHeight="1" x14ac:dyDescent="0.4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</row>
    <row r="39" spans="1:43" ht="15.75" customHeight="1" x14ac:dyDescent="0.4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3" ht="15.75" customHeight="1" x14ac:dyDescent="0.4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3" ht="15.75" customHeight="1" x14ac:dyDescent="0.4">
      <c r="B41" s="3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43" ht="15.75" customHeight="1" x14ac:dyDescent="0.4">
      <c r="B42" s="3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43" x14ac:dyDescent="0.15">
      <c r="B43" s="1" t="s">
        <v>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1"/>
      <c r="AM43" s="11"/>
      <c r="AN43" s="11"/>
      <c r="AO43" s="11"/>
      <c r="AP43" s="11"/>
    </row>
    <row r="44" spans="1:43" ht="18.75" customHeight="1" x14ac:dyDescent="0.15">
      <c r="B44" s="79" t="s">
        <v>24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1"/>
      <c r="AL44" s="11"/>
      <c r="AM44" s="11"/>
      <c r="AN44" s="11"/>
      <c r="AO44" s="11"/>
      <c r="AP44" s="10"/>
    </row>
    <row r="45" spans="1:43" s="3" customFormat="1" ht="14.25" customHeight="1" x14ac:dyDescent="0.4">
      <c r="A45" s="1"/>
      <c r="B45" s="7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104" t="s">
        <v>21</v>
      </c>
      <c r="N45" s="104"/>
      <c r="O45" s="104"/>
      <c r="P45" s="104"/>
      <c r="Q45" s="104"/>
      <c r="R45" s="104"/>
      <c r="S45" s="104"/>
      <c r="T45" s="104"/>
      <c r="U45" s="104"/>
      <c r="V45" s="133" t="s">
        <v>40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"/>
    </row>
    <row r="46" spans="1:43" s="3" customFormat="1" ht="14.25" customHeight="1" x14ac:dyDescent="0.4">
      <c r="A46" s="1"/>
      <c r="B46" s="7"/>
      <c r="C46" s="15"/>
      <c r="D46" s="15"/>
      <c r="E46" s="15"/>
      <c r="F46" s="15"/>
      <c r="G46" s="15"/>
      <c r="H46" s="15"/>
      <c r="I46" s="15"/>
      <c r="J46" s="7"/>
      <c r="K46" s="24"/>
      <c r="L46" s="24"/>
      <c r="M46" s="135"/>
      <c r="N46" s="126"/>
      <c r="O46" s="131"/>
      <c r="P46" s="131"/>
      <c r="Q46" s="131"/>
      <c r="R46" s="131"/>
      <c r="S46" s="131"/>
      <c r="T46" s="131"/>
      <c r="U46" s="136"/>
      <c r="V46" s="133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"/>
    </row>
    <row r="47" spans="1:43" s="3" customFormat="1" ht="14.25" customHeight="1" x14ac:dyDescent="0.4">
      <c r="A47" s="1"/>
      <c r="B47" s="7"/>
      <c r="C47" s="15"/>
      <c r="D47" s="15"/>
      <c r="E47" s="15"/>
      <c r="F47" s="15"/>
      <c r="G47" s="15"/>
      <c r="H47" s="15"/>
      <c r="I47" s="15"/>
      <c r="J47" s="7"/>
      <c r="K47" s="24"/>
      <c r="L47" s="24"/>
      <c r="M47" s="137"/>
      <c r="N47" s="127"/>
      <c r="O47" s="132"/>
      <c r="P47" s="132"/>
      <c r="Q47" s="132"/>
      <c r="R47" s="132"/>
      <c r="S47" s="132"/>
      <c r="T47" s="132"/>
      <c r="U47" s="138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"/>
      <c r="AQ47" s="16"/>
    </row>
    <row r="48" spans="1:43" ht="9.9499999999999993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69" x14ac:dyDescent="0.4">
      <c r="B49" s="2" t="s">
        <v>26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69" s="5" customFormat="1" ht="18.75" customHeight="1" x14ac:dyDescent="0.1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80"/>
      <c r="N50" s="81"/>
      <c r="O50" s="81"/>
      <c r="P50" s="81"/>
      <c r="Q50" s="81"/>
      <c r="R50" s="81"/>
      <c r="S50" s="81"/>
      <c r="T50" s="82" t="s">
        <v>0</v>
      </c>
      <c r="U50" s="83"/>
      <c r="V50" s="38" t="s">
        <v>25</v>
      </c>
      <c r="W50" s="74"/>
      <c r="X50" s="75"/>
      <c r="Y50" s="75"/>
      <c r="Z50" s="76" t="s">
        <v>2</v>
      </c>
      <c r="AA50" s="77"/>
      <c r="AB50" s="38" t="s">
        <v>27</v>
      </c>
      <c r="AC50" s="39"/>
      <c r="AD50" s="164" t="str">
        <f>IF(W50="","",ROUNDUP(M50/W50,0))</f>
        <v/>
      </c>
      <c r="AE50" s="165"/>
      <c r="AF50" s="165"/>
      <c r="AG50" s="165"/>
      <c r="AH50" s="165"/>
      <c r="AI50" s="165"/>
      <c r="AJ50" s="157" t="s">
        <v>0</v>
      </c>
      <c r="AK50" s="158"/>
      <c r="AL50" s="17"/>
      <c r="AM50" s="17"/>
      <c r="AO50" s="10"/>
      <c r="AP50" s="10"/>
      <c r="AQ50" s="10"/>
      <c r="AR50" s="10"/>
      <c r="AT50" s="14"/>
    </row>
    <row r="51" spans="2:69" s="5" customFormat="1" ht="18.75" customHeight="1" thickBot="1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5" t="s">
        <v>20</v>
      </c>
      <c r="N51" s="17"/>
      <c r="O51" s="17"/>
      <c r="P51" s="17"/>
      <c r="Q51" s="17"/>
      <c r="R51" s="17"/>
      <c r="S51" s="17"/>
      <c r="T51" s="17"/>
      <c r="U51" s="17"/>
      <c r="V51" s="17"/>
      <c r="W51" s="40" t="s">
        <v>28</v>
      </c>
      <c r="X51" s="12"/>
      <c r="Y51" s="12"/>
      <c r="Z51" s="12"/>
      <c r="AA51" s="12"/>
      <c r="AB51" s="12"/>
      <c r="AC51" s="12"/>
      <c r="AD51" s="13"/>
      <c r="AE51" s="96" t="s">
        <v>33</v>
      </c>
      <c r="AF51" s="96"/>
      <c r="AG51" s="96"/>
      <c r="AH51" s="96"/>
      <c r="AI51" s="96"/>
      <c r="AJ51" s="96"/>
      <c r="AK51" s="96"/>
      <c r="AL51" s="19"/>
      <c r="AM51" s="19"/>
      <c r="AN51" s="19"/>
      <c r="AO51" s="17"/>
      <c r="AQ51" s="17"/>
      <c r="AR51" s="10"/>
      <c r="AS51" s="10"/>
      <c r="AT51" s="10"/>
      <c r="AV51" s="14"/>
      <c r="AW51" s="14"/>
      <c r="AX51" s="14"/>
      <c r="AY51" s="14"/>
      <c r="AZ51" s="14"/>
    </row>
    <row r="52" spans="2:69" s="5" customFormat="1" ht="21.75" thickBot="1" x14ac:dyDescent="0.45">
      <c r="I52" s="22" t="s">
        <v>22</v>
      </c>
      <c r="N52" s="97" t="s">
        <v>23</v>
      </c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9"/>
      <c r="AD52" s="153" t="str">
        <f>IF(M50="","",IFERROR(IF(W50="","",ROUNDUP(AD50*0.4,0)),""))</f>
        <v/>
      </c>
      <c r="AE52" s="154"/>
      <c r="AF52" s="154"/>
      <c r="AG52" s="154"/>
      <c r="AH52" s="154"/>
      <c r="AI52" s="154"/>
      <c r="AJ52" s="155" t="s">
        <v>0</v>
      </c>
      <c r="AK52" s="156"/>
      <c r="AL52" s="20"/>
      <c r="AM52" s="20"/>
      <c r="AN52" s="20"/>
      <c r="AO52" s="20"/>
      <c r="AP52" s="20"/>
      <c r="AS52" s="14"/>
      <c r="AT52" s="14"/>
      <c r="AU52" s="14"/>
      <c r="AV52" s="14"/>
      <c r="AW52" s="14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2:69" s="5" customFormat="1" ht="17.25" x14ac:dyDescent="0.4">
      <c r="I53" s="22"/>
      <c r="N53" s="28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2"/>
      <c r="AD53" s="34"/>
      <c r="AE53" s="161" t="s">
        <v>34</v>
      </c>
      <c r="AF53" s="162"/>
      <c r="AG53" s="162"/>
      <c r="AH53" s="162"/>
      <c r="AI53" s="162"/>
      <c r="AJ53" s="162"/>
      <c r="AK53" s="162"/>
      <c r="AL53" s="162"/>
      <c r="AM53" s="163"/>
      <c r="AN53" s="43"/>
      <c r="AO53" s="43"/>
      <c r="AP53" s="20"/>
      <c r="AS53" s="14"/>
      <c r="AT53" s="14"/>
      <c r="AU53" s="14"/>
      <c r="AV53" s="14"/>
      <c r="AW53" s="14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2:69" s="5" customFormat="1" ht="18" thickBot="1" x14ac:dyDescent="0.45">
      <c r="E54" s="67" t="str">
        <f>IF(AD52&lt;=40000,"１日当たりの支給額は一律４万円となります。"&amp;CHAR(10)&amp;"よって算定シートの提出は不要です。","")</f>
        <v/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41"/>
      <c r="W54" s="41"/>
      <c r="X54" s="41"/>
      <c r="Y54" s="41"/>
      <c r="Z54" s="41"/>
      <c r="AA54" s="41"/>
      <c r="AB54" s="41"/>
      <c r="AC54" s="42"/>
      <c r="AD54" s="34"/>
      <c r="AE54" s="162"/>
      <c r="AF54" s="162"/>
      <c r="AG54" s="162"/>
      <c r="AH54" s="162"/>
      <c r="AI54" s="162"/>
      <c r="AJ54" s="162"/>
      <c r="AK54" s="162"/>
      <c r="AL54" s="162"/>
      <c r="AM54" s="163"/>
      <c r="AN54" s="43"/>
      <c r="AO54" s="43"/>
      <c r="AP54" s="20"/>
      <c r="AS54" s="14"/>
      <c r="AT54" s="14"/>
      <c r="AU54" s="14"/>
      <c r="AV54" s="14"/>
      <c r="AW54" s="14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2:69" s="5" customFormat="1" ht="18.75" customHeight="1" thickBot="1" x14ac:dyDescent="0.2">
      <c r="C55" s="17"/>
      <c r="D55" s="1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17"/>
      <c r="W55" s="12"/>
      <c r="X55" s="12"/>
      <c r="Y55" s="12"/>
      <c r="Z55" s="12"/>
      <c r="AA55" s="12"/>
      <c r="AB55" s="12"/>
      <c r="AC55" s="12"/>
      <c r="AD55" s="159" t="str">
        <f>IFERROR(IF(AD52&lt;=40000,"ERROR",MIN(ROUNDUP(AD52,-3),100000)),"")</f>
        <v/>
      </c>
      <c r="AE55" s="160"/>
      <c r="AF55" s="160"/>
      <c r="AG55" s="160"/>
      <c r="AH55" s="160"/>
      <c r="AI55" s="160"/>
      <c r="AJ55" s="155" t="s">
        <v>0</v>
      </c>
      <c r="AK55" s="156"/>
      <c r="AL55" s="19"/>
      <c r="AM55" s="19"/>
      <c r="AN55" s="19"/>
      <c r="AO55" s="17"/>
      <c r="AQ55" s="17"/>
      <c r="AR55" s="10"/>
      <c r="AS55" s="10"/>
      <c r="AT55" s="10"/>
      <c r="AV55" s="14"/>
      <c r="AW55" s="14"/>
      <c r="AX55" s="14"/>
      <c r="AY55" s="14"/>
      <c r="AZ55" s="14"/>
    </row>
    <row r="56" spans="2:69" ht="17.25" x14ac:dyDescent="0.4">
      <c r="B56" s="7"/>
      <c r="C56" s="7"/>
      <c r="D56" s="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7"/>
      <c r="W56" s="7"/>
      <c r="X56" s="7"/>
      <c r="Y56" s="7"/>
      <c r="Z56" s="7"/>
      <c r="AA56" s="7"/>
      <c r="AB56" s="7"/>
      <c r="AC56" s="7"/>
      <c r="AD56" s="7"/>
      <c r="AE56" s="68" t="s">
        <v>10</v>
      </c>
      <c r="AF56" s="68"/>
      <c r="AG56" s="68"/>
      <c r="AH56" s="68"/>
      <c r="AI56" s="68"/>
      <c r="AJ56" s="68"/>
      <c r="AK56" s="68"/>
      <c r="AL56" s="7"/>
    </row>
  </sheetData>
  <sheetProtection algorithmName="SHA-512" hashValue="gPO/VshGQFHE5AoSUrhTLuKg2qRnTGviq8Y+F6EtLOjspGrZ8KNgNOQm6lST2UU5YZh7FE2UO53x8sJ4LDgZYg==" saltValue="KYWZv92R1jlrjNu6zUHk0w==" spinCount="100000" sheet="1" objects="1" scenarios="1"/>
  <mergeCells count="65">
    <mergeCell ref="AB18:AH18"/>
    <mergeCell ref="AB10:AL13"/>
    <mergeCell ref="Q11:V12"/>
    <mergeCell ref="AB22:AL23"/>
    <mergeCell ref="X16:X17"/>
    <mergeCell ref="Y16:AF17"/>
    <mergeCell ref="AG16:AH17"/>
    <mergeCell ref="AG20:AH21"/>
    <mergeCell ref="S20:U21"/>
    <mergeCell ref="AD52:AI52"/>
    <mergeCell ref="AJ52:AK52"/>
    <mergeCell ref="AJ50:AK50"/>
    <mergeCell ref="AD55:AI55"/>
    <mergeCell ref="AJ55:AK55"/>
    <mergeCell ref="AE53:AM54"/>
    <mergeCell ref="AD50:AI50"/>
    <mergeCell ref="E19:O19"/>
    <mergeCell ref="X19:AH19"/>
    <mergeCell ref="E20:E21"/>
    <mergeCell ref="M45:U45"/>
    <mergeCell ref="V45:AL47"/>
    <mergeCell ref="M46:U47"/>
    <mergeCell ref="B37:AP38"/>
    <mergeCell ref="X20:AF21"/>
    <mergeCell ref="B29:AM32"/>
    <mergeCell ref="E24:U26"/>
    <mergeCell ref="F16:L17"/>
    <mergeCell ref="M16:N17"/>
    <mergeCell ref="O16:P17"/>
    <mergeCell ref="T16:U17"/>
    <mergeCell ref="V16:W17"/>
    <mergeCell ref="R16:S17"/>
    <mergeCell ref="Q16:Q17"/>
    <mergeCell ref="AE51:AK51"/>
    <mergeCell ref="N52:AC52"/>
    <mergeCell ref="B3:AM3"/>
    <mergeCell ref="A2:AM2"/>
    <mergeCell ref="P10:X10"/>
    <mergeCell ref="B8:AM8"/>
    <mergeCell ref="W11:X12"/>
    <mergeCell ref="B7:W7"/>
    <mergeCell ref="X7:AM7"/>
    <mergeCell ref="B5:N5"/>
    <mergeCell ref="O5:AM5"/>
    <mergeCell ref="P11:P12"/>
    <mergeCell ref="E15:N15"/>
    <mergeCell ref="Q15:U15"/>
    <mergeCell ref="X15:AH15"/>
    <mergeCell ref="E16:E17"/>
    <mergeCell ref="B4:AL4"/>
    <mergeCell ref="A1:AM1"/>
    <mergeCell ref="E54:U56"/>
    <mergeCell ref="AE56:AK56"/>
    <mergeCell ref="X25:AF26"/>
    <mergeCell ref="P20:Q21"/>
    <mergeCell ref="W50:Y50"/>
    <mergeCell ref="Z50:AA50"/>
    <mergeCell ref="V20:W21"/>
    <mergeCell ref="B44:AJ44"/>
    <mergeCell ref="M50:S50"/>
    <mergeCell ref="T50:U50"/>
    <mergeCell ref="F20:M21"/>
    <mergeCell ref="N20:O21"/>
    <mergeCell ref="X24:AH24"/>
    <mergeCell ref="AG25:AH26"/>
  </mergeCells>
  <phoneticPr fontId="3"/>
  <dataValidations count="2">
    <dataValidation type="list" allowBlank="1" showInputMessage="1" showErrorMessage="1" sqref="M46:U47">
      <formula1>"令和２年度,令和元年度,平成３０年度,平成２９年度"</formula1>
    </dataValidation>
    <dataValidation type="list" allowBlank="1" showInputMessage="1" showErrorMessage="1" sqref="Q11:V12">
      <formula1>" 平成29,平成30,令和元年,令和２"</formula1>
    </dataValidation>
  </dataValidations>
  <printOptions horizontalCentere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算定シート【１】</vt:lpstr>
      <vt:lpstr>算定シート【１】!Print_Area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2021-09-10T01:09:06Z</dcterms:created>
  <dcterms:modified xsi:type="dcterms:W3CDTF">2021-09-21T10:44:42Z</dcterms:modified>
</cp:coreProperties>
</file>