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x.lan.pref.osaka.jp\01\shokorodo\DocLib\商工労働総務課\【0000照会文書】\★02【企画G→各室課へ照会】\★休業要請協力金フォルダ\システム関係\申請フォーム【第５期】\計算シート_HP貼付\"/>
    </mc:Choice>
  </mc:AlternateContent>
  <bookViews>
    <workbookView xWindow="0" yWindow="0" windowWidth="20490" windowHeight="7530"/>
  </bookViews>
  <sheets>
    <sheet name="算定シート【３】-2" sheetId="1" r:id="rId1"/>
  </sheets>
  <definedNames>
    <definedName name="_xlnm.Print_Area" localSheetId="0">'算定シート【３】-2'!$A$1:$AP$50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3" i="1" l="1"/>
  <c r="U18" i="1" l="1"/>
  <c r="AS12" i="1" l="1"/>
  <c r="AS13" i="1" s="1"/>
  <c r="AS14" i="1" s="1"/>
  <c r="AE18" i="1" s="1"/>
  <c r="D28" i="1" s="1"/>
  <c r="Q28" i="1"/>
  <c r="AH28" i="1" l="1"/>
  <c r="AE33" i="1" s="1"/>
  <c r="D38" i="1" s="1"/>
  <c r="AD38" i="1" s="1"/>
</calcChain>
</file>

<file path=xl/sharedStrings.xml><?xml version="1.0" encoding="utf-8"?>
<sst xmlns="http://schemas.openxmlformats.org/spreadsheetml/2006/main" count="72" uniqueCount="49">
  <si>
    <t xml:space="preserve">   対象期間の始期～閉店日までの日数。</t>
    <rPh sb="3" eb="5">
      <t>タイショウ</t>
    </rPh>
    <rPh sb="5" eb="7">
      <t>キカン</t>
    </rPh>
    <rPh sb="8" eb="10">
      <t>シキ</t>
    </rPh>
    <rPh sb="11" eb="13">
      <t>ヘイテン</t>
    </rPh>
    <rPh sb="13" eb="14">
      <t>ビ</t>
    </rPh>
    <rPh sb="17" eb="19">
      <t>ニッスウ</t>
    </rPh>
    <phoneticPr fontId="3"/>
  </si>
  <si>
    <t>□ 要請期間中に閉店した場合は、</t>
  </si>
  <si>
    <t>□ 全期間協力した場合は37日。</t>
    <rPh sb="2" eb="5">
      <t>ゼンキカン</t>
    </rPh>
    <rPh sb="5" eb="7">
      <t>キョウリョク</t>
    </rPh>
    <rPh sb="9" eb="11">
      <t>バアイ</t>
    </rPh>
    <rPh sb="14" eb="15">
      <t>ニチ</t>
    </rPh>
    <phoneticPr fontId="3"/>
  </si>
  <si>
    <t>円</t>
    <rPh sb="0" eb="1">
      <t>エン</t>
    </rPh>
    <phoneticPr fontId="3"/>
  </si>
  <si>
    <t>⑨</t>
    <phoneticPr fontId="3"/>
  </si>
  <si>
    <t>＝</t>
    <phoneticPr fontId="3"/>
  </si>
  <si>
    <t>日</t>
    <rPh sb="0" eb="1">
      <t>ニチ</t>
    </rPh>
    <phoneticPr fontId="3"/>
  </si>
  <si>
    <t>⑧</t>
    <phoneticPr fontId="3"/>
  </si>
  <si>
    <t>×</t>
    <phoneticPr fontId="3"/>
  </si>
  <si>
    <t>⑦</t>
    <phoneticPr fontId="3"/>
  </si>
  <si>
    <t>申請店舗の支給額</t>
    <rPh sb="0" eb="2">
      <t>シンセイ</t>
    </rPh>
    <rPh sb="2" eb="4">
      <t>テンポ</t>
    </rPh>
    <rPh sb="5" eb="8">
      <t>シキュウガク</t>
    </rPh>
    <phoneticPr fontId="3"/>
  </si>
  <si>
    <t>協力期間の日数</t>
    <rPh sb="0" eb="2">
      <t>キョウリョク</t>
    </rPh>
    <rPh sb="2" eb="4">
      <t>キカン</t>
    </rPh>
    <rPh sb="5" eb="7">
      <t>ニッスウ</t>
    </rPh>
    <phoneticPr fontId="3"/>
  </si>
  <si>
    <t>１日当たりの支給単価</t>
    <rPh sb="1" eb="2">
      <t>ニチ</t>
    </rPh>
    <rPh sb="2" eb="3">
      <t>ア</t>
    </rPh>
    <rPh sb="6" eb="8">
      <t>シキュウ</t>
    </rPh>
    <rPh sb="8" eb="10">
      <t>タンカ</t>
    </rPh>
    <phoneticPr fontId="3"/>
  </si>
  <si>
    <t>※最大20万円</t>
    <rPh sb="1" eb="3">
      <t>サイダイ</t>
    </rPh>
    <rPh sb="5" eb="7">
      <t>マンエン</t>
    </rPh>
    <phoneticPr fontId="3"/>
  </si>
  <si>
    <t>千円未満(百円単位）
切り上げ</t>
    <rPh sb="0" eb="2">
      <t>センエン</t>
    </rPh>
    <rPh sb="2" eb="4">
      <t>ミマン</t>
    </rPh>
    <rPh sb="5" eb="7">
      <t>ヒャクエン</t>
    </rPh>
    <rPh sb="7" eb="9">
      <t>タンイ</t>
    </rPh>
    <rPh sb="11" eb="12">
      <t>キ</t>
    </rPh>
    <rPh sb="13" eb="14">
      <t>ア</t>
    </rPh>
    <phoneticPr fontId="3"/>
  </si>
  <si>
    <t>⑥</t>
    <phoneticPr fontId="3"/>
  </si>
  <si>
    <t>⑤</t>
    <phoneticPr fontId="3"/>
  </si>
  <si>
    <t>―</t>
    <phoneticPr fontId="3"/>
  </si>
  <si>
    <t>③</t>
    <phoneticPr fontId="3"/>
  </si>
  <si>
    <t>１日当たりの売上高減少額単価</t>
    <rPh sb="1" eb="2">
      <t>ニチ</t>
    </rPh>
    <rPh sb="2" eb="3">
      <t>ア</t>
    </rPh>
    <rPh sb="6" eb="8">
      <t>ウリアゲ</t>
    </rPh>
    <rPh sb="8" eb="9">
      <t>ダカ</t>
    </rPh>
    <rPh sb="9" eb="11">
      <t>ゲンショウ</t>
    </rPh>
    <rPh sb="11" eb="12">
      <t>ガク</t>
    </rPh>
    <rPh sb="12" eb="14">
      <t>タンカ</t>
    </rPh>
    <phoneticPr fontId="3"/>
  </si>
  <si>
    <t>令和３年５月の１日当たりの売上高単価</t>
    <rPh sb="8" eb="9">
      <t>ニチ</t>
    </rPh>
    <rPh sb="9" eb="10">
      <t>ア</t>
    </rPh>
    <phoneticPr fontId="3"/>
  </si>
  <si>
    <t>算定参照月の１日当たりの売上高単価</t>
    <rPh sb="0" eb="2">
      <t>サンテイ</t>
    </rPh>
    <rPh sb="2" eb="4">
      <t>サンショウ</t>
    </rPh>
    <rPh sb="4" eb="5">
      <t>ツキ</t>
    </rPh>
    <rPh sb="7" eb="8">
      <t>ニチ</t>
    </rPh>
    <rPh sb="8" eb="9">
      <t>ア</t>
    </rPh>
    <rPh sb="12" eb="14">
      <t>ウリアゲ</t>
    </rPh>
    <rPh sb="14" eb="15">
      <t>ダカ</t>
    </rPh>
    <phoneticPr fontId="3"/>
  </si>
  <si>
    <t>一円未満切り上げ</t>
    <rPh sb="0" eb="1">
      <t>イチ</t>
    </rPh>
    <rPh sb="1" eb="2">
      <t>エン</t>
    </rPh>
    <rPh sb="2" eb="4">
      <t>ミマン</t>
    </rPh>
    <rPh sb="4" eb="5">
      <t>キ</t>
    </rPh>
    <rPh sb="6" eb="7">
      <t>ア</t>
    </rPh>
    <phoneticPr fontId="3"/>
  </si>
  <si>
    <t>÷</t>
  </si>
  <si>
    <t>④</t>
    <phoneticPr fontId="3"/>
  </si>
  <si>
    <t>令和３年５月の１日当たりの売上高単価</t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3" eb="15">
      <t>ウリアゲ</t>
    </rPh>
    <rPh sb="15" eb="16">
      <t>ダカ</t>
    </rPh>
    <phoneticPr fontId="3"/>
  </si>
  <si>
    <t>令和３年５月の売上高</t>
    <rPh sb="0" eb="2">
      <t>レイワ</t>
    </rPh>
    <rPh sb="3" eb="4">
      <t>ネン</t>
    </rPh>
    <rPh sb="5" eb="6">
      <t>ガツ</t>
    </rPh>
    <rPh sb="7" eb="9">
      <t>ウリアゲ</t>
    </rPh>
    <rPh sb="9" eb="10">
      <t>ダカ</t>
    </rPh>
    <phoneticPr fontId="3"/>
  </si>
  <si>
    <t>②</t>
    <phoneticPr fontId="3"/>
  </si>
  <si>
    <t>①</t>
    <phoneticPr fontId="3"/>
  </si>
  <si>
    <t>算定参照月の日数</t>
    <rPh sb="0" eb="2">
      <t>サンテイ</t>
    </rPh>
    <rPh sb="2" eb="4">
      <t>サンショウ</t>
    </rPh>
    <rPh sb="4" eb="5">
      <t>ヅキ</t>
    </rPh>
    <rPh sb="6" eb="8">
      <t>ニッスウ</t>
    </rPh>
    <phoneticPr fontId="3"/>
  </si>
  <si>
    <t>算定参照月の売上高</t>
    <rPh sb="0" eb="2">
      <t>サンテイ</t>
    </rPh>
    <rPh sb="2" eb="4">
      <t>サンショウ</t>
    </rPh>
    <rPh sb="4" eb="5">
      <t>ヅキ</t>
    </rPh>
    <rPh sb="6" eb="8">
      <t>ウリアゲ</t>
    </rPh>
    <rPh sb="8" eb="9">
      <t>ダカ</t>
    </rPh>
    <phoneticPr fontId="3"/>
  </si>
  <si>
    <t>西暦</t>
    <rPh sb="0" eb="2">
      <t>セイレキ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</si>
  <si>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</si>
  <si>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</si>
  <si>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令和</t>
  </si>
  <si>
    <t>和暦</t>
    <rPh sb="0" eb="2">
      <t>ワレキ</t>
    </rPh>
    <phoneticPr fontId="3"/>
  </si>
  <si>
    <t>令和2年5月～令和3年4月の間のうち、
ひと月を記載してください。</t>
    <phoneticPr fontId="3"/>
  </si>
  <si>
    <t>算定参照月</t>
    <rPh sb="0" eb="2">
      <t>サンテイ</t>
    </rPh>
    <rPh sb="4" eb="5">
      <t>ツキ</t>
    </rPh>
    <phoneticPr fontId="3"/>
  </si>
  <si>
    <t>以下を記入して支給額を計算してください。</t>
    <rPh sb="0" eb="2">
      <t>イカ</t>
    </rPh>
    <rPh sb="3" eb="5">
      <t>キニュウ</t>
    </rPh>
    <rPh sb="7" eb="10">
      <t>シキュウガク</t>
    </rPh>
    <rPh sb="11" eb="13">
      <t>ケイサン</t>
    </rPh>
    <phoneticPr fontId="3"/>
  </si>
  <si>
    <t>計算用（公開時には非表示にして固定）</t>
    <rPh sb="0" eb="3">
      <t>ケイサンヨウ</t>
    </rPh>
    <rPh sb="4" eb="6">
      <t>コウカイ</t>
    </rPh>
    <rPh sb="6" eb="7">
      <t>ジ</t>
    </rPh>
    <rPh sb="9" eb="12">
      <t>ヒヒョウジ</t>
    </rPh>
    <rPh sb="15" eb="17">
      <t>コテイ</t>
    </rPh>
    <phoneticPr fontId="3"/>
  </si>
  <si>
    <t>参照月：令和2年5月～令和3年4月の単月</t>
    <phoneticPr fontId="3"/>
  </si>
  <si>
    <r>
      <t>○ 売上高減少額方式</t>
    </r>
    <r>
      <rPr>
        <b/>
        <sz val="10"/>
        <rFont val="ＭＳ ゴシック"/>
        <family val="3"/>
        <charset val="128"/>
      </rPr>
      <t>（１日当たりの支給額 最大２０万円）</t>
    </r>
    <rPh sb="2" eb="5">
      <t>ウリアゲダカ</t>
    </rPh>
    <rPh sb="5" eb="7">
      <t>ゲンショウ</t>
    </rPh>
    <rPh sb="7" eb="8">
      <t>ガク</t>
    </rPh>
    <rPh sb="8" eb="10">
      <t>ホウシキ</t>
    </rPh>
    <rPh sb="12" eb="13">
      <t>ニチ</t>
    </rPh>
    <rPh sb="13" eb="14">
      <t>ア</t>
    </rPh>
    <rPh sb="17" eb="20">
      <t>シキュウガク</t>
    </rPh>
    <rPh sb="21" eb="23">
      <t>サイダイ</t>
    </rPh>
    <rPh sb="25" eb="27">
      <t>マンエン</t>
    </rPh>
    <phoneticPr fontId="3"/>
  </si>
  <si>
    <t>：</t>
    <phoneticPr fontId="3"/>
  </si>
  <si>
    <t>申請店舗名称（店舗名又は屋号）</t>
    <rPh sb="0" eb="2">
      <t>シンセイ</t>
    </rPh>
    <rPh sb="2" eb="4">
      <t>テンポ</t>
    </rPh>
    <rPh sb="4" eb="6">
      <t>メイショウ</t>
    </rPh>
    <rPh sb="7" eb="9">
      <t>テンポ</t>
    </rPh>
    <rPh sb="9" eb="10">
      <t>メイ</t>
    </rPh>
    <rPh sb="10" eb="11">
      <t>マタ</t>
    </rPh>
    <rPh sb="12" eb="14">
      <t>ヤゴウ</t>
    </rPh>
    <phoneticPr fontId="3"/>
  </si>
  <si>
    <t>（募集要項P7参照）</t>
    <rPh sb="7" eb="9">
      <t>サンショウ</t>
    </rPh>
    <phoneticPr fontId="3"/>
  </si>
  <si>
    <t>協力金支給額算定方式及び必要書類　フローチャート【３】の場合</t>
    <rPh sb="0" eb="2">
      <t>キョウリョク</t>
    </rPh>
    <rPh sb="2" eb="3">
      <t>キン</t>
    </rPh>
    <rPh sb="3" eb="6">
      <t>シキュウガク</t>
    </rPh>
    <rPh sb="6" eb="8">
      <t>サンテイ</t>
    </rPh>
    <rPh sb="8" eb="10">
      <t>ホウシキ</t>
    </rPh>
    <rPh sb="28" eb="30">
      <t>バアイ</t>
    </rPh>
    <phoneticPr fontId="3"/>
  </si>
  <si>
    <t>【大企業・中小企業等】
―  開店日が令和２年５月１日から令和３年４月３０日の店舗用 －</t>
    <rPh sb="1" eb="4">
      <t>ダイキギョウ</t>
    </rPh>
    <rPh sb="5" eb="7">
      <t>チュウショウ</t>
    </rPh>
    <rPh sb="7" eb="9">
      <t>キギョウ</t>
    </rPh>
    <rPh sb="9" eb="10">
      <t>トウ</t>
    </rPh>
    <phoneticPr fontId="3"/>
  </si>
  <si>
    <t>■ 算定シート（支給額計算書）【３】-2</t>
    <rPh sb="2" eb="4">
      <t>サンテイ</t>
    </rPh>
    <rPh sb="8" eb="11">
      <t>シキュウガク</t>
    </rPh>
    <rPh sb="11" eb="14">
      <t>ケイサンショ</t>
    </rPh>
    <phoneticPr fontId="3"/>
  </si>
  <si>
    <t>以下の水色セルの項目のみ入力または選択してください。</t>
    <rPh sb="0" eb="2">
      <t>イカ</t>
    </rPh>
    <rPh sb="3" eb="5">
      <t>ミズイロ</t>
    </rPh>
    <rPh sb="8" eb="10">
      <t>コウモク</t>
    </rPh>
    <rPh sb="12" eb="14">
      <t>ニュウリョク</t>
    </rPh>
    <rPh sb="17" eb="19">
      <t>センタク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</si>
</sst>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0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20"/>
      <name val="游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2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10" fillId="0" borderId="0" xfId="0" applyFont="1" applyBorder="1" applyAlignment="1">
      <alignment vertical="center"/>
    </xf>
    <xf numFmtId="0" fontId="5" fillId="0" borderId="4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Fill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 vertical="center"/>
    </xf>
    <xf numFmtId="0" fontId="5" fillId="0" borderId="22" xfId="0" applyFont="1" applyFill="1" applyBorder="1">
      <alignment vertical="center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22" fillId="0" borderId="0" xfId="0" applyFont="1" applyFill="1" applyBorder="1" applyAlignment="1">
      <alignment vertical="center"/>
    </xf>
    <xf numFmtId="38" fontId="23" fillId="0" borderId="0" xfId="1" applyFont="1" applyFill="1" applyBorder="1" applyAlignment="1">
      <alignment vertical="center"/>
    </xf>
    <xf numFmtId="0" fontId="5" fillId="0" borderId="9" xfId="0" applyFont="1" applyFill="1" applyBorder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14" fontId="31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5" fillId="0" borderId="14" xfId="0" applyFont="1" applyFill="1" applyBorder="1">
      <alignment vertical="center"/>
    </xf>
    <xf numFmtId="38" fontId="27" fillId="0" borderId="0" xfId="1" applyFont="1" applyFill="1" applyBorder="1" applyAlignment="1">
      <alignment horizontal="center"/>
    </xf>
    <xf numFmtId="38" fontId="27" fillId="0" borderId="6" xfId="1" applyFont="1" applyFill="1" applyBorder="1" applyAlignment="1">
      <alignment horizontal="center"/>
    </xf>
    <xf numFmtId="38" fontId="27" fillId="0" borderId="7" xfId="1" applyFont="1" applyFill="1" applyBorder="1" applyAlignment="1">
      <alignment horizontal="center"/>
    </xf>
    <xf numFmtId="38" fontId="28" fillId="0" borderId="7" xfId="1" applyFont="1" applyFill="1" applyBorder="1" applyAlignment="1">
      <alignment horizontal="center" vertical="center"/>
    </xf>
    <xf numFmtId="0" fontId="2" fillId="0" borderId="7" xfId="0" applyFont="1" applyFill="1" applyBorder="1">
      <alignment vertical="center"/>
    </xf>
    <xf numFmtId="0" fontId="10" fillId="0" borderId="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4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3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38" fontId="23" fillId="0" borderId="0" xfId="1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left" vertical="center"/>
    </xf>
    <xf numFmtId="38" fontId="4" fillId="0" borderId="0" xfId="0" applyNumberFormat="1" applyFont="1" applyBorder="1" applyAlignment="1">
      <alignment horizontal="left" vertical="center"/>
    </xf>
    <xf numFmtId="0" fontId="1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8" fontId="13" fillId="0" borderId="11" xfId="1" applyFont="1" applyFill="1" applyBorder="1" applyAlignment="1">
      <alignment horizontal="center"/>
    </xf>
    <xf numFmtId="38" fontId="13" fillId="0" borderId="7" xfId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38" fontId="14" fillId="0" borderId="9" xfId="1" applyFont="1" applyFill="1" applyBorder="1" applyAlignment="1">
      <alignment horizontal="center" vertical="center"/>
    </xf>
    <xf numFmtId="38" fontId="14" fillId="0" borderId="8" xfId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11" xfId="0" applyFill="1" applyBorder="1" applyAlignment="1"/>
    <xf numFmtId="0" fontId="0" fillId="0" borderId="2" xfId="0" applyFill="1" applyBorder="1" applyAlignment="1"/>
    <xf numFmtId="38" fontId="27" fillId="4" borderId="11" xfId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30" fillId="0" borderId="20" xfId="0" applyFont="1" applyFill="1" applyBorder="1" applyAlignment="1">
      <alignment horizontal="center" vertical="center"/>
    </xf>
    <xf numFmtId="38" fontId="28" fillId="0" borderId="14" xfId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8" fontId="27" fillId="0" borderId="11" xfId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38" fontId="14" fillId="0" borderId="14" xfId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top" shrinkToFit="1"/>
    </xf>
    <xf numFmtId="0" fontId="21" fillId="0" borderId="2" xfId="0" applyFont="1" applyFill="1" applyBorder="1" applyAlignment="1">
      <alignment horizontal="center" vertical="top" shrinkToFit="1"/>
    </xf>
    <xf numFmtId="0" fontId="17" fillId="0" borderId="1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8" fontId="14" fillId="0" borderId="12" xfId="1" applyFont="1" applyFill="1" applyBorder="1" applyAlignment="1">
      <alignment horizontal="center" vertical="center"/>
    </xf>
    <xf numFmtId="38" fontId="14" fillId="0" borderId="3" xfId="1" applyFont="1" applyFill="1" applyBorder="1" applyAlignment="1">
      <alignment horizontal="center" vertical="center"/>
    </xf>
    <xf numFmtId="38" fontId="13" fillId="0" borderId="11" xfId="1" applyFont="1" applyFill="1" applyBorder="1" applyAlignment="1">
      <alignment horizontal="center" vertical="center"/>
    </xf>
    <xf numFmtId="38" fontId="13" fillId="0" borderId="10" xfId="1" applyFont="1" applyFill="1" applyBorder="1" applyAlignment="1">
      <alignment horizontal="center" vertical="center"/>
    </xf>
    <xf numFmtId="38" fontId="13" fillId="0" borderId="2" xfId="1" applyFont="1" applyFill="1" applyBorder="1" applyAlignment="1">
      <alignment horizontal="center" vertical="center"/>
    </xf>
    <xf numFmtId="38" fontId="13" fillId="0" borderId="1" xfId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0" fillId="3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 vertical="center"/>
    </xf>
    <xf numFmtId="0" fontId="38" fillId="0" borderId="0" xfId="0" applyFont="1" applyBorder="1" applyAlignment="1">
      <alignment horizontal="center" vertical="center" shrinkToFit="1"/>
    </xf>
    <xf numFmtId="0" fontId="38" fillId="4" borderId="7" xfId="0" applyFont="1" applyFill="1" applyBorder="1" applyAlignment="1" applyProtection="1">
      <alignment horizontal="left" vertical="center" shrinkToFit="1"/>
      <protection locked="0"/>
    </xf>
    <xf numFmtId="0" fontId="39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38" fontId="13" fillId="4" borderId="11" xfId="1" applyFont="1" applyFill="1" applyBorder="1" applyAlignment="1" applyProtection="1">
      <alignment horizontal="center"/>
      <protection locked="0"/>
    </xf>
    <xf numFmtId="38" fontId="13" fillId="4" borderId="7" xfId="1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>
      <alignment horizontal="left" vertical="center" shrinkToFit="1"/>
    </xf>
    <xf numFmtId="14" fontId="30" fillId="0" borderId="20" xfId="0" applyNumberFormat="1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 shrinkToFit="1"/>
    </xf>
    <xf numFmtId="38" fontId="13" fillId="0" borderId="11" xfId="1" applyFont="1" applyFill="1" applyBorder="1" applyAlignment="1"/>
    <xf numFmtId="38" fontId="13" fillId="0" borderId="7" xfId="1" applyFont="1" applyFill="1" applyBorder="1" applyAlignment="1"/>
    <xf numFmtId="38" fontId="13" fillId="0" borderId="21" xfId="1" applyFont="1" applyFill="1" applyBorder="1" applyAlignment="1">
      <alignment horizontal="center" vertical="center"/>
    </xf>
    <xf numFmtId="38" fontId="13" fillId="0" borderId="7" xfId="1" applyFont="1" applyFill="1" applyBorder="1" applyAlignment="1">
      <alignment horizontal="center" vertical="center"/>
    </xf>
    <xf numFmtId="38" fontId="13" fillId="0" borderId="6" xfId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14" fontId="30" fillId="0" borderId="20" xfId="0" applyNumberFormat="1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38" fontId="23" fillId="0" borderId="9" xfId="1" applyFont="1" applyFill="1" applyBorder="1" applyAlignment="1">
      <alignment horizontal="center" vertical="center"/>
    </xf>
    <xf numFmtId="38" fontId="23" fillId="0" borderId="0" xfId="1" applyFont="1" applyFill="1" applyBorder="1" applyAlignment="1">
      <alignment horizontal="center" vertical="center"/>
    </xf>
    <xf numFmtId="38" fontId="23" fillId="0" borderId="8" xfId="1" applyFont="1" applyFill="1" applyBorder="1" applyAlignment="1">
      <alignment horizontal="center" vertical="center"/>
    </xf>
    <xf numFmtId="38" fontId="23" fillId="0" borderId="7" xfId="1" applyFont="1" applyFill="1" applyBorder="1" applyAlignment="1">
      <alignment horizontal="center" vertical="center"/>
    </xf>
    <xf numFmtId="38" fontId="23" fillId="4" borderId="0" xfId="1" applyFont="1" applyFill="1" applyBorder="1" applyAlignment="1" applyProtection="1">
      <alignment horizontal="center" vertical="center"/>
      <protection locked="0"/>
    </xf>
    <xf numFmtId="38" fontId="23" fillId="4" borderId="7" xfId="1" applyFont="1" applyFill="1" applyBorder="1" applyAlignment="1" applyProtection="1">
      <alignment horizontal="center" vertical="center"/>
      <protection locked="0"/>
    </xf>
    <xf numFmtId="38" fontId="23" fillId="4" borderId="11" xfId="1" applyFont="1" applyFill="1" applyBorder="1" applyAlignment="1" applyProtection="1">
      <alignment horizontal="center" vertical="center"/>
      <protection locked="0"/>
    </xf>
    <xf numFmtId="38" fontId="23" fillId="0" borderId="13" xfId="1" applyFont="1" applyFill="1" applyBorder="1" applyAlignment="1">
      <alignment horizontal="center" vertical="center"/>
    </xf>
    <xf numFmtId="38" fontId="23" fillId="0" borderId="6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104274</xdr:colOff>
      <xdr:row>34</xdr:row>
      <xdr:rowOff>120315</xdr:rowOff>
    </xdr:from>
    <xdr:to>
      <xdr:col>9</xdr:col>
      <xdr:colOff>104274</xdr:colOff>
      <xdr:row>35</xdr:row>
      <xdr:rowOff>158415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6019299" y="7978440"/>
          <a:ext cx="0" cy="2762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34</xdr:row>
      <xdr:rowOff>0</xdr:rowOff>
    </xdr:from>
    <xdr:to>
      <xdr:col>33</xdr:col>
      <xdr:colOff>0</xdr:colOff>
      <xdr:row>34</xdr:row>
      <xdr:rowOff>123825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CxnSpPr/>
      </xdr:nvCxnSpPr>
      <xdr:spPr>
        <a:xfrm>
          <a:off x="21688425" y="7858125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109287</xdr:colOff>
      <xdr:row>34</xdr:row>
      <xdr:rowOff>119814</xdr:rowOff>
    </xdr:from>
    <xdr:to>
      <xdr:col>33</xdr:col>
      <xdr:colOff>0</xdr:colOff>
      <xdr:row>34</xdr:row>
      <xdr:rowOff>119814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CxnSpPr/>
      </xdr:nvCxnSpPr>
      <xdr:spPr>
        <a:xfrm flipH="1" flipV="1">
          <a:off x="6024312" y="7977939"/>
          <a:ext cx="15664113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21166</xdr:colOff>
      <xdr:row>29</xdr:row>
      <xdr:rowOff>0</xdr:rowOff>
    </xdr:from>
    <xdr:to>
      <xdr:col>34</xdr:col>
      <xdr:colOff>21166</xdr:colOff>
      <xdr:row>30</xdr:row>
      <xdr:rowOff>243417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>
          <a:off x="22366816" y="6667500"/>
          <a:ext cx="0" cy="472017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25</xdr:row>
      <xdr:rowOff>123825</xdr:rowOff>
    </xdr:from>
    <xdr:to>
      <xdr:col>24</xdr:col>
      <xdr:colOff>123825</xdr:colOff>
      <xdr:row>29</xdr:row>
      <xdr:rowOff>148166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/>
      </xdr:nvSpPr>
      <xdr:spPr>
        <a:xfrm>
          <a:off x="733425" y="5838825"/>
          <a:ext cx="15163800" cy="976841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26</xdr:row>
      <xdr:rowOff>19050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CxnSpPr/>
      </xdr:nvCxnSpPr>
      <xdr:spPr>
        <a:xfrm flipH="1">
          <a:off x="4600575" y="5715000"/>
          <a:ext cx="0" cy="2571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26</xdr:row>
      <xdr:rowOff>19050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CxnSpPr/>
      </xdr:nvCxnSpPr>
      <xdr:spPr>
        <a:xfrm flipH="1">
          <a:off x="12487275" y="5715000"/>
          <a:ext cx="0" cy="2571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116416</xdr:colOff>
      <xdr:row>45</xdr:row>
      <xdr:rowOff>158750</xdr:rowOff>
    </xdr:from>
    <xdr:to>
      <xdr:col>31</xdr:col>
      <xdr:colOff>165099</xdr:colOff>
      <xdr:row>48</xdr:row>
      <xdr:rowOff>139700</xdr:rowOff>
    </xdr:to>
    <xdr:sp macro="" textlink="">
      <xdr:nvSpPr>
        <xdr:cNvPr id="9" name="正方形/長方形 8"/>
        <xdr:cNvSpPr/>
      </xdr:nvSpPr>
      <xdr:spPr>
        <a:xfrm>
          <a:off x="6688666" y="10636250"/>
          <a:ext cx="13850408" cy="6953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入力の上、必ずご提出ください</a:t>
          </a:r>
        </a:p>
      </xdr:txBody>
    </xdr:sp>
    <xdr:clientData/>
  </xdr:twoCellAnchor>
  <xdr:twoCellAnchor>
    <xdr:from>
      <xdr:col>3</xdr:col>
      <xdr:colOff>0</xdr:colOff>
      <xdr:row>11</xdr:row>
      <xdr:rowOff>28575</xdr:rowOff>
    </xdr:from>
    <xdr:to>
      <xdr:col>14</xdr:col>
      <xdr:colOff>171450</xdr:colOff>
      <xdr:row>15</xdr:row>
      <xdr:rowOff>142875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1971675" y="2409825"/>
          <a:ext cx="7400925" cy="10668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①・④は消費税及び地方消費税を除いた、申請店舗の売上高を入力してください。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C48"/>
  <sheetViews>
    <sheetView tabSelected="1" view="pageBreakPreview" zoomScaleNormal="100" zoomScaleSheetLayoutView="100" workbookViewId="0">
      <selection sqref="A1:AF1"/>
    </sheetView>
  </sheetViews>
  <sheetFormatPr defaultColWidth="8.625" defaultRowHeight="14.25" x14ac:dyDescent="0.4"/>
  <cols>
    <col min="1" max="1" width="2" style="1" customWidth="1"/>
    <col min="2" max="34" width="2.625" style="1" customWidth="1"/>
    <col min="35" max="35" width="2.875" style="1" customWidth="1"/>
    <col min="36" max="41" width="2.625" style="1" customWidth="1"/>
    <col min="42" max="42" width="4.625" style="1" customWidth="1"/>
    <col min="43" max="43" width="12.25" style="2" hidden="1" customWidth="1"/>
    <col min="44" max="44" width="10.125" style="1" hidden="1" customWidth="1"/>
    <col min="45" max="45" width="16.625" style="1" hidden="1" customWidth="1"/>
    <col min="46" max="46" width="7.625" style="1" hidden="1" customWidth="1"/>
    <col min="47" max="59" width="3.625" style="1" customWidth="1"/>
    <col min="60" max="16384" width="8.625" style="1"/>
  </cols>
  <sheetData>
    <row r="1" spans="1:55" ht="24" x14ac:dyDescent="0.4">
      <c r="A1" s="159" t="s">
        <v>47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87"/>
      <c r="AH1" s="87"/>
      <c r="AI1" s="153"/>
      <c r="AJ1" s="153"/>
      <c r="AK1" s="153"/>
      <c r="AL1" s="153"/>
      <c r="AM1" s="153"/>
      <c r="AN1" s="153"/>
      <c r="AO1" s="153"/>
      <c r="AP1" s="84"/>
    </row>
    <row r="2" spans="1:55" ht="14.25" customHeight="1" x14ac:dyDescent="0.4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5"/>
      <c r="AJ2" s="85"/>
      <c r="AK2" s="85"/>
      <c r="AL2" s="85"/>
      <c r="AM2" s="85"/>
      <c r="AN2" s="85"/>
      <c r="AO2" s="85"/>
      <c r="AP2" s="84"/>
    </row>
    <row r="3" spans="1:55" s="3" customFormat="1" ht="17.25" customHeight="1" x14ac:dyDescent="0.4">
      <c r="B3" s="154" t="s">
        <v>46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</row>
    <row r="4" spans="1:55" s="3" customFormat="1" ht="28.5" customHeight="1" x14ac:dyDescent="0.4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</row>
    <row r="5" spans="1:55" ht="24.75" customHeight="1" x14ac:dyDescent="0.4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155" t="s">
        <v>45</v>
      </c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Q5" s="1"/>
      <c r="AT5" s="2"/>
      <c r="AU5" s="2"/>
    </row>
    <row r="6" spans="1:55" ht="16.5" customHeight="1" x14ac:dyDescent="0.4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158" t="s">
        <v>44</v>
      </c>
      <c r="AJ6" s="158"/>
      <c r="AK6" s="158"/>
      <c r="AL6" s="158"/>
      <c r="AM6" s="158"/>
      <c r="AN6" s="158"/>
      <c r="AO6" s="158"/>
      <c r="AQ6" s="1"/>
      <c r="AT6" s="2"/>
      <c r="AU6" s="2"/>
    </row>
    <row r="7" spans="1:55" ht="22.5" customHeight="1" x14ac:dyDescent="0.4">
      <c r="B7" s="160" t="s">
        <v>48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Q7" s="1"/>
      <c r="AR7" s="2"/>
      <c r="AS7" s="2"/>
    </row>
    <row r="8" spans="1:55" ht="24.75" customHeight="1" x14ac:dyDescent="0.4">
      <c r="B8" s="156" t="s">
        <v>43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7" t="s">
        <v>42</v>
      </c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Q8" s="1"/>
      <c r="AT8" s="2"/>
      <c r="AU8" s="2"/>
    </row>
    <row r="9" spans="1:55" ht="12" customHeight="1" x14ac:dyDescent="0.4"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Q9" s="1"/>
      <c r="AT9" s="2"/>
      <c r="AU9" s="2"/>
    </row>
    <row r="10" spans="1:55" s="3" customFormat="1" ht="30" customHeight="1" thickBot="1" x14ac:dyDescent="0.45">
      <c r="B10" s="163" t="s">
        <v>41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5" t="s">
        <v>40</v>
      </c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69"/>
      <c r="AR10" s="69" t="s">
        <v>39</v>
      </c>
      <c r="AS10" s="80"/>
      <c r="AT10" s="79"/>
      <c r="AU10" s="5"/>
      <c r="AV10" s="5"/>
      <c r="AW10" s="5"/>
      <c r="AX10" s="5"/>
      <c r="AY10" s="5"/>
      <c r="AZ10" s="5"/>
      <c r="BA10" s="5"/>
      <c r="BB10" s="5"/>
    </row>
    <row r="11" spans="1:55" s="3" customFormat="1" ht="26.25" customHeight="1" x14ac:dyDescent="0.4">
      <c r="B11" s="119" t="s">
        <v>38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1"/>
      <c r="AQ11" s="81"/>
      <c r="AR11" s="69"/>
      <c r="AS11" s="69"/>
      <c r="AT11" s="80"/>
      <c r="AU11" s="79"/>
      <c r="AV11" s="5"/>
      <c r="AW11" s="5"/>
      <c r="AX11" s="5"/>
      <c r="AY11" s="5"/>
      <c r="AZ11" s="5"/>
      <c r="BA11" s="5"/>
      <c r="BB11" s="5"/>
      <c r="BC11" s="5"/>
    </row>
    <row r="12" spans="1:55" s="23" customFormat="1" ht="14.25" customHeight="1" x14ac:dyDescent="0.4">
      <c r="A12" s="3"/>
      <c r="B12" s="16"/>
      <c r="R12" s="127" t="s">
        <v>37</v>
      </c>
      <c r="S12" s="181"/>
      <c r="T12" s="181"/>
      <c r="U12" s="181"/>
      <c r="V12" s="181"/>
      <c r="W12" s="181"/>
      <c r="X12" s="182"/>
      <c r="Y12" s="56"/>
      <c r="Z12" s="183" t="s">
        <v>36</v>
      </c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4"/>
      <c r="AO12" s="56"/>
      <c r="AP12" s="51"/>
      <c r="AR12" s="69" t="s">
        <v>35</v>
      </c>
      <c r="AS12" s="78" t="str">
        <f>R13&amp;T13&amp;U13&amp;V13&amp;X13</f>
        <v>令和年月</v>
      </c>
      <c r="AT12" s="1"/>
      <c r="AU12" s="1"/>
      <c r="AV12" s="1"/>
      <c r="AW12" s="1"/>
      <c r="AX12" s="1"/>
    </row>
    <row r="13" spans="1:55" s="23" customFormat="1" ht="14.25" customHeight="1" x14ac:dyDescent="0.4">
      <c r="A13" s="3"/>
      <c r="B13" s="16"/>
      <c r="R13" s="185" t="s">
        <v>34</v>
      </c>
      <c r="S13" s="186"/>
      <c r="T13" s="189"/>
      <c r="U13" s="186" t="s">
        <v>33</v>
      </c>
      <c r="V13" s="191"/>
      <c r="W13" s="191"/>
      <c r="X13" s="192" t="s">
        <v>32</v>
      </c>
      <c r="Y13" s="56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4"/>
      <c r="AO13" s="56"/>
      <c r="AP13" s="51"/>
      <c r="AR13" s="69" t="s">
        <v>31</v>
      </c>
      <c r="AS13" s="77" t="str">
        <f>IFERROR(DATEVALUE(AS12&amp;"1日"),"")</f>
        <v/>
      </c>
      <c r="AT13" s="1"/>
      <c r="AU13" s="1"/>
      <c r="AV13" s="1"/>
      <c r="AW13" s="1"/>
      <c r="AX13" s="1"/>
    </row>
    <row r="14" spans="1:55" s="23" customFormat="1" ht="14.25" customHeight="1" x14ac:dyDescent="0.4">
      <c r="A14" s="3"/>
      <c r="B14" s="16"/>
      <c r="R14" s="187"/>
      <c r="S14" s="188"/>
      <c r="T14" s="190"/>
      <c r="U14" s="188"/>
      <c r="V14" s="190"/>
      <c r="W14" s="190"/>
      <c r="X14" s="193"/>
      <c r="Y14" s="56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4"/>
      <c r="AO14" s="56"/>
      <c r="AP14" s="51"/>
      <c r="AR14" s="69" t="s">
        <v>27</v>
      </c>
      <c r="AS14" s="69" t="str">
        <f>IFERROR(DAY(EOMONTH(AS13,0)),"")</f>
        <v/>
      </c>
      <c r="AT14" s="1"/>
      <c r="AU14" s="1"/>
      <c r="AV14" s="1"/>
      <c r="AW14" s="1"/>
      <c r="AX14" s="1"/>
    </row>
    <row r="15" spans="1:55" s="23" customFormat="1" ht="14.25" hidden="1" customHeight="1" x14ac:dyDescent="0.4">
      <c r="A15" s="3"/>
      <c r="B15" s="16"/>
      <c r="C15" s="76"/>
      <c r="D15" s="76"/>
      <c r="E15" s="76"/>
      <c r="F15" s="76"/>
      <c r="G15" s="76"/>
      <c r="H15" s="76"/>
      <c r="I15" s="76"/>
      <c r="J15" s="76"/>
      <c r="K15" s="56"/>
      <c r="L15" s="14"/>
      <c r="M15" s="75"/>
      <c r="N15" s="44"/>
      <c r="O15" s="44"/>
      <c r="P15" s="44"/>
      <c r="Q15" s="4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3"/>
      <c r="AI15" s="73"/>
      <c r="AJ15" s="14"/>
      <c r="AK15" s="14"/>
      <c r="AL15" s="14"/>
      <c r="AM15" s="14"/>
      <c r="AN15" s="14"/>
      <c r="AO15" s="56"/>
      <c r="AP15" s="51"/>
      <c r="AR15" s="71"/>
      <c r="AS15" s="1"/>
      <c r="AT15" s="1"/>
      <c r="AU15" s="1"/>
      <c r="AV15" s="1"/>
      <c r="AW15" s="1"/>
      <c r="AX15" s="1"/>
    </row>
    <row r="16" spans="1:55" ht="14.25" customHeight="1" x14ac:dyDescent="0.4">
      <c r="B16" s="68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72"/>
      <c r="Q16" s="72"/>
      <c r="R16" s="72"/>
      <c r="S16" s="7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70"/>
      <c r="AQ16" s="1"/>
      <c r="AR16" s="71"/>
    </row>
    <row r="17" spans="2:55" ht="17.25" customHeight="1" x14ac:dyDescent="0.4">
      <c r="B17" s="68"/>
      <c r="C17" s="12"/>
      <c r="D17" s="164" t="s">
        <v>30</v>
      </c>
      <c r="E17" s="106"/>
      <c r="F17" s="106"/>
      <c r="G17" s="106"/>
      <c r="H17" s="106"/>
      <c r="I17" s="106"/>
      <c r="J17" s="106"/>
      <c r="K17" s="106"/>
      <c r="L17" s="106"/>
      <c r="M17" s="107"/>
      <c r="N17" s="53"/>
      <c r="O17" s="12"/>
      <c r="P17" s="12"/>
      <c r="Q17" s="12"/>
      <c r="R17" s="12"/>
      <c r="S17" s="12"/>
      <c r="T17" s="177" t="s">
        <v>29</v>
      </c>
      <c r="U17" s="178"/>
      <c r="V17" s="178"/>
      <c r="W17" s="178"/>
      <c r="X17" s="179"/>
      <c r="Y17" s="12"/>
      <c r="Z17" s="12"/>
      <c r="AA17" s="12"/>
      <c r="AB17" s="12"/>
      <c r="AC17" s="12"/>
      <c r="AD17" s="127" t="s">
        <v>21</v>
      </c>
      <c r="AE17" s="106"/>
      <c r="AF17" s="106"/>
      <c r="AG17" s="106"/>
      <c r="AH17" s="106"/>
      <c r="AI17" s="106"/>
      <c r="AJ17" s="106"/>
      <c r="AK17" s="106"/>
      <c r="AL17" s="106"/>
      <c r="AM17" s="106"/>
      <c r="AN17" s="107"/>
      <c r="AO17" s="12"/>
      <c r="AP17" s="70"/>
      <c r="AQ17" s="1"/>
      <c r="AR17" s="71"/>
    </row>
    <row r="18" spans="2:55" ht="14.25" customHeight="1" x14ac:dyDescent="0.4">
      <c r="B18" s="68"/>
      <c r="C18" s="12"/>
      <c r="D18" s="128" t="s">
        <v>28</v>
      </c>
      <c r="E18" s="124"/>
      <c r="F18" s="125"/>
      <c r="G18" s="125"/>
      <c r="H18" s="125"/>
      <c r="I18" s="125"/>
      <c r="J18" s="125"/>
      <c r="K18" s="125"/>
      <c r="L18" s="111" t="s">
        <v>3</v>
      </c>
      <c r="M18" s="112"/>
      <c r="N18" s="50"/>
      <c r="O18" s="49"/>
      <c r="P18" s="115" t="s">
        <v>23</v>
      </c>
      <c r="Q18" s="116"/>
      <c r="R18" s="12"/>
      <c r="S18" s="12"/>
      <c r="T18" s="180" t="s">
        <v>27</v>
      </c>
      <c r="U18" s="171" t="str">
        <f>AS14</f>
        <v/>
      </c>
      <c r="V18" s="172"/>
      <c r="W18" s="173" t="s">
        <v>6</v>
      </c>
      <c r="X18" s="112"/>
      <c r="Y18" s="12"/>
      <c r="Z18" s="12"/>
      <c r="AA18" s="194" t="s">
        <v>5</v>
      </c>
      <c r="AB18" s="194"/>
      <c r="AC18" s="12"/>
      <c r="AD18" s="128" t="s">
        <v>18</v>
      </c>
      <c r="AE18" s="134" t="str">
        <f>IFERROR(ROUNDUP(E18/U18,0),"")</f>
        <v/>
      </c>
      <c r="AF18" s="135"/>
      <c r="AG18" s="135"/>
      <c r="AH18" s="135"/>
      <c r="AI18" s="135"/>
      <c r="AJ18" s="135"/>
      <c r="AK18" s="135"/>
      <c r="AL18" s="135"/>
      <c r="AM18" s="111" t="s">
        <v>3</v>
      </c>
      <c r="AN18" s="112"/>
      <c r="AO18" s="12"/>
      <c r="AP18" s="70"/>
      <c r="AQ18" s="1"/>
      <c r="AR18" s="69"/>
      <c r="AS18" s="69"/>
    </row>
    <row r="19" spans="2:55" ht="14.25" customHeight="1" x14ac:dyDescent="0.4">
      <c r="B19" s="68"/>
      <c r="C19" s="12"/>
      <c r="D19" s="129"/>
      <c r="E19" s="126"/>
      <c r="F19" s="126"/>
      <c r="G19" s="126"/>
      <c r="H19" s="126"/>
      <c r="I19" s="126"/>
      <c r="J19" s="126"/>
      <c r="K19" s="126"/>
      <c r="L19" s="113"/>
      <c r="M19" s="114"/>
      <c r="N19" s="50"/>
      <c r="O19" s="49"/>
      <c r="P19" s="116"/>
      <c r="Q19" s="116"/>
      <c r="R19" s="12"/>
      <c r="S19" s="12"/>
      <c r="T19" s="129"/>
      <c r="U19" s="113"/>
      <c r="V19" s="113"/>
      <c r="W19" s="113"/>
      <c r="X19" s="114"/>
      <c r="Y19" s="12"/>
      <c r="Z19" s="12"/>
      <c r="AA19" s="194"/>
      <c r="AB19" s="194"/>
      <c r="AC19" s="12"/>
      <c r="AD19" s="129"/>
      <c r="AE19" s="136"/>
      <c r="AF19" s="136"/>
      <c r="AG19" s="136"/>
      <c r="AH19" s="136"/>
      <c r="AI19" s="136"/>
      <c r="AJ19" s="136"/>
      <c r="AK19" s="136"/>
      <c r="AL19" s="136"/>
      <c r="AM19" s="113"/>
      <c r="AN19" s="114"/>
      <c r="AO19" s="12"/>
      <c r="AP19" s="70"/>
      <c r="AQ19" s="1"/>
      <c r="AR19" s="69"/>
      <c r="AS19" s="5"/>
    </row>
    <row r="20" spans="2:55" ht="14.25" customHeight="1" x14ac:dyDescent="0.2">
      <c r="B20" s="68"/>
      <c r="C20" s="62"/>
      <c r="D20" s="61"/>
      <c r="E20" s="61"/>
      <c r="F20" s="61"/>
      <c r="G20" s="61"/>
      <c r="H20" s="61"/>
      <c r="I20" s="61"/>
      <c r="J20" s="61"/>
      <c r="K20" s="67"/>
      <c r="L20" s="67"/>
      <c r="M20" s="65"/>
      <c r="N20" s="65"/>
      <c r="O20" s="66"/>
      <c r="P20" s="65"/>
      <c r="Q20" s="65"/>
      <c r="R20" s="64"/>
      <c r="S20" s="64"/>
      <c r="T20" s="65"/>
      <c r="U20" s="65"/>
      <c r="V20" s="65"/>
      <c r="W20" s="65"/>
      <c r="X20" s="65"/>
      <c r="Y20" s="64"/>
      <c r="Z20" s="64"/>
      <c r="AA20" s="63"/>
      <c r="AB20" s="63"/>
      <c r="AC20" s="63"/>
      <c r="AD20" s="62"/>
      <c r="AE20" s="61"/>
      <c r="AF20" s="60"/>
      <c r="AG20" s="59"/>
      <c r="AH20" s="59"/>
      <c r="AI20" s="59"/>
      <c r="AJ20" s="130" t="s">
        <v>22</v>
      </c>
      <c r="AK20" s="130"/>
      <c r="AL20" s="130"/>
      <c r="AM20" s="130"/>
      <c r="AN20" s="130"/>
      <c r="AO20" s="130"/>
      <c r="AP20" s="131"/>
      <c r="AQ20" s="1"/>
    </row>
    <row r="21" spans="2:55" s="3" customFormat="1" ht="18.75" x14ac:dyDescent="0.4">
      <c r="B21" s="16"/>
      <c r="C21" s="58"/>
      <c r="D21" s="57"/>
      <c r="E21" s="57"/>
      <c r="F21" s="57"/>
      <c r="G21" s="57"/>
      <c r="H21" s="57"/>
      <c r="I21" s="57"/>
      <c r="J21" s="57"/>
      <c r="K21" s="56"/>
      <c r="L21" s="55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8"/>
      <c r="AQ21" s="23"/>
    </row>
    <row r="22" spans="2:55" s="3" customFormat="1" ht="14.25" customHeight="1" x14ac:dyDescent="0.4">
      <c r="B22" s="16"/>
      <c r="C22" s="45"/>
      <c r="D22" s="164" t="s">
        <v>26</v>
      </c>
      <c r="E22" s="106"/>
      <c r="F22" s="106"/>
      <c r="G22" s="106"/>
      <c r="H22" s="106"/>
      <c r="I22" s="106"/>
      <c r="J22" s="106"/>
      <c r="K22" s="106"/>
      <c r="L22" s="106"/>
      <c r="M22" s="107"/>
      <c r="N22" s="53"/>
      <c r="O22" s="12"/>
      <c r="P22" s="12"/>
      <c r="Q22" s="12"/>
      <c r="R22" s="12"/>
      <c r="S22" s="12"/>
      <c r="T22" s="12"/>
      <c r="U22" s="52"/>
      <c r="V22" s="52"/>
      <c r="W22" s="52"/>
      <c r="X22" s="52"/>
      <c r="Y22" s="52"/>
      <c r="Z22" s="12"/>
      <c r="AA22" s="12"/>
      <c r="AB22" s="12"/>
      <c r="AC22" s="12"/>
      <c r="AD22" s="127" t="s">
        <v>25</v>
      </c>
      <c r="AE22" s="106"/>
      <c r="AF22" s="106"/>
      <c r="AG22" s="106"/>
      <c r="AH22" s="106"/>
      <c r="AI22" s="106"/>
      <c r="AJ22" s="106"/>
      <c r="AK22" s="106"/>
      <c r="AL22" s="106"/>
      <c r="AM22" s="106"/>
      <c r="AN22" s="107"/>
      <c r="AO22" s="47"/>
      <c r="AP22" s="18"/>
      <c r="AQ22" s="46"/>
    </row>
    <row r="23" spans="2:55" s="3" customFormat="1" ht="14.25" customHeight="1" x14ac:dyDescent="0.4">
      <c r="B23" s="16"/>
      <c r="C23" s="45"/>
      <c r="D23" s="128" t="s">
        <v>24</v>
      </c>
      <c r="E23" s="124"/>
      <c r="F23" s="125"/>
      <c r="G23" s="125"/>
      <c r="H23" s="125"/>
      <c r="I23" s="125"/>
      <c r="J23" s="125"/>
      <c r="K23" s="125"/>
      <c r="L23" s="111" t="s">
        <v>3</v>
      </c>
      <c r="M23" s="112"/>
      <c r="N23" s="50"/>
      <c r="O23" s="49"/>
      <c r="P23" s="115" t="s">
        <v>23</v>
      </c>
      <c r="Q23" s="116"/>
      <c r="R23" s="12"/>
      <c r="S23" s="12"/>
      <c r="T23" s="49"/>
      <c r="U23" s="117">
        <v>31</v>
      </c>
      <c r="V23" s="118"/>
      <c r="W23" s="117" t="s">
        <v>6</v>
      </c>
      <c r="X23" s="118"/>
      <c r="Y23" s="48"/>
      <c r="Z23" s="12"/>
      <c r="AA23" s="194" t="s">
        <v>5</v>
      </c>
      <c r="AB23" s="194"/>
      <c r="AC23" s="12"/>
      <c r="AD23" s="128" t="s">
        <v>16</v>
      </c>
      <c r="AE23" s="134" t="str">
        <f>IF(E23&lt;&gt;"",ROUNDUP(E23/U23,0),"")</f>
        <v/>
      </c>
      <c r="AF23" s="135"/>
      <c r="AG23" s="135"/>
      <c r="AH23" s="135"/>
      <c r="AI23" s="135"/>
      <c r="AJ23" s="135"/>
      <c r="AK23" s="135"/>
      <c r="AL23" s="135"/>
      <c r="AM23" s="111" t="s">
        <v>3</v>
      </c>
      <c r="AN23" s="112"/>
      <c r="AO23" s="47"/>
      <c r="AP23" s="51"/>
      <c r="AQ23" s="46"/>
      <c r="AT23" s="5"/>
      <c r="AU23" s="5"/>
    </row>
    <row r="24" spans="2:55" s="3" customFormat="1" ht="14.25" customHeight="1" x14ac:dyDescent="0.4">
      <c r="B24" s="16"/>
      <c r="C24" s="45"/>
      <c r="D24" s="129"/>
      <c r="E24" s="126"/>
      <c r="F24" s="126"/>
      <c r="G24" s="126"/>
      <c r="H24" s="126"/>
      <c r="I24" s="126"/>
      <c r="J24" s="126"/>
      <c r="K24" s="126"/>
      <c r="L24" s="113"/>
      <c r="M24" s="114"/>
      <c r="N24" s="50"/>
      <c r="O24" s="49"/>
      <c r="P24" s="116"/>
      <c r="Q24" s="116"/>
      <c r="R24" s="12"/>
      <c r="S24" s="12"/>
      <c r="T24" s="49"/>
      <c r="U24" s="118"/>
      <c r="V24" s="118"/>
      <c r="W24" s="118"/>
      <c r="X24" s="118"/>
      <c r="Y24" s="48"/>
      <c r="Z24" s="12"/>
      <c r="AA24" s="194"/>
      <c r="AB24" s="194"/>
      <c r="AC24" s="12"/>
      <c r="AD24" s="129"/>
      <c r="AE24" s="136"/>
      <c r="AF24" s="136"/>
      <c r="AG24" s="136"/>
      <c r="AH24" s="136"/>
      <c r="AI24" s="136"/>
      <c r="AJ24" s="136"/>
      <c r="AK24" s="136"/>
      <c r="AL24" s="136"/>
      <c r="AM24" s="113"/>
      <c r="AN24" s="114"/>
      <c r="AO24" s="47"/>
      <c r="AP24" s="18"/>
      <c r="AQ24" s="46"/>
      <c r="AT24" s="5"/>
      <c r="AU24" s="5"/>
    </row>
    <row r="25" spans="2:55" s="3" customFormat="1" ht="17.25" x14ac:dyDescent="0.4">
      <c r="B25" s="16"/>
      <c r="C25" s="45"/>
      <c r="D25" s="44"/>
      <c r="E25" s="44"/>
      <c r="F25" s="44"/>
      <c r="G25" s="44"/>
      <c r="H25" s="44"/>
      <c r="I25" s="44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14"/>
      <c r="AA25" s="14"/>
      <c r="AB25" s="14"/>
      <c r="AC25" s="14"/>
      <c r="AD25" s="14"/>
      <c r="AE25" s="14"/>
      <c r="AF25" s="42"/>
      <c r="AG25" s="14"/>
      <c r="AH25" s="14"/>
      <c r="AI25" s="14"/>
      <c r="AJ25" s="130" t="s">
        <v>22</v>
      </c>
      <c r="AK25" s="130"/>
      <c r="AL25" s="130"/>
      <c r="AM25" s="130"/>
      <c r="AN25" s="130"/>
      <c r="AO25" s="130"/>
      <c r="AP25" s="131"/>
      <c r="AQ25" s="23"/>
      <c r="AT25" s="5"/>
      <c r="AU25" s="5"/>
    </row>
    <row r="26" spans="2:55" s="3" customFormat="1" ht="14.25" customHeight="1" x14ac:dyDescent="0.4">
      <c r="B26" s="16"/>
      <c r="C26" s="41"/>
      <c r="D26" s="41"/>
      <c r="E26" s="41"/>
      <c r="F26" s="41"/>
      <c r="G26" s="41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14"/>
      <c r="AH26" s="14"/>
      <c r="AI26" s="14"/>
      <c r="AJ26" s="14"/>
      <c r="AK26" s="14"/>
      <c r="AL26" s="14"/>
      <c r="AM26" s="14"/>
      <c r="AN26" s="14"/>
      <c r="AO26" s="14"/>
      <c r="AP26" s="18"/>
      <c r="AQ26" s="4"/>
    </row>
    <row r="27" spans="2:55" s="3" customFormat="1" ht="14.25" customHeight="1" x14ac:dyDescent="0.4">
      <c r="B27" s="16"/>
      <c r="C27" s="108" t="s">
        <v>21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10"/>
      <c r="N27" s="27"/>
      <c r="O27" s="14"/>
      <c r="P27" s="108" t="s">
        <v>20</v>
      </c>
      <c r="Q27" s="109"/>
      <c r="R27" s="109"/>
      <c r="S27" s="109"/>
      <c r="T27" s="109"/>
      <c r="U27" s="109"/>
      <c r="V27" s="109"/>
      <c r="W27" s="109"/>
      <c r="X27" s="110"/>
      <c r="Y27" s="14"/>
      <c r="Z27" s="39"/>
      <c r="AA27" s="14"/>
      <c r="AB27" s="14"/>
      <c r="AC27" s="14"/>
      <c r="AD27" s="14"/>
      <c r="AE27" s="27"/>
      <c r="AF27" s="27"/>
      <c r="AG27" s="105" t="s">
        <v>19</v>
      </c>
      <c r="AH27" s="106"/>
      <c r="AI27" s="106"/>
      <c r="AJ27" s="106"/>
      <c r="AK27" s="106"/>
      <c r="AL27" s="106"/>
      <c r="AM27" s="106"/>
      <c r="AN27" s="106"/>
      <c r="AO27" s="107"/>
      <c r="AP27" s="38"/>
    </row>
    <row r="28" spans="2:55" s="3" customFormat="1" ht="14.25" customHeight="1" x14ac:dyDescent="0.4">
      <c r="B28" s="16"/>
      <c r="C28" s="101" t="s">
        <v>18</v>
      </c>
      <c r="D28" s="103" t="str">
        <f>IFERROR(AE18,"")</f>
        <v/>
      </c>
      <c r="E28" s="103"/>
      <c r="F28" s="103"/>
      <c r="G28" s="103"/>
      <c r="H28" s="103"/>
      <c r="I28" s="103"/>
      <c r="J28" s="103"/>
      <c r="K28" s="103"/>
      <c r="L28" s="97" t="s">
        <v>3</v>
      </c>
      <c r="M28" s="98"/>
      <c r="N28" s="104" t="s">
        <v>17</v>
      </c>
      <c r="O28" s="104"/>
      <c r="P28" s="101" t="s">
        <v>16</v>
      </c>
      <c r="Q28" s="95" t="str">
        <f>IFERROR(AE23,"")</f>
        <v/>
      </c>
      <c r="R28" s="95"/>
      <c r="S28" s="95"/>
      <c r="T28" s="95"/>
      <c r="U28" s="95"/>
      <c r="V28" s="95"/>
      <c r="W28" s="97" t="s">
        <v>3</v>
      </c>
      <c r="X28" s="98"/>
      <c r="Y28" s="132" t="s">
        <v>8</v>
      </c>
      <c r="Z28" s="132"/>
      <c r="AA28" s="104">
        <v>0.4</v>
      </c>
      <c r="AB28" s="104"/>
      <c r="AC28" s="104"/>
      <c r="AD28" s="133" t="s">
        <v>5</v>
      </c>
      <c r="AE28" s="133"/>
      <c r="AF28" s="133"/>
      <c r="AG28" s="137" t="s">
        <v>15</v>
      </c>
      <c r="AH28" s="95" t="str">
        <f>IFERROR(ROUNDUP((D28-Q28)*AA28,0),"")</f>
        <v/>
      </c>
      <c r="AI28" s="135"/>
      <c r="AJ28" s="135"/>
      <c r="AK28" s="135"/>
      <c r="AL28" s="135"/>
      <c r="AM28" s="135"/>
      <c r="AN28" s="195" t="s">
        <v>3</v>
      </c>
      <c r="AO28" s="112"/>
      <c r="AP28" s="38"/>
      <c r="AR28" s="29"/>
      <c r="AS28" s="23"/>
    </row>
    <row r="29" spans="2:55" s="3" customFormat="1" ht="14.25" customHeight="1" x14ac:dyDescent="0.4">
      <c r="B29" s="16"/>
      <c r="C29" s="102"/>
      <c r="D29" s="96"/>
      <c r="E29" s="96"/>
      <c r="F29" s="96"/>
      <c r="G29" s="96"/>
      <c r="H29" s="96"/>
      <c r="I29" s="96"/>
      <c r="J29" s="96"/>
      <c r="K29" s="96"/>
      <c r="L29" s="99"/>
      <c r="M29" s="100"/>
      <c r="N29" s="104"/>
      <c r="O29" s="104"/>
      <c r="P29" s="102"/>
      <c r="Q29" s="96"/>
      <c r="R29" s="96"/>
      <c r="S29" s="96"/>
      <c r="T29" s="96"/>
      <c r="U29" s="96"/>
      <c r="V29" s="96"/>
      <c r="W29" s="99"/>
      <c r="X29" s="100"/>
      <c r="Y29" s="132"/>
      <c r="Z29" s="132"/>
      <c r="AA29" s="104"/>
      <c r="AB29" s="104"/>
      <c r="AC29" s="104"/>
      <c r="AD29" s="133"/>
      <c r="AE29" s="133"/>
      <c r="AF29" s="133"/>
      <c r="AG29" s="129"/>
      <c r="AH29" s="136"/>
      <c r="AI29" s="136"/>
      <c r="AJ29" s="136"/>
      <c r="AK29" s="136"/>
      <c r="AL29" s="136"/>
      <c r="AM29" s="136"/>
      <c r="AN29" s="113"/>
      <c r="AO29" s="114"/>
      <c r="AP29" s="38"/>
      <c r="AR29" s="25"/>
      <c r="AS29" s="23"/>
    </row>
    <row r="30" spans="2:55" s="3" customFormat="1" ht="14.25" customHeight="1" x14ac:dyDescent="0.4">
      <c r="B30" s="16"/>
      <c r="C30" s="37"/>
      <c r="D30" s="36"/>
      <c r="E30" s="36"/>
      <c r="F30" s="36"/>
      <c r="G30" s="36"/>
      <c r="H30" s="36"/>
      <c r="I30" s="36"/>
      <c r="J30" s="36"/>
      <c r="K30" s="36"/>
      <c r="L30" s="35"/>
      <c r="M30" s="35"/>
      <c r="N30" s="33"/>
      <c r="O30" s="33"/>
      <c r="P30" s="37"/>
      <c r="Q30" s="36"/>
      <c r="R30" s="36"/>
      <c r="S30" s="36"/>
      <c r="T30" s="36"/>
      <c r="U30" s="36"/>
      <c r="V30" s="36"/>
      <c r="W30" s="35"/>
      <c r="X30" s="35"/>
      <c r="Y30" s="34"/>
      <c r="Z30" s="34"/>
      <c r="AA30" s="33"/>
      <c r="AB30" s="33"/>
      <c r="AC30" s="33"/>
      <c r="AD30" s="32"/>
      <c r="AE30" s="32"/>
      <c r="AF30" s="32"/>
      <c r="AG30" s="31"/>
      <c r="AH30" s="30"/>
      <c r="AI30" s="174" t="s">
        <v>14</v>
      </c>
      <c r="AJ30" s="175"/>
      <c r="AK30" s="175"/>
      <c r="AL30" s="175"/>
      <c r="AM30" s="175"/>
      <c r="AN30" s="175"/>
      <c r="AO30" s="175"/>
      <c r="AP30" s="176"/>
      <c r="AR30" s="25"/>
      <c r="AS30" s="23"/>
    </row>
    <row r="31" spans="2:55" s="3" customFormat="1" ht="21" x14ac:dyDescent="0.4">
      <c r="B31" s="1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75"/>
      <c r="AJ31" s="175"/>
      <c r="AK31" s="175"/>
      <c r="AL31" s="175"/>
      <c r="AM31" s="175"/>
      <c r="AN31" s="175"/>
      <c r="AO31" s="175"/>
      <c r="AP31" s="176"/>
      <c r="AR31" s="25"/>
      <c r="AS31" s="23"/>
    </row>
    <row r="32" spans="2:55" s="3" customFormat="1" ht="14.25" customHeight="1" x14ac:dyDescent="0.4">
      <c r="B32" s="1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05" t="s">
        <v>12</v>
      </c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1"/>
      <c r="AP32" s="18"/>
      <c r="AQ32" s="29"/>
      <c r="AR32" s="28"/>
      <c r="AS32" s="28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2:55" s="3" customFormat="1" ht="14.25" customHeight="1" x14ac:dyDescent="0.4">
      <c r="B33" s="1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37" t="s">
        <v>9</v>
      </c>
      <c r="AE33" s="166" t="str">
        <f>IFERROR(MIN(ROUNDUP(AH28,-3),200000),"")</f>
        <v/>
      </c>
      <c r="AF33" s="166"/>
      <c r="AG33" s="166"/>
      <c r="AH33" s="166"/>
      <c r="AI33" s="166"/>
      <c r="AJ33" s="166"/>
      <c r="AK33" s="166"/>
      <c r="AL33" s="166"/>
      <c r="AM33" s="166"/>
      <c r="AN33" s="145" t="s">
        <v>3</v>
      </c>
      <c r="AO33" s="168"/>
      <c r="AP33" s="18"/>
      <c r="AQ33" s="25"/>
      <c r="AR33" s="28"/>
      <c r="AS33" s="28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2:55" s="3" customFormat="1" ht="14.25" customHeight="1" x14ac:dyDescent="0.4">
      <c r="B34" s="1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02"/>
      <c r="AE34" s="167"/>
      <c r="AF34" s="167"/>
      <c r="AG34" s="167"/>
      <c r="AH34" s="167"/>
      <c r="AI34" s="167"/>
      <c r="AJ34" s="167"/>
      <c r="AK34" s="167"/>
      <c r="AL34" s="167"/>
      <c r="AM34" s="167"/>
      <c r="AN34" s="169"/>
      <c r="AO34" s="170"/>
      <c r="AP34" s="18"/>
      <c r="AQ34" s="25"/>
      <c r="AR34" s="23"/>
      <c r="AS34" s="23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2:55" s="3" customFormat="1" ht="14.25" customHeight="1" x14ac:dyDescent="0.4">
      <c r="B35" s="1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38" t="s">
        <v>13</v>
      </c>
      <c r="AK35" s="138"/>
      <c r="AL35" s="138"/>
      <c r="AM35" s="138"/>
      <c r="AN35" s="138"/>
      <c r="AO35" s="138"/>
      <c r="AP35" s="18"/>
      <c r="AQ35" s="28"/>
      <c r="AR35" s="23"/>
      <c r="AS35" s="23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2:55" s="3" customFormat="1" ht="15" customHeight="1" thickBot="1" x14ac:dyDescent="0.45">
      <c r="B36" s="1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39"/>
      <c r="AK36" s="139"/>
      <c r="AL36" s="139"/>
      <c r="AM36" s="139"/>
      <c r="AN36" s="139"/>
      <c r="AO36" s="139"/>
      <c r="AP36" s="18"/>
      <c r="AQ36" s="28"/>
      <c r="AR36" s="23"/>
      <c r="AS36" s="23"/>
      <c r="AT36" s="5"/>
      <c r="AU36" s="5"/>
      <c r="AV36" s="5"/>
      <c r="AW36" s="5"/>
      <c r="AX36" s="5"/>
      <c r="AY36" s="5"/>
      <c r="AZ36" s="5"/>
      <c r="BA36" s="5"/>
      <c r="BB36" s="5"/>
      <c r="BC36" s="5"/>
    </row>
    <row r="37" spans="2:55" s="3" customFormat="1" ht="18.75" customHeight="1" x14ac:dyDescent="0.4">
      <c r="B37" s="16"/>
      <c r="C37" s="105" t="s">
        <v>12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1"/>
      <c r="O37" s="27"/>
      <c r="P37" s="14"/>
      <c r="Q37" s="105" t="s">
        <v>11</v>
      </c>
      <c r="R37" s="140"/>
      <c r="S37" s="140"/>
      <c r="T37" s="140"/>
      <c r="U37" s="140"/>
      <c r="V37" s="140"/>
      <c r="W37" s="140"/>
      <c r="X37" s="140"/>
      <c r="Y37" s="140"/>
      <c r="Z37" s="141"/>
      <c r="AA37" s="14"/>
      <c r="AB37" s="14"/>
      <c r="AC37" s="149" t="s">
        <v>10</v>
      </c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1"/>
      <c r="AP37" s="18"/>
      <c r="AQ37" s="26"/>
      <c r="AR37" s="23"/>
      <c r="AS37" s="23"/>
      <c r="AT37" s="5"/>
      <c r="AU37" s="5"/>
      <c r="AV37" s="5"/>
      <c r="AW37" s="5"/>
      <c r="AX37" s="5"/>
      <c r="AY37" s="5"/>
      <c r="AZ37" s="5"/>
      <c r="BA37" s="5"/>
      <c r="BB37" s="5"/>
      <c r="BC37" s="5"/>
    </row>
    <row r="38" spans="2:55" s="3" customFormat="1" ht="14.25" customHeight="1" x14ac:dyDescent="0.4">
      <c r="B38" s="16"/>
      <c r="C38" s="137" t="s">
        <v>9</v>
      </c>
      <c r="D38" s="95" t="str">
        <f>AE33</f>
        <v/>
      </c>
      <c r="E38" s="95"/>
      <c r="F38" s="95"/>
      <c r="G38" s="95"/>
      <c r="H38" s="95"/>
      <c r="I38" s="95"/>
      <c r="J38" s="95"/>
      <c r="K38" s="95"/>
      <c r="L38" s="95"/>
      <c r="M38" s="97" t="s">
        <v>3</v>
      </c>
      <c r="N38" s="98"/>
      <c r="O38" s="152" t="s">
        <v>8</v>
      </c>
      <c r="P38" s="104"/>
      <c r="Q38" s="137" t="s">
        <v>7</v>
      </c>
      <c r="R38" s="161"/>
      <c r="S38" s="161"/>
      <c r="T38" s="161"/>
      <c r="U38" s="161"/>
      <c r="V38" s="161"/>
      <c r="W38" s="161"/>
      <c r="X38" s="161"/>
      <c r="Y38" s="97" t="s">
        <v>6</v>
      </c>
      <c r="Z38" s="98"/>
      <c r="AA38" s="133" t="s">
        <v>5</v>
      </c>
      <c r="AB38" s="142"/>
      <c r="AC38" s="143" t="s">
        <v>4</v>
      </c>
      <c r="AD38" s="95" t="str">
        <f>IFERROR(D38*R38,"")</f>
        <v/>
      </c>
      <c r="AE38" s="122"/>
      <c r="AF38" s="122"/>
      <c r="AG38" s="122"/>
      <c r="AH38" s="122"/>
      <c r="AI38" s="122"/>
      <c r="AJ38" s="122"/>
      <c r="AK38" s="122"/>
      <c r="AL38" s="122"/>
      <c r="AM38" s="122"/>
      <c r="AN38" s="145" t="s">
        <v>3</v>
      </c>
      <c r="AO38" s="146"/>
      <c r="AP38" s="18"/>
      <c r="AQ38" s="25"/>
      <c r="AR38" s="22"/>
      <c r="AS38" s="22"/>
      <c r="AT38" s="5"/>
      <c r="AU38" s="5"/>
      <c r="AV38" s="5"/>
      <c r="AW38" s="5"/>
      <c r="AX38" s="5"/>
      <c r="AY38" s="5"/>
      <c r="AZ38" s="5"/>
      <c r="BA38" s="5"/>
      <c r="BB38" s="5"/>
      <c r="BC38" s="5"/>
    </row>
    <row r="39" spans="2:55" s="3" customFormat="1" ht="15" customHeight="1" thickBot="1" x14ac:dyDescent="0.45">
      <c r="B39" s="16"/>
      <c r="C39" s="102"/>
      <c r="D39" s="96"/>
      <c r="E39" s="96"/>
      <c r="F39" s="96"/>
      <c r="G39" s="96"/>
      <c r="H39" s="96"/>
      <c r="I39" s="96"/>
      <c r="J39" s="96"/>
      <c r="K39" s="96"/>
      <c r="L39" s="96"/>
      <c r="M39" s="99"/>
      <c r="N39" s="100"/>
      <c r="O39" s="152"/>
      <c r="P39" s="104"/>
      <c r="Q39" s="102"/>
      <c r="R39" s="162"/>
      <c r="S39" s="162"/>
      <c r="T39" s="162"/>
      <c r="U39" s="162"/>
      <c r="V39" s="162"/>
      <c r="W39" s="162"/>
      <c r="X39" s="162"/>
      <c r="Y39" s="99"/>
      <c r="Z39" s="100"/>
      <c r="AA39" s="133"/>
      <c r="AB39" s="142"/>
      <c r="AC39" s="144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47"/>
      <c r="AO39" s="148"/>
      <c r="AP39" s="18"/>
      <c r="AQ39" s="25"/>
      <c r="AR39" s="17"/>
      <c r="AS39" s="17"/>
      <c r="AT39" s="5"/>
      <c r="AU39" s="5"/>
      <c r="AV39" s="5"/>
      <c r="AW39" s="5"/>
      <c r="AX39" s="5"/>
      <c r="AY39" s="5"/>
      <c r="AZ39" s="5"/>
      <c r="BA39" s="5"/>
      <c r="BB39" s="5"/>
      <c r="BC39" s="5"/>
    </row>
    <row r="40" spans="2:55" s="3" customFormat="1" ht="14.25" customHeight="1" x14ac:dyDescent="0.4">
      <c r="B40" s="1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21" t="s">
        <v>2</v>
      </c>
      <c r="Q40" s="14"/>
      <c r="R40" s="24"/>
      <c r="S40" s="12"/>
      <c r="T40" s="12"/>
      <c r="U40" s="12"/>
      <c r="V40" s="12"/>
      <c r="W40" s="12"/>
      <c r="X40" s="12"/>
      <c r="Y40" s="12"/>
      <c r="Z40" s="12"/>
      <c r="AA40" s="12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8"/>
      <c r="AQ40" s="23"/>
      <c r="AR40" s="7"/>
      <c r="AS40" s="7"/>
      <c r="AT40" s="5"/>
      <c r="AU40" s="5"/>
      <c r="AV40" s="5"/>
      <c r="AW40" s="5"/>
      <c r="AX40" s="5"/>
      <c r="AY40" s="5"/>
      <c r="AZ40" s="5"/>
      <c r="BA40" s="5"/>
      <c r="BB40" s="5"/>
      <c r="BC40" s="5"/>
    </row>
    <row r="41" spans="2:55" s="3" customFormat="1" ht="15" customHeight="1" x14ac:dyDescent="0.4">
      <c r="B41" s="1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21" t="s">
        <v>1</v>
      </c>
      <c r="Q41" s="14"/>
      <c r="R41" s="12"/>
      <c r="S41" s="12"/>
      <c r="T41" s="12"/>
      <c r="U41" s="12"/>
      <c r="V41" s="12"/>
      <c r="W41" s="12"/>
      <c r="X41" s="13"/>
      <c r="Y41" s="12"/>
      <c r="Z41" s="12"/>
      <c r="AA41" s="12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18"/>
      <c r="AQ41" s="22"/>
      <c r="AR41" s="7"/>
      <c r="AS41" s="7"/>
      <c r="AT41" s="6"/>
      <c r="AU41" s="5"/>
      <c r="AV41" s="5"/>
      <c r="AW41" s="5"/>
      <c r="AX41" s="5"/>
      <c r="AY41" s="5"/>
      <c r="AZ41" s="5"/>
      <c r="BA41" s="5"/>
      <c r="BB41" s="5"/>
      <c r="BC41" s="5"/>
    </row>
    <row r="42" spans="2:55" s="3" customFormat="1" ht="15" customHeight="1" x14ac:dyDescent="0.4">
      <c r="B42" s="1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21" t="s">
        <v>0</v>
      </c>
      <c r="Q42" s="14"/>
      <c r="R42" s="12"/>
      <c r="S42" s="12"/>
      <c r="T42" s="12"/>
      <c r="U42" s="12"/>
      <c r="V42" s="12"/>
      <c r="W42" s="12"/>
      <c r="X42" s="13"/>
      <c r="Y42" s="12"/>
      <c r="Z42" s="12"/>
      <c r="AA42" s="12"/>
      <c r="AB42" s="20"/>
      <c r="AC42" s="20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8"/>
      <c r="AQ42" s="17"/>
      <c r="AR42" s="4"/>
      <c r="AS42" s="4"/>
      <c r="AT42" s="6"/>
      <c r="AU42" s="5"/>
      <c r="AV42" s="5"/>
      <c r="AW42" s="5"/>
      <c r="AX42" s="5"/>
      <c r="AY42" s="5"/>
      <c r="AZ42" s="5"/>
      <c r="BA42" s="5"/>
      <c r="BB42" s="5"/>
      <c r="BC42" s="5"/>
    </row>
    <row r="43" spans="2:55" s="3" customFormat="1" ht="15" customHeight="1" x14ac:dyDescent="0.4">
      <c r="B43" s="16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14"/>
      <c r="P43" s="15"/>
      <c r="Q43" s="14"/>
      <c r="R43" s="12"/>
      <c r="S43" s="12"/>
      <c r="T43" s="12"/>
      <c r="U43" s="12"/>
      <c r="V43" s="12"/>
      <c r="W43" s="12"/>
      <c r="X43" s="13"/>
      <c r="Y43" s="12"/>
      <c r="Z43" s="12"/>
      <c r="AA43" s="12"/>
      <c r="AB43" s="20"/>
      <c r="AC43" s="2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1"/>
      <c r="AQ43" s="7"/>
      <c r="AR43" s="4"/>
      <c r="AS43" s="4"/>
      <c r="AT43" s="6"/>
      <c r="AU43" s="5"/>
      <c r="AV43" s="5"/>
      <c r="AW43" s="5"/>
      <c r="AX43" s="5"/>
      <c r="AY43" s="5"/>
      <c r="AZ43" s="5"/>
      <c r="BA43" s="5"/>
      <c r="BB43" s="5"/>
      <c r="BC43" s="5"/>
    </row>
    <row r="44" spans="2:55" s="3" customFormat="1" ht="15" customHeight="1" thickBot="1" x14ac:dyDescent="0.45">
      <c r="B44" s="11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9"/>
      <c r="P44" s="10"/>
      <c r="Q44" s="9"/>
      <c r="R44" s="8"/>
      <c r="S44" s="8"/>
      <c r="T44" s="8"/>
      <c r="U44" s="8"/>
      <c r="V44" s="8"/>
      <c r="W44" s="8"/>
      <c r="X44" s="8"/>
      <c r="Y44" s="8"/>
      <c r="Z44" s="8"/>
      <c r="AA44" s="8"/>
      <c r="AB44" s="92"/>
      <c r="AC44" s="92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4"/>
      <c r="AQ44" s="7"/>
      <c r="AT44" s="6"/>
      <c r="AU44" s="5"/>
      <c r="AV44" s="5"/>
      <c r="AW44" s="5"/>
      <c r="AX44" s="5"/>
      <c r="AY44" s="5"/>
      <c r="AZ44" s="5"/>
      <c r="BA44" s="5"/>
      <c r="BB44" s="5"/>
      <c r="BC44" s="5"/>
    </row>
    <row r="45" spans="2:55" s="3" customFormat="1" ht="12" customHeight="1" x14ac:dyDescent="0.4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2:55" ht="13.5" customHeight="1" x14ac:dyDescent="0.4">
      <c r="AQ46" s="3"/>
    </row>
    <row r="47" spans="2:55" x14ac:dyDescent="0.4">
      <c r="AQ47" s="3"/>
    </row>
    <row r="48" spans="2:55" x14ac:dyDescent="0.4">
      <c r="AQ48" s="3"/>
    </row>
  </sheetData>
  <sheetProtection algorithmName="SHA-512" hashValue="Q9cFm/yER/Tu9v6MMP3+TUKDPmVupeOWUmc/Trap92AEhYtTIlH1d5MKknpeT3Fnf6ZMLIKQGSACJN9y2WrzyA==" saltValue="hmpljsIJnAOvhGh5wLupog==" spinCount="100000" sheet="1" objects="1" scenarios="1"/>
  <mergeCells count="82">
    <mergeCell ref="T17:X17"/>
    <mergeCell ref="T18:T19"/>
    <mergeCell ref="L18:M19"/>
    <mergeCell ref="AD32:AO32"/>
    <mergeCell ref="R12:X12"/>
    <mergeCell ref="Z12:AM14"/>
    <mergeCell ref="R13:S14"/>
    <mergeCell ref="T13:T14"/>
    <mergeCell ref="U13:U14"/>
    <mergeCell ref="V13:W14"/>
    <mergeCell ref="X13:X14"/>
    <mergeCell ref="AA18:AB19"/>
    <mergeCell ref="AA23:AB24"/>
    <mergeCell ref="P18:Q19"/>
    <mergeCell ref="AH28:AM29"/>
    <mergeCell ref="AN28:AO29"/>
    <mergeCell ref="AE33:AM34"/>
    <mergeCell ref="AN33:AO34"/>
    <mergeCell ref="U18:V19"/>
    <mergeCell ref="W18:X19"/>
    <mergeCell ref="AE18:AL19"/>
    <mergeCell ref="AI30:AP31"/>
    <mergeCell ref="C37:N37"/>
    <mergeCell ref="AI1:AO1"/>
    <mergeCell ref="B3:AO4"/>
    <mergeCell ref="N5:AO5"/>
    <mergeCell ref="B8:P8"/>
    <mergeCell ref="Q8:AO8"/>
    <mergeCell ref="AI6:AO6"/>
    <mergeCell ref="A1:AF1"/>
    <mergeCell ref="B7:AM7"/>
    <mergeCell ref="AD33:AD34"/>
    <mergeCell ref="B10:V10"/>
    <mergeCell ref="D22:M22"/>
    <mergeCell ref="AD22:AN22"/>
    <mergeCell ref="W10:AP10"/>
    <mergeCell ref="D17:M17"/>
    <mergeCell ref="D18:D19"/>
    <mergeCell ref="C38:C39"/>
    <mergeCell ref="D38:L39"/>
    <mergeCell ref="M38:N39"/>
    <mergeCell ref="O38:P39"/>
    <mergeCell ref="Q38:Q39"/>
    <mergeCell ref="AJ35:AO36"/>
    <mergeCell ref="Q37:Z37"/>
    <mergeCell ref="Y38:Z39"/>
    <mergeCell ref="AA38:AB39"/>
    <mergeCell ref="AC38:AC39"/>
    <mergeCell ref="AN38:AO39"/>
    <mergeCell ref="AC37:AO37"/>
    <mergeCell ref="R38:X39"/>
    <mergeCell ref="B11:AP11"/>
    <mergeCell ref="AD38:AM39"/>
    <mergeCell ref="E18:K19"/>
    <mergeCell ref="AD17:AN17"/>
    <mergeCell ref="AD18:AD19"/>
    <mergeCell ref="AM18:AN19"/>
    <mergeCell ref="AJ20:AP20"/>
    <mergeCell ref="AJ25:AP25"/>
    <mergeCell ref="Y28:Z29"/>
    <mergeCell ref="AA28:AC29"/>
    <mergeCell ref="AD28:AF29"/>
    <mergeCell ref="AD23:AD24"/>
    <mergeCell ref="AE23:AL24"/>
    <mergeCell ref="AM23:AN24"/>
    <mergeCell ref="U23:V24"/>
    <mergeCell ref="AG28:AG29"/>
    <mergeCell ref="AG27:AO27"/>
    <mergeCell ref="C27:M27"/>
    <mergeCell ref="L23:M24"/>
    <mergeCell ref="P23:Q24"/>
    <mergeCell ref="W23:X24"/>
    <mergeCell ref="P27:X27"/>
    <mergeCell ref="D23:D24"/>
    <mergeCell ref="E23:K24"/>
    <mergeCell ref="Q28:V29"/>
    <mergeCell ref="W28:X29"/>
    <mergeCell ref="C28:C29"/>
    <mergeCell ref="D28:K29"/>
    <mergeCell ref="L28:M29"/>
    <mergeCell ref="N28:O29"/>
    <mergeCell ref="P28:P29"/>
  </mergeCells>
  <phoneticPr fontId="3"/>
  <dataValidations count="2">
    <dataValidation type="list" allowBlank="1" showInputMessage="1" showErrorMessage="1" sqref="T13">
      <formula1>"　,2,3"</formula1>
    </dataValidation>
    <dataValidation type="list" showInputMessage="1" showErrorMessage="1" sqref="R13">
      <formula1>"　,令和"</formula1>
    </dataValidation>
  </dataValidations>
  <printOptions horizontalCentered="1" verticalCentered="1"/>
  <pageMargins left="0.23622047244094491" right="0.23622047244094491" top="0" bottom="0" header="0" footer="0"/>
  <pageSetup paperSize="9" scale="8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5A2C5F744454E479ACB252CFB1EF3A3" ma:contentTypeVersion="1" ma:contentTypeDescription="新しいドキュメントを作成します。" ma:contentTypeScope="" ma:versionID="9bf05254191bb593238c5c512693a77e">
  <xsd:schema xmlns:xsd="http://www.w3.org/2001/XMLSchema" xmlns:xs="http://www.w3.org/2001/XMLSchema" xmlns:p="http://schemas.microsoft.com/office/2006/metadata/properties" xmlns:ns2="666cf137-a4c2-4de1-a55f-fde8dce8d6a8" targetNamespace="http://schemas.microsoft.com/office/2006/metadata/properties" ma:root="true" ma:fieldsID="257143e4174e30796ddabcdb43609582" ns2:_="">
    <xsd:import namespace="666cf137-a4c2-4de1-a55f-fde8dce8d6a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cf137-a4c2-4de1-a55f-fde8dce8d6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4124C3-9F74-40FD-A73D-9B769B0A04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036886-B2B4-4009-81A9-8F75257CCE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6cf137-a4c2-4de1-a55f-fde8dce8d6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94CE2B-61E2-404B-B029-F880244C4CAE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666cf137-a4c2-4de1-a55f-fde8dce8d6a8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算定シート【３】-2</vt:lpstr>
      <vt:lpstr>'算定シート【３】-2'!Print_Area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2021-06-02T09:49:20Z</dcterms:created>
  <dcterms:modified xsi:type="dcterms:W3CDTF">2021-06-04T17:01:06Z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0x01010075A2C5F744454E479ACB252CFB1EF3A3</vt:lpwstr>
  </property>
</Properties>
</file>