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9180" activeTab="0"/>
  </bookViews>
  <sheets>
    <sheet name="美術コレクション作品" sheetId="1" r:id="rId1"/>
  </sheets>
  <definedNames>
    <definedName name="_xlnm.Print_Area" localSheetId="0">'美術コレクション作品'!$A$1:$F$87</definedName>
  </definedNames>
  <calcPr fullCalcOnLoad="1"/>
</workbook>
</file>

<file path=xl/sharedStrings.xml><?xml version="1.0" encoding="utf-8"?>
<sst xmlns="http://schemas.openxmlformats.org/spreadsheetml/2006/main" count="222" uniqueCount="137">
  <si>
    <t>内容</t>
  </si>
  <si>
    <t>分野別</t>
  </si>
  <si>
    <t>世界の現代美術</t>
  </si>
  <si>
    <t>1</t>
  </si>
  <si>
    <t>(大阪トリエンナーレ・コレクション)</t>
  </si>
  <si>
    <t>第1回大阪トリエンナーレ(絵画)</t>
  </si>
  <si>
    <t>絵画</t>
  </si>
  <si>
    <t>第2回大阪トリエンナーレ(版画)</t>
  </si>
  <si>
    <t>版画</t>
  </si>
  <si>
    <t>第3回大阪トリエンナーレ(彫刻)</t>
  </si>
  <si>
    <t>彫刻</t>
  </si>
  <si>
    <t>第4回大阪トリエンナーレ(絵画)</t>
  </si>
  <si>
    <t>第5回大阪トリエンナーレ(版画)</t>
  </si>
  <si>
    <t>第6回大阪トリエンナーレ(彫刻)</t>
  </si>
  <si>
    <t>第7回大阪トリエンナーレ(絵画)</t>
  </si>
  <si>
    <t>第8回大阪トリエンナーレ(版画)</t>
  </si>
  <si>
    <t>第9回大阪トリエンナーレ(彫刻)</t>
  </si>
  <si>
    <t>2</t>
  </si>
  <si>
    <t>3</t>
  </si>
  <si>
    <t>小計</t>
  </si>
  <si>
    <t>関西の現代美術コレクション</t>
  </si>
  <si>
    <t>4</t>
  </si>
  <si>
    <t>須田剋太</t>
  </si>
  <si>
    <t>街道をゆく　挿絵原画</t>
  </si>
  <si>
    <t>5</t>
  </si>
  <si>
    <t>抽象油彩</t>
  </si>
  <si>
    <t>抽象グアッシュ</t>
  </si>
  <si>
    <t>具象グアッシュ</t>
  </si>
  <si>
    <t>6</t>
  </si>
  <si>
    <t>津高和一</t>
  </si>
  <si>
    <t>抽象絵画</t>
  </si>
  <si>
    <t>7</t>
  </si>
  <si>
    <t>三尾公三</t>
  </si>
  <si>
    <t>具象絵画</t>
  </si>
  <si>
    <t>8</t>
  </si>
  <si>
    <t>フォーカス</t>
  </si>
  <si>
    <t>9</t>
  </si>
  <si>
    <t>森口宏一</t>
  </si>
  <si>
    <t>清水九兵衛</t>
  </si>
  <si>
    <t>齋藤眞成</t>
  </si>
  <si>
    <t>嶋本昭三</t>
  </si>
  <si>
    <t>金光松美</t>
  </si>
  <si>
    <t>上前智祐</t>
  </si>
  <si>
    <t>伊藤継郎</t>
  </si>
  <si>
    <t>具象絵画</t>
  </si>
  <si>
    <t>素描</t>
  </si>
  <si>
    <t>浅野竹二</t>
  </si>
  <si>
    <t>木版画160・版木11</t>
  </si>
  <si>
    <t>金田辰弘</t>
  </si>
  <si>
    <t>井原康雄</t>
  </si>
  <si>
    <t>野村　耕</t>
  </si>
  <si>
    <t>木村嘉子</t>
  </si>
  <si>
    <t>直原玉青</t>
  </si>
  <si>
    <t>荒井秀宣</t>
  </si>
  <si>
    <t>黒田　猛</t>
  </si>
  <si>
    <t>上島一司</t>
  </si>
  <si>
    <t>現代写真コレクション</t>
  </si>
  <si>
    <t>日本編</t>
  </si>
  <si>
    <t>写真</t>
  </si>
  <si>
    <t>海外編</t>
  </si>
  <si>
    <t>岩宮武二</t>
  </si>
  <si>
    <t>津田洋甫</t>
  </si>
  <si>
    <t>田中幸太郎</t>
  </si>
  <si>
    <t>抽象写真(花火による)</t>
  </si>
  <si>
    <t>サイエンスアート、田中一光他</t>
  </si>
  <si>
    <t>サイエンスアート</t>
  </si>
  <si>
    <t>彫刻(9点、3点組×1、7点組×1)</t>
  </si>
  <si>
    <t>田中一光</t>
  </si>
  <si>
    <t>ポスター</t>
  </si>
  <si>
    <t>ﾎﾙｶﾞｰ･ﾏｰﾃｨｽ　ｱｰﾄ･ﾎﾟｽﾀｰ･ﾀﾜｰ</t>
  </si>
  <si>
    <t>屏風に描く大阪ビジョン21</t>
  </si>
  <si>
    <t>現代美術センターコレクション</t>
  </si>
  <si>
    <t>35</t>
  </si>
  <si>
    <t>その他の大阪府所蔵作品(工芸・書・絵画）</t>
  </si>
  <si>
    <t>花博いちょう館出展花器(工芸)＋山本昇雲</t>
  </si>
  <si>
    <t>工芸</t>
  </si>
  <si>
    <t>関西の書家　花の200選(書)</t>
  </si>
  <si>
    <t>書</t>
  </si>
  <si>
    <t>飛・翼・翔の書172/宮本竹逕2(書)</t>
  </si>
  <si>
    <t>大阪百景</t>
  </si>
  <si>
    <t>総計</t>
  </si>
  <si>
    <t>絵画</t>
  </si>
  <si>
    <t>彫刻</t>
  </si>
  <si>
    <t>版画</t>
  </si>
  <si>
    <t>第10回大阪トリエンナーレ(彫刻)</t>
  </si>
  <si>
    <t>第10回大阪トリエンナーレ(絵画)</t>
  </si>
  <si>
    <t>第10回大阪トリエンナーレ(版画)</t>
  </si>
  <si>
    <t>芸術家交流事業(ART-EX)　絵画</t>
  </si>
  <si>
    <t>芸術家交流事業(ART-EX)　彫刻</t>
  </si>
  <si>
    <t>張敏傑</t>
  </si>
  <si>
    <t>ロホ</t>
  </si>
  <si>
    <t>プエルマ</t>
  </si>
  <si>
    <t>絵画53</t>
  </si>
  <si>
    <t>版画14</t>
  </si>
  <si>
    <t>彫刻100</t>
  </si>
  <si>
    <t>彫刻24</t>
  </si>
  <si>
    <t>素描3</t>
  </si>
  <si>
    <t>花博写真美術館</t>
  </si>
  <si>
    <t>版画</t>
  </si>
  <si>
    <t>絵画（素描）</t>
  </si>
  <si>
    <t>ART-EX</t>
  </si>
  <si>
    <t>海外作家（寄贈）</t>
  </si>
  <si>
    <t>ポスターデザイン</t>
  </si>
  <si>
    <t>10</t>
  </si>
  <si>
    <t>14</t>
  </si>
  <si>
    <t>大阪府20世紀美術コレクション作品（コレクションテーマ別／作家別）</t>
  </si>
  <si>
    <t>評価額(円）</t>
  </si>
  <si>
    <t>収蔵点数（点）</t>
  </si>
  <si>
    <t>現代美術
センター</t>
  </si>
  <si>
    <t>令和５年４月１日現在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</si>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</sst>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9">
    <font>
      <sz val="12"/>
      <name val="Osaka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Osaka"/>
      <family val="3"/>
    </font>
    <font>
      <sz val="12"/>
      <name val="平成角ゴシック"/>
      <family val="3"/>
    </font>
    <font>
      <sz val="9"/>
      <name val="平成角ゴシック"/>
      <family val="3"/>
    </font>
    <font>
      <sz val="8"/>
      <name val="平成角ゴシック"/>
      <family val="3"/>
    </font>
    <font>
      <b/>
      <sz val="12"/>
      <name val="平成角ゴシック"/>
      <family val="3"/>
    </font>
    <font>
      <b/>
      <sz val="12"/>
      <name val="Arial"/>
      <family val="2"/>
    </font>
    <font>
      <b/>
      <sz val="9"/>
      <name val="平成角ゴシック"/>
      <family val="3"/>
    </font>
    <font>
      <sz val="10"/>
      <name val="平成角ゴシック"/>
      <family val="3"/>
    </font>
    <font>
      <sz val="12"/>
      <name val="Arial"/>
      <family val="2"/>
    </font>
    <font>
      <sz val="11"/>
      <name val="平成角ゴシック"/>
      <family val="3"/>
    </font>
    <font>
      <sz val="16"/>
      <name val="平成角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平成角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9"/>
      <name val="Calibri"/>
      <family val="3"/>
    </font>
    <font>
      <sz val="12"/>
      <color theme="1"/>
      <name val="平成角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hair"/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hair"/>
      <bottom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5" fillId="0" borderId="0" xfId="0" applyFont="1" applyAlignment="1">
      <alignment vertical="distributed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distributed"/>
    </xf>
    <xf numFmtId="49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distributed"/>
    </xf>
    <xf numFmtId="0" fontId="4" fillId="0" borderId="0" xfId="0" applyFont="1" applyFill="1" applyAlignment="1">
      <alignment vertical="distributed"/>
    </xf>
    <xf numFmtId="3" fontId="4" fillId="0" borderId="0" xfId="0" applyNumberFormat="1" applyFont="1" applyFill="1" applyAlignment="1">
      <alignment vertical="distributed"/>
    </xf>
    <xf numFmtId="0" fontId="4" fillId="0" borderId="0" xfId="0" applyFont="1" applyFill="1" applyAlignment="1">
      <alignment horizontal="center" vertical="distributed"/>
    </xf>
    <xf numFmtId="0" fontId="4" fillId="0" borderId="0" xfId="0" applyFont="1" applyFill="1" applyBorder="1" applyAlignment="1">
      <alignment vertical="distributed"/>
    </xf>
    <xf numFmtId="0" fontId="5" fillId="0" borderId="1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distributed"/>
    </xf>
    <xf numFmtId="49" fontId="7" fillId="33" borderId="12" xfId="0" applyNumberFormat="1" applyFont="1" applyFill="1" applyBorder="1" applyAlignment="1">
      <alignment horizontal="center" vertical="distributed"/>
    </xf>
    <xf numFmtId="49" fontId="4" fillId="34" borderId="12" xfId="0" applyNumberFormat="1" applyFont="1" applyFill="1" applyBorder="1" applyAlignment="1">
      <alignment horizontal="center" vertical="distributed"/>
    </xf>
    <xf numFmtId="49" fontId="7" fillId="35" borderId="12" xfId="0" applyNumberFormat="1" applyFont="1" applyFill="1" applyBorder="1" applyAlignment="1">
      <alignment horizontal="center" vertical="distributed"/>
    </xf>
    <xf numFmtId="49" fontId="4" fillId="36" borderId="12" xfId="0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distributed"/>
    </xf>
    <xf numFmtId="49" fontId="4" fillId="37" borderId="13" xfId="0" applyNumberFormat="1" applyFont="1" applyFill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3" fontId="55" fillId="38" borderId="12" xfId="0" applyNumberFormat="1" applyFont="1" applyFill="1" applyBorder="1" applyAlignment="1">
      <alignment vertical="distributed"/>
    </xf>
    <xf numFmtId="3" fontId="56" fillId="0" borderId="11" xfId="0" applyNumberFormat="1" applyFont="1" applyBorder="1" applyAlignment="1">
      <alignment vertical="distributed"/>
    </xf>
    <xf numFmtId="3" fontId="56" fillId="37" borderId="14" xfId="0" applyNumberFormat="1" applyFont="1" applyFill="1" applyBorder="1" applyAlignment="1">
      <alignment vertical="distributed"/>
    </xf>
    <xf numFmtId="3" fontId="56" fillId="0" borderId="14" xfId="0" applyNumberFormat="1" applyFont="1" applyBorder="1" applyAlignment="1">
      <alignment vertical="distributed"/>
    </xf>
    <xf numFmtId="0" fontId="55" fillId="33" borderId="15" xfId="0" applyFont="1" applyFill="1" applyBorder="1" applyAlignment="1">
      <alignment vertical="distributed"/>
    </xf>
    <xf numFmtId="3" fontId="56" fillId="37" borderId="16" xfId="0" applyNumberFormat="1" applyFont="1" applyFill="1" applyBorder="1" applyAlignment="1">
      <alignment vertical="distributed"/>
    </xf>
    <xf numFmtId="49" fontId="4" fillId="0" borderId="1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distributed"/>
    </xf>
    <xf numFmtId="49" fontId="4" fillId="0" borderId="17" xfId="0" applyNumberFormat="1" applyFont="1" applyBorder="1" applyAlignment="1">
      <alignment horizontal="center" vertical="distributed"/>
    </xf>
    <xf numFmtId="3" fontId="56" fillId="0" borderId="16" xfId="0" applyNumberFormat="1" applyFont="1" applyBorder="1" applyAlignment="1">
      <alignment vertical="distributed"/>
    </xf>
    <xf numFmtId="49" fontId="7" fillId="39" borderId="17" xfId="0" applyNumberFormat="1" applyFont="1" applyFill="1" applyBorder="1" applyAlignment="1">
      <alignment horizontal="center" vertical="distributed"/>
    </xf>
    <xf numFmtId="49" fontId="7" fillId="40" borderId="18" xfId="0" applyNumberFormat="1" applyFont="1" applyFill="1" applyBorder="1" applyAlignment="1">
      <alignment horizontal="center" vertical="distributed"/>
    </xf>
    <xf numFmtId="3" fontId="55" fillId="40" borderId="19" xfId="0" applyNumberFormat="1" applyFont="1" applyFill="1" applyBorder="1" applyAlignment="1">
      <alignment vertical="distributed"/>
    </xf>
    <xf numFmtId="49" fontId="4" fillId="37" borderId="16" xfId="0" applyNumberFormat="1" applyFont="1" applyFill="1" applyBorder="1" applyAlignment="1">
      <alignment vertical="center"/>
    </xf>
    <xf numFmtId="0" fontId="4" fillId="37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37" borderId="20" xfId="0" applyNumberFormat="1" applyFont="1" applyFill="1" applyBorder="1" applyAlignment="1">
      <alignment vertical="center"/>
    </xf>
    <xf numFmtId="3" fontId="56" fillId="37" borderId="20" xfId="0" applyNumberFormat="1" applyFont="1" applyFill="1" applyBorder="1" applyAlignment="1">
      <alignment vertical="distributed"/>
    </xf>
    <xf numFmtId="49" fontId="7" fillId="0" borderId="21" xfId="0" applyNumberFormat="1" applyFont="1" applyFill="1" applyBorder="1" applyAlignment="1">
      <alignment horizontal="center" vertical="distributed"/>
    </xf>
    <xf numFmtId="0" fontId="9" fillId="39" borderId="15" xfId="0" applyFont="1" applyFill="1" applyBorder="1" applyAlignment="1">
      <alignment vertical="distributed"/>
    </xf>
    <xf numFmtId="0" fontId="7" fillId="39" borderId="15" xfId="0" applyFont="1" applyFill="1" applyBorder="1" applyAlignment="1">
      <alignment vertical="distributed"/>
    </xf>
    <xf numFmtId="3" fontId="55" fillId="34" borderId="19" xfId="0" applyNumberFormat="1" applyFont="1" applyFill="1" applyBorder="1" applyAlignment="1">
      <alignment vertical="distributed"/>
    </xf>
    <xf numFmtId="3" fontId="55" fillId="35" borderId="19" xfId="0" applyNumberFormat="1" applyFont="1" applyFill="1" applyBorder="1" applyAlignment="1">
      <alignment vertical="distributed"/>
    </xf>
    <xf numFmtId="49" fontId="7" fillId="36" borderId="21" xfId="0" applyNumberFormat="1" applyFont="1" applyFill="1" applyBorder="1" applyAlignment="1">
      <alignment horizontal="center" vertical="distributed"/>
    </xf>
    <xf numFmtId="3" fontId="55" fillId="36" borderId="15" xfId="0" applyNumberFormat="1" applyFont="1" applyFill="1" applyBorder="1" applyAlignment="1">
      <alignment vertical="distributed"/>
    </xf>
    <xf numFmtId="49" fontId="7" fillId="35" borderId="21" xfId="0" applyNumberFormat="1" applyFont="1" applyFill="1" applyBorder="1" applyAlignment="1">
      <alignment horizontal="center" vertical="distributed"/>
    </xf>
    <xf numFmtId="0" fontId="55" fillId="35" borderId="15" xfId="0" applyFont="1" applyFill="1" applyBorder="1" applyAlignment="1">
      <alignment vertical="distributed"/>
    </xf>
    <xf numFmtId="49" fontId="7" fillId="34" borderId="21" xfId="0" applyNumberFormat="1" applyFont="1" applyFill="1" applyBorder="1" applyAlignment="1">
      <alignment horizontal="center" vertical="distributed"/>
    </xf>
    <xf numFmtId="0" fontId="55" fillId="34" borderId="15" xfId="0" applyFont="1" applyFill="1" applyBorder="1" applyAlignment="1">
      <alignment vertical="distributed"/>
    </xf>
    <xf numFmtId="49" fontId="7" fillId="38" borderId="21" xfId="0" applyNumberFormat="1" applyFont="1" applyFill="1" applyBorder="1" applyAlignment="1">
      <alignment horizontal="center" vertical="distributed"/>
    </xf>
    <xf numFmtId="0" fontId="55" fillId="38" borderId="15" xfId="0" applyFont="1" applyFill="1" applyBorder="1" applyAlignment="1">
      <alignment vertical="distributed"/>
    </xf>
    <xf numFmtId="49" fontId="7" fillId="33" borderId="21" xfId="0" applyNumberFormat="1" applyFont="1" applyFill="1" applyBorder="1" applyAlignment="1">
      <alignment horizontal="center" vertical="distributed"/>
    </xf>
    <xf numFmtId="49" fontId="10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3" fontId="56" fillId="37" borderId="24" xfId="0" applyNumberFormat="1" applyFont="1" applyFill="1" applyBorder="1" applyAlignment="1">
      <alignment vertical="distributed"/>
    </xf>
    <xf numFmtId="49" fontId="4" fillId="37" borderId="25" xfId="0" applyNumberFormat="1" applyFont="1" applyFill="1" applyBorder="1" applyAlignment="1">
      <alignment vertical="center"/>
    </xf>
    <xf numFmtId="49" fontId="4" fillId="37" borderId="26" xfId="0" applyNumberFormat="1" applyFont="1" applyFill="1" applyBorder="1" applyAlignment="1">
      <alignment vertical="center"/>
    </xf>
    <xf numFmtId="3" fontId="56" fillId="37" borderId="27" xfId="0" applyNumberFormat="1" applyFont="1" applyFill="1" applyBorder="1" applyAlignment="1">
      <alignment vertical="distributed"/>
    </xf>
    <xf numFmtId="3" fontId="56" fillId="37" borderId="28" xfId="0" applyNumberFormat="1" applyFont="1" applyFill="1" applyBorder="1" applyAlignment="1">
      <alignment vertical="distributed"/>
    </xf>
    <xf numFmtId="0" fontId="12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distributed"/>
    </xf>
    <xf numFmtId="0" fontId="4" fillId="37" borderId="16" xfId="0" applyFont="1" applyFill="1" applyBorder="1" applyAlignment="1">
      <alignment horizontal="center" vertical="distributed"/>
    </xf>
    <xf numFmtId="0" fontId="7" fillId="38" borderId="15" xfId="0" applyFont="1" applyFill="1" applyBorder="1" applyAlignment="1">
      <alignment horizontal="center" vertical="distributed"/>
    </xf>
    <xf numFmtId="0" fontId="55" fillId="34" borderId="15" xfId="0" applyFont="1" applyFill="1" applyBorder="1" applyAlignment="1">
      <alignment horizontal="center" vertical="distributed"/>
    </xf>
    <xf numFmtId="0" fontId="56" fillId="0" borderId="16" xfId="0" applyFont="1" applyBorder="1" applyAlignment="1">
      <alignment horizontal="center" vertical="distributed"/>
    </xf>
    <xf numFmtId="0" fontId="55" fillId="35" borderId="15" xfId="0" applyFont="1" applyFill="1" applyBorder="1" applyAlignment="1">
      <alignment horizontal="center" vertical="distributed"/>
    </xf>
    <xf numFmtId="0" fontId="55" fillId="35" borderId="19" xfId="0" applyFont="1" applyFill="1" applyBorder="1" applyAlignment="1">
      <alignment horizontal="center" vertical="distributed"/>
    </xf>
    <xf numFmtId="0" fontId="55" fillId="36" borderId="15" xfId="0" applyFont="1" applyFill="1" applyBorder="1" applyAlignment="1">
      <alignment horizontal="center" vertical="distributed"/>
    </xf>
    <xf numFmtId="0" fontId="57" fillId="36" borderId="19" xfId="0" applyFont="1" applyFill="1" applyBorder="1" applyAlignment="1">
      <alignment horizontal="center" vertical="distributed"/>
    </xf>
    <xf numFmtId="0" fontId="57" fillId="40" borderId="19" xfId="0" applyFont="1" applyFill="1" applyBorder="1" applyAlignment="1">
      <alignment horizontal="center" vertical="distributed"/>
    </xf>
    <xf numFmtId="0" fontId="4" fillId="37" borderId="25" xfId="0" applyFont="1" applyFill="1" applyBorder="1" applyAlignment="1">
      <alignment horizontal="center" vertical="distributed"/>
    </xf>
    <xf numFmtId="0" fontId="4" fillId="37" borderId="26" xfId="0" applyFont="1" applyFill="1" applyBorder="1" applyAlignment="1">
      <alignment horizontal="center" vertical="distributed"/>
    </xf>
    <xf numFmtId="0" fontId="4" fillId="37" borderId="30" xfId="0" applyFont="1" applyFill="1" applyBorder="1" applyAlignment="1">
      <alignment horizontal="center" vertical="distributed"/>
    </xf>
    <xf numFmtId="0" fontId="7" fillId="33" borderId="15" xfId="0" applyFont="1" applyFill="1" applyBorder="1" applyAlignment="1">
      <alignment horizontal="center" vertical="distributed"/>
    </xf>
    <xf numFmtId="49" fontId="4" fillId="37" borderId="31" xfId="0" applyNumberFormat="1" applyFont="1" applyFill="1" applyBorder="1" applyAlignment="1">
      <alignment vertical="center"/>
    </xf>
    <xf numFmtId="3" fontId="56" fillId="37" borderId="31" xfId="0" applyNumberFormat="1" applyFont="1" applyFill="1" applyBorder="1" applyAlignment="1">
      <alignment vertical="distributed"/>
    </xf>
    <xf numFmtId="0" fontId="4" fillId="37" borderId="31" xfId="0" applyFont="1" applyFill="1" applyBorder="1" applyAlignment="1">
      <alignment vertical="center"/>
    </xf>
    <xf numFmtId="3" fontId="56" fillId="37" borderId="32" xfId="0" applyNumberFormat="1" applyFont="1" applyFill="1" applyBorder="1" applyAlignment="1">
      <alignment vertical="distributed"/>
    </xf>
    <xf numFmtId="0" fontId="4" fillId="37" borderId="33" xfId="0" applyFont="1" applyFill="1" applyBorder="1" applyAlignment="1">
      <alignment horizontal="left" vertical="center"/>
    </xf>
    <xf numFmtId="0" fontId="4" fillId="37" borderId="34" xfId="0" applyFont="1" applyFill="1" applyBorder="1" applyAlignment="1">
      <alignment horizontal="left" vertical="center"/>
    </xf>
    <xf numFmtId="0" fontId="4" fillId="37" borderId="35" xfId="0" applyFont="1" applyFill="1" applyBorder="1" applyAlignment="1">
      <alignment horizontal="left" vertical="center"/>
    </xf>
    <xf numFmtId="0" fontId="4" fillId="37" borderId="35" xfId="0" applyNumberFormat="1" applyFont="1" applyFill="1" applyBorder="1" applyAlignment="1">
      <alignment horizontal="left" vertical="center"/>
    </xf>
    <xf numFmtId="0" fontId="4" fillId="37" borderId="34" xfId="0" applyNumberFormat="1" applyFont="1" applyFill="1" applyBorder="1" applyAlignment="1">
      <alignment horizontal="left" vertical="center"/>
    </xf>
    <xf numFmtId="0" fontId="4" fillId="37" borderId="36" xfId="0" applyNumberFormat="1" applyFont="1" applyFill="1" applyBorder="1" applyAlignment="1">
      <alignment horizontal="left" vertical="center"/>
    </xf>
    <xf numFmtId="49" fontId="4" fillId="37" borderId="37" xfId="0" applyNumberFormat="1" applyFont="1" applyFill="1" applyBorder="1" applyAlignment="1">
      <alignment vertical="center"/>
    </xf>
    <xf numFmtId="49" fontId="4" fillId="37" borderId="33" xfId="0" applyNumberFormat="1" applyFont="1" applyFill="1" applyBorder="1" applyAlignment="1">
      <alignment vertical="center"/>
    </xf>
    <xf numFmtId="49" fontId="4" fillId="37" borderId="35" xfId="0" applyNumberFormat="1" applyFont="1" applyFill="1" applyBorder="1" applyAlignment="1">
      <alignment vertical="center"/>
    </xf>
    <xf numFmtId="49" fontId="4" fillId="0" borderId="35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49" fontId="4" fillId="37" borderId="38" xfId="0" applyNumberFormat="1" applyFont="1" applyFill="1" applyBorder="1" applyAlignment="1">
      <alignment vertical="center"/>
    </xf>
    <xf numFmtId="49" fontId="4" fillId="37" borderId="34" xfId="0" applyNumberFormat="1" applyFont="1" applyFill="1" applyBorder="1" applyAlignment="1">
      <alignment vertical="center"/>
    </xf>
    <xf numFmtId="0" fontId="4" fillId="37" borderId="39" xfId="0" applyFont="1" applyFill="1" applyBorder="1" applyAlignment="1">
      <alignment vertical="center"/>
    </xf>
    <xf numFmtId="0" fontId="4" fillId="37" borderId="40" xfId="0" applyFont="1" applyFill="1" applyBorder="1" applyAlignment="1">
      <alignment vertical="center"/>
    </xf>
    <xf numFmtId="3" fontId="56" fillId="0" borderId="24" xfId="0" applyNumberFormat="1" applyFont="1" applyBorder="1" applyAlignment="1">
      <alignment vertical="distributed"/>
    </xf>
    <xf numFmtId="3" fontId="56" fillId="0" borderId="27" xfId="0" applyNumberFormat="1" applyFont="1" applyBorder="1" applyAlignment="1">
      <alignment vertical="distributed"/>
    </xf>
    <xf numFmtId="49" fontId="4" fillId="0" borderId="33" xfId="0" applyNumberFormat="1" applyFont="1" applyBorder="1" applyAlignment="1">
      <alignment vertical="center"/>
    </xf>
    <xf numFmtId="3" fontId="55" fillId="39" borderId="12" xfId="0" applyNumberFormat="1" applyFont="1" applyFill="1" applyBorder="1" applyAlignment="1">
      <alignment vertical="distributed"/>
    </xf>
    <xf numFmtId="3" fontId="55" fillId="33" borderId="12" xfId="0" applyNumberFormat="1" applyFont="1" applyFill="1" applyBorder="1" applyAlignment="1">
      <alignment vertical="distributed"/>
    </xf>
    <xf numFmtId="49" fontId="4" fillId="0" borderId="36" xfId="0" applyNumberFormat="1" applyFont="1" applyBorder="1" applyAlignment="1">
      <alignment vertical="center"/>
    </xf>
    <xf numFmtId="49" fontId="7" fillId="38" borderId="41" xfId="0" applyNumberFormat="1" applyFont="1" applyFill="1" applyBorder="1" applyAlignment="1">
      <alignment horizontal="center" vertical="distributed"/>
    </xf>
    <xf numFmtId="49" fontId="4" fillId="0" borderId="42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56" fillId="0" borderId="43" xfId="0" applyNumberFormat="1" applyFont="1" applyBorder="1" applyAlignment="1">
      <alignment vertical="distributed"/>
    </xf>
    <xf numFmtId="3" fontId="55" fillId="36" borderId="12" xfId="0" applyNumberFormat="1" applyFont="1" applyFill="1" applyBorder="1" applyAlignment="1">
      <alignment vertical="distributed"/>
    </xf>
    <xf numFmtId="49" fontId="4" fillId="0" borderId="44" xfId="0" applyNumberFormat="1" applyFont="1" applyBorder="1" applyAlignment="1">
      <alignment horizontal="center" vertical="distributed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distributed"/>
    </xf>
    <xf numFmtId="0" fontId="4" fillId="0" borderId="31" xfId="0" applyFont="1" applyBorder="1" applyAlignment="1">
      <alignment vertical="center"/>
    </xf>
    <xf numFmtId="3" fontId="56" fillId="0" borderId="20" xfId="0" applyNumberFormat="1" applyFont="1" applyBorder="1" applyAlignment="1">
      <alignment vertical="distributed"/>
    </xf>
    <xf numFmtId="49" fontId="4" fillId="37" borderId="44" xfId="0" applyNumberFormat="1" applyFont="1" applyFill="1" applyBorder="1" applyAlignment="1">
      <alignment horizontal="center" vertical="distributed"/>
    </xf>
    <xf numFmtId="0" fontId="4" fillId="37" borderId="14" xfId="0" applyFont="1" applyFill="1" applyBorder="1" applyAlignment="1">
      <alignment vertical="center"/>
    </xf>
    <xf numFmtId="0" fontId="4" fillId="37" borderId="14" xfId="0" applyFont="1" applyFill="1" applyBorder="1" applyAlignment="1">
      <alignment horizontal="center" vertical="distributed"/>
    </xf>
    <xf numFmtId="0" fontId="4" fillId="37" borderId="31" xfId="0" applyFont="1" applyFill="1" applyBorder="1" applyAlignment="1">
      <alignment horizontal="center" vertical="distributed"/>
    </xf>
    <xf numFmtId="49" fontId="4" fillId="37" borderId="36" xfId="0" applyNumberFormat="1" applyFont="1" applyFill="1" applyBorder="1" applyAlignment="1">
      <alignment vertical="center"/>
    </xf>
    <xf numFmtId="0" fontId="58" fillId="37" borderId="20" xfId="0" applyFont="1" applyFill="1" applyBorder="1" applyAlignment="1">
      <alignment vertical="center"/>
    </xf>
    <xf numFmtId="0" fontId="4" fillId="37" borderId="20" xfId="0" applyFont="1" applyFill="1" applyBorder="1" applyAlignment="1">
      <alignment horizontal="center" vertical="distributed"/>
    </xf>
    <xf numFmtId="0" fontId="56" fillId="0" borderId="14" xfId="0" applyFont="1" applyBorder="1" applyAlignment="1">
      <alignment horizontal="center" vertical="distributed"/>
    </xf>
    <xf numFmtId="0" fontId="0" fillId="0" borderId="4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6" fillId="0" borderId="20" xfId="0" applyFont="1" applyBorder="1" applyAlignment="1">
      <alignment horizontal="center" vertical="distributed"/>
    </xf>
    <xf numFmtId="0" fontId="4" fillId="0" borderId="3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" fontId="56" fillId="0" borderId="28" xfId="0" applyNumberFormat="1" applyFont="1" applyBorder="1" applyAlignment="1">
      <alignment vertical="distributed"/>
    </xf>
    <xf numFmtId="49" fontId="4" fillId="0" borderId="34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3" fontId="56" fillId="0" borderId="46" xfId="0" applyNumberFormat="1" applyFont="1" applyBorder="1" applyAlignment="1">
      <alignment vertical="distributed"/>
    </xf>
    <xf numFmtId="0" fontId="4" fillId="37" borderId="45" xfId="0" applyFont="1" applyFill="1" applyBorder="1" applyAlignment="1">
      <alignment vertical="center"/>
    </xf>
    <xf numFmtId="49" fontId="4" fillId="37" borderId="47" xfId="0" applyNumberFormat="1" applyFont="1" applyFill="1" applyBorder="1" applyAlignment="1">
      <alignment vertical="center"/>
    </xf>
    <xf numFmtId="0" fontId="58" fillId="37" borderId="39" xfId="0" applyFont="1" applyFill="1" applyBorder="1" applyAlignment="1">
      <alignment vertical="center"/>
    </xf>
    <xf numFmtId="0" fontId="58" fillId="37" borderId="48" xfId="0" applyFont="1" applyFill="1" applyBorder="1" applyAlignment="1">
      <alignment vertical="center"/>
    </xf>
    <xf numFmtId="3" fontId="56" fillId="37" borderId="46" xfId="0" applyNumberFormat="1" applyFont="1" applyFill="1" applyBorder="1" applyAlignment="1">
      <alignment vertical="distributed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distributed"/>
    </xf>
    <xf numFmtId="0" fontId="4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distributed"/>
    </xf>
    <xf numFmtId="0" fontId="4" fillId="37" borderId="23" xfId="0" applyFont="1" applyFill="1" applyBorder="1" applyAlignment="1">
      <alignment horizontal="center" vertical="distributed"/>
    </xf>
    <xf numFmtId="0" fontId="7" fillId="39" borderId="29" xfId="0" applyFont="1" applyFill="1" applyBorder="1" applyAlignment="1">
      <alignment horizontal="center" vertical="distributed"/>
    </xf>
    <xf numFmtId="0" fontId="4" fillId="0" borderId="23" xfId="0" applyFont="1" applyBorder="1" applyAlignment="1">
      <alignment horizontal="center" vertical="distributed"/>
    </xf>
    <xf numFmtId="0" fontId="4" fillId="0" borderId="30" xfId="0" applyFont="1" applyBorder="1" applyAlignment="1">
      <alignment horizontal="center" vertical="distributed"/>
    </xf>
    <xf numFmtId="0" fontId="7" fillId="33" borderId="29" xfId="0" applyFont="1" applyFill="1" applyBorder="1" applyAlignment="1">
      <alignment horizontal="center" vertical="distributed"/>
    </xf>
    <xf numFmtId="0" fontId="55" fillId="38" borderId="29" xfId="0" applyFont="1" applyFill="1" applyBorder="1" applyAlignment="1">
      <alignment horizontal="center" vertical="distributed"/>
    </xf>
    <xf numFmtId="0" fontId="56" fillId="34" borderId="29" xfId="0" applyFont="1" applyFill="1" applyBorder="1" applyAlignment="1">
      <alignment horizontal="center" vertical="distributed"/>
    </xf>
    <xf numFmtId="0" fontId="56" fillId="0" borderId="25" xfId="0" applyFont="1" applyBorder="1" applyAlignment="1">
      <alignment horizontal="center" vertical="distributed"/>
    </xf>
    <xf numFmtId="0" fontId="56" fillId="0" borderId="30" xfId="0" applyFont="1" applyBorder="1" applyAlignment="1">
      <alignment horizontal="center" vertical="distributed"/>
    </xf>
    <xf numFmtId="0" fontId="56" fillId="0" borderId="31" xfId="0" applyFont="1" applyBorder="1" applyAlignment="1">
      <alignment horizontal="center" vertical="distributed"/>
    </xf>
    <xf numFmtId="0" fontId="8" fillId="39" borderId="49" xfId="0" applyFont="1" applyFill="1" applyBorder="1" applyAlignment="1">
      <alignment horizontal="right" vertical="distributed"/>
    </xf>
    <xf numFmtId="49" fontId="11" fillId="0" borderId="46" xfId="0" applyNumberFormat="1" applyFont="1" applyBorder="1" applyAlignment="1">
      <alignment horizontal="right" vertical="distributed"/>
    </xf>
    <xf numFmtId="0" fontId="56" fillId="37" borderId="27" xfId="0" applyFont="1" applyFill="1" applyBorder="1" applyAlignment="1">
      <alignment horizontal="right" vertical="distributed"/>
    </xf>
    <xf numFmtId="0" fontId="56" fillId="37" borderId="50" xfId="0" applyFont="1" applyFill="1" applyBorder="1" applyAlignment="1">
      <alignment horizontal="right" vertical="distributed"/>
    </xf>
    <xf numFmtId="0" fontId="56" fillId="37" borderId="24" xfId="0" applyFont="1" applyFill="1" applyBorder="1" applyAlignment="1">
      <alignment horizontal="right" vertical="distributed"/>
    </xf>
    <xf numFmtId="0" fontId="56" fillId="37" borderId="28" xfId="0" applyFont="1" applyFill="1" applyBorder="1" applyAlignment="1">
      <alignment horizontal="right" vertical="distributed"/>
    </xf>
    <xf numFmtId="0" fontId="56" fillId="37" borderId="32" xfId="0" applyFont="1" applyFill="1" applyBorder="1" applyAlignment="1">
      <alignment vertical="distributed"/>
    </xf>
    <xf numFmtId="0" fontId="56" fillId="37" borderId="28" xfId="0" applyFont="1" applyFill="1" applyBorder="1" applyAlignment="1">
      <alignment vertical="distributed"/>
    </xf>
    <xf numFmtId="0" fontId="56" fillId="37" borderId="32" xfId="0" applyFont="1" applyFill="1" applyBorder="1" applyAlignment="1">
      <alignment horizontal="right" vertical="distributed"/>
    </xf>
    <xf numFmtId="0" fontId="55" fillId="39" borderId="50" xfId="0" applyFont="1" applyFill="1" applyBorder="1" applyAlignment="1">
      <alignment horizontal="right" vertical="distributed"/>
    </xf>
    <xf numFmtId="0" fontId="55" fillId="33" borderId="49" xfId="0" applyFont="1" applyFill="1" applyBorder="1" applyAlignment="1">
      <alignment horizontal="right" vertical="distributed"/>
    </xf>
    <xf numFmtId="0" fontId="56" fillId="37" borderId="11" xfId="0" applyFont="1" applyFill="1" applyBorder="1" applyAlignment="1">
      <alignment horizontal="right" vertical="distributed"/>
    </xf>
    <xf numFmtId="0" fontId="56" fillId="37" borderId="46" xfId="0" applyFont="1" applyFill="1" applyBorder="1" applyAlignment="1">
      <alignment horizontal="right" vertical="distributed"/>
    </xf>
    <xf numFmtId="0" fontId="56" fillId="0" borderId="43" xfId="0" applyFont="1" applyBorder="1" applyAlignment="1">
      <alignment horizontal="right" vertical="distributed"/>
    </xf>
    <xf numFmtId="0" fontId="55" fillId="33" borderId="51" xfId="0" applyFont="1" applyFill="1" applyBorder="1" applyAlignment="1">
      <alignment horizontal="right" vertical="distributed"/>
    </xf>
    <xf numFmtId="0" fontId="55" fillId="38" borderId="49" xfId="0" applyFont="1" applyFill="1" applyBorder="1" applyAlignment="1">
      <alignment horizontal="right" vertical="distributed"/>
    </xf>
    <xf numFmtId="0" fontId="56" fillId="0" borderId="11" xfId="0" applyFont="1" applyBorder="1" applyAlignment="1">
      <alignment horizontal="right" vertical="distributed"/>
    </xf>
    <xf numFmtId="0" fontId="56" fillId="0" borderId="50" xfId="0" applyFont="1" applyBorder="1" applyAlignment="1">
      <alignment horizontal="right" vertical="distributed"/>
    </xf>
    <xf numFmtId="0" fontId="55" fillId="38" borderId="12" xfId="0" applyFont="1" applyFill="1" applyBorder="1" applyAlignment="1">
      <alignment horizontal="right" vertical="distributed"/>
    </xf>
    <xf numFmtId="0" fontId="55" fillId="34" borderId="49" xfId="0" applyFont="1" applyFill="1" applyBorder="1" applyAlignment="1">
      <alignment horizontal="right" vertical="distributed"/>
    </xf>
    <xf numFmtId="0" fontId="55" fillId="34" borderId="12" xfId="0" applyFont="1" applyFill="1" applyBorder="1" applyAlignment="1">
      <alignment horizontal="right" vertical="distributed"/>
    </xf>
    <xf numFmtId="0" fontId="55" fillId="35" borderId="49" xfId="0" applyFont="1" applyFill="1" applyBorder="1" applyAlignment="1">
      <alignment horizontal="right" vertical="distributed"/>
    </xf>
    <xf numFmtId="0" fontId="56" fillId="0" borderId="46" xfId="0" applyFont="1" applyBorder="1" applyAlignment="1">
      <alignment horizontal="right" vertical="distributed"/>
    </xf>
    <xf numFmtId="0" fontId="56" fillId="0" borderId="27" xfId="0" applyFont="1" applyBorder="1" applyAlignment="1">
      <alignment horizontal="right" vertical="distributed"/>
    </xf>
    <xf numFmtId="0" fontId="55" fillId="35" borderId="51" xfId="0" applyFont="1" applyFill="1" applyBorder="1" applyAlignment="1">
      <alignment horizontal="right" vertical="distributed"/>
    </xf>
    <xf numFmtId="0" fontId="55" fillId="36" borderId="49" xfId="0" applyFont="1" applyFill="1" applyBorder="1" applyAlignment="1">
      <alignment horizontal="right" vertical="distributed"/>
    </xf>
    <xf numFmtId="0" fontId="55" fillId="36" borderId="51" xfId="0" applyFont="1" applyFill="1" applyBorder="1" applyAlignment="1">
      <alignment horizontal="right" vertical="distributed"/>
    </xf>
    <xf numFmtId="176" fontId="55" fillId="40" borderId="51" xfId="0" applyNumberFormat="1" applyFont="1" applyFill="1" applyBorder="1" applyAlignment="1">
      <alignment horizontal="right" vertical="distributed"/>
    </xf>
    <xf numFmtId="49" fontId="7" fillId="40" borderId="18" xfId="0" applyNumberFormat="1" applyFont="1" applyFill="1" applyBorder="1" applyAlignment="1">
      <alignment vertical="center"/>
    </xf>
    <xf numFmtId="49" fontId="7" fillId="40" borderId="19" xfId="0" applyNumberFormat="1" applyFont="1" applyFill="1" applyBorder="1" applyAlignment="1">
      <alignment vertical="center"/>
    </xf>
    <xf numFmtId="49" fontId="7" fillId="35" borderId="52" xfId="0" applyNumberFormat="1" applyFont="1" applyFill="1" applyBorder="1" applyAlignment="1">
      <alignment vertical="center"/>
    </xf>
    <xf numFmtId="49" fontId="7" fillId="35" borderId="29" xfId="0" applyNumberFormat="1" applyFont="1" applyFill="1" applyBorder="1" applyAlignment="1">
      <alignment vertical="center"/>
    </xf>
    <xf numFmtId="49" fontId="4" fillId="0" borderId="44" xfId="0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7" fillId="36" borderId="18" xfId="0" applyNumberFormat="1" applyFont="1" applyFill="1" applyBorder="1" applyAlignment="1">
      <alignment vertical="center"/>
    </xf>
    <xf numFmtId="49" fontId="7" fillId="36" borderId="19" xfId="0" applyNumberFormat="1" applyFont="1" applyFill="1" applyBorder="1" applyAlignment="1">
      <alignment vertical="center"/>
    </xf>
    <xf numFmtId="49" fontId="2" fillId="0" borderId="53" xfId="0" applyNumberFormat="1" applyFont="1" applyBorder="1" applyAlignment="1">
      <alignment horizontal="center" vertical="distributed"/>
    </xf>
    <xf numFmtId="49" fontId="7" fillId="36" borderId="21" xfId="0" applyNumberFormat="1" applyFont="1" applyFill="1" applyBorder="1" applyAlignment="1">
      <alignment horizontal="center" vertical="center"/>
    </xf>
    <xf numFmtId="49" fontId="7" fillId="36" borderId="15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7" fillId="39" borderId="52" xfId="0" applyNumberFormat="1" applyFont="1" applyFill="1" applyBorder="1" applyAlignment="1">
      <alignment vertical="center"/>
    </xf>
    <xf numFmtId="49" fontId="7" fillId="39" borderId="29" xfId="0" applyNumberFormat="1" applyFont="1" applyFill="1" applyBorder="1" applyAlignment="1">
      <alignment vertical="center"/>
    </xf>
    <xf numFmtId="49" fontId="4" fillId="0" borderId="54" xfId="0" applyNumberFormat="1" applyFont="1" applyBorder="1" applyAlignment="1">
      <alignment horizontal="center" vertical="distributed"/>
    </xf>
    <xf numFmtId="49" fontId="4" fillId="0" borderId="17" xfId="0" applyNumberFormat="1" applyFont="1" applyBorder="1" applyAlignment="1">
      <alignment horizontal="center" vertical="distributed"/>
    </xf>
    <xf numFmtId="49" fontId="4" fillId="0" borderId="42" xfId="0" applyNumberFormat="1" applyFont="1" applyBorder="1" applyAlignment="1">
      <alignment horizontal="center" vertical="distributed"/>
    </xf>
    <xf numFmtId="49" fontId="7" fillId="38" borderId="52" xfId="0" applyNumberFormat="1" applyFont="1" applyFill="1" applyBorder="1" applyAlignment="1">
      <alignment vertical="center"/>
    </xf>
    <xf numFmtId="49" fontId="7" fillId="38" borderId="29" xfId="0" applyNumberFormat="1" applyFont="1" applyFill="1" applyBorder="1" applyAlignment="1">
      <alignment vertical="center"/>
    </xf>
    <xf numFmtId="49" fontId="7" fillId="33" borderId="52" xfId="0" applyNumberFormat="1" applyFont="1" applyFill="1" applyBorder="1" applyAlignment="1">
      <alignment vertical="center"/>
    </xf>
    <xf numFmtId="49" fontId="7" fillId="33" borderId="29" xfId="0" applyNumberFormat="1" applyFont="1" applyFill="1" applyBorder="1" applyAlignment="1">
      <alignment vertical="center"/>
    </xf>
    <xf numFmtId="49" fontId="7" fillId="38" borderId="21" xfId="0" applyNumberFormat="1" applyFont="1" applyFill="1" applyBorder="1" applyAlignment="1">
      <alignment horizontal="center" vertical="center"/>
    </xf>
    <xf numFmtId="49" fontId="7" fillId="38" borderId="15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left" vertical="center"/>
    </xf>
    <xf numFmtId="49" fontId="7" fillId="34" borderId="19" xfId="0" applyNumberFormat="1" applyFont="1" applyFill="1" applyBorder="1" applyAlignment="1">
      <alignment horizontal="left" vertical="center"/>
    </xf>
    <xf numFmtId="49" fontId="4" fillId="37" borderId="32" xfId="0" applyNumberFormat="1" applyFont="1" applyFill="1" applyBorder="1" applyAlignment="1">
      <alignment horizontal="center" vertical="distributed"/>
    </xf>
    <xf numFmtId="49" fontId="4" fillId="37" borderId="50" xfId="0" applyNumberFormat="1" applyFont="1" applyFill="1" applyBorder="1" applyAlignment="1">
      <alignment horizontal="center" vertical="distributed"/>
    </xf>
    <xf numFmtId="49" fontId="4" fillId="37" borderId="43" xfId="0" applyNumberFormat="1" applyFont="1" applyFill="1" applyBorder="1" applyAlignment="1">
      <alignment horizontal="center" vertical="distributed"/>
    </xf>
    <xf numFmtId="49" fontId="6" fillId="0" borderId="0" xfId="0" applyNumberFormat="1" applyFont="1" applyAlignment="1">
      <alignment horizontal="right" vertical="distributed"/>
    </xf>
    <xf numFmtId="49" fontId="13" fillId="0" borderId="0" xfId="0" applyNumberFormat="1" applyFont="1" applyAlignment="1">
      <alignment horizontal="right" vertical="distributed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49" fontId="4" fillId="37" borderId="32" xfId="0" applyNumberFormat="1" applyFont="1" applyFill="1" applyBorder="1" applyAlignment="1">
      <alignment horizontal="center" vertical="center"/>
    </xf>
    <xf numFmtId="49" fontId="4" fillId="37" borderId="50" xfId="0" applyNumberFormat="1" applyFont="1" applyFill="1" applyBorder="1" applyAlignment="1">
      <alignment horizontal="center" vertical="center"/>
    </xf>
    <xf numFmtId="49" fontId="4" fillId="37" borderId="43" xfId="0" applyNumberFormat="1" applyFont="1" applyFill="1" applyBorder="1" applyAlignment="1">
      <alignment horizontal="center" vertical="center"/>
    </xf>
    <xf numFmtId="49" fontId="7" fillId="39" borderId="21" xfId="0" applyNumberFormat="1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="90" zoomScaleNormal="90" zoomScalePageLayoutView="0" workbookViewId="0" topLeftCell="A1">
      <pane ySplit="4" topLeftCell="A47" activePane="bottomLeft" state="frozen"/>
      <selection pane="topLeft" activeCell="A1" sqref="A1"/>
      <selection pane="bottomLeft" activeCell="E38" sqref="E38"/>
    </sheetView>
  </sheetViews>
  <sheetFormatPr defaultColWidth="10.59765625" defaultRowHeight="15"/>
  <cols>
    <col min="1" max="1" width="7.59765625" style="4" customWidth="1"/>
    <col min="2" max="2" width="20.8984375" style="5" customWidth="1"/>
    <col min="3" max="3" width="36.5" style="6" customWidth="1"/>
    <col min="4" max="4" width="12.59765625" style="1" customWidth="1"/>
    <col min="5" max="5" width="14.19921875" style="2" customWidth="1"/>
    <col min="6" max="6" width="25.59765625" style="1" customWidth="1"/>
    <col min="7" max="7" width="12.5" style="1" customWidth="1"/>
    <col min="8" max="9" width="10.59765625" style="1" customWidth="1"/>
    <col min="10" max="10" width="16.69921875" style="1" customWidth="1"/>
    <col min="11" max="16384" width="10.59765625" style="1" customWidth="1"/>
  </cols>
  <sheetData>
    <row r="1" spans="1:6" ht="21.75" customHeight="1">
      <c r="A1" s="212" t="s">
        <v>109</v>
      </c>
      <c r="B1" s="213"/>
      <c r="C1" s="213"/>
      <c r="D1" s="213"/>
      <c r="E1" s="213"/>
      <c r="F1" s="213"/>
    </row>
    <row r="2" spans="1:6" ht="29.25" customHeight="1" thickBot="1">
      <c r="A2" s="189" t="s">
        <v>105</v>
      </c>
      <c r="B2" s="189"/>
      <c r="C2" s="189"/>
      <c r="D2" s="189"/>
      <c r="E2" s="189"/>
      <c r="F2" s="189"/>
    </row>
    <row r="3" spans="1:6" s="3" customFormat="1" ht="11.25" customHeight="1">
      <c r="A3" s="214"/>
      <c r="B3" s="216" t="s">
        <v>0</v>
      </c>
      <c r="C3" s="217"/>
      <c r="D3" s="220" t="s">
        <v>107</v>
      </c>
      <c r="E3" s="12"/>
      <c r="F3" s="232" t="s">
        <v>106</v>
      </c>
    </row>
    <row r="4" spans="1:7" s="18" customFormat="1" ht="22.5" customHeight="1" thickBot="1">
      <c r="A4" s="215"/>
      <c r="B4" s="218"/>
      <c r="C4" s="219"/>
      <c r="D4" s="221"/>
      <c r="E4" s="64" t="s">
        <v>1</v>
      </c>
      <c r="F4" s="233"/>
      <c r="G4" s="29"/>
    </row>
    <row r="5" spans="1:10" s="7" customFormat="1" ht="15" customHeight="1">
      <c r="A5" s="43"/>
      <c r="B5" s="225" t="s">
        <v>2</v>
      </c>
      <c r="C5" s="226"/>
      <c r="D5" s="151"/>
      <c r="E5" s="44"/>
      <c r="F5" s="45"/>
      <c r="G5" s="19"/>
      <c r="H5" s="19"/>
      <c r="I5" s="19"/>
      <c r="J5" s="19"/>
    </row>
    <row r="6" spans="1:10" ht="15" customHeight="1">
      <c r="A6" s="234" t="s">
        <v>3</v>
      </c>
      <c r="B6" s="57" t="s">
        <v>4</v>
      </c>
      <c r="C6" s="58"/>
      <c r="D6" s="152"/>
      <c r="E6" s="30"/>
      <c r="F6" s="30"/>
      <c r="H6" s="137"/>
      <c r="I6" s="137"/>
      <c r="J6" s="138"/>
    </row>
    <row r="7" spans="1:10" s="8" customFormat="1" ht="15" customHeight="1">
      <c r="A7" s="235"/>
      <c r="B7" s="83">
        <v>1990</v>
      </c>
      <c r="C7" s="36" t="s">
        <v>5</v>
      </c>
      <c r="D7" s="153">
        <v>33</v>
      </c>
      <c r="E7" s="75" t="s">
        <v>6</v>
      </c>
      <c r="F7" s="59">
        <v>67833329</v>
      </c>
      <c r="H7" s="11"/>
      <c r="I7" s="11"/>
      <c r="J7" s="138"/>
    </row>
    <row r="8" spans="1:10" s="8" customFormat="1" ht="15" customHeight="1">
      <c r="A8" s="235"/>
      <c r="B8" s="83">
        <v>1991</v>
      </c>
      <c r="C8" s="60" t="s">
        <v>7</v>
      </c>
      <c r="D8" s="153">
        <v>20</v>
      </c>
      <c r="E8" s="76" t="s">
        <v>8</v>
      </c>
      <c r="F8" s="59">
        <v>8916661</v>
      </c>
      <c r="H8" s="11"/>
      <c r="I8" s="11"/>
      <c r="J8" s="138"/>
    </row>
    <row r="9" spans="1:10" s="8" customFormat="1" ht="15" customHeight="1">
      <c r="A9" s="235"/>
      <c r="B9" s="84">
        <v>1992</v>
      </c>
      <c r="C9" s="60" t="s">
        <v>9</v>
      </c>
      <c r="D9" s="153">
        <v>25</v>
      </c>
      <c r="E9" s="66" t="s">
        <v>10</v>
      </c>
      <c r="F9" s="62">
        <v>56649994</v>
      </c>
      <c r="H9" s="11"/>
      <c r="I9" s="11"/>
      <c r="J9" s="138"/>
    </row>
    <row r="10" spans="1:10" s="8" customFormat="1" ht="15" customHeight="1">
      <c r="A10" s="235"/>
      <c r="B10" s="84">
        <v>1993</v>
      </c>
      <c r="C10" s="60" t="s">
        <v>11</v>
      </c>
      <c r="D10" s="153">
        <v>38</v>
      </c>
      <c r="E10" s="75" t="s">
        <v>6</v>
      </c>
      <c r="F10" s="27">
        <v>63908321</v>
      </c>
      <c r="H10" s="11"/>
      <c r="I10" s="139"/>
      <c r="J10" s="138"/>
    </row>
    <row r="11" spans="1:10" s="8" customFormat="1" ht="15" customHeight="1">
      <c r="A11" s="235"/>
      <c r="B11" s="83">
        <v>1994</v>
      </c>
      <c r="C11" s="60" t="s">
        <v>12</v>
      </c>
      <c r="D11" s="154">
        <v>35</v>
      </c>
      <c r="E11" s="76" t="s">
        <v>8</v>
      </c>
      <c r="F11" s="59">
        <v>10133326</v>
      </c>
      <c r="H11" s="11"/>
      <c r="I11" s="11"/>
      <c r="J11" s="138"/>
    </row>
    <row r="12" spans="1:10" s="8" customFormat="1" ht="15" customHeight="1">
      <c r="A12" s="235"/>
      <c r="B12" s="84">
        <v>1995</v>
      </c>
      <c r="C12" s="60" t="s">
        <v>13</v>
      </c>
      <c r="D12" s="155">
        <v>35</v>
      </c>
      <c r="E12" s="66" t="s">
        <v>10</v>
      </c>
      <c r="F12" s="62">
        <v>55519992</v>
      </c>
      <c r="H12" s="11"/>
      <c r="I12" s="11"/>
      <c r="J12" s="138"/>
    </row>
    <row r="13" spans="1:10" s="8" customFormat="1" ht="15" customHeight="1">
      <c r="A13" s="235"/>
      <c r="B13" s="85">
        <v>1996</v>
      </c>
      <c r="C13" s="60" t="s">
        <v>14</v>
      </c>
      <c r="D13" s="155">
        <v>38</v>
      </c>
      <c r="E13" s="76" t="s">
        <v>6</v>
      </c>
      <c r="F13" s="62">
        <v>44700000</v>
      </c>
      <c r="H13" s="11"/>
      <c r="I13" s="19"/>
      <c r="J13" s="140"/>
    </row>
    <row r="14" spans="1:6" s="8" customFormat="1" ht="15" customHeight="1">
      <c r="A14" s="235"/>
      <c r="B14" s="84">
        <v>1997</v>
      </c>
      <c r="C14" s="60" t="s">
        <v>15</v>
      </c>
      <c r="D14" s="155">
        <v>37</v>
      </c>
      <c r="E14" s="66" t="s">
        <v>8</v>
      </c>
      <c r="F14" s="27">
        <v>25280000</v>
      </c>
    </row>
    <row r="15" spans="1:10" s="8" customFormat="1" ht="15" customHeight="1">
      <c r="A15" s="235"/>
      <c r="B15" s="84">
        <v>1998</v>
      </c>
      <c r="C15" s="60" t="s">
        <v>16</v>
      </c>
      <c r="D15" s="153">
        <v>20</v>
      </c>
      <c r="E15" s="75" t="s">
        <v>10</v>
      </c>
      <c r="F15" s="59">
        <v>50500000</v>
      </c>
      <c r="J15" s="9"/>
    </row>
    <row r="16" spans="1:6" ht="15" customHeight="1">
      <c r="A16" s="235"/>
      <c r="B16" s="86">
        <v>2001</v>
      </c>
      <c r="C16" s="61" t="s">
        <v>85</v>
      </c>
      <c r="D16" s="153">
        <v>11</v>
      </c>
      <c r="E16" s="76" t="s">
        <v>81</v>
      </c>
      <c r="F16" s="59">
        <v>24297300</v>
      </c>
    </row>
    <row r="17" spans="1:6" ht="15" customHeight="1">
      <c r="A17" s="235"/>
      <c r="B17" s="87">
        <v>2001</v>
      </c>
      <c r="C17" s="61" t="s">
        <v>86</v>
      </c>
      <c r="D17" s="154">
        <v>2</v>
      </c>
      <c r="E17" s="66" t="s">
        <v>83</v>
      </c>
      <c r="F17" s="59">
        <v>2000000</v>
      </c>
    </row>
    <row r="18" spans="1:6" ht="15" customHeight="1">
      <c r="A18" s="236"/>
      <c r="B18" s="88">
        <v>2001</v>
      </c>
      <c r="C18" s="41" t="s">
        <v>84</v>
      </c>
      <c r="D18" s="156">
        <v>7</v>
      </c>
      <c r="E18" s="77" t="s">
        <v>82</v>
      </c>
      <c r="F18" s="63">
        <v>13132000</v>
      </c>
    </row>
    <row r="19" spans="1:10" ht="15" customHeight="1">
      <c r="A19" s="222" t="s">
        <v>17</v>
      </c>
      <c r="B19" s="89" t="s">
        <v>100</v>
      </c>
      <c r="C19" s="79" t="s">
        <v>87</v>
      </c>
      <c r="D19" s="157">
        <v>2</v>
      </c>
      <c r="E19" s="141" t="s">
        <v>6</v>
      </c>
      <c r="F19" s="80">
        <v>2875000</v>
      </c>
      <c r="H19" s="11"/>
      <c r="I19" s="11"/>
      <c r="J19" s="9"/>
    </row>
    <row r="20" spans="1:11" ht="15" customHeight="1">
      <c r="A20" s="224"/>
      <c r="B20" s="90" t="s">
        <v>100</v>
      </c>
      <c r="C20" s="60" t="s">
        <v>88</v>
      </c>
      <c r="D20" s="158">
        <v>1</v>
      </c>
      <c r="E20" s="66" t="s">
        <v>82</v>
      </c>
      <c r="F20" s="59">
        <v>700000</v>
      </c>
      <c r="K20" s="10"/>
    </row>
    <row r="21" spans="1:6" ht="15" customHeight="1">
      <c r="A21" s="222" t="s">
        <v>18</v>
      </c>
      <c r="B21" s="94" t="s">
        <v>90</v>
      </c>
      <c r="C21" s="96" t="s">
        <v>101</v>
      </c>
      <c r="D21" s="159">
        <v>2</v>
      </c>
      <c r="E21" s="117" t="s">
        <v>6</v>
      </c>
      <c r="F21" s="82">
        <v>2200000</v>
      </c>
    </row>
    <row r="22" spans="1:6" ht="15" customHeight="1">
      <c r="A22" s="223"/>
      <c r="B22" s="95" t="s">
        <v>91</v>
      </c>
      <c r="C22" s="37" t="s">
        <v>101</v>
      </c>
      <c r="D22" s="153">
        <v>2</v>
      </c>
      <c r="E22" s="75" t="s">
        <v>10</v>
      </c>
      <c r="F22" s="59">
        <v>2183333</v>
      </c>
    </row>
    <row r="23" spans="1:10" ht="15" customHeight="1">
      <c r="A23" s="224"/>
      <c r="B23" s="100" t="s">
        <v>89</v>
      </c>
      <c r="C23" s="97" t="s">
        <v>101</v>
      </c>
      <c r="D23" s="156">
        <v>16</v>
      </c>
      <c r="E23" s="75" t="s">
        <v>83</v>
      </c>
      <c r="F23" s="98">
        <v>10650000</v>
      </c>
      <c r="H23" s="11"/>
      <c r="I23" s="11"/>
      <c r="J23" s="9"/>
    </row>
    <row r="24" spans="1:9" s="7" customFormat="1" ht="15" customHeight="1" thickBot="1">
      <c r="A24" s="33"/>
      <c r="B24" s="194" t="s">
        <v>19</v>
      </c>
      <c r="C24" s="195"/>
      <c r="D24" s="160">
        <f>SUM(D7:D23)</f>
        <v>324</v>
      </c>
      <c r="E24" s="142"/>
      <c r="F24" s="101">
        <f>SUM(F7:F23)</f>
        <v>441479256</v>
      </c>
      <c r="H24" s="8"/>
      <c r="I24" s="8"/>
    </row>
    <row r="25" spans="1:9" s="7" customFormat="1" ht="15" customHeight="1">
      <c r="A25" s="56"/>
      <c r="B25" s="227" t="s">
        <v>20</v>
      </c>
      <c r="C25" s="228"/>
      <c r="D25" s="161"/>
      <c r="E25" s="78"/>
      <c r="F25" s="26"/>
      <c r="H25" s="8"/>
      <c r="I25" s="8"/>
    </row>
    <row r="26" spans="1:9" ht="15" customHeight="1">
      <c r="A26" s="109" t="s">
        <v>21</v>
      </c>
      <c r="B26" s="21" t="s">
        <v>22</v>
      </c>
      <c r="C26" s="110" t="s">
        <v>23</v>
      </c>
      <c r="D26" s="162">
        <v>1861</v>
      </c>
      <c r="E26" s="111" t="s">
        <v>6</v>
      </c>
      <c r="F26" s="25">
        <v>930032641</v>
      </c>
      <c r="H26" s="8"/>
      <c r="I26" s="8"/>
    </row>
    <row r="27" spans="1:9" ht="15" customHeight="1">
      <c r="A27" s="196" t="s">
        <v>24</v>
      </c>
      <c r="B27" s="93" t="s">
        <v>22</v>
      </c>
      <c r="C27" s="112" t="s">
        <v>25</v>
      </c>
      <c r="D27" s="159">
        <v>45</v>
      </c>
      <c r="E27" s="143" t="s">
        <v>6</v>
      </c>
      <c r="F27" s="130">
        <v>234766660</v>
      </c>
      <c r="H27" s="8"/>
      <c r="I27" s="8"/>
    </row>
    <row r="28" spans="1:9" ht="15" customHeight="1">
      <c r="A28" s="197"/>
      <c r="B28" s="128" t="s">
        <v>22</v>
      </c>
      <c r="C28" s="129" t="s">
        <v>26</v>
      </c>
      <c r="D28" s="155">
        <v>320</v>
      </c>
      <c r="E28" s="65" t="s">
        <v>6</v>
      </c>
      <c r="F28" s="99">
        <v>147663120</v>
      </c>
      <c r="H28" s="8"/>
      <c r="I28" s="8"/>
    </row>
    <row r="29" spans="1:9" ht="15" customHeight="1">
      <c r="A29" s="198"/>
      <c r="B29" s="103" t="s">
        <v>22</v>
      </c>
      <c r="C29" s="126" t="s">
        <v>27</v>
      </c>
      <c r="D29" s="156">
        <v>2</v>
      </c>
      <c r="E29" s="144" t="s">
        <v>6</v>
      </c>
      <c r="F29" s="113">
        <v>1250000</v>
      </c>
      <c r="H29" s="8"/>
      <c r="I29" s="8"/>
    </row>
    <row r="30" spans="1:9" ht="15" customHeight="1">
      <c r="A30" s="114" t="s">
        <v>28</v>
      </c>
      <c r="B30" s="20" t="s">
        <v>29</v>
      </c>
      <c r="C30" s="115" t="s">
        <v>30</v>
      </c>
      <c r="D30" s="162">
        <v>90</v>
      </c>
      <c r="E30" s="116" t="s">
        <v>6</v>
      </c>
      <c r="F30" s="24">
        <v>288044000</v>
      </c>
      <c r="H30" s="8"/>
      <c r="I30" s="8"/>
    </row>
    <row r="31" spans="1:9" ht="15" customHeight="1">
      <c r="A31" s="114" t="s">
        <v>31</v>
      </c>
      <c r="B31" s="20" t="s">
        <v>32</v>
      </c>
      <c r="C31" s="115" t="s">
        <v>33</v>
      </c>
      <c r="D31" s="162">
        <v>49</v>
      </c>
      <c r="E31" s="116" t="s">
        <v>6</v>
      </c>
      <c r="F31" s="24">
        <v>250717500</v>
      </c>
      <c r="H31" s="8"/>
      <c r="I31" s="8"/>
    </row>
    <row r="32" spans="1:9" ht="15" customHeight="1">
      <c r="A32" s="114" t="s">
        <v>34</v>
      </c>
      <c r="B32" s="20" t="s">
        <v>32</v>
      </c>
      <c r="C32" s="115" t="s">
        <v>35</v>
      </c>
      <c r="D32" s="162">
        <v>905</v>
      </c>
      <c r="E32" s="116" t="s">
        <v>6</v>
      </c>
      <c r="F32" s="24">
        <v>343799700</v>
      </c>
      <c r="H32" s="8"/>
      <c r="I32" s="8"/>
    </row>
    <row r="33" spans="1:9" ht="15" customHeight="1">
      <c r="A33" s="209" t="s">
        <v>36</v>
      </c>
      <c r="B33" s="94" t="s">
        <v>37</v>
      </c>
      <c r="C33" s="133" t="s">
        <v>92</v>
      </c>
      <c r="D33" s="163">
        <v>53</v>
      </c>
      <c r="E33" s="117" t="s">
        <v>6</v>
      </c>
      <c r="F33" s="80">
        <v>69555000</v>
      </c>
      <c r="H33" s="8"/>
      <c r="I33" s="8"/>
    </row>
    <row r="34" spans="1:9" ht="15" customHeight="1">
      <c r="A34" s="210"/>
      <c r="B34" s="91" t="s">
        <v>37</v>
      </c>
      <c r="C34" s="134" t="s">
        <v>94</v>
      </c>
      <c r="D34" s="154">
        <v>100</v>
      </c>
      <c r="E34" s="76" t="s">
        <v>82</v>
      </c>
      <c r="F34" s="59">
        <v>227169500</v>
      </c>
      <c r="H34" s="8"/>
      <c r="I34" s="8"/>
    </row>
    <row r="35" spans="1:9" ht="15" customHeight="1">
      <c r="A35" s="211"/>
      <c r="B35" s="132" t="s">
        <v>37</v>
      </c>
      <c r="C35" s="119" t="s">
        <v>93</v>
      </c>
      <c r="D35" s="156">
        <v>14</v>
      </c>
      <c r="E35" s="77" t="s">
        <v>83</v>
      </c>
      <c r="F35" s="63">
        <v>12125000</v>
      </c>
      <c r="H35" s="8"/>
      <c r="I35" s="8"/>
    </row>
    <row r="36" spans="1:9" ht="15" customHeight="1">
      <c r="A36" s="222" t="s">
        <v>103</v>
      </c>
      <c r="B36" s="94" t="s">
        <v>38</v>
      </c>
      <c r="C36" s="81" t="s">
        <v>95</v>
      </c>
      <c r="D36" s="159">
        <v>24</v>
      </c>
      <c r="E36" s="141" t="s">
        <v>10</v>
      </c>
      <c r="F36" s="80">
        <v>119635000</v>
      </c>
      <c r="H36" s="8"/>
      <c r="I36" s="8"/>
    </row>
    <row r="37" spans="1:9" ht="15" customHeight="1">
      <c r="A37" s="224"/>
      <c r="B37" s="118" t="s">
        <v>38</v>
      </c>
      <c r="C37" s="131" t="s">
        <v>96</v>
      </c>
      <c r="D37" s="156">
        <v>3</v>
      </c>
      <c r="E37" s="120" t="s">
        <v>99</v>
      </c>
      <c r="F37" s="63">
        <v>712500</v>
      </c>
      <c r="H37" s="8"/>
      <c r="I37" s="8"/>
    </row>
    <row r="38" spans="1:9" ht="15" customHeight="1">
      <c r="A38" s="114" t="s">
        <v>110</v>
      </c>
      <c r="B38" s="20" t="s">
        <v>39</v>
      </c>
      <c r="C38" s="115" t="s">
        <v>33</v>
      </c>
      <c r="D38" s="162">
        <v>53</v>
      </c>
      <c r="E38" s="116" t="s">
        <v>6</v>
      </c>
      <c r="F38" s="24">
        <v>146880000</v>
      </c>
      <c r="H38" s="8"/>
      <c r="I38" s="8"/>
    </row>
    <row r="39" spans="1:9" ht="15" customHeight="1">
      <c r="A39" s="114" t="s">
        <v>111</v>
      </c>
      <c r="B39" s="20" t="s">
        <v>40</v>
      </c>
      <c r="C39" s="115" t="s">
        <v>30</v>
      </c>
      <c r="D39" s="162">
        <v>3</v>
      </c>
      <c r="E39" s="116" t="s">
        <v>6</v>
      </c>
      <c r="F39" s="24">
        <v>19200000</v>
      </c>
      <c r="H39" s="8"/>
      <c r="I39" s="8"/>
    </row>
    <row r="40" spans="1:9" ht="15" customHeight="1">
      <c r="A40" s="114" t="s">
        <v>112</v>
      </c>
      <c r="B40" s="20" t="s">
        <v>41</v>
      </c>
      <c r="C40" s="115" t="s">
        <v>30</v>
      </c>
      <c r="D40" s="162">
        <v>89</v>
      </c>
      <c r="E40" s="116" t="s">
        <v>6</v>
      </c>
      <c r="F40" s="24">
        <v>138507500</v>
      </c>
      <c r="H40" s="8"/>
      <c r="I40" s="8"/>
    </row>
    <row r="41" spans="1:9" ht="15" customHeight="1">
      <c r="A41" s="209" t="s">
        <v>104</v>
      </c>
      <c r="B41" s="89" t="s">
        <v>42</v>
      </c>
      <c r="C41" s="81" t="s">
        <v>30</v>
      </c>
      <c r="D41" s="159">
        <v>61</v>
      </c>
      <c r="E41" s="141" t="s">
        <v>6</v>
      </c>
      <c r="F41" s="135">
        <v>75178500</v>
      </c>
      <c r="H41" s="8"/>
      <c r="I41" s="8"/>
    </row>
    <row r="42" spans="1:9" ht="15" customHeight="1">
      <c r="A42" s="211"/>
      <c r="B42" s="132" t="s">
        <v>42</v>
      </c>
      <c r="C42" s="131" t="s">
        <v>8</v>
      </c>
      <c r="D42" s="156">
        <v>188</v>
      </c>
      <c r="E42" s="120" t="s">
        <v>8</v>
      </c>
      <c r="F42" s="42">
        <v>28200000</v>
      </c>
      <c r="H42" s="8"/>
      <c r="I42" s="8"/>
    </row>
    <row r="43" spans="1:6" s="8" customFormat="1" ht="15" customHeight="1">
      <c r="A43" s="114" t="s">
        <v>113</v>
      </c>
      <c r="B43" s="20" t="s">
        <v>43</v>
      </c>
      <c r="C43" s="115" t="s">
        <v>44</v>
      </c>
      <c r="D43" s="162">
        <v>33</v>
      </c>
      <c r="E43" s="116" t="s">
        <v>6</v>
      </c>
      <c r="F43" s="24">
        <v>105487500</v>
      </c>
    </row>
    <row r="44" spans="1:6" s="8" customFormat="1" ht="15" customHeight="1">
      <c r="A44" s="114" t="s">
        <v>114</v>
      </c>
      <c r="B44" s="20" t="s">
        <v>43</v>
      </c>
      <c r="C44" s="115" t="s">
        <v>45</v>
      </c>
      <c r="D44" s="162">
        <v>239</v>
      </c>
      <c r="E44" s="116" t="s">
        <v>99</v>
      </c>
      <c r="F44" s="24">
        <v>41234500</v>
      </c>
    </row>
    <row r="45" spans="1:9" ht="15" customHeight="1">
      <c r="A45" s="114" t="s">
        <v>115</v>
      </c>
      <c r="B45" s="20" t="s">
        <v>46</v>
      </c>
      <c r="C45" s="115" t="s">
        <v>47</v>
      </c>
      <c r="D45" s="162">
        <v>171</v>
      </c>
      <c r="E45" s="116" t="s">
        <v>98</v>
      </c>
      <c r="F45" s="24">
        <v>23946250</v>
      </c>
      <c r="H45" s="8"/>
      <c r="I45" s="8"/>
    </row>
    <row r="46" spans="1:9" ht="15" customHeight="1">
      <c r="A46" s="114" t="s">
        <v>116</v>
      </c>
      <c r="B46" s="20" t="s">
        <v>48</v>
      </c>
      <c r="C46" s="115" t="s">
        <v>33</v>
      </c>
      <c r="D46" s="162">
        <v>10</v>
      </c>
      <c r="E46" s="116" t="s">
        <v>6</v>
      </c>
      <c r="F46" s="24">
        <v>17000000</v>
      </c>
      <c r="H46" s="8"/>
      <c r="I46" s="8"/>
    </row>
    <row r="47" spans="1:9" ht="15" customHeight="1">
      <c r="A47" s="114" t="s">
        <v>117</v>
      </c>
      <c r="B47" s="20" t="s">
        <v>49</v>
      </c>
      <c r="C47" s="115" t="s">
        <v>30</v>
      </c>
      <c r="D47" s="162">
        <v>40</v>
      </c>
      <c r="E47" s="116" t="s">
        <v>6</v>
      </c>
      <c r="F47" s="24">
        <v>33900000</v>
      </c>
      <c r="H47" s="8"/>
      <c r="I47" s="8"/>
    </row>
    <row r="48" spans="1:9" ht="15" customHeight="1">
      <c r="A48" s="114" t="s">
        <v>118</v>
      </c>
      <c r="B48" s="20" t="s">
        <v>50</v>
      </c>
      <c r="C48" s="115" t="s">
        <v>30</v>
      </c>
      <c r="D48" s="162">
        <v>6</v>
      </c>
      <c r="E48" s="116" t="s">
        <v>6</v>
      </c>
      <c r="F48" s="24">
        <v>8025000</v>
      </c>
      <c r="H48" s="8"/>
      <c r="I48" s="8"/>
    </row>
    <row r="49" spans="1:9" ht="15" customHeight="1">
      <c r="A49" s="114" t="s">
        <v>119</v>
      </c>
      <c r="B49" s="20" t="s">
        <v>51</v>
      </c>
      <c r="C49" s="115" t="s">
        <v>30</v>
      </c>
      <c r="D49" s="162">
        <v>110</v>
      </c>
      <c r="E49" s="116" t="s">
        <v>6</v>
      </c>
      <c r="F49" s="24">
        <v>142625000</v>
      </c>
      <c r="H49" s="8"/>
      <c r="I49" s="8"/>
    </row>
    <row r="50" spans="1:9" ht="15" customHeight="1">
      <c r="A50" s="114" t="s">
        <v>120</v>
      </c>
      <c r="B50" s="20" t="s">
        <v>52</v>
      </c>
      <c r="C50" s="115" t="s">
        <v>33</v>
      </c>
      <c r="D50" s="162">
        <v>3</v>
      </c>
      <c r="E50" s="116" t="s">
        <v>6</v>
      </c>
      <c r="F50" s="24">
        <v>10000000</v>
      </c>
      <c r="H50" s="8"/>
      <c r="I50" s="8"/>
    </row>
    <row r="51" spans="1:9" ht="15" customHeight="1">
      <c r="A51" s="114" t="s">
        <v>121</v>
      </c>
      <c r="B51" s="20" t="s">
        <v>53</v>
      </c>
      <c r="C51" s="115" t="s">
        <v>44</v>
      </c>
      <c r="D51" s="162">
        <v>1</v>
      </c>
      <c r="E51" s="116" t="s">
        <v>6</v>
      </c>
      <c r="F51" s="24">
        <v>1500000</v>
      </c>
      <c r="H51" s="8"/>
      <c r="I51" s="8"/>
    </row>
    <row r="52" spans="1:9" ht="15" customHeight="1">
      <c r="A52" s="114" t="s">
        <v>122</v>
      </c>
      <c r="B52" s="20" t="s">
        <v>54</v>
      </c>
      <c r="C52" s="115" t="s">
        <v>33</v>
      </c>
      <c r="D52" s="162">
        <v>1</v>
      </c>
      <c r="E52" s="116" t="s">
        <v>6</v>
      </c>
      <c r="F52" s="24">
        <v>1000000</v>
      </c>
      <c r="H52" s="8"/>
      <c r="I52" s="8"/>
    </row>
    <row r="53" spans="1:9" ht="15" customHeight="1">
      <c r="A53" s="114" t="s">
        <v>123</v>
      </c>
      <c r="B53" s="92" t="s">
        <v>55</v>
      </c>
      <c r="C53" s="38" t="s">
        <v>33</v>
      </c>
      <c r="D53" s="164">
        <v>1</v>
      </c>
      <c r="E53" s="65" t="s">
        <v>6</v>
      </c>
      <c r="F53" s="32">
        <v>4800000</v>
      </c>
      <c r="H53" s="8"/>
      <c r="I53" s="8"/>
    </row>
    <row r="54" spans="1:9" s="7" customFormat="1" ht="15" customHeight="1" thickBot="1">
      <c r="A54" s="14"/>
      <c r="B54" s="201" t="s">
        <v>19</v>
      </c>
      <c r="C54" s="202"/>
      <c r="D54" s="165">
        <f>SUM(D26:D53)</f>
        <v>4475</v>
      </c>
      <c r="E54" s="145"/>
      <c r="F54" s="102">
        <f>SUM(F26:F53)</f>
        <v>3422954871</v>
      </c>
      <c r="H54" s="8"/>
      <c r="I54" s="8"/>
    </row>
    <row r="55" spans="1:9" s="7" customFormat="1" ht="15" customHeight="1">
      <c r="A55" s="54"/>
      <c r="B55" s="203" t="s">
        <v>56</v>
      </c>
      <c r="C55" s="204"/>
      <c r="D55" s="166"/>
      <c r="E55" s="67"/>
      <c r="F55" s="55"/>
      <c r="H55" s="8"/>
      <c r="I55" s="8"/>
    </row>
    <row r="56" spans="1:9" ht="15" customHeight="1">
      <c r="A56" s="109" t="s">
        <v>124</v>
      </c>
      <c r="B56" s="28" t="s">
        <v>97</v>
      </c>
      <c r="C56" s="110" t="s">
        <v>57</v>
      </c>
      <c r="D56" s="167">
        <v>303</v>
      </c>
      <c r="E56" s="111" t="s">
        <v>58</v>
      </c>
      <c r="F56" s="25">
        <v>31550000</v>
      </c>
      <c r="H56" s="8"/>
      <c r="I56" s="8"/>
    </row>
    <row r="57" spans="1:9" ht="15" customHeight="1">
      <c r="A57" s="109" t="s">
        <v>125</v>
      </c>
      <c r="B57" s="28" t="s">
        <v>97</v>
      </c>
      <c r="C57" s="110" t="s">
        <v>59</v>
      </c>
      <c r="D57" s="167">
        <v>216</v>
      </c>
      <c r="E57" s="111" t="s">
        <v>58</v>
      </c>
      <c r="F57" s="25">
        <v>53385000</v>
      </c>
      <c r="H57" s="8"/>
      <c r="I57" s="8"/>
    </row>
    <row r="58" spans="1:6" s="8" customFormat="1" ht="15" customHeight="1">
      <c r="A58" s="109" t="s">
        <v>126</v>
      </c>
      <c r="B58" s="20" t="s">
        <v>60</v>
      </c>
      <c r="C58" s="115" t="s">
        <v>58</v>
      </c>
      <c r="D58" s="162">
        <v>733</v>
      </c>
      <c r="E58" s="116" t="s">
        <v>58</v>
      </c>
      <c r="F58" s="24">
        <v>145615280</v>
      </c>
    </row>
    <row r="59" spans="1:9" ht="15" customHeight="1">
      <c r="A59" s="109" t="s">
        <v>127</v>
      </c>
      <c r="B59" s="21" t="s">
        <v>61</v>
      </c>
      <c r="C59" s="110" t="s">
        <v>58</v>
      </c>
      <c r="D59" s="167">
        <v>106</v>
      </c>
      <c r="E59" s="111" t="s">
        <v>58</v>
      </c>
      <c r="F59" s="25">
        <v>40650000</v>
      </c>
      <c r="H59" s="8"/>
      <c r="I59" s="8"/>
    </row>
    <row r="60" spans="1:9" ht="15" customHeight="1">
      <c r="A60" s="109" t="s">
        <v>128</v>
      </c>
      <c r="B60" s="92" t="s">
        <v>62</v>
      </c>
      <c r="C60" s="38" t="s">
        <v>63</v>
      </c>
      <c r="D60" s="168">
        <v>200</v>
      </c>
      <c r="E60" s="65" t="s">
        <v>58</v>
      </c>
      <c r="F60" s="32">
        <v>26000000</v>
      </c>
      <c r="H60" s="8"/>
      <c r="I60" s="8"/>
    </row>
    <row r="61" spans="1:9" s="7" customFormat="1" ht="15" customHeight="1" thickBot="1">
      <c r="A61" s="104"/>
      <c r="B61" s="199" t="s">
        <v>19</v>
      </c>
      <c r="C61" s="200"/>
      <c r="D61" s="169">
        <f>SUM(D56:D60)</f>
        <v>1558</v>
      </c>
      <c r="E61" s="146"/>
      <c r="F61" s="22">
        <f>SUM(F56:F60)</f>
        <v>297200280</v>
      </c>
      <c r="H61" s="8"/>
      <c r="I61" s="8"/>
    </row>
    <row r="62" spans="1:9" s="7" customFormat="1" ht="15" customHeight="1">
      <c r="A62" s="52"/>
      <c r="B62" s="205" t="s">
        <v>64</v>
      </c>
      <c r="C62" s="206"/>
      <c r="D62" s="170"/>
      <c r="E62" s="68"/>
      <c r="F62" s="53"/>
      <c r="H62" s="8"/>
      <c r="I62" s="8"/>
    </row>
    <row r="63" spans="1:9" ht="15" customHeight="1">
      <c r="A63" s="109" t="s">
        <v>129</v>
      </c>
      <c r="B63" s="21" t="s">
        <v>65</v>
      </c>
      <c r="C63" s="110" t="s">
        <v>66</v>
      </c>
      <c r="D63" s="167">
        <v>19</v>
      </c>
      <c r="E63" s="121" t="s">
        <v>10</v>
      </c>
      <c r="F63" s="25">
        <v>33725000</v>
      </c>
      <c r="H63" s="8"/>
      <c r="I63" s="8"/>
    </row>
    <row r="64" spans="1:9" ht="15" customHeight="1">
      <c r="A64" s="109" t="s">
        <v>130</v>
      </c>
      <c r="B64" s="21" t="s">
        <v>67</v>
      </c>
      <c r="C64" s="110" t="s">
        <v>102</v>
      </c>
      <c r="D64" s="167">
        <v>107</v>
      </c>
      <c r="E64" s="121" t="s">
        <v>68</v>
      </c>
      <c r="F64" s="25">
        <v>9440000</v>
      </c>
      <c r="H64" s="8"/>
      <c r="I64" s="8"/>
    </row>
    <row r="65" spans="1:9" ht="15" customHeight="1">
      <c r="A65" s="109" t="s">
        <v>131</v>
      </c>
      <c r="B65" s="122" t="s">
        <v>69</v>
      </c>
      <c r="C65" s="123"/>
      <c r="D65" s="164">
        <v>1</v>
      </c>
      <c r="E65" s="124" t="s">
        <v>68</v>
      </c>
      <c r="F65" s="113">
        <v>100000</v>
      </c>
      <c r="H65" s="8"/>
      <c r="I65" s="8"/>
    </row>
    <row r="66" spans="1:9" ht="15" customHeight="1">
      <c r="A66" s="109" t="s">
        <v>132</v>
      </c>
      <c r="B66" s="105" t="s">
        <v>70</v>
      </c>
      <c r="C66" s="106"/>
      <c r="D66" s="168">
        <v>8</v>
      </c>
      <c r="E66" s="69" t="s">
        <v>6</v>
      </c>
      <c r="F66" s="107">
        <v>6500000</v>
      </c>
      <c r="H66" s="8"/>
      <c r="I66" s="8"/>
    </row>
    <row r="67" spans="1:6" s="8" customFormat="1" ht="15" customHeight="1" thickBot="1">
      <c r="A67" s="15"/>
      <c r="B67" s="207" t="s">
        <v>19</v>
      </c>
      <c r="C67" s="208"/>
      <c r="D67" s="171">
        <f>SUM(D63:D66)</f>
        <v>135</v>
      </c>
      <c r="E67" s="147"/>
      <c r="F67" s="46">
        <f>SUM(F63:F66)</f>
        <v>49765000</v>
      </c>
    </row>
    <row r="68" spans="1:9" s="7" customFormat="1" ht="15" customHeight="1">
      <c r="A68" s="50"/>
      <c r="B68" s="237" t="s">
        <v>71</v>
      </c>
      <c r="C68" s="238"/>
      <c r="D68" s="172"/>
      <c r="E68" s="70"/>
      <c r="F68" s="51"/>
      <c r="H68" s="8"/>
      <c r="I68" s="8"/>
    </row>
    <row r="69" spans="1:6" ht="15" customHeight="1">
      <c r="A69" s="229" t="s">
        <v>72</v>
      </c>
      <c r="B69" s="230" t="s">
        <v>108</v>
      </c>
      <c r="C69" s="125" t="s">
        <v>6</v>
      </c>
      <c r="D69" s="173">
        <v>23</v>
      </c>
      <c r="E69" s="69" t="s">
        <v>6</v>
      </c>
      <c r="F69" s="32">
        <v>30190000</v>
      </c>
    </row>
    <row r="70" spans="1:6" ht="15" customHeight="1">
      <c r="A70" s="229"/>
      <c r="B70" s="231"/>
      <c r="C70" s="38" t="s">
        <v>8</v>
      </c>
      <c r="D70" s="174">
        <v>812</v>
      </c>
      <c r="E70" s="148" t="s">
        <v>8</v>
      </c>
      <c r="F70" s="98">
        <v>79425826</v>
      </c>
    </row>
    <row r="71" spans="1:6" ht="15" customHeight="1">
      <c r="A71" s="229"/>
      <c r="B71" s="231"/>
      <c r="C71" s="126" t="s">
        <v>10</v>
      </c>
      <c r="D71" s="164">
        <v>2</v>
      </c>
      <c r="E71" s="149" t="s">
        <v>10</v>
      </c>
      <c r="F71" s="127">
        <v>600000</v>
      </c>
    </row>
    <row r="72" spans="1:6" s="7" customFormat="1" ht="15" customHeight="1" thickBot="1">
      <c r="A72" s="16"/>
      <c r="B72" s="181" t="s">
        <v>19</v>
      </c>
      <c r="C72" s="182"/>
      <c r="D72" s="175">
        <f>SUM(D69:D71)</f>
        <v>837</v>
      </c>
      <c r="E72" s="71"/>
      <c r="F72" s="47">
        <f>SUM(F69:F71)</f>
        <v>110215826</v>
      </c>
    </row>
    <row r="73" spans="1:6" s="7" customFormat="1" ht="15" customHeight="1">
      <c r="A73" s="48"/>
      <c r="B73" s="190" t="s">
        <v>73</v>
      </c>
      <c r="C73" s="191"/>
      <c r="D73" s="176"/>
      <c r="E73" s="72"/>
      <c r="F73" s="49"/>
    </row>
    <row r="74" spans="1:6" ht="15" customHeight="1">
      <c r="A74" s="31" t="s">
        <v>133</v>
      </c>
      <c r="B74" s="39" t="s">
        <v>74</v>
      </c>
      <c r="C74" s="40"/>
      <c r="D74" s="167">
        <v>91</v>
      </c>
      <c r="E74" s="121" t="s">
        <v>75</v>
      </c>
      <c r="F74" s="32">
        <v>64389200</v>
      </c>
    </row>
    <row r="75" spans="1:6" ht="15" customHeight="1">
      <c r="A75" s="13" t="s">
        <v>134</v>
      </c>
      <c r="B75" s="183" t="s">
        <v>76</v>
      </c>
      <c r="C75" s="184"/>
      <c r="D75" s="167">
        <v>201</v>
      </c>
      <c r="E75" s="69" t="s">
        <v>77</v>
      </c>
      <c r="F75" s="23">
        <v>78800000</v>
      </c>
    </row>
    <row r="76" spans="1:6" ht="15" customHeight="1">
      <c r="A76" s="31" t="s">
        <v>135</v>
      </c>
      <c r="B76" s="185" t="s">
        <v>78</v>
      </c>
      <c r="C76" s="186"/>
      <c r="D76" s="164">
        <v>174</v>
      </c>
      <c r="E76" s="150" t="s">
        <v>77</v>
      </c>
      <c r="F76" s="107">
        <v>70600000</v>
      </c>
    </row>
    <row r="77" spans="1:6" ht="15" customHeight="1">
      <c r="A77" s="13" t="s">
        <v>136</v>
      </c>
      <c r="B77" s="192" t="s">
        <v>79</v>
      </c>
      <c r="C77" s="193"/>
      <c r="D77" s="164">
        <v>90</v>
      </c>
      <c r="E77" s="121" t="s">
        <v>6</v>
      </c>
      <c r="F77" s="32">
        <v>26200000</v>
      </c>
    </row>
    <row r="78" spans="1:6" s="7" customFormat="1" ht="15" customHeight="1" thickBot="1">
      <c r="A78" s="17"/>
      <c r="B78" s="187" t="s">
        <v>19</v>
      </c>
      <c r="C78" s="188"/>
      <c r="D78" s="177">
        <f>SUM(D74:D77)</f>
        <v>556</v>
      </c>
      <c r="E78" s="73"/>
      <c r="F78" s="108">
        <f>SUM(F74:F77)</f>
        <v>239989200</v>
      </c>
    </row>
    <row r="79" spans="1:6" s="7" customFormat="1" ht="18.75" customHeight="1" thickBot="1">
      <c r="A79" s="34"/>
      <c r="B79" s="179" t="s">
        <v>80</v>
      </c>
      <c r="C79" s="180"/>
      <c r="D79" s="178">
        <f>D24+D54+D61+D63+D64+D65+D66+D72+D78</f>
        <v>7885</v>
      </c>
      <c r="E79" s="74"/>
      <c r="F79" s="35">
        <f>F24+F54+F61+F67+F72+F78</f>
        <v>4561604433</v>
      </c>
    </row>
    <row r="80" spans="8:9" ht="14.25">
      <c r="H80" s="8"/>
      <c r="I80" s="8"/>
    </row>
    <row r="81" spans="1:9" ht="14.25">
      <c r="A81" s="136"/>
      <c r="H81" s="8"/>
      <c r="I81" s="8"/>
    </row>
    <row r="82" spans="2:9" ht="14.25">
      <c r="B82" s="4"/>
      <c r="H82" s="8"/>
      <c r="I82" s="8"/>
    </row>
    <row r="83" spans="2:9" ht="14.25">
      <c r="B83" s="4"/>
      <c r="H83" s="8"/>
      <c r="I83" s="8"/>
    </row>
    <row r="84" spans="8:9" ht="14.25">
      <c r="H84" s="8"/>
      <c r="I84" s="8"/>
    </row>
    <row r="85" spans="8:9" ht="14.25">
      <c r="H85" s="8"/>
      <c r="I85" s="8"/>
    </row>
    <row r="86" spans="8:9" ht="14.25">
      <c r="H86" s="8"/>
      <c r="I86" s="8"/>
    </row>
    <row r="87" spans="8:9" ht="14.25">
      <c r="H87" s="8"/>
      <c r="I87" s="8"/>
    </row>
    <row r="88" spans="8:9" ht="14.25">
      <c r="H88" s="8"/>
      <c r="I88" s="8"/>
    </row>
    <row r="89" spans="8:9" ht="14.25">
      <c r="H89" s="8"/>
      <c r="I89" s="8"/>
    </row>
    <row r="90" spans="8:9" ht="14.25">
      <c r="H90" s="8"/>
      <c r="I90" s="8"/>
    </row>
    <row r="91" spans="8:9" ht="14.25">
      <c r="H91" s="8"/>
      <c r="I91" s="8"/>
    </row>
    <row r="92" spans="8:9" ht="14.25">
      <c r="H92" s="8"/>
      <c r="I92" s="8"/>
    </row>
    <row r="93" spans="8:9" ht="14.25">
      <c r="H93" s="8"/>
      <c r="I93" s="8"/>
    </row>
    <row r="94" spans="8:9" ht="14.25">
      <c r="H94" s="8"/>
      <c r="I94" s="8"/>
    </row>
    <row r="95" spans="8:9" ht="14.25">
      <c r="H95" s="8"/>
      <c r="I95" s="8"/>
    </row>
    <row r="96" spans="8:9" ht="14.25">
      <c r="H96" s="8"/>
      <c r="I96" s="8"/>
    </row>
    <row r="97" spans="8:9" ht="14.25">
      <c r="H97" s="8"/>
      <c r="I97" s="8"/>
    </row>
    <row r="98" spans="8:9" ht="14.25">
      <c r="H98" s="8"/>
      <c r="I98" s="8"/>
    </row>
    <row r="99" spans="8:9" ht="14.25">
      <c r="H99" s="8"/>
      <c r="I99" s="8"/>
    </row>
    <row r="100" spans="8:9" ht="14.25">
      <c r="H100" s="8"/>
      <c r="I100" s="8"/>
    </row>
    <row r="101" spans="8:9" ht="14.25">
      <c r="H101" s="8"/>
      <c r="I101" s="8"/>
    </row>
    <row r="102" spans="8:9" ht="14.25">
      <c r="H102" s="8"/>
      <c r="I102" s="8"/>
    </row>
    <row r="103" spans="8:9" ht="14.25">
      <c r="H103" s="8"/>
      <c r="I103" s="8"/>
    </row>
    <row r="104" spans="8:9" ht="14.25">
      <c r="H104" s="8"/>
      <c r="I104" s="8"/>
    </row>
    <row r="105" spans="8:9" ht="14.25">
      <c r="H105" s="8"/>
      <c r="I105" s="8"/>
    </row>
    <row r="106" spans="8:9" ht="14.25">
      <c r="H106" s="8"/>
      <c r="I106" s="8"/>
    </row>
    <row r="107" spans="8:9" ht="14.25">
      <c r="H107" s="8"/>
      <c r="I107" s="8"/>
    </row>
    <row r="108" spans="8:9" ht="14.25">
      <c r="H108" s="8"/>
      <c r="I108" s="8"/>
    </row>
    <row r="109" spans="8:9" ht="14.25">
      <c r="H109" s="8"/>
      <c r="I109" s="8"/>
    </row>
    <row r="110" spans="8:9" ht="14.25">
      <c r="H110" s="8"/>
      <c r="I110" s="8"/>
    </row>
    <row r="111" spans="8:9" ht="14.25">
      <c r="H111" s="8"/>
      <c r="I111" s="8"/>
    </row>
    <row r="112" spans="8:9" ht="14.25">
      <c r="H112" s="8"/>
      <c r="I112" s="8"/>
    </row>
    <row r="113" spans="8:9" ht="14.25">
      <c r="H113" s="8"/>
      <c r="I113" s="8"/>
    </row>
    <row r="114" spans="8:9" ht="14.25">
      <c r="H114" s="8"/>
      <c r="I114" s="8"/>
    </row>
    <row r="115" spans="8:9" ht="14.25">
      <c r="H115" s="8"/>
      <c r="I115" s="8"/>
    </row>
    <row r="116" spans="8:9" ht="14.25">
      <c r="H116" s="8"/>
      <c r="I116" s="8"/>
    </row>
    <row r="117" spans="8:9" ht="14.25">
      <c r="H117" s="8"/>
      <c r="I117" s="8"/>
    </row>
    <row r="118" spans="8:9" ht="14.25">
      <c r="H118" s="8"/>
      <c r="I118" s="8"/>
    </row>
    <row r="119" spans="8:9" ht="14.25">
      <c r="H119" s="8"/>
      <c r="I119" s="8"/>
    </row>
    <row r="120" spans="8:9" ht="14.25">
      <c r="H120" s="8"/>
      <c r="I120" s="8"/>
    </row>
    <row r="121" spans="8:9" ht="14.25">
      <c r="H121" s="8"/>
      <c r="I121" s="8"/>
    </row>
    <row r="122" spans="8:9" ht="14.25">
      <c r="H122" s="8"/>
      <c r="I122" s="8"/>
    </row>
    <row r="123" spans="8:9" ht="14.25">
      <c r="H123" s="8"/>
      <c r="I123" s="8"/>
    </row>
  </sheetData>
  <sheetProtection/>
  <mergeCells count="31">
    <mergeCell ref="A69:A71"/>
    <mergeCell ref="B69:B71"/>
    <mergeCell ref="F3:F4"/>
    <mergeCell ref="A6:A18"/>
    <mergeCell ref="A19:A20"/>
    <mergeCell ref="B68:C68"/>
    <mergeCell ref="A1:F1"/>
    <mergeCell ref="A3:A4"/>
    <mergeCell ref="B3:C4"/>
    <mergeCell ref="D3:D4"/>
    <mergeCell ref="A41:A42"/>
    <mergeCell ref="A21:A23"/>
    <mergeCell ref="A36:A37"/>
    <mergeCell ref="B5:C5"/>
    <mergeCell ref="B25:C25"/>
    <mergeCell ref="B61:C61"/>
    <mergeCell ref="B54:C54"/>
    <mergeCell ref="B55:C55"/>
    <mergeCell ref="B62:C62"/>
    <mergeCell ref="B67:C67"/>
    <mergeCell ref="A33:A35"/>
    <mergeCell ref="B79:C79"/>
    <mergeCell ref="B72:C72"/>
    <mergeCell ref="B75:C75"/>
    <mergeCell ref="B76:C76"/>
    <mergeCell ref="B78:C78"/>
    <mergeCell ref="A2:F2"/>
    <mergeCell ref="B73:C73"/>
    <mergeCell ref="B77:C77"/>
    <mergeCell ref="B24:C24"/>
    <mergeCell ref="A27:A29"/>
  </mergeCells>
  <printOptions horizontalCentered="1" verticalCentered="1"/>
  <pageMargins left="0.4724409448818898" right="0.3937007874015748" top="0.15748031496062992" bottom="0.15748031496062992" header="0.3937007874015748" footer="0.3937007874015748"/>
  <pageSetup horizontalDpi="600" verticalDpi="600" orientation="portrait" paperSize="9" scale="60" r:id="rId1"/>
  <headerFooter alignWithMargins="0">
    <oddHeader>&amp;R&amp;"游ゴシック,標準"&amp;18（資料1）</oddHeader>
  </headerFooter>
  <colBreaks count="1" manualBreakCount="1">
    <brk id="6" max="65535" man="1"/>
  </colBreaks>
  <ignoredErrors>
    <ignoredError sqref="A19 A21 A26:A27 A69 A30:A32 A33 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2023-03-29T01:15:07Z</cp:lastPrinted>
  <dcterms:created xsi:type="dcterms:W3CDTF">2011-11-17T07:22:15Z</dcterms:created>
  <dcterms:modified xsi:type="dcterms:W3CDTF">2023-04-20T03:50:46Z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0x010100F929515F3D5CCD44891BD3DD4242B9A8</vt:lpwstr>
  </property>
</Properties>
</file>