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32767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<sst xmlns="http://schemas.openxmlformats.org/spreadsheetml/2006/main" count="183" uniqueCount="60">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</sst>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2" xfId="49" applyNumberFormat="1" applyFont="1" applyFill="1" applyBorder="1" applyAlignment="1">
      <alignment/>
    </xf>
    <xf numFmtId="0" fontId="6" fillId="0" borderId="14" xfId="61" applyFont="1" applyBorder="1" applyAlignment="1">
      <alignment horizontal="center" vertical="center"/>
      <protection/>
    </xf>
    <xf numFmtId="177" fontId="6" fillId="0" borderId="15" xfId="49" applyNumberFormat="1" applyFont="1" applyBorder="1" applyAlignment="1">
      <alignment/>
    </xf>
    <xf numFmtId="177" fontId="6" fillId="0" borderId="16" xfId="49" applyNumberFormat="1" applyFont="1" applyBorder="1" applyAlignment="1">
      <alignment/>
    </xf>
    <xf numFmtId="177" fontId="6" fillId="0" borderId="17" xfId="49" applyNumberFormat="1" applyFont="1" applyBorder="1" applyAlignment="1">
      <alignment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5" zoomScaleNormal="75" zoomScaleSheetLayoutView="8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2.7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2.7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2.7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2.7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2.75">
      <c r="A5" s="3" t="s">
        <v>0</v>
      </c>
      <c r="B5" s="16">
        <f>'普通税'!B5+'目的税'!B5</f>
        <v>786984868</v>
      </c>
      <c r="C5" s="16">
        <f>'普通税'!C5+'目的税'!C5</f>
        <v>9396599</v>
      </c>
      <c r="D5" s="16">
        <f>'普通税'!D5+'目的税'!D5</f>
        <v>796523266</v>
      </c>
      <c r="E5" s="16">
        <f>'普通税'!E5+'目的税'!E5</f>
        <v>782708707</v>
      </c>
      <c r="F5" s="16">
        <f>'普通税'!F5+'目的税'!F5</f>
        <v>3095074</v>
      </c>
      <c r="G5" s="16">
        <f>'普通税'!G5+'目的税'!G5</f>
        <v>785945580</v>
      </c>
      <c r="H5" s="5">
        <f>ROUND(E5/B5*100,1)</f>
        <v>99.5</v>
      </c>
      <c r="I5" s="5">
        <f>ROUND(F5/C5*100,1)</f>
        <v>32.9</v>
      </c>
      <c r="J5" s="5">
        <f aca="true" t="shared" si="0" ref="H5:J51">ROUND(G5/D5*100,1)</f>
        <v>98.7</v>
      </c>
    </row>
    <row r="6" spans="1:10" ht="12.75">
      <c r="A6" s="6" t="s">
        <v>1</v>
      </c>
      <c r="B6" s="7">
        <f>'普通税'!B6+'目的税'!B6</f>
        <v>156465703</v>
      </c>
      <c r="C6" s="7">
        <f>'普通税'!C6+'目的税'!C6</f>
        <v>1914697</v>
      </c>
      <c r="D6" s="7">
        <f>'普通税'!D6+'目的税'!D6</f>
        <v>158465669</v>
      </c>
      <c r="E6" s="7">
        <f>'普通税'!E6+'目的税'!E6</f>
        <v>155478286</v>
      </c>
      <c r="F6" s="7">
        <f>'普通税'!F6+'目的税'!F6</f>
        <v>793332</v>
      </c>
      <c r="G6" s="7">
        <f>'普通税'!G6+'目的税'!G6</f>
        <v>156356887</v>
      </c>
      <c r="H6" s="8">
        <f t="shared" si="0"/>
        <v>99.4</v>
      </c>
      <c r="I6" s="8">
        <f t="shared" si="0"/>
        <v>41.4</v>
      </c>
      <c r="J6" s="8">
        <f t="shared" si="0"/>
        <v>98.7</v>
      </c>
    </row>
    <row r="7" spans="1:10" ht="12.75">
      <c r="A7" s="6" t="s">
        <v>2</v>
      </c>
      <c r="B7" s="7">
        <f>'普通税'!B7+'目的税'!B7</f>
        <v>25298428</v>
      </c>
      <c r="C7" s="7">
        <f>'普通税'!C7+'目的税'!C7</f>
        <v>271645</v>
      </c>
      <c r="D7" s="7">
        <f>'普通税'!D7+'目的税'!D7</f>
        <v>25595691</v>
      </c>
      <c r="E7" s="7">
        <f>'普通税'!E7+'目的税'!E7</f>
        <v>25158678</v>
      </c>
      <c r="F7" s="7">
        <f>'普通税'!F7+'目的税'!F7</f>
        <v>145569</v>
      </c>
      <c r="G7" s="7">
        <f>'普通税'!G7+'目的税'!G7</f>
        <v>25329865</v>
      </c>
      <c r="H7" s="8">
        <f t="shared" si="0"/>
        <v>99.4</v>
      </c>
      <c r="I7" s="8">
        <f t="shared" si="0"/>
        <v>53.6</v>
      </c>
      <c r="J7" s="8">
        <f t="shared" si="0"/>
        <v>99</v>
      </c>
    </row>
    <row r="8" spans="1:10" ht="12.75">
      <c r="A8" s="6" t="s">
        <v>3</v>
      </c>
      <c r="B8" s="7">
        <f>'普通税'!B8+'目的税'!B8</f>
        <v>71654169</v>
      </c>
      <c r="C8" s="7">
        <f>'普通税'!C8+'目的税'!C8</f>
        <v>1433593</v>
      </c>
      <c r="D8" s="7">
        <f>'普通税'!D8+'目的税'!D8</f>
        <v>73111348</v>
      </c>
      <c r="E8" s="7">
        <f>'普通税'!E8+'目的税'!E8</f>
        <v>71201026</v>
      </c>
      <c r="F8" s="7">
        <f>'普通税'!F8+'目的税'!F8</f>
        <v>461386</v>
      </c>
      <c r="G8" s="7">
        <f>'普通税'!G8+'目的税'!G8</f>
        <v>71685998</v>
      </c>
      <c r="H8" s="8">
        <f t="shared" si="0"/>
        <v>99.4</v>
      </c>
      <c r="I8" s="8">
        <f t="shared" si="0"/>
        <v>32.2</v>
      </c>
      <c r="J8" s="8">
        <f t="shared" si="0"/>
        <v>98.1</v>
      </c>
    </row>
    <row r="9" spans="1:10" ht="12.75">
      <c r="A9" s="6" t="s">
        <v>4</v>
      </c>
      <c r="B9" s="7">
        <f>'普通税'!B9+'目的税'!B9</f>
        <v>17231992</v>
      </c>
      <c r="C9" s="7">
        <f>'普通税'!C9+'目的税'!C9</f>
        <v>352586</v>
      </c>
      <c r="D9" s="7">
        <f>'普通税'!D9+'目的税'!D9</f>
        <v>17594158</v>
      </c>
      <c r="E9" s="7">
        <f>'普通税'!E9+'目的税'!E9</f>
        <v>17124370</v>
      </c>
      <c r="F9" s="7">
        <f>'普通税'!F9+'目的税'!F9</f>
        <v>116078</v>
      </c>
      <c r="G9" s="7">
        <f>'普通税'!G9+'目的税'!G9</f>
        <v>17250028</v>
      </c>
      <c r="H9" s="8">
        <f t="shared" si="0"/>
        <v>99.4</v>
      </c>
      <c r="I9" s="8">
        <f t="shared" si="0"/>
        <v>32.9</v>
      </c>
      <c r="J9" s="8">
        <f t="shared" si="0"/>
        <v>98</v>
      </c>
    </row>
    <row r="10" spans="1:10" ht="12.75">
      <c r="A10" s="6" t="s">
        <v>5</v>
      </c>
      <c r="B10" s="7">
        <f>'普通税'!B10+'目的税'!B10</f>
        <v>70511013</v>
      </c>
      <c r="C10" s="7">
        <f>'普通税'!C10+'目的税'!C10</f>
        <v>789113</v>
      </c>
      <c r="D10" s="7">
        <f>'普通税'!D10+'目的税'!D10</f>
        <v>71319914</v>
      </c>
      <c r="E10" s="7">
        <f>'普通税'!E10+'目的税'!E10</f>
        <v>70220278</v>
      </c>
      <c r="F10" s="7">
        <f>'普通税'!F10+'目的税'!F10</f>
        <v>299680</v>
      </c>
      <c r="G10" s="7">
        <f>'普通税'!G10+'目的税'!G10</f>
        <v>70539746</v>
      </c>
      <c r="H10" s="8">
        <f t="shared" si="0"/>
        <v>99.6</v>
      </c>
      <c r="I10" s="8">
        <f t="shared" si="0"/>
        <v>38</v>
      </c>
      <c r="J10" s="8">
        <f t="shared" si="0"/>
        <v>98.9</v>
      </c>
    </row>
    <row r="11" spans="1:10" ht="12.75">
      <c r="A11" s="6" t="s">
        <v>6</v>
      </c>
      <c r="B11" s="7">
        <f>'普通税'!B11+'目的税'!B11</f>
        <v>11943502</v>
      </c>
      <c r="C11" s="7">
        <f>'普通税'!C11+'目的税'!C11</f>
        <v>163927</v>
      </c>
      <c r="D11" s="7">
        <f>'普通税'!D11+'目的税'!D11</f>
        <v>12114124</v>
      </c>
      <c r="E11" s="7">
        <f>'普通税'!E11+'目的税'!E11</f>
        <v>11812872</v>
      </c>
      <c r="F11" s="7">
        <f>'普通税'!F11+'目的税'!F11</f>
        <v>68480</v>
      </c>
      <c r="G11" s="7">
        <f>'普通税'!G11+'目的税'!G11</f>
        <v>11888047</v>
      </c>
      <c r="H11" s="8">
        <f t="shared" si="0"/>
        <v>98.9</v>
      </c>
      <c r="I11" s="8">
        <f t="shared" si="0"/>
        <v>41.8</v>
      </c>
      <c r="J11" s="8">
        <f t="shared" si="0"/>
        <v>98.1</v>
      </c>
    </row>
    <row r="12" spans="1:10" ht="12.75">
      <c r="A12" s="6" t="s">
        <v>7</v>
      </c>
      <c r="B12" s="7">
        <f>'普通税'!B12+'目的税'!B12</f>
        <v>51412027</v>
      </c>
      <c r="C12" s="7">
        <f>'普通税'!C12+'目的税'!C12</f>
        <v>240997</v>
      </c>
      <c r="D12" s="7">
        <f>'普通税'!D12+'目的税'!D12</f>
        <v>51679606</v>
      </c>
      <c r="E12" s="7">
        <f>'普通税'!E12+'目的税'!E12</f>
        <v>51253855</v>
      </c>
      <c r="F12" s="7">
        <f>'普通税'!F12+'目的税'!F12</f>
        <v>130268</v>
      </c>
      <c r="G12" s="7">
        <f>'普通税'!G12+'目的税'!G12</f>
        <v>51410705</v>
      </c>
      <c r="H12" s="8">
        <f t="shared" si="0"/>
        <v>99.7</v>
      </c>
      <c r="I12" s="8">
        <f t="shared" si="0"/>
        <v>54.1</v>
      </c>
      <c r="J12" s="8">
        <f t="shared" si="0"/>
        <v>99.5</v>
      </c>
    </row>
    <row r="13" spans="1:10" ht="12.75">
      <c r="A13" s="6" t="s">
        <v>8</v>
      </c>
      <c r="B13" s="7">
        <f>'普通税'!B13+'目的税'!B13</f>
        <v>11463160</v>
      </c>
      <c r="C13" s="7">
        <f>'普通税'!C13+'目的税'!C13</f>
        <v>184551</v>
      </c>
      <c r="D13" s="7">
        <f>'普通税'!D13+'目的税'!D13</f>
        <v>11663315</v>
      </c>
      <c r="E13" s="7">
        <f>'普通税'!E13+'目的税'!E13</f>
        <v>11403152</v>
      </c>
      <c r="F13" s="7">
        <f>'普通税'!F13+'目的税'!F13</f>
        <v>76783</v>
      </c>
      <c r="G13" s="7">
        <f>'普通税'!G13+'目的税'!G13</f>
        <v>11495539</v>
      </c>
      <c r="H13" s="8">
        <f t="shared" si="0"/>
        <v>99.5</v>
      </c>
      <c r="I13" s="8">
        <f t="shared" si="0"/>
        <v>41.6</v>
      </c>
      <c r="J13" s="8">
        <f t="shared" si="0"/>
        <v>98.6</v>
      </c>
    </row>
    <row r="14" spans="1:10" ht="12.75">
      <c r="A14" s="6" t="s">
        <v>9</v>
      </c>
      <c r="B14" s="7">
        <f>'普通税'!B14+'目的税'!B14</f>
        <v>22097498</v>
      </c>
      <c r="C14" s="7">
        <f>'普通税'!C14+'目的税'!C14</f>
        <v>386985</v>
      </c>
      <c r="D14" s="7">
        <f>'普通税'!D14+'目的税'!D14</f>
        <v>22496468</v>
      </c>
      <c r="E14" s="7">
        <f>'普通税'!E14+'目的税'!E14</f>
        <v>21967286</v>
      </c>
      <c r="F14" s="7">
        <f>'普通税'!F14+'目的税'!F14</f>
        <v>133294</v>
      </c>
      <c r="G14" s="7">
        <f>'普通税'!G14+'目的税'!G14</f>
        <v>22112565</v>
      </c>
      <c r="H14" s="8">
        <f t="shared" si="0"/>
        <v>99.4</v>
      </c>
      <c r="I14" s="8">
        <f t="shared" si="0"/>
        <v>34.4</v>
      </c>
      <c r="J14" s="8">
        <f t="shared" si="0"/>
        <v>98.3</v>
      </c>
    </row>
    <row r="15" spans="1:10" ht="12.75">
      <c r="A15" s="6" t="s">
        <v>10</v>
      </c>
      <c r="B15" s="7">
        <f>'普通税'!B15+'目的税'!B15</f>
        <v>57898051</v>
      </c>
      <c r="C15" s="7">
        <f>'普通税'!C15+'目的税'!C15</f>
        <v>267321</v>
      </c>
      <c r="D15" s="7">
        <f>'普通税'!D15+'目的税'!D15</f>
        <v>58200225</v>
      </c>
      <c r="E15" s="7">
        <f>'普通税'!E15+'目的税'!E15</f>
        <v>57769325</v>
      </c>
      <c r="F15" s="7">
        <f>'普通税'!F15+'目的税'!F15</f>
        <v>108529</v>
      </c>
      <c r="G15" s="7">
        <f>'普通税'!G15+'目的税'!G15</f>
        <v>57912707</v>
      </c>
      <c r="H15" s="8">
        <f t="shared" si="0"/>
        <v>99.8</v>
      </c>
      <c r="I15" s="8">
        <f t="shared" si="0"/>
        <v>40.6</v>
      </c>
      <c r="J15" s="8">
        <f t="shared" si="0"/>
        <v>99.5</v>
      </c>
    </row>
    <row r="16" spans="1:10" ht="12.75">
      <c r="A16" s="6" t="s">
        <v>11</v>
      </c>
      <c r="B16" s="7">
        <f>'普通税'!B16+'目的税'!B16</f>
        <v>50911680</v>
      </c>
      <c r="C16" s="7">
        <f>'普通税'!C16+'目的税'!C16</f>
        <v>676005</v>
      </c>
      <c r="D16" s="7">
        <f>'普通税'!D16+'目的税'!D16</f>
        <v>51608937</v>
      </c>
      <c r="E16" s="7">
        <f>'普通税'!E16+'目的税'!E16</f>
        <v>50695683</v>
      </c>
      <c r="F16" s="7">
        <f>'普通税'!F16+'目的税'!F16</f>
        <v>242767</v>
      </c>
      <c r="G16" s="7">
        <f>'普通税'!G16+'目的税'!G16</f>
        <v>50959702</v>
      </c>
      <c r="H16" s="8">
        <f t="shared" si="0"/>
        <v>99.6</v>
      </c>
      <c r="I16" s="8">
        <f t="shared" si="0"/>
        <v>35.9</v>
      </c>
      <c r="J16" s="8">
        <f t="shared" si="0"/>
        <v>98.7</v>
      </c>
    </row>
    <row r="17" spans="1:10" ht="12.75">
      <c r="A17" s="6" t="s">
        <v>12</v>
      </c>
      <c r="B17" s="7">
        <f>'普通税'!B17+'目的税'!B17</f>
        <v>39921737</v>
      </c>
      <c r="C17" s="7">
        <f>'普通税'!C17+'目的税'!C17</f>
        <v>704799</v>
      </c>
      <c r="D17" s="7">
        <f>'普通税'!D17+'目的税'!D17</f>
        <v>40657512</v>
      </c>
      <c r="E17" s="7">
        <f>'普通税'!E17+'目的税'!E17</f>
        <v>39718789</v>
      </c>
      <c r="F17" s="7">
        <f>'普通税'!F17+'目的税'!F17</f>
        <v>265731</v>
      </c>
      <c r="G17" s="7">
        <f>'普通税'!G17+'目的税'!G17</f>
        <v>40015496</v>
      </c>
      <c r="H17" s="8">
        <f t="shared" si="0"/>
        <v>99.5</v>
      </c>
      <c r="I17" s="8">
        <f t="shared" si="0"/>
        <v>37.7</v>
      </c>
      <c r="J17" s="8">
        <f t="shared" si="0"/>
        <v>98.4</v>
      </c>
    </row>
    <row r="18" spans="1:10" ht="12.75">
      <c r="A18" s="6" t="s">
        <v>13</v>
      </c>
      <c r="B18" s="7">
        <f>'普通税'!B18+'目的税'!B18</f>
        <v>19577762</v>
      </c>
      <c r="C18" s="7">
        <f>'普通税'!C18+'目的税'!C18</f>
        <v>161935</v>
      </c>
      <c r="D18" s="7">
        <f>'普通税'!D18+'目的税'!D18</f>
        <v>19757847</v>
      </c>
      <c r="E18" s="7">
        <f>'普通税'!E18+'目的税'!E18</f>
        <v>19444236</v>
      </c>
      <c r="F18" s="7">
        <f>'普通税'!F18+'目的税'!F18</f>
        <v>70264</v>
      </c>
      <c r="G18" s="7">
        <f>'普通税'!G18+'目的税'!G18</f>
        <v>19532650</v>
      </c>
      <c r="H18" s="8">
        <f t="shared" si="0"/>
        <v>99.3</v>
      </c>
      <c r="I18" s="8">
        <f t="shared" si="0"/>
        <v>43.4</v>
      </c>
      <c r="J18" s="8">
        <f t="shared" si="0"/>
        <v>98.9</v>
      </c>
    </row>
    <row r="19" spans="1:10" ht="12.75">
      <c r="A19" s="6" t="s">
        <v>14</v>
      </c>
      <c r="B19" s="7">
        <f>'普通税'!B19+'目的税'!B19</f>
        <v>13601487</v>
      </c>
      <c r="C19" s="7">
        <f>'普通税'!C19+'目的税'!C19</f>
        <v>136046</v>
      </c>
      <c r="D19" s="7">
        <f>'普通税'!D19+'目的税'!D19</f>
        <v>13751186</v>
      </c>
      <c r="E19" s="7">
        <f>'普通税'!E19+'目的税'!E19</f>
        <v>13526385</v>
      </c>
      <c r="F19" s="7">
        <f>'普通税'!F19+'目的税'!F19</f>
        <v>53005</v>
      </c>
      <c r="G19" s="7">
        <f>'普通税'!G19+'目的税'!G19</f>
        <v>13593043</v>
      </c>
      <c r="H19" s="8">
        <f t="shared" si="0"/>
        <v>99.4</v>
      </c>
      <c r="I19" s="8">
        <f t="shared" si="0"/>
        <v>39</v>
      </c>
      <c r="J19" s="8">
        <f t="shared" si="0"/>
        <v>98.8</v>
      </c>
    </row>
    <row r="20" spans="1:10" ht="12.75">
      <c r="A20" s="6" t="s">
        <v>15</v>
      </c>
      <c r="B20" s="7">
        <f>'普通税'!B20+'目的税'!B20</f>
        <v>29536086</v>
      </c>
      <c r="C20" s="7">
        <f>'普通税'!C20+'目的税'!C20</f>
        <v>716704</v>
      </c>
      <c r="D20" s="7">
        <f>'普通税'!D20+'目的税'!D20</f>
        <v>30274482</v>
      </c>
      <c r="E20" s="7">
        <f>'普通税'!E20+'目的税'!E20</f>
        <v>29211022</v>
      </c>
      <c r="F20" s="7">
        <f>'普通税'!F20+'目的税'!F20</f>
        <v>217391</v>
      </c>
      <c r="G20" s="7">
        <f>'普通税'!G20+'目的税'!G20</f>
        <v>29450105</v>
      </c>
      <c r="H20" s="8">
        <f t="shared" si="0"/>
        <v>98.9</v>
      </c>
      <c r="I20" s="8">
        <f t="shared" si="0"/>
        <v>30.3</v>
      </c>
      <c r="J20" s="8">
        <f t="shared" si="0"/>
        <v>97.3</v>
      </c>
    </row>
    <row r="21" spans="1:10" ht="12.75">
      <c r="A21" s="6" t="s">
        <v>16</v>
      </c>
      <c r="B21" s="7">
        <f>'普通税'!B21+'目的税'!B21</f>
        <v>11876908</v>
      </c>
      <c r="C21" s="7">
        <f>'普通税'!C21+'目的税'!C21</f>
        <v>144493</v>
      </c>
      <c r="D21" s="7">
        <f>'普通税'!D21+'目的税'!D21</f>
        <v>12033482</v>
      </c>
      <c r="E21" s="7">
        <f>'普通税'!E21+'目的税'!E21</f>
        <v>11808708</v>
      </c>
      <c r="F21" s="7">
        <f>'普通税'!F21+'目的税'!F21</f>
        <v>59092</v>
      </c>
      <c r="G21" s="7">
        <f>'普通税'!G21+'目的税'!G21</f>
        <v>11879881</v>
      </c>
      <c r="H21" s="8">
        <f t="shared" si="0"/>
        <v>99.4</v>
      </c>
      <c r="I21" s="8">
        <f t="shared" si="0"/>
        <v>40.9</v>
      </c>
      <c r="J21" s="8">
        <f t="shared" si="0"/>
        <v>98.7</v>
      </c>
    </row>
    <row r="22" spans="1:10" ht="12.75">
      <c r="A22" s="6" t="s">
        <v>17</v>
      </c>
      <c r="B22" s="7">
        <f>'普通税'!B22+'目的税'!B22</f>
        <v>14829560</v>
      </c>
      <c r="C22" s="7">
        <f>'普通税'!C22+'目的税'!C22</f>
        <v>210687</v>
      </c>
      <c r="D22" s="7">
        <f>'普通税'!D22+'目的税'!D22</f>
        <v>15053379</v>
      </c>
      <c r="E22" s="7">
        <f>'普通税'!E22+'目的税'!E22</f>
        <v>14739662</v>
      </c>
      <c r="F22" s="7">
        <f>'普通税'!F22+'目的税'!F22</f>
        <v>83956</v>
      </c>
      <c r="G22" s="7">
        <f>'普通税'!G22+'目的税'!G22</f>
        <v>14836750</v>
      </c>
      <c r="H22" s="8">
        <f t="shared" si="0"/>
        <v>99.4</v>
      </c>
      <c r="I22" s="8">
        <f t="shared" si="0"/>
        <v>39.8</v>
      </c>
      <c r="J22" s="8">
        <f t="shared" si="0"/>
        <v>98.6</v>
      </c>
    </row>
    <row r="23" spans="1:10" ht="12.75">
      <c r="A23" s="6" t="s">
        <v>18</v>
      </c>
      <c r="B23" s="7">
        <f>'普通税'!B23+'目的税'!B23</f>
        <v>17100998</v>
      </c>
      <c r="C23" s="7">
        <f>'普通税'!C23+'目的税'!C23</f>
        <v>138113</v>
      </c>
      <c r="D23" s="7">
        <f>'普通税'!D23+'目的税'!D23</f>
        <v>17250274</v>
      </c>
      <c r="E23" s="7">
        <f>'普通税'!E23+'目的税'!E23</f>
        <v>17002533</v>
      </c>
      <c r="F23" s="7">
        <f>'普通税'!F23+'目的税'!F23</f>
        <v>82854</v>
      </c>
      <c r="G23" s="7">
        <f>'普通税'!G23+'目的税'!G23</f>
        <v>17096550</v>
      </c>
      <c r="H23" s="8">
        <f t="shared" si="0"/>
        <v>99.4</v>
      </c>
      <c r="I23" s="8">
        <f t="shared" si="0"/>
        <v>60</v>
      </c>
      <c r="J23" s="8">
        <f t="shared" si="0"/>
        <v>99.1</v>
      </c>
    </row>
    <row r="24" spans="1:10" ht="12.75">
      <c r="A24" s="6" t="s">
        <v>19</v>
      </c>
      <c r="B24" s="7">
        <f>'普通税'!B24+'目的税'!B24</f>
        <v>24445490</v>
      </c>
      <c r="C24" s="7">
        <f>'普通税'!C24+'目的税'!C24</f>
        <v>314162</v>
      </c>
      <c r="D24" s="7">
        <f>'普通税'!D24+'目的税'!D24</f>
        <v>24783962</v>
      </c>
      <c r="E24" s="7">
        <f>'普通税'!E24+'目的税'!E24</f>
        <v>24313188</v>
      </c>
      <c r="F24" s="7">
        <f>'普通税'!F24+'目的税'!F24</f>
        <v>120626</v>
      </c>
      <c r="G24" s="7">
        <f>'普通税'!G24+'目的税'!G24</f>
        <v>24458124</v>
      </c>
      <c r="H24" s="8">
        <f t="shared" si="0"/>
        <v>99.5</v>
      </c>
      <c r="I24" s="8">
        <f t="shared" si="0"/>
        <v>38.4</v>
      </c>
      <c r="J24" s="8">
        <f t="shared" si="0"/>
        <v>98.7</v>
      </c>
    </row>
    <row r="25" spans="1:10" ht="12.75">
      <c r="A25" s="6" t="s">
        <v>20</v>
      </c>
      <c r="B25" s="7">
        <f>'普通税'!B25+'目的税'!B25</f>
        <v>24980571</v>
      </c>
      <c r="C25" s="7">
        <f>'普通税'!C25+'目的税'!C25</f>
        <v>248439</v>
      </c>
      <c r="D25" s="7">
        <f>'普通税'!D25+'目的税'!D25</f>
        <v>25241365</v>
      </c>
      <c r="E25" s="7">
        <f>'普通税'!E25+'目的税'!E25</f>
        <v>24887793</v>
      </c>
      <c r="F25" s="7">
        <f>'普通税'!F25+'目的税'!F25</f>
        <v>118605</v>
      </c>
      <c r="G25" s="7">
        <f>'普通税'!G25+'目的税'!G25</f>
        <v>25018753</v>
      </c>
      <c r="H25" s="8">
        <f t="shared" si="0"/>
        <v>99.6</v>
      </c>
      <c r="I25" s="8">
        <f t="shared" si="0"/>
        <v>47.7</v>
      </c>
      <c r="J25" s="8">
        <f t="shared" si="0"/>
        <v>99.1</v>
      </c>
    </row>
    <row r="26" spans="1:10" ht="12.75">
      <c r="A26" s="6" t="s">
        <v>21</v>
      </c>
      <c r="B26" s="7">
        <f>'普通税'!B26+'目的税'!B26</f>
        <v>9094167</v>
      </c>
      <c r="C26" s="7">
        <f>'普通税'!C26+'目的税'!C26</f>
        <v>115962</v>
      </c>
      <c r="D26" s="7">
        <f>'普通税'!D26+'目的税'!D26</f>
        <v>9217095</v>
      </c>
      <c r="E26" s="7">
        <f>'普通税'!E26+'目的税'!E26</f>
        <v>9044345</v>
      </c>
      <c r="F26" s="7">
        <f>'普通税'!F26+'目的税'!F26</f>
        <v>43681</v>
      </c>
      <c r="G26" s="7">
        <f>'普通税'!G26+'目的税'!G26</f>
        <v>9094992</v>
      </c>
      <c r="H26" s="8">
        <f t="shared" si="0"/>
        <v>99.5</v>
      </c>
      <c r="I26" s="8">
        <f t="shared" si="0"/>
        <v>37.7</v>
      </c>
      <c r="J26" s="8">
        <f t="shared" si="0"/>
        <v>98.7</v>
      </c>
    </row>
    <row r="27" spans="1:10" ht="12.75">
      <c r="A27" s="6" t="s">
        <v>22</v>
      </c>
      <c r="B27" s="7">
        <f>'普通税'!B27+'目的税'!B27</f>
        <v>12693676</v>
      </c>
      <c r="C27" s="7">
        <f>'普通税'!C27+'目的税'!C27</f>
        <v>134181</v>
      </c>
      <c r="D27" s="7">
        <f>'普通税'!D27+'目的税'!D27</f>
        <v>12840354</v>
      </c>
      <c r="E27" s="7">
        <f>'普通税'!E27+'目的税'!E27</f>
        <v>12621127</v>
      </c>
      <c r="F27" s="7">
        <f>'普通税'!F27+'目的税'!F27</f>
        <v>57504</v>
      </c>
      <c r="G27" s="7">
        <f>'普通税'!G27+'目的税'!G27</f>
        <v>12691128</v>
      </c>
      <c r="H27" s="8">
        <f t="shared" si="0"/>
        <v>99.4</v>
      </c>
      <c r="I27" s="8">
        <f t="shared" si="0"/>
        <v>42.9</v>
      </c>
      <c r="J27" s="8">
        <f t="shared" si="0"/>
        <v>98.8</v>
      </c>
    </row>
    <row r="28" spans="1:10" ht="12.75">
      <c r="A28" s="6" t="s">
        <v>23</v>
      </c>
      <c r="B28" s="7">
        <f>'普通税'!B28+'目的税'!B28</f>
        <v>18297162</v>
      </c>
      <c r="C28" s="7">
        <f>'普通税'!C28+'目的税'!C28</f>
        <v>373574</v>
      </c>
      <c r="D28" s="7">
        <f>'普通税'!D28+'目的税'!D28</f>
        <v>18683897</v>
      </c>
      <c r="E28" s="7">
        <f>'普通税'!E28+'目的税'!E28</f>
        <v>18128624</v>
      </c>
      <c r="F28" s="7">
        <f>'普通税'!F28+'目的税'!F28</f>
        <v>127155</v>
      </c>
      <c r="G28" s="7">
        <f>'普通税'!G28+'目的税'!G28</f>
        <v>18268940</v>
      </c>
      <c r="H28" s="8">
        <f t="shared" si="0"/>
        <v>99.1</v>
      </c>
      <c r="I28" s="8">
        <f t="shared" si="0"/>
        <v>34</v>
      </c>
      <c r="J28" s="8">
        <f t="shared" si="0"/>
        <v>97.8</v>
      </c>
    </row>
    <row r="29" spans="1:10" ht="12.75">
      <c r="A29" s="6" t="s">
        <v>24</v>
      </c>
      <c r="B29" s="7">
        <f>'普通税'!B29+'目的税'!B29</f>
        <v>18508504</v>
      </c>
      <c r="C29" s="7">
        <f>'普通税'!C29+'目的税'!C29</f>
        <v>282402</v>
      </c>
      <c r="D29" s="7">
        <f>'普通税'!D29+'目的税'!D29</f>
        <v>18805392</v>
      </c>
      <c r="E29" s="7">
        <f>'普通税'!E29+'目的税'!E29</f>
        <v>18375374</v>
      </c>
      <c r="F29" s="7">
        <f>'普通税'!F29+'目的税'!F29</f>
        <v>131191</v>
      </c>
      <c r="G29" s="7">
        <f>'普通税'!G29+'目的税'!G29</f>
        <v>18521051</v>
      </c>
      <c r="H29" s="8">
        <f t="shared" si="0"/>
        <v>99.3</v>
      </c>
      <c r="I29" s="8">
        <f t="shared" si="0"/>
        <v>46.5</v>
      </c>
      <c r="J29" s="8">
        <f t="shared" si="0"/>
        <v>98.5</v>
      </c>
    </row>
    <row r="30" spans="1:10" ht="12.75">
      <c r="A30" s="6" t="s">
        <v>25</v>
      </c>
      <c r="B30" s="7">
        <f>'普通税'!B30+'目的税'!B30</f>
        <v>10395372</v>
      </c>
      <c r="C30" s="7">
        <f>'普通税'!C30+'目的税'!C30</f>
        <v>181958</v>
      </c>
      <c r="D30" s="7">
        <f>'普通税'!D30+'目的税'!D30</f>
        <v>10581346</v>
      </c>
      <c r="E30" s="7">
        <f>'普通税'!E30+'目的税'!E30</f>
        <v>10337060</v>
      </c>
      <c r="F30" s="7">
        <f>'普通税'!F30+'目的税'!F30</f>
        <v>69763</v>
      </c>
      <c r="G30" s="7">
        <f>'普通税'!G30+'目的税'!G30</f>
        <v>10410839</v>
      </c>
      <c r="H30" s="8">
        <f t="shared" si="0"/>
        <v>99.4</v>
      </c>
      <c r="I30" s="8">
        <f t="shared" si="0"/>
        <v>38.3</v>
      </c>
      <c r="J30" s="8">
        <f t="shared" si="0"/>
        <v>98.4</v>
      </c>
    </row>
    <row r="31" spans="1:10" ht="12.75">
      <c r="A31" s="6" t="s">
        <v>26</v>
      </c>
      <c r="B31" s="7">
        <f>'普通税'!B31+'目的税'!B31</f>
        <v>8570811</v>
      </c>
      <c r="C31" s="7">
        <f>'普通税'!C31+'目的税'!C31</f>
        <v>71099</v>
      </c>
      <c r="D31" s="7">
        <f>'普通税'!D31+'目的税'!D31</f>
        <v>8647526</v>
      </c>
      <c r="E31" s="7">
        <f>'普通税'!E31+'目的税'!E31</f>
        <v>8533029</v>
      </c>
      <c r="F31" s="7">
        <f>'普通税'!F31+'目的税'!F31</f>
        <v>43200</v>
      </c>
      <c r="G31" s="7">
        <f>'普通税'!G31+'目的税'!G31</f>
        <v>8581845</v>
      </c>
      <c r="H31" s="8">
        <f t="shared" si="0"/>
        <v>99.6</v>
      </c>
      <c r="I31" s="8">
        <f t="shared" si="0"/>
        <v>60.8</v>
      </c>
      <c r="J31" s="8">
        <f t="shared" si="0"/>
        <v>99.2</v>
      </c>
    </row>
    <row r="32" spans="1:10" ht="12.75">
      <c r="A32" s="6" t="s">
        <v>27</v>
      </c>
      <c r="B32" s="7">
        <f>'普通税'!B32+'目的税'!B32</f>
        <v>79545617</v>
      </c>
      <c r="C32" s="7">
        <f>'普通税'!C32+'目的税'!C32</f>
        <v>833039</v>
      </c>
      <c r="D32" s="7">
        <f>'普通税'!D32+'目的税'!D32</f>
        <v>80430242</v>
      </c>
      <c r="E32" s="7">
        <f>'普通税'!E32+'目的税'!E32</f>
        <v>79128458</v>
      </c>
      <c r="F32" s="7">
        <f>'普通税'!F32+'目的税'!F32</f>
        <v>326190</v>
      </c>
      <c r="G32" s="7">
        <f>'普通税'!G32+'目的税'!G32</f>
        <v>79506234</v>
      </c>
      <c r="H32" s="8">
        <f t="shared" si="0"/>
        <v>99.5</v>
      </c>
      <c r="I32" s="8">
        <f t="shared" si="0"/>
        <v>39.2</v>
      </c>
      <c r="J32" s="8">
        <f t="shared" si="0"/>
        <v>98.9</v>
      </c>
    </row>
    <row r="33" spans="1:10" ht="12.75">
      <c r="A33" s="6" t="s">
        <v>28</v>
      </c>
      <c r="B33" s="7">
        <f>'普通税'!B33+'目的税'!B33</f>
        <v>9099851</v>
      </c>
      <c r="C33" s="7">
        <f>'普通税'!C33+'目的税'!C33</f>
        <v>190212</v>
      </c>
      <c r="D33" s="7">
        <f>'普通税'!D33+'目的税'!D33</f>
        <v>9297881</v>
      </c>
      <c r="E33" s="7">
        <f>'普通税'!E33+'目的税'!E33</f>
        <v>9022146</v>
      </c>
      <c r="F33" s="7">
        <f>'普通税'!F33+'目的税'!F33</f>
        <v>64587</v>
      </c>
      <c r="G33" s="7">
        <f>'普通税'!G33+'目的税'!G33</f>
        <v>9094551</v>
      </c>
      <c r="H33" s="8">
        <f t="shared" si="0"/>
        <v>99.1</v>
      </c>
      <c r="I33" s="8">
        <f t="shared" si="0"/>
        <v>34</v>
      </c>
      <c r="J33" s="8">
        <f t="shared" si="0"/>
        <v>97.8</v>
      </c>
    </row>
    <row r="34" spans="1:10" ht="12.75">
      <c r="A34" s="6" t="s">
        <v>29</v>
      </c>
      <c r="B34" s="7">
        <f>'普通税'!B34+'目的税'!B34</f>
        <v>6929026</v>
      </c>
      <c r="C34" s="7">
        <f>'普通税'!C34+'目的税'!C34</f>
        <v>108012</v>
      </c>
      <c r="D34" s="7">
        <f>'普通税'!D34+'目的税'!D34</f>
        <v>7042912</v>
      </c>
      <c r="E34" s="7">
        <f>'普通税'!E34+'目的税'!E34</f>
        <v>6894896</v>
      </c>
      <c r="F34" s="7">
        <f>'普通税'!F34+'目的税'!F34</f>
        <v>38560</v>
      </c>
      <c r="G34" s="7">
        <f>'普通税'!G34+'目的税'!G34</f>
        <v>6939330</v>
      </c>
      <c r="H34" s="8">
        <f t="shared" si="0"/>
        <v>99.5</v>
      </c>
      <c r="I34" s="8">
        <f t="shared" si="0"/>
        <v>35.7</v>
      </c>
      <c r="J34" s="8">
        <f t="shared" si="0"/>
        <v>98.5</v>
      </c>
    </row>
    <row r="35" spans="1:10" ht="12.75">
      <c r="A35" s="6" t="s">
        <v>30</v>
      </c>
      <c r="B35" s="7">
        <f>'普通税'!B35+'目的税'!B35</f>
        <v>10120050</v>
      </c>
      <c r="C35" s="7">
        <f>'普通税'!C35+'目的税'!C35</f>
        <v>70017</v>
      </c>
      <c r="D35" s="7">
        <f>'普通税'!D35+'目的税'!D35</f>
        <v>10198208</v>
      </c>
      <c r="E35" s="7">
        <f>'普通税'!E35+'目的税'!E35</f>
        <v>10094919</v>
      </c>
      <c r="F35" s="7">
        <f>'普通税'!F35+'目的税'!F35</f>
        <v>30994</v>
      </c>
      <c r="G35" s="7">
        <f>'普通税'!G35+'目的税'!G35</f>
        <v>10134053</v>
      </c>
      <c r="H35" s="8">
        <f t="shared" si="0"/>
        <v>99.8</v>
      </c>
      <c r="I35" s="8">
        <f t="shared" si="0"/>
        <v>44.3</v>
      </c>
      <c r="J35" s="8">
        <f t="shared" si="0"/>
        <v>99.4</v>
      </c>
    </row>
    <row r="36" spans="1:10" ht="12.75">
      <c r="A36" s="6" t="s">
        <v>31</v>
      </c>
      <c r="B36" s="7">
        <f>'普通税'!B36+'目的税'!B36</f>
        <v>7595125</v>
      </c>
      <c r="C36" s="7">
        <f>'普通税'!C36+'目的税'!C36</f>
        <v>258960</v>
      </c>
      <c r="D36" s="7">
        <f>'普通税'!D36+'目的税'!D36</f>
        <v>7860134</v>
      </c>
      <c r="E36" s="7">
        <f>'普通税'!E36+'目的税'!E36</f>
        <v>7532136</v>
      </c>
      <c r="F36" s="7">
        <f>'普通税'!F36+'目的税'!F36</f>
        <v>37019</v>
      </c>
      <c r="G36" s="7">
        <f>'普通税'!G36+'目的税'!G36</f>
        <v>7575204</v>
      </c>
      <c r="H36" s="8">
        <f t="shared" si="0"/>
        <v>99.2</v>
      </c>
      <c r="I36" s="8">
        <f t="shared" si="0"/>
        <v>14.3</v>
      </c>
      <c r="J36" s="8">
        <f t="shared" si="0"/>
        <v>96.4</v>
      </c>
    </row>
    <row r="37" spans="1:10" ht="12.75">
      <c r="A37" s="6" t="s">
        <v>32</v>
      </c>
      <c r="B37" s="7">
        <f>'普通税'!B37+'目的税'!B37</f>
        <v>5489146</v>
      </c>
      <c r="C37" s="7">
        <f>'普通税'!C37+'目的税'!C37</f>
        <v>149508</v>
      </c>
      <c r="D37" s="7">
        <f>'普通税'!D37+'目的税'!D37</f>
        <v>5646262</v>
      </c>
      <c r="E37" s="7">
        <f>'普通税'!E37+'目的税'!E37</f>
        <v>5434898</v>
      </c>
      <c r="F37" s="7">
        <f>'普通税'!F37+'目的税'!F37</f>
        <v>46797</v>
      </c>
      <c r="G37" s="7">
        <f>'普通税'!G37+'目的税'!G37</f>
        <v>5489303</v>
      </c>
      <c r="H37" s="8">
        <f t="shared" si="0"/>
        <v>99</v>
      </c>
      <c r="I37" s="8">
        <f t="shared" si="0"/>
        <v>31.3</v>
      </c>
      <c r="J37" s="8">
        <f t="shared" si="0"/>
        <v>97.2</v>
      </c>
    </row>
    <row r="38" spans="1:10" ht="12.75">
      <c r="A38" s="6" t="s">
        <v>33</v>
      </c>
      <c r="B38" s="7">
        <f>'普通税'!B38+'目的税'!B38</f>
        <v>4885682</v>
      </c>
      <c r="C38" s="7">
        <f>'普通税'!C38+'目的税'!C38</f>
        <v>222112</v>
      </c>
      <c r="D38" s="7">
        <f>'普通税'!D38+'目的税'!D38</f>
        <v>5109613</v>
      </c>
      <c r="E38" s="7">
        <f>'普通税'!E38+'目的税'!E38</f>
        <v>4885271</v>
      </c>
      <c r="F38" s="7">
        <f>'普通税'!F38+'目的税'!F38</f>
        <v>43707</v>
      </c>
      <c r="G38" s="7">
        <f>'普通税'!G38+'目的税'!G38</f>
        <v>4930797</v>
      </c>
      <c r="H38" s="8">
        <f t="shared" si="0"/>
        <v>100</v>
      </c>
      <c r="I38" s="8">
        <f t="shared" si="0"/>
        <v>19.7</v>
      </c>
      <c r="J38" s="8">
        <f t="shared" si="0"/>
        <v>96.5</v>
      </c>
    </row>
    <row r="39" spans="1:10" ht="12.75">
      <c r="A39" s="6" t="s">
        <v>34</v>
      </c>
      <c r="B39" s="7">
        <f>'普通税'!B39+'目的税'!B39</f>
        <v>1703582</v>
      </c>
      <c r="C39" s="7">
        <f>'普通税'!C39+'目的税'!C39</f>
        <v>40868</v>
      </c>
      <c r="D39" s="7">
        <f>'普通税'!D39+'目的税'!D39</f>
        <v>1746841</v>
      </c>
      <c r="E39" s="7">
        <f>'普通税'!E39+'目的税'!E39</f>
        <v>1692548</v>
      </c>
      <c r="F39" s="7">
        <f>'普通税'!F39+'目的税'!F39</f>
        <v>10358</v>
      </c>
      <c r="G39" s="7">
        <f>'普通税'!G39+'目的税'!G39</f>
        <v>1705297</v>
      </c>
      <c r="H39" s="8">
        <f t="shared" si="0"/>
        <v>99.4</v>
      </c>
      <c r="I39" s="8">
        <f t="shared" si="0"/>
        <v>25.3</v>
      </c>
      <c r="J39" s="8">
        <f t="shared" si="0"/>
        <v>97.6</v>
      </c>
    </row>
    <row r="40" spans="1:10" ht="12.75">
      <c r="A40" s="6" t="s">
        <v>35</v>
      </c>
      <c r="B40" s="7">
        <f>'普通税'!B40+'目的税'!B40</f>
        <v>1071751</v>
      </c>
      <c r="C40" s="7">
        <f>'普通税'!C40+'目的税'!C40</f>
        <v>30182</v>
      </c>
      <c r="D40" s="7">
        <f>'普通税'!D40+'目的税'!D40</f>
        <v>1105278</v>
      </c>
      <c r="E40" s="7">
        <f>'普通税'!E40+'目的税'!E40</f>
        <v>1062381</v>
      </c>
      <c r="F40" s="7">
        <f>'普通税'!F40+'目的税'!F40</f>
        <v>6343</v>
      </c>
      <c r="G40" s="7">
        <f>'普通税'!G40+'目的税'!G40</f>
        <v>1072069</v>
      </c>
      <c r="H40" s="8">
        <f t="shared" si="0"/>
        <v>99.1</v>
      </c>
      <c r="I40" s="8">
        <f t="shared" si="0"/>
        <v>21</v>
      </c>
      <c r="J40" s="8">
        <f t="shared" si="0"/>
        <v>97</v>
      </c>
    </row>
    <row r="41" spans="1:10" ht="12.75">
      <c r="A41" s="6" t="s">
        <v>36</v>
      </c>
      <c r="B41" s="7">
        <f>'普通税'!B41+'目的税'!B41</f>
        <v>2434725</v>
      </c>
      <c r="C41" s="7">
        <f>'普通税'!C41+'目的税'!C41</f>
        <v>41407</v>
      </c>
      <c r="D41" s="7">
        <f>'普通税'!D41+'目的税'!D41</f>
        <v>2478633</v>
      </c>
      <c r="E41" s="7">
        <f>'普通税'!E41+'目的税'!E41</f>
        <v>2411914</v>
      </c>
      <c r="F41" s="7">
        <f>'普通税'!F41+'目的税'!F41</f>
        <v>13817</v>
      </c>
      <c r="G41" s="7">
        <f>'普通税'!G41+'目的税'!G41</f>
        <v>2428232</v>
      </c>
      <c r="H41" s="8">
        <f t="shared" si="0"/>
        <v>99.1</v>
      </c>
      <c r="I41" s="8">
        <f t="shared" si="0"/>
        <v>33.4</v>
      </c>
      <c r="J41" s="8">
        <f t="shared" si="0"/>
        <v>98</v>
      </c>
    </row>
    <row r="42" spans="1:10" ht="12.75">
      <c r="A42" s="6" t="s">
        <v>37</v>
      </c>
      <c r="B42" s="7">
        <f>'普通税'!B42+'目的税'!B42</f>
        <v>4239660</v>
      </c>
      <c r="C42" s="7">
        <f>'普通税'!C42+'目的税'!C42</f>
        <v>47596</v>
      </c>
      <c r="D42" s="7">
        <f>'普通税'!D42+'目的税'!D42</f>
        <v>4296222</v>
      </c>
      <c r="E42" s="7">
        <f>'普通税'!E42+'目的税'!E42</f>
        <v>4215723</v>
      </c>
      <c r="F42" s="7">
        <f>'普通税'!F42+'目的税'!F42</f>
        <v>18599</v>
      </c>
      <c r="G42" s="7">
        <f>'普通税'!G42+'目的税'!G42</f>
        <v>4243288</v>
      </c>
      <c r="H42" s="8">
        <f t="shared" si="0"/>
        <v>99.4</v>
      </c>
      <c r="I42" s="8">
        <f t="shared" si="0"/>
        <v>39.1</v>
      </c>
      <c r="J42" s="8">
        <f t="shared" si="0"/>
        <v>98.8</v>
      </c>
    </row>
    <row r="43" spans="1:10" ht="12.75">
      <c r="A43" s="6" t="s">
        <v>38</v>
      </c>
      <c r="B43" s="7">
        <f>'普通税'!B43+'目的税'!B43</f>
        <v>3791140</v>
      </c>
      <c r="C43" s="7">
        <f>'普通税'!C43+'目的税'!C43</f>
        <v>14719</v>
      </c>
      <c r="D43" s="7">
        <f>'普通税'!D43+'目的税'!D43</f>
        <v>3806891</v>
      </c>
      <c r="E43" s="7">
        <f>'普通税'!E43+'目的税'!E43</f>
        <v>3786203</v>
      </c>
      <c r="F43" s="7">
        <f>'普通税'!F43+'目的税'!F43</f>
        <v>6063</v>
      </c>
      <c r="G43" s="7">
        <f>'普通税'!G43+'目的税'!G43</f>
        <v>3793298</v>
      </c>
      <c r="H43" s="8">
        <f t="shared" si="0"/>
        <v>99.9</v>
      </c>
      <c r="I43" s="8">
        <f t="shared" si="0"/>
        <v>41.2</v>
      </c>
      <c r="J43" s="8">
        <f t="shared" si="0"/>
        <v>99.6</v>
      </c>
    </row>
    <row r="44" spans="1:10" ht="12.75">
      <c r="A44" s="6" t="s">
        <v>39</v>
      </c>
      <c r="B44" s="7">
        <f>'普通税'!B44+'目的税'!B44</f>
        <v>1828887</v>
      </c>
      <c r="C44" s="7">
        <f>'普通税'!C44+'目的税'!C44</f>
        <v>105902</v>
      </c>
      <c r="D44" s="7">
        <f>'普通税'!D44+'目的税'!D44</f>
        <v>1936960</v>
      </c>
      <c r="E44" s="7">
        <f>'普通税'!E44+'目的税'!E44</f>
        <v>1816566</v>
      </c>
      <c r="F44" s="7">
        <f>'普通税'!F44+'目的税'!F44</f>
        <v>22867</v>
      </c>
      <c r="G44" s="7">
        <f>'普通税'!G44+'目的税'!G44</f>
        <v>1841604</v>
      </c>
      <c r="H44" s="8">
        <f t="shared" si="0"/>
        <v>99.3</v>
      </c>
      <c r="I44" s="8">
        <f t="shared" si="0"/>
        <v>21.6</v>
      </c>
      <c r="J44" s="8">
        <f t="shared" si="0"/>
        <v>95.1</v>
      </c>
    </row>
    <row r="45" spans="1:10" ht="12.75">
      <c r="A45" s="6" t="s">
        <v>40</v>
      </c>
      <c r="B45" s="7">
        <f>'普通税'!B45+'目的税'!B45</f>
        <v>1371859</v>
      </c>
      <c r="C45" s="7">
        <f>'普通税'!C45+'目的税'!C45</f>
        <v>28909</v>
      </c>
      <c r="D45" s="7">
        <f>'普通税'!D45+'目的税'!D45</f>
        <v>1403824</v>
      </c>
      <c r="E45" s="7">
        <f>'普通税'!E45+'目的税'!E45</f>
        <v>1358117</v>
      </c>
      <c r="F45" s="7">
        <f>'普通税'!F45+'目的税'!F45</f>
        <v>14246</v>
      </c>
      <c r="G45" s="7">
        <f>'普通税'!G45+'目的税'!G45</f>
        <v>1375419</v>
      </c>
      <c r="H45" s="8">
        <f t="shared" si="0"/>
        <v>99</v>
      </c>
      <c r="I45" s="8">
        <f t="shared" si="0"/>
        <v>49.3</v>
      </c>
      <c r="J45" s="8">
        <f t="shared" si="0"/>
        <v>98</v>
      </c>
    </row>
    <row r="46" spans="1:10" ht="12.75">
      <c r="A46" s="6" t="s">
        <v>41</v>
      </c>
      <c r="B46" s="7">
        <f>'普通税'!B46+'目的税'!B46</f>
        <v>1511805</v>
      </c>
      <c r="C46" s="7">
        <f>'普通税'!C46+'目的税'!C46</f>
        <v>52518</v>
      </c>
      <c r="D46" s="7">
        <f>'普通税'!D46+'目的税'!D46</f>
        <v>1568650</v>
      </c>
      <c r="E46" s="7">
        <f>'普通税'!E46+'目的税'!E46</f>
        <v>1500371</v>
      </c>
      <c r="F46" s="7">
        <f>'普通税'!F46+'目的税'!F46</f>
        <v>9471</v>
      </c>
      <c r="G46" s="7">
        <f>'普通税'!G46+'目的税'!G46</f>
        <v>1514169</v>
      </c>
      <c r="H46" s="8">
        <f t="shared" si="0"/>
        <v>99.2</v>
      </c>
      <c r="I46" s="8">
        <f t="shared" si="0"/>
        <v>18</v>
      </c>
      <c r="J46" s="8">
        <f t="shared" si="0"/>
        <v>96.5</v>
      </c>
    </row>
    <row r="47" spans="1:10" ht="12.75">
      <c r="A47" s="6" t="s">
        <v>42</v>
      </c>
      <c r="B47" s="17">
        <f>'普通税'!B47+'目的税'!B47</f>
        <v>475256</v>
      </c>
      <c r="C47" s="15">
        <f>'普通税'!C47+'目的税'!C47</f>
        <v>2161</v>
      </c>
      <c r="D47" s="15">
        <f>'普通税'!D47+'目的税'!D47</f>
        <v>478791</v>
      </c>
      <c r="E47" s="15">
        <f>'普通税'!E47+'目的税'!E47</f>
        <v>474702</v>
      </c>
      <c r="F47" s="15">
        <f>'普通税'!F47+'目的税'!F47</f>
        <v>634</v>
      </c>
      <c r="G47" s="15">
        <f>'普通税'!G47+'目的税'!G47</f>
        <v>476710</v>
      </c>
      <c r="H47" s="8">
        <f t="shared" si="0"/>
        <v>99.9</v>
      </c>
      <c r="I47" s="8">
        <f t="shared" si="0"/>
        <v>29.3</v>
      </c>
      <c r="J47" s="8">
        <f t="shared" si="0"/>
        <v>99.6</v>
      </c>
    </row>
    <row r="48" spans="1:10" ht="12.75">
      <c r="A48" s="3" t="s">
        <v>52</v>
      </c>
      <c r="B48" s="4">
        <f aca="true" t="shared" si="1" ref="B48:G48">SUM(B7:B37)</f>
        <v>782630626</v>
      </c>
      <c r="C48" s="4">
        <f t="shared" si="1"/>
        <v>10311025</v>
      </c>
      <c r="D48" s="4">
        <f t="shared" si="1"/>
        <v>793438524</v>
      </c>
      <c r="E48" s="4">
        <f t="shared" si="1"/>
        <v>778405853</v>
      </c>
      <c r="F48" s="4">
        <f t="shared" si="1"/>
        <v>3870999</v>
      </c>
      <c r="G48" s="4">
        <f t="shared" si="1"/>
        <v>782773724</v>
      </c>
      <c r="H48" s="5">
        <f>ROUND(E48/B48*100,1)</f>
        <v>99.5</v>
      </c>
      <c r="I48" s="5">
        <f t="shared" si="0"/>
        <v>37.5</v>
      </c>
      <c r="J48" s="5">
        <f t="shared" si="0"/>
        <v>98.7</v>
      </c>
    </row>
    <row r="49" spans="1:10" ht="12.75">
      <c r="A49" s="6" t="s">
        <v>53</v>
      </c>
      <c r="B49" s="7">
        <f aca="true" t="shared" si="2" ref="B49:G49">SUM(B38:B47)</f>
        <v>23314347</v>
      </c>
      <c r="C49" s="7">
        <f t="shared" si="2"/>
        <v>586374</v>
      </c>
      <c r="D49" s="7">
        <f t="shared" si="2"/>
        <v>23931703</v>
      </c>
      <c r="E49" s="7">
        <f t="shared" si="2"/>
        <v>23203796</v>
      </c>
      <c r="F49" s="7">
        <f t="shared" si="2"/>
        <v>146105</v>
      </c>
      <c r="G49" s="7">
        <f t="shared" si="2"/>
        <v>23380883</v>
      </c>
      <c r="H49" s="8">
        <f t="shared" si="0"/>
        <v>99.5</v>
      </c>
      <c r="I49" s="8">
        <f t="shared" si="0"/>
        <v>24.9</v>
      </c>
      <c r="J49" s="8">
        <f t="shared" si="0"/>
        <v>97.7</v>
      </c>
    </row>
    <row r="50" spans="1:10" ht="12.75">
      <c r="A50" s="6" t="s">
        <v>54</v>
      </c>
      <c r="B50" s="7">
        <f aca="true" t="shared" si="3" ref="B50:G50">SUM(B48:B49)</f>
        <v>805944973</v>
      </c>
      <c r="C50" s="7">
        <f t="shared" si="3"/>
        <v>10897399</v>
      </c>
      <c r="D50" s="7">
        <f t="shared" si="3"/>
        <v>817370227</v>
      </c>
      <c r="E50" s="7">
        <f t="shared" si="3"/>
        <v>801609649</v>
      </c>
      <c r="F50" s="7">
        <f t="shared" si="3"/>
        <v>4017104</v>
      </c>
      <c r="G50" s="7">
        <f t="shared" si="3"/>
        <v>806154607</v>
      </c>
      <c r="H50" s="8">
        <f t="shared" si="0"/>
        <v>99.5</v>
      </c>
      <c r="I50" s="8">
        <f t="shared" si="0"/>
        <v>36.9</v>
      </c>
      <c r="J50" s="8">
        <f t="shared" si="0"/>
        <v>98.6</v>
      </c>
    </row>
    <row r="51" spans="1:10" ht="12.75">
      <c r="A51" s="9" t="s">
        <v>55</v>
      </c>
      <c r="B51" s="10">
        <f aca="true" t="shared" si="4" ref="B51:G51">B50+B5+B6</f>
        <v>1749395544</v>
      </c>
      <c r="C51" s="10">
        <f t="shared" si="4"/>
        <v>22208695</v>
      </c>
      <c r="D51" s="10">
        <f t="shared" si="4"/>
        <v>1772359162</v>
      </c>
      <c r="E51" s="10">
        <f t="shared" si="4"/>
        <v>1739796642</v>
      </c>
      <c r="F51" s="10">
        <f t="shared" si="4"/>
        <v>7905510</v>
      </c>
      <c r="G51" s="10">
        <f t="shared" si="4"/>
        <v>1748457074</v>
      </c>
      <c r="H51" s="11">
        <f t="shared" si="0"/>
        <v>99.5</v>
      </c>
      <c r="I51" s="11">
        <f t="shared" si="0"/>
        <v>35.6</v>
      </c>
      <c r="J51" s="11">
        <f t="shared" si="0"/>
        <v>98.7</v>
      </c>
    </row>
    <row r="52" spans="1:10" ht="12.7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C32" sqref="C32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2.75">
      <c r="A1" s="18"/>
      <c r="B1" s="21" t="s">
        <v>57</v>
      </c>
      <c r="C1" s="22"/>
      <c r="D1" s="22"/>
      <c r="E1" s="22"/>
      <c r="F1" s="22"/>
      <c r="G1" s="22"/>
      <c r="H1" s="22"/>
      <c r="I1" s="22"/>
      <c r="J1" s="23"/>
    </row>
    <row r="2" spans="1:10" ht="12.7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2.7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2.75">
      <c r="A4" s="20"/>
      <c r="B4" s="2" t="s">
        <v>46</v>
      </c>
      <c r="C4" s="2" t="s">
        <v>47</v>
      </c>
      <c r="D4" s="2" t="s">
        <v>48</v>
      </c>
      <c r="E4" s="14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2.75">
      <c r="A5" s="3" t="s">
        <v>0</v>
      </c>
      <c r="B5" s="4">
        <v>695002860</v>
      </c>
      <c r="C5" s="4">
        <v>8964348</v>
      </c>
      <c r="D5" s="4">
        <v>704109007</v>
      </c>
      <c r="E5" s="4">
        <v>690906108</v>
      </c>
      <c r="F5" s="4">
        <v>2862809</v>
      </c>
      <c r="G5" s="4">
        <v>693910716</v>
      </c>
      <c r="H5" s="5">
        <f aca="true" t="shared" si="0" ref="H5:J51">ROUND(E5/B5*100,1)</f>
        <v>99.4</v>
      </c>
      <c r="I5" s="5">
        <f t="shared" si="0"/>
        <v>31.9</v>
      </c>
      <c r="J5" s="5">
        <f t="shared" si="0"/>
        <v>98.6</v>
      </c>
    </row>
    <row r="6" spans="1:10" ht="12.75">
      <c r="A6" s="6" t="s">
        <v>1</v>
      </c>
      <c r="B6" s="7">
        <v>140538413</v>
      </c>
      <c r="C6" s="7">
        <v>1769816</v>
      </c>
      <c r="D6" s="7">
        <v>142393498</v>
      </c>
      <c r="E6" s="7">
        <v>139635387</v>
      </c>
      <c r="F6" s="7">
        <v>710915</v>
      </c>
      <c r="G6" s="7">
        <v>140431571</v>
      </c>
      <c r="H6" s="8">
        <f>ROUND(E6/B6*100,1)</f>
        <v>99.4</v>
      </c>
      <c r="I6" s="8">
        <f t="shared" si="0"/>
        <v>40.2</v>
      </c>
      <c r="J6" s="8">
        <f t="shared" si="0"/>
        <v>98.6</v>
      </c>
    </row>
    <row r="7" spans="1:10" ht="12.75">
      <c r="A7" s="6" t="s">
        <v>2</v>
      </c>
      <c r="B7" s="7">
        <v>23293392</v>
      </c>
      <c r="C7" s="7">
        <v>254808</v>
      </c>
      <c r="D7" s="7">
        <v>23573818</v>
      </c>
      <c r="E7" s="7">
        <v>23162771</v>
      </c>
      <c r="F7" s="7">
        <v>135602</v>
      </c>
      <c r="G7" s="7">
        <v>23323991</v>
      </c>
      <c r="H7" s="8">
        <f t="shared" si="0"/>
        <v>99.4</v>
      </c>
      <c r="I7" s="8">
        <f t="shared" si="0"/>
        <v>53.2</v>
      </c>
      <c r="J7" s="8">
        <f t="shared" si="0"/>
        <v>98.9</v>
      </c>
    </row>
    <row r="8" spans="1:10" ht="12.75">
      <c r="A8" s="6" t="s">
        <v>3</v>
      </c>
      <c r="B8" s="7">
        <v>64587685</v>
      </c>
      <c r="C8" s="7">
        <v>1313489</v>
      </c>
      <c r="D8" s="7">
        <v>65924760</v>
      </c>
      <c r="E8" s="7">
        <v>64165358</v>
      </c>
      <c r="F8" s="7">
        <v>420065</v>
      </c>
      <c r="G8" s="7">
        <v>64609009</v>
      </c>
      <c r="H8" s="8">
        <f t="shared" si="0"/>
        <v>99.3</v>
      </c>
      <c r="I8" s="8">
        <f t="shared" si="0"/>
        <v>32</v>
      </c>
      <c r="J8" s="8">
        <f t="shared" si="0"/>
        <v>98</v>
      </c>
    </row>
    <row r="9" spans="1:10" ht="12.75">
      <c r="A9" s="6" t="s">
        <v>4</v>
      </c>
      <c r="B9" s="7">
        <v>15753223</v>
      </c>
      <c r="C9" s="7">
        <v>318164</v>
      </c>
      <c r="D9" s="7">
        <v>16080967</v>
      </c>
      <c r="E9" s="7">
        <v>15653627</v>
      </c>
      <c r="F9" s="7">
        <v>106103</v>
      </c>
      <c r="G9" s="7">
        <v>15769310</v>
      </c>
      <c r="H9" s="8">
        <f t="shared" si="0"/>
        <v>99.4</v>
      </c>
      <c r="I9" s="8">
        <f t="shared" si="0"/>
        <v>33.3</v>
      </c>
      <c r="J9" s="8">
        <f t="shared" si="0"/>
        <v>98.1</v>
      </c>
    </row>
    <row r="10" spans="1:10" ht="12.75">
      <c r="A10" s="6" t="s">
        <v>5</v>
      </c>
      <c r="B10" s="7">
        <v>63468459</v>
      </c>
      <c r="C10" s="7">
        <v>725767</v>
      </c>
      <c r="D10" s="7">
        <v>64214014</v>
      </c>
      <c r="E10" s="7">
        <v>63200916</v>
      </c>
      <c r="F10" s="7">
        <v>270042</v>
      </c>
      <c r="G10" s="7">
        <v>63490746</v>
      </c>
      <c r="H10" s="8">
        <f t="shared" si="0"/>
        <v>99.6</v>
      </c>
      <c r="I10" s="8">
        <f t="shared" si="0"/>
        <v>37.2</v>
      </c>
      <c r="J10" s="8">
        <f t="shared" si="0"/>
        <v>98.9</v>
      </c>
    </row>
    <row r="11" spans="1:10" ht="12.75">
      <c r="A11" s="6" t="s">
        <v>6</v>
      </c>
      <c r="B11" s="7">
        <v>10950355</v>
      </c>
      <c r="C11" s="7">
        <v>151951</v>
      </c>
      <c r="D11" s="7">
        <v>11109001</v>
      </c>
      <c r="E11" s="7">
        <v>10824977</v>
      </c>
      <c r="F11" s="7">
        <v>63676</v>
      </c>
      <c r="G11" s="7">
        <v>10895348</v>
      </c>
      <c r="H11" s="8">
        <f t="shared" si="0"/>
        <v>98.9</v>
      </c>
      <c r="I11" s="8">
        <f t="shared" si="0"/>
        <v>41.9</v>
      </c>
      <c r="J11" s="8">
        <f t="shared" si="0"/>
        <v>98.1</v>
      </c>
    </row>
    <row r="12" spans="1:10" ht="12.75">
      <c r="A12" s="6" t="s">
        <v>7</v>
      </c>
      <c r="B12" s="7">
        <v>46139038</v>
      </c>
      <c r="C12" s="7">
        <v>228040</v>
      </c>
      <c r="D12" s="7">
        <v>46393660</v>
      </c>
      <c r="E12" s="7">
        <v>45987751</v>
      </c>
      <c r="F12" s="7">
        <v>123939</v>
      </c>
      <c r="G12" s="7">
        <v>46138272</v>
      </c>
      <c r="H12" s="8">
        <f t="shared" si="0"/>
        <v>99.7</v>
      </c>
      <c r="I12" s="8">
        <f t="shared" si="0"/>
        <v>54.3</v>
      </c>
      <c r="J12" s="8">
        <f t="shared" si="0"/>
        <v>99.4</v>
      </c>
    </row>
    <row r="13" spans="1:10" ht="12.75">
      <c r="A13" s="6" t="s">
        <v>8</v>
      </c>
      <c r="B13" s="7">
        <v>10591333</v>
      </c>
      <c r="C13" s="7">
        <v>170592</v>
      </c>
      <c r="D13" s="7">
        <v>10777529</v>
      </c>
      <c r="E13" s="7">
        <v>10535504</v>
      </c>
      <c r="F13" s="7">
        <v>71296</v>
      </c>
      <c r="G13" s="7">
        <v>10622404</v>
      </c>
      <c r="H13" s="8">
        <f t="shared" si="0"/>
        <v>99.5</v>
      </c>
      <c r="I13" s="8">
        <f t="shared" si="0"/>
        <v>41.8</v>
      </c>
      <c r="J13" s="8">
        <f t="shared" si="0"/>
        <v>98.6</v>
      </c>
    </row>
    <row r="14" spans="1:10" ht="12.75">
      <c r="A14" s="6" t="s">
        <v>9</v>
      </c>
      <c r="B14" s="7">
        <v>19419312</v>
      </c>
      <c r="C14" s="7">
        <v>358432</v>
      </c>
      <c r="D14" s="7">
        <v>19789729</v>
      </c>
      <c r="E14" s="7">
        <v>19304327</v>
      </c>
      <c r="F14" s="7">
        <v>115856</v>
      </c>
      <c r="G14" s="7">
        <v>19432168</v>
      </c>
      <c r="H14" s="8">
        <f t="shared" si="0"/>
        <v>99.4</v>
      </c>
      <c r="I14" s="8">
        <f t="shared" si="0"/>
        <v>32.3</v>
      </c>
      <c r="J14" s="8">
        <f t="shared" si="0"/>
        <v>98.2</v>
      </c>
    </row>
    <row r="15" spans="1:10" ht="12.75">
      <c r="A15" s="6" t="s">
        <v>10</v>
      </c>
      <c r="B15" s="7">
        <v>51665267</v>
      </c>
      <c r="C15" s="7">
        <v>248387</v>
      </c>
      <c r="D15" s="7">
        <v>51948507</v>
      </c>
      <c r="E15" s="7">
        <v>51544301</v>
      </c>
      <c r="F15" s="7">
        <v>101882</v>
      </c>
      <c r="G15" s="7">
        <v>51681036</v>
      </c>
      <c r="H15" s="8">
        <f t="shared" si="0"/>
        <v>99.8</v>
      </c>
      <c r="I15" s="8">
        <f t="shared" si="0"/>
        <v>41</v>
      </c>
      <c r="J15" s="8">
        <f t="shared" si="0"/>
        <v>99.5</v>
      </c>
    </row>
    <row r="16" spans="1:10" ht="12.75">
      <c r="A16" s="6" t="s">
        <v>11</v>
      </c>
      <c r="B16" s="7">
        <v>46501045</v>
      </c>
      <c r="C16" s="7">
        <v>640650</v>
      </c>
      <c r="D16" s="7">
        <v>47162947</v>
      </c>
      <c r="E16" s="7">
        <v>46293442</v>
      </c>
      <c r="F16" s="7">
        <v>229512</v>
      </c>
      <c r="G16" s="7">
        <v>46544206</v>
      </c>
      <c r="H16" s="8">
        <f t="shared" si="0"/>
        <v>99.6</v>
      </c>
      <c r="I16" s="8">
        <f t="shared" si="0"/>
        <v>35.8</v>
      </c>
      <c r="J16" s="8">
        <f t="shared" si="0"/>
        <v>98.7</v>
      </c>
    </row>
    <row r="17" spans="1:10" ht="12.75">
      <c r="A17" s="6" t="s">
        <v>12</v>
      </c>
      <c r="B17" s="7">
        <v>36475457</v>
      </c>
      <c r="C17" s="7">
        <v>634760</v>
      </c>
      <c r="D17" s="7">
        <v>37141193</v>
      </c>
      <c r="E17" s="7">
        <v>36286404</v>
      </c>
      <c r="F17" s="7">
        <v>241406</v>
      </c>
      <c r="G17" s="7">
        <v>36558786</v>
      </c>
      <c r="H17" s="8">
        <f t="shared" si="0"/>
        <v>99.5</v>
      </c>
      <c r="I17" s="8">
        <f t="shared" si="0"/>
        <v>38</v>
      </c>
      <c r="J17" s="8">
        <f t="shared" si="0"/>
        <v>98.4</v>
      </c>
    </row>
    <row r="18" spans="1:10" ht="12.75">
      <c r="A18" s="6" t="s">
        <v>13</v>
      </c>
      <c r="B18" s="7">
        <v>18058844</v>
      </c>
      <c r="C18" s="7">
        <v>150206</v>
      </c>
      <c r="D18" s="7">
        <v>18227200</v>
      </c>
      <c r="E18" s="7">
        <v>17939030</v>
      </c>
      <c r="F18" s="7">
        <v>65086</v>
      </c>
      <c r="G18" s="7">
        <v>18022266</v>
      </c>
      <c r="H18" s="8">
        <f t="shared" si="0"/>
        <v>99.3</v>
      </c>
      <c r="I18" s="8">
        <f t="shared" si="0"/>
        <v>43.3</v>
      </c>
      <c r="J18" s="8">
        <f t="shared" si="0"/>
        <v>98.9</v>
      </c>
    </row>
    <row r="19" spans="1:10" ht="12.75">
      <c r="A19" s="6" t="s">
        <v>14</v>
      </c>
      <c r="B19" s="7">
        <v>12612421</v>
      </c>
      <c r="C19" s="7">
        <v>124913</v>
      </c>
      <c r="D19" s="7">
        <v>12750987</v>
      </c>
      <c r="E19" s="7">
        <v>12541031</v>
      </c>
      <c r="F19" s="7">
        <v>50181</v>
      </c>
      <c r="G19" s="7">
        <v>12604865</v>
      </c>
      <c r="H19" s="8">
        <f t="shared" si="0"/>
        <v>99.4</v>
      </c>
      <c r="I19" s="8">
        <f t="shared" si="0"/>
        <v>40.2</v>
      </c>
      <c r="J19" s="8">
        <f t="shared" si="0"/>
        <v>98.9</v>
      </c>
    </row>
    <row r="20" spans="1:10" ht="12.75">
      <c r="A20" s="6" t="s">
        <v>15</v>
      </c>
      <c r="B20" s="7">
        <v>26994552</v>
      </c>
      <c r="C20" s="7">
        <v>615887</v>
      </c>
      <c r="D20" s="7">
        <v>27632131</v>
      </c>
      <c r="E20" s="7">
        <v>26697707</v>
      </c>
      <c r="F20" s="7">
        <v>198686</v>
      </c>
      <c r="G20" s="7">
        <v>26918085</v>
      </c>
      <c r="H20" s="8">
        <f t="shared" si="0"/>
        <v>98.9</v>
      </c>
      <c r="I20" s="8">
        <f t="shared" si="0"/>
        <v>32.3</v>
      </c>
      <c r="J20" s="8">
        <f t="shared" si="0"/>
        <v>97.4</v>
      </c>
    </row>
    <row r="21" spans="1:10" ht="12.75">
      <c r="A21" s="6" t="s">
        <v>16</v>
      </c>
      <c r="B21" s="7">
        <v>10979701</v>
      </c>
      <c r="C21" s="7">
        <v>130125</v>
      </c>
      <c r="D21" s="7">
        <v>11121907</v>
      </c>
      <c r="E21" s="7">
        <v>10915923</v>
      </c>
      <c r="F21" s="7">
        <v>55032</v>
      </c>
      <c r="G21" s="7">
        <v>10983036</v>
      </c>
      <c r="H21" s="8">
        <f t="shared" si="0"/>
        <v>99.4</v>
      </c>
      <c r="I21" s="8">
        <f t="shared" si="0"/>
        <v>42.3</v>
      </c>
      <c r="J21" s="8">
        <f t="shared" si="0"/>
        <v>98.8</v>
      </c>
    </row>
    <row r="22" spans="1:10" ht="12.75">
      <c r="A22" s="6" t="s">
        <v>17</v>
      </c>
      <c r="B22" s="7">
        <v>13573358</v>
      </c>
      <c r="C22" s="7">
        <v>183773</v>
      </c>
      <c r="D22" s="7">
        <v>13770263</v>
      </c>
      <c r="E22" s="7">
        <v>13487383</v>
      </c>
      <c r="F22" s="7">
        <v>77445</v>
      </c>
      <c r="G22" s="7">
        <v>13577960</v>
      </c>
      <c r="H22" s="8">
        <f t="shared" si="0"/>
        <v>99.4</v>
      </c>
      <c r="I22" s="8">
        <f t="shared" si="0"/>
        <v>42.1</v>
      </c>
      <c r="J22" s="8">
        <f t="shared" si="0"/>
        <v>98.6</v>
      </c>
    </row>
    <row r="23" spans="1:10" ht="12.75">
      <c r="A23" s="6" t="s">
        <v>18</v>
      </c>
      <c r="B23" s="7">
        <v>15573339</v>
      </c>
      <c r="C23" s="7">
        <v>130357</v>
      </c>
      <c r="D23" s="7">
        <v>15714859</v>
      </c>
      <c r="E23" s="7">
        <v>15479309</v>
      </c>
      <c r="F23" s="7">
        <v>78383</v>
      </c>
      <c r="G23" s="7">
        <v>15568855</v>
      </c>
      <c r="H23" s="8">
        <f t="shared" si="0"/>
        <v>99.4</v>
      </c>
      <c r="I23" s="8">
        <f t="shared" si="0"/>
        <v>60.1</v>
      </c>
      <c r="J23" s="8">
        <f t="shared" si="0"/>
        <v>99.1</v>
      </c>
    </row>
    <row r="24" spans="1:10" ht="12.75">
      <c r="A24" s="6" t="s">
        <v>19</v>
      </c>
      <c r="B24" s="7">
        <v>22505551</v>
      </c>
      <c r="C24" s="7">
        <v>291344</v>
      </c>
      <c r="D24" s="7">
        <v>22821205</v>
      </c>
      <c r="E24" s="7">
        <v>22379524</v>
      </c>
      <c r="F24" s="7">
        <v>112515</v>
      </c>
      <c r="G24" s="7">
        <v>22516349</v>
      </c>
      <c r="H24" s="8">
        <f t="shared" si="0"/>
        <v>99.4</v>
      </c>
      <c r="I24" s="8">
        <f t="shared" si="0"/>
        <v>38.6</v>
      </c>
      <c r="J24" s="8">
        <f t="shared" si="0"/>
        <v>98.7</v>
      </c>
    </row>
    <row r="25" spans="1:10" ht="12.75">
      <c r="A25" s="6" t="s">
        <v>20</v>
      </c>
      <c r="B25" s="7">
        <v>22587308</v>
      </c>
      <c r="C25" s="7">
        <v>231341</v>
      </c>
      <c r="D25" s="7">
        <v>22831004</v>
      </c>
      <c r="E25" s="7">
        <v>22501572</v>
      </c>
      <c r="F25" s="7">
        <v>110235</v>
      </c>
      <c r="G25" s="7">
        <v>22624162</v>
      </c>
      <c r="H25" s="8">
        <f t="shared" si="0"/>
        <v>99.6</v>
      </c>
      <c r="I25" s="8">
        <f t="shared" si="0"/>
        <v>47.7</v>
      </c>
      <c r="J25" s="8">
        <f t="shared" si="0"/>
        <v>99.1</v>
      </c>
    </row>
    <row r="26" spans="1:10" ht="12.75">
      <c r="A26" s="6" t="s">
        <v>21</v>
      </c>
      <c r="B26" s="7">
        <v>8397708</v>
      </c>
      <c r="C26" s="7">
        <v>106216</v>
      </c>
      <c r="D26" s="7">
        <v>8510890</v>
      </c>
      <c r="E26" s="7">
        <v>8351090</v>
      </c>
      <c r="F26" s="7">
        <v>40351</v>
      </c>
      <c r="G26" s="7">
        <v>8398407</v>
      </c>
      <c r="H26" s="8">
        <f t="shared" si="0"/>
        <v>99.4</v>
      </c>
      <c r="I26" s="8">
        <f t="shared" si="0"/>
        <v>38</v>
      </c>
      <c r="J26" s="8">
        <f t="shared" si="0"/>
        <v>98.7</v>
      </c>
    </row>
    <row r="27" spans="1:10" ht="12.75">
      <c r="A27" s="6" t="s">
        <v>22</v>
      </c>
      <c r="B27" s="7">
        <v>11668127</v>
      </c>
      <c r="C27" s="7">
        <v>126273</v>
      </c>
      <c r="D27" s="7">
        <v>11806897</v>
      </c>
      <c r="E27" s="7">
        <v>11599630</v>
      </c>
      <c r="F27" s="7">
        <v>53612</v>
      </c>
      <c r="G27" s="7">
        <v>11665739</v>
      </c>
      <c r="H27" s="8">
        <f t="shared" si="0"/>
        <v>99.4</v>
      </c>
      <c r="I27" s="8">
        <f t="shared" si="0"/>
        <v>42.5</v>
      </c>
      <c r="J27" s="8">
        <f t="shared" si="0"/>
        <v>98.8</v>
      </c>
    </row>
    <row r="28" spans="1:10" ht="12.75">
      <c r="A28" s="6" t="s">
        <v>23</v>
      </c>
      <c r="B28" s="7">
        <v>16652148</v>
      </c>
      <c r="C28" s="7">
        <v>347537</v>
      </c>
      <c r="D28" s="7">
        <v>17012846</v>
      </c>
      <c r="E28" s="7">
        <v>16490789</v>
      </c>
      <c r="F28" s="7">
        <v>119156</v>
      </c>
      <c r="G28" s="7">
        <v>16623106</v>
      </c>
      <c r="H28" s="8">
        <f t="shared" si="0"/>
        <v>99</v>
      </c>
      <c r="I28" s="8">
        <f t="shared" si="0"/>
        <v>34.3</v>
      </c>
      <c r="J28" s="8">
        <f t="shared" si="0"/>
        <v>97.7</v>
      </c>
    </row>
    <row r="29" spans="1:10" ht="12.75">
      <c r="A29" s="6" t="s">
        <v>24</v>
      </c>
      <c r="B29" s="7">
        <v>16830620</v>
      </c>
      <c r="C29" s="7">
        <v>266932</v>
      </c>
      <c r="D29" s="7">
        <v>17112038</v>
      </c>
      <c r="E29" s="7">
        <v>16705406</v>
      </c>
      <c r="F29" s="7">
        <v>122967</v>
      </c>
      <c r="G29" s="7">
        <v>16842859</v>
      </c>
      <c r="H29" s="8">
        <f t="shared" si="0"/>
        <v>99.3</v>
      </c>
      <c r="I29" s="8">
        <f t="shared" si="0"/>
        <v>46.1</v>
      </c>
      <c r="J29" s="8">
        <f t="shared" si="0"/>
        <v>98.4</v>
      </c>
    </row>
    <row r="30" spans="1:10" ht="12.75">
      <c r="A30" s="6" t="s">
        <v>25</v>
      </c>
      <c r="B30" s="7">
        <v>9466511</v>
      </c>
      <c r="C30" s="7">
        <v>168316</v>
      </c>
      <c r="D30" s="7">
        <v>9638843</v>
      </c>
      <c r="E30" s="7">
        <v>9411711</v>
      </c>
      <c r="F30" s="7">
        <v>64428</v>
      </c>
      <c r="G30" s="7">
        <v>9480155</v>
      </c>
      <c r="H30" s="8">
        <f t="shared" si="0"/>
        <v>99.4</v>
      </c>
      <c r="I30" s="8">
        <f t="shared" si="0"/>
        <v>38.3</v>
      </c>
      <c r="J30" s="8">
        <f t="shared" si="0"/>
        <v>98.4</v>
      </c>
    </row>
    <row r="31" spans="1:10" ht="12.75">
      <c r="A31" s="6" t="s">
        <v>26</v>
      </c>
      <c r="B31" s="7">
        <v>7849837</v>
      </c>
      <c r="C31" s="7">
        <v>63645</v>
      </c>
      <c r="D31" s="7">
        <v>7919098</v>
      </c>
      <c r="E31" s="7">
        <v>7813488</v>
      </c>
      <c r="F31" s="7">
        <v>40378</v>
      </c>
      <c r="G31" s="7">
        <v>7859482</v>
      </c>
      <c r="H31" s="8">
        <f t="shared" si="0"/>
        <v>99.5</v>
      </c>
      <c r="I31" s="8">
        <f t="shared" si="0"/>
        <v>63.4</v>
      </c>
      <c r="J31" s="8">
        <f t="shared" si="0"/>
        <v>99.2</v>
      </c>
    </row>
    <row r="32" spans="1:10" ht="12.75">
      <c r="A32" s="6" t="s">
        <v>27</v>
      </c>
      <c r="B32" s="7">
        <v>70248992</v>
      </c>
      <c r="C32" s="7">
        <v>773224</v>
      </c>
      <c r="D32" s="7">
        <v>71073802</v>
      </c>
      <c r="E32" s="7">
        <v>69857763</v>
      </c>
      <c r="F32" s="7">
        <v>302022</v>
      </c>
      <c r="G32" s="7">
        <v>70211371</v>
      </c>
      <c r="H32" s="8">
        <f t="shared" si="0"/>
        <v>99.4</v>
      </c>
      <c r="I32" s="8">
        <f t="shared" si="0"/>
        <v>39.1</v>
      </c>
      <c r="J32" s="8">
        <f t="shared" si="0"/>
        <v>98.8</v>
      </c>
    </row>
    <row r="33" spans="1:10" ht="12.75">
      <c r="A33" s="6" t="s">
        <v>28</v>
      </c>
      <c r="B33" s="7">
        <v>8373510</v>
      </c>
      <c r="C33" s="7">
        <v>174203</v>
      </c>
      <c r="D33" s="7">
        <v>8555531</v>
      </c>
      <c r="E33" s="7">
        <v>8300468</v>
      </c>
      <c r="F33" s="7">
        <v>59496</v>
      </c>
      <c r="G33" s="7">
        <v>8367782</v>
      </c>
      <c r="H33" s="8">
        <f t="shared" si="0"/>
        <v>99.1</v>
      </c>
      <c r="I33" s="8">
        <f t="shared" si="0"/>
        <v>34.2</v>
      </c>
      <c r="J33" s="8">
        <f t="shared" si="0"/>
        <v>97.8</v>
      </c>
    </row>
    <row r="34" spans="1:10" ht="12.75">
      <c r="A34" s="6" t="s">
        <v>29</v>
      </c>
      <c r="B34" s="7">
        <v>6359312</v>
      </c>
      <c r="C34" s="7">
        <v>100897</v>
      </c>
      <c r="D34" s="7">
        <v>6466083</v>
      </c>
      <c r="E34" s="7">
        <v>6327255</v>
      </c>
      <c r="F34" s="7">
        <v>36182</v>
      </c>
      <c r="G34" s="7">
        <v>6369311</v>
      </c>
      <c r="H34" s="8">
        <f t="shared" si="0"/>
        <v>99.5</v>
      </c>
      <c r="I34" s="8">
        <f t="shared" si="0"/>
        <v>35.9</v>
      </c>
      <c r="J34" s="8">
        <f t="shared" si="0"/>
        <v>98.5</v>
      </c>
    </row>
    <row r="35" spans="1:10" ht="12.75">
      <c r="A35" s="6" t="s">
        <v>30</v>
      </c>
      <c r="B35" s="7">
        <v>9291255</v>
      </c>
      <c r="C35" s="7">
        <v>65673</v>
      </c>
      <c r="D35" s="7">
        <v>9365069</v>
      </c>
      <c r="E35" s="7">
        <v>9267530</v>
      </c>
      <c r="F35" s="7">
        <v>29452</v>
      </c>
      <c r="G35" s="7">
        <v>9305122</v>
      </c>
      <c r="H35" s="8">
        <f t="shared" si="0"/>
        <v>99.7</v>
      </c>
      <c r="I35" s="8">
        <f t="shared" si="0"/>
        <v>44.8</v>
      </c>
      <c r="J35" s="8">
        <f t="shared" si="0"/>
        <v>99.4</v>
      </c>
    </row>
    <row r="36" spans="1:10" ht="12.75">
      <c r="A36" s="6" t="s">
        <v>31</v>
      </c>
      <c r="B36" s="7">
        <v>7215908</v>
      </c>
      <c r="C36" s="7">
        <v>235353</v>
      </c>
      <c r="D36" s="7">
        <v>7457310</v>
      </c>
      <c r="E36" s="7">
        <v>7157257</v>
      </c>
      <c r="F36" s="7">
        <v>35490</v>
      </c>
      <c r="G36" s="7">
        <v>7198796</v>
      </c>
      <c r="H36" s="8">
        <f t="shared" si="0"/>
        <v>99.2</v>
      </c>
      <c r="I36" s="8">
        <f t="shared" si="0"/>
        <v>15.1</v>
      </c>
      <c r="J36" s="8">
        <f t="shared" si="0"/>
        <v>96.5</v>
      </c>
    </row>
    <row r="37" spans="1:10" ht="12.75">
      <c r="A37" s="6" t="s">
        <v>32</v>
      </c>
      <c r="B37" s="7">
        <v>5092505</v>
      </c>
      <c r="C37" s="7">
        <v>137420</v>
      </c>
      <c r="D37" s="7">
        <v>5237533</v>
      </c>
      <c r="E37" s="7">
        <v>5042387</v>
      </c>
      <c r="F37" s="7">
        <v>43109</v>
      </c>
      <c r="G37" s="7">
        <v>5093104</v>
      </c>
      <c r="H37" s="8">
        <f t="shared" si="0"/>
        <v>99</v>
      </c>
      <c r="I37" s="8">
        <f t="shared" si="0"/>
        <v>31.4</v>
      </c>
      <c r="J37" s="8">
        <f t="shared" si="0"/>
        <v>97.2</v>
      </c>
    </row>
    <row r="38" spans="1:10" ht="12.75">
      <c r="A38" s="6" t="s">
        <v>33</v>
      </c>
      <c r="B38" s="7">
        <v>4495631</v>
      </c>
      <c r="C38" s="7">
        <v>221211</v>
      </c>
      <c r="D38" s="7">
        <v>4718661</v>
      </c>
      <c r="E38" s="7">
        <v>4495365</v>
      </c>
      <c r="F38" s="7">
        <v>43578</v>
      </c>
      <c r="G38" s="7">
        <v>4540762</v>
      </c>
      <c r="H38" s="8">
        <f t="shared" si="0"/>
        <v>100</v>
      </c>
      <c r="I38" s="8">
        <f t="shared" si="0"/>
        <v>19.7</v>
      </c>
      <c r="J38" s="8">
        <f t="shared" si="0"/>
        <v>96.2</v>
      </c>
    </row>
    <row r="39" spans="1:10" ht="12.75">
      <c r="A39" s="6" t="s">
        <v>34</v>
      </c>
      <c r="B39" s="7">
        <v>1703582</v>
      </c>
      <c r="C39" s="7">
        <v>40868</v>
      </c>
      <c r="D39" s="7">
        <v>1746841</v>
      </c>
      <c r="E39" s="7">
        <v>1692548</v>
      </c>
      <c r="F39" s="7">
        <v>10358</v>
      </c>
      <c r="G39" s="7">
        <v>1705297</v>
      </c>
      <c r="H39" s="8">
        <f t="shared" si="0"/>
        <v>99.4</v>
      </c>
      <c r="I39" s="8">
        <f t="shared" si="0"/>
        <v>25.3</v>
      </c>
      <c r="J39" s="8">
        <f t="shared" si="0"/>
        <v>97.6</v>
      </c>
    </row>
    <row r="40" spans="1:10" ht="12.75">
      <c r="A40" s="6" t="s">
        <v>35</v>
      </c>
      <c r="B40" s="7">
        <v>1068355</v>
      </c>
      <c r="C40" s="7">
        <v>30182</v>
      </c>
      <c r="D40" s="7">
        <v>1101882</v>
      </c>
      <c r="E40" s="7">
        <v>1058985</v>
      </c>
      <c r="F40" s="7">
        <v>6343</v>
      </c>
      <c r="G40" s="7">
        <v>1068673</v>
      </c>
      <c r="H40" s="8">
        <f t="shared" si="0"/>
        <v>99.1</v>
      </c>
      <c r="I40" s="8">
        <f t="shared" si="0"/>
        <v>21</v>
      </c>
      <c r="J40" s="8">
        <f t="shared" si="0"/>
        <v>97</v>
      </c>
    </row>
    <row r="41" spans="1:10" ht="12.75">
      <c r="A41" s="6" t="s">
        <v>36</v>
      </c>
      <c r="B41" s="7">
        <v>2208405</v>
      </c>
      <c r="C41" s="7">
        <v>37674</v>
      </c>
      <c r="D41" s="7">
        <v>2248580</v>
      </c>
      <c r="E41" s="7">
        <v>2187473</v>
      </c>
      <c r="F41" s="7">
        <v>12683</v>
      </c>
      <c r="G41" s="7">
        <v>2202657</v>
      </c>
      <c r="H41" s="8">
        <f t="shared" si="0"/>
        <v>99.1</v>
      </c>
      <c r="I41" s="8">
        <f t="shared" si="0"/>
        <v>33.7</v>
      </c>
      <c r="J41" s="8">
        <f t="shared" si="0"/>
        <v>98</v>
      </c>
    </row>
    <row r="42" spans="1:10" ht="12.75">
      <c r="A42" s="6" t="s">
        <v>37</v>
      </c>
      <c r="B42" s="7">
        <v>4239660</v>
      </c>
      <c r="C42" s="7">
        <v>47596</v>
      </c>
      <c r="D42" s="7">
        <v>4296222</v>
      </c>
      <c r="E42" s="7">
        <v>4215723</v>
      </c>
      <c r="F42" s="7">
        <v>18599</v>
      </c>
      <c r="G42" s="7">
        <v>4243288</v>
      </c>
      <c r="H42" s="8">
        <f t="shared" si="0"/>
        <v>99.4</v>
      </c>
      <c r="I42" s="8">
        <f t="shared" si="0"/>
        <v>39.1</v>
      </c>
      <c r="J42" s="8">
        <f t="shared" si="0"/>
        <v>98.8</v>
      </c>
    </row>
    <row r="43" spans="1:10" ht="12.75">
      <c r="A43" s="6" t="s">
        <v>38</v>
      </c>
      <c r="B43" s="7">
        <v>3791140</v>
      </c>
      <c r="C43" s="7">
        <v>14719</v>
      </c>
      <c r="D43" s="7">
        <v>3806891</v>
      </c>
      <c r="E43" s="7">
        <v>3786203</v>
      </c>
      <c r="F43" s="7">
        <v>6063</v>
      </c>
      <c r="G43" s="7">
        <v>3793298</v>
      </c>
      <c r="H43" s="8">
        <f t="shared" si="0"/>
        <v>99.9</v>
      </c>
      <c r="I43" s="8">
        <f t="shared" si="0"/>
        <v>41.2</v>
      </c>
      <c r="J43" s="8">
        <f t="shared" si="0"/>
        <v>99.6</v>
      </c>
    </row>
    <row r="44" spans="1:10" ht="12.75">
      <c r="A44" s="6" t="s">
        <v>39</v>
      </c>
      <c r="B44" s="7">
        <v>1828887</v>
      </c>
      <c r="C44" s="7">
        <v>105902</v>
      </c>
      <c r="D44" s="7">
        <v>1936960</v>
      </c>
      <c r="E44" s="7">
        <v>1816566</v>
      </c>
      <c r="F44" s="7">
        <v>22867</v>
      </c>
      <c r="G44" s="7">
        <v>1841604</v>
      </c>
      <c r="H44" s="8">
        <f t="shared" si="0"/>
        <v>99.3</v>
      </c>
      <c r="I44" s="8">
        <f t="shared" si="0"/>
        <v>21.6</v>
      </c>
      <c r="J44" s="8">
        <f t="shared" si="0"/>
        <v>95.1</v>
      </c>
    </row>
    <row r="45" spans="1:10" ht="12.75">
      <c r="A45" s="6" t="s">
        <v>40</v>
      </c>
      <c r="B45" s="7">
        <v>1371771</v>
      </c>
      <c r="C45" s="7">
        <v>28909</v>
      </c>
      <c r="D45" s="7">
        <v>1403736</v>
      </c>
      <c r="E45" s="7">
        <v>1358029</v>
      </c>
      <c r="F45" s="7">
        <v>14246</v>
      </c>
      <c r="G45" s="7">
        <v>1375331</v>
      </c>
      <c r="H45" s="8">
        <f t="shared" si="0"/>
        <v>99</v>
      </c>
      <c r="I45" s="8">
        <f t="shared" si="0"/>
        <v>49.3</v>
      </c>
      <c r="J45" s="8">
        <f t="shared" si="0"/>
        <v>98</v>
      </c>
    </row>
    <row r="46" spans="1:10" ht="12.75">
      <c r="A46" s="6" t="s">
        <v>41</v>
      </c>
      <c r="B46" s="7">
        <v>1511371</v>
      </c>
      <c r="C46" s="7">
        <v>52518</v>
      </c>
      <c r="D46" s="7">
        <v>1568216</v>
      </c>
      <c r="E46" s="7">
        <v>1499937</v>
      </c>
      <c r="F46" s="7">
        <v>9471</v>
      </c>
      <c r="G46" s="7">
        <v>1513735</v>
      </c>
      <c r="H46" s="8">
        <f t="shared" si="0"/>
        <v>99.2</v>
      </c>
      <c r="I46" s="8">
        <f t="shared" si="0"/>
        <v>18</v>
      </c>
      <c r="J46" s="8">
        <f t="shared" si="0"/>
        <v>96.5</v>
      </c>
    </row>
    <row r="47" spans="1:10" ht="12.75">
      <c r="A47" s="6" t="s">
        <v>42</v>
      </c>
      <c r="B47" s="7">
        <v>475256</v>
      </c>
      <c r="C47" s="7">
        <v>2161</v>
      </c>
      <c r="D47" s="7">
        <v>478791</v>
      </c>
      <c r="E47" s="7">
        <v>474702</v>
      </c>
      <c r="F47" s="7">
        <v>634</v>
      </c>
      <c r="G47" s="7">
        <v>476710</v>
      </c>
      <c r="H47" s="8">
        <f t="shared" si="0"/>
        <v>99.9</v>
      </c>
      <c r="I47" s="8">
        <f t="shared" si="0"/>
        <v>29.3</v>
      </c>
      <c r="J47" s="8">
        <f t="shared" si="0"/>
        <v>99.6</v>
      </c>
    </row>
    <row r="48" spans="1:10" ht="12.75">
      <c r="A48" s="3" t="s">
        <v>52</v>
      </c>
      <c r="B48" s="4">
        <f aca="true" t="shared" si="1" ref="B48:G48">SUM(B7:B37)</f>
        <v>709176073</v>
      </c>
      <c r="C48" s="4">
        <f t="shared" si="1"/>
        <v>9468675</v>
      </c>
      <c r="D48" s="4">
        <f t="shared" si="1"/>
        <v>719141621</v>
      </c>
      <c r="E48" s="4">
        <f t="shared" si="1"/>
        <v>705225631</v>
      </c>
      <c r="F48" s="4">
        <f t="shared" si="1"/>
        <v>3573585</v>
      </c>
      <c r="G48" s="4">
        <f t="shared" si="1"/>
        <v>709296088</v>
      </c>
      <c r="H48" s="5">
        <f t="shared" si="0"/>
        <v>99.4</v>
      </c>
      <c r="I48" s="5">
        <f t="shared" si="0"/>
        <v>37.7</v>
      </c>
      <c r="J48" s="5">
        <f t="shared" si="0"/>
        <v>98.6</v>
      </c>
    </row>
    <row r="49" spans="1:10" ht="12.75">
      <c r="A49" s="6" t="s">
        <v>53</v>
      </c>
      <c r="B49" s="7">
        <f aca="true" t="shared" si="2" ref="B49:G49">SUM(B38:B47)</f>
        <v>22694058</v>
      </c>
      <c r="C49" s="7">
        <f t="shared" si="2"/>
        <v>581740</v>
      </c>
      <c r="D49" s="7">
        <f t="shared" si="2"/>
        <v>23306780</v>
      </c>
      <c r="E49" s="7">
        <f t="shared" si="2"/>
        <v>22585531</v>
      </c>
      <c r="F49" s="7">
        <f t="shared" si="2"/>
        <v>144842</v>
      </c>
      <c r="G49" s="7">
        <f t="shared" si="2"/>
        <v>22761355</v>
      </c>
      <c r="H49" s="8">
        <f t="shared" si="0"/>
        <v>99.5</v>
      </c>
      <c r="I49" s="8">
        <f t="shared" si="0"/>
        <v>24.9</v>
      </c>
      <c r="J49" s="8">
        <f t="shared" si="0"/>
        <v>97.7</v>
      </c>
    </row>
    <row r="50" spans="1:10" ht="12.75">
      <c r="A50" s="6" t="s">
        <v>54</v>
      </c>
      <c r="B50" s="7">
        <f aca="true" t="shared" si="3" ref="B50:G50">SUM(B48:B49)</f>
        <v>731870131</v>
      </c>
      <c r="C50" s="7">
        <f t="shared" si="3"/>
        <v>10050415</v>
      </c>
      <c r="D50" s="7">
        <f t="shared" si="3"/>
        <v>742448401</v>
      </c>
      <c r="E50" s="7">
        <f t="shared" si="3"/>
        <v>727811162</v>
      </c>
      <c r="F50" s="7">
        <f t="shared" si="3"/>
        <v>3718427</v>
      </c>
      <c r="G50" s="7">
        <f t="shared" si="3"/>
        <v>732057443</v>
      </c>
      <c r="H50" s="8">
        <f t="shared" si="0"/>
        <v>99.4</v>
      </c>
      <c r="I50" s="8">
        <f t="shared" si="0"/>
        <v>37</v>
      </c>
      <c r="J50" s="8">
        <f t="shared" si="0"/>
        <v>98.6</v>
      </c>
    </row>
    <row r="51" spans="1:10" ht="12.75">
      <c r="A51" s="9" t="s">
        <v>55</v>
      </c>
      <c r="B51" s="10">
        <f aca="true" t="shared" si="4" ref="B51:G51">B50+B5+B6</f>
        <v>1567411404</v>
      </c>
      <c r="C51" s="10">
        <f t="shared" si="4"/>
        <v>20784579</v>
      </c>
      <c r="D51" s="10">
        <f t="shared" si="4"/>
        <v>1588950906</v>
      </c>
      <c r="E51" s="10">
        <f t="shared" si="4"/>
        <v>1558352657</v>
      </c>
      <c r="F51" s="10">
        <f t="shared" si="4"/>
        <v>7292151</v>
      </c>
      <c r="G51" s="10">
        <f t="shared" si="4"/>
        <v>1566399730</v>
      </c>
      <c r="H51" s="11">
        <f t="shared" si="0"/>
        <v>99.4</v>
      </c>
      <c r="I51" s="11">
        <f t="shared" si="0"/>
        <v>35.1</v>
      </c>
      <c r="J51" s="11">
        <f t="shared" si="0"/>
        <v>98.6</v>
      </c>
    </row>
    <row r="52" spans="1:10" ht="12.7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5" spans="2:7" ht="12.75">
      <c r="B55" s="1"/>
      <c r="C55" s="1"/>
      <c r="D55" s="1"/>
      <c r="E55" s="1"/>
      <c r="F55" s="1"/>
      <c r="G55" s="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2.75">
      <c r="A1" s="18"/>
      <c r="B1" s="21" t="s">
        <v>58</v>
      </c>
      <c r="C1" s="22"/>
      <c r="D1" s="22"/>
      <c r="E1" s="22"/>
      <c r="F1" s="22"/>
      <c r="G1" s="22"/>
      <c r="H1" s="22"/>
      <c r="I1" s="22"/>
      <c r="J1" s="23"/>
    </row>
    <row r="2" spans="1:10" ht="12.7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2.7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2.7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2.75">
      <c r="A5" s="3" t="s">
        <v>0</v>
      </c>
      <c r="B5" s="4">
        <v>91982008</v>
      </c>
      <c r="C5" s="4">
        <v>432251</v>
      </c>
      <c r="D5" s="4">
        <v>92414259</v>
      </c>
      <c r="E5" s="4">
        <v>91802599</v>
      </c>
      <c r="F5" s="4">
        <v>232265</v>
      </c>
      <c r="G5" s="4">
        <v>92034864</v>
      </c>
      <c r="H5" s="5">
        <f aca="true" t="shared" si="0" ref="H5:J47">IF(B5&lt;&gt;0,E5/B5*100,"")</f>
        <v>99.80495207280103</v>
      </c>
      <c r="I5" s="5">
        <f t="shared" si="0"/>
        <v>53.733825948349455</v>
      </c>
      <c r="J5" s="5">
        <f t="shared" si="0"/>
        <v>99.58946270401844</v>
      </c>
    </row>
    <row r="6" spans="1:10" ht="12.75">
      <c r="A6" s="6" t="s">
        <v>1</v>
      </c>
      <c r="B6" s="7">
        <v>15927290</v>
      </c>
      <c r="C6" s="7">
        <v>144881</v>
      </c>
      <c r="D6" s="7">
        <v>16072171</v>
      </c>
      <c r="E6" s="7">
        <v>15842899</v>
      </c>
      <c r="F6" s="7">
        <v>82417</v>
      </c>
      <c r="G6" s="7">
        <v>15925316</v>
      </c>
      <c r="H6" s="8">
        <f t="shared" si="0"/>
        <v>99.47014840566098</v>
      </c>
      <c r="I6" s="8">
        <f t="shared" si="0"/>
        <v>56.88599609334557</v>
      </c>
      <c r="J6" s="8">
        <f t="shared" si="0"/>
        <v>99.0862777654618</v>
      </c>
    </row>
    <row r="7" spans="1:10" ht="12.75">
      <c r="A7" s="6" t="s">
        <v>2</v>
      </c>
      <c r="B7" s="7">
        <v>2005036</v>
      </c>
      <c r="C7" s="7">
        <v>16837</v>
      </c>
      <c r="D7" s="7">
        <v>2021873</v>
      </c>
      <c r="E7" s="7">
        <v>1995907</v>
      </c>
      <c r="F7" s="7">
        <v>9967</v>
      </c>
      <c r="G7" s="7">
        <v>2005874</v>
      </c>
      <c r="H7" s="8">
        <f t="shared" si="0"/>
        <v>99.54469645432799</v>
      </c>
      <c r="I7" s="8">
        <f t="shared" si="0"/>
        <v>59.19700659262339</v>
      </c>
      <c r="J7" s="8">
        <f t="shared" si="0"/>
        <v>99.20870400860984</v>
      </c>
    </row>
    <row r="8" spans="1:10" ht="12.75">
      <c r="A8" s="6" t="s">
        <v>3</v>
      </c>
      <c r="B8" s="7">
        <v>7066484</v>
      </c>
      <c r="C8" s="7">
        <v>120104</v>
      </c>
      <c r="D8" s="7">
        <v>7186588</v>
      </c>
      <c r="E8" s="7">
        <v>7035668</v>
      </c>
      <c r="F8" s="7">
        <v>41321</v>
      </c>
      <c r="G8" s="7">
        <v>7076989</v>
      </c>
      <c r="H8" s="8">
        <f t="shared" si="0"/>
        <v>99.56391325587094</v>
      </c>
      <c r="I8" s="8">
        <f t="shared" si="0"/>
        <v>34.40434956371145</v>
      </c>
      <c r="J8" s="8">
        <f t="shared" si="0"/>
        <v>98.47495083897951</v>
      </c>
    </row>
    <row r="9" spans="1:10" ht="12.75">
      <c r="A9" s="6" t="s">
        <v>4</v>
      </c>
      <c r="B9" s="7">
        <v>1478769</v>
      </c>
      <c r="C9" s="7">
        <v>34422</v>
      </c>
      <c r="D9" s="7">
        <v>1513191</v>
      </c>
      <c r="E9" s="7">
        <v>1470743</v>
      </c>
      <c r="F9" s="7">
        <v>9975</v>
      </c>
      <c r="G9" s="7">
        <v>1480718</v>
      </c>
      <c r="H9" s="8">
        <f t="shared" si="0"/>
        <v>99.45725126777745</v>
      </c>
      <c r="I9" s="8">
        <f t="shared" si="0"/>
        <v>28.978560223113124</v>
      </c>
      <c r="J9" s="8">
        <f t="shared" si="0"/>
        <v>97.85400521150336</v>
      </c>
    </row>
    <row r="10" spans="1:10" ht="12.75">
      <c r="A10" s="6" t="s">
        <v>5</v>
      </c>
      <c r="B10" s="7">
        <v>7042554</v>
      </c>
      <c r="C10" s="7">
        <v>63346</v>
      </c>
      <c r="D10" s="7">
        <v>7105900</v>
      </c>
      <c r="E10" s="7">
        <v>7019362</v>
      </c>
      <c r="F10" s="7">
        <v>29638</v>
      </c>
      <c r="G10" s="7">
        <v>7049000</v>
      </c>
      <c r="H10" s="8">
        <f t="shared" si="0"/>
        <v>99.6706876510993</v>
      </c>
      <c r="I10" s="8">
        <f t="shared" si="0"/>
        <v>46.78748460834149</v>
      </c>
      <c r="J10" s="8">
        <f t="shared" si="0"/>
        <v>99.1992569554877</v>
      </c>
    </row>
    <row r="11" spans="1:10" ht="12.75">
      <c r="A11" s="6" t="s">
        <v>6</v>
      </c>
      <c r="B11" s="7">
        <v>993147</v>
      </c>
      <c r="C11" s="7">
        <v>11976</v>
      </c>
      <c r="D11" s="7">
        <v>1005123</v>
      </c>
      <c r="E11" s="7">
        <v>987895</v>
      </c>
      <c r="F11" s="7">
        <v>4804</v>
      </c>
      <c r="G11" s="7">
        <v>992699</v>
      </c>
      <c r="H11" s="8">
        <f t="shared" si="0"/>
        <v>99.47117596891498</v>
      </c>
      <c r="I11" s="8">
        <f t="shared" si="0"/>
        <v>40.113560454241814</v>
      </c>
      <c r="J11" s="8">
        <f t="shared" si="0"/>
        <v>98.76393237444572</v>
      </c>
    </row>
    <row r="12" spans="1:10" ht="12.75">
      <c r="A12" s="6" t="s">
        <v>7</v>
      </c>
      <c r="B12" s="7">
        <v>5272989</v>
      </c>
      <c r="C12" s="7">
        <v>12957</v>
      </c>
      <c r="D12" s="7">
        <v>5285946</v>
      </c>
      <c r="E12" s="7">
        <v>5266104</v>
      </c>
      <c r="F12" s="7">
        <v>6329</v>
      </c>
      <c r="G12" s="7">
        <v>5272433</v>
      </c>
      <c r="H12" s="8">
        <f t="shared" si="0"/>
        <v>99.86942889507262</v>
      </c>
      <c r="I12" s="8">
        <f t="shared" si="0"/>
        <v>48.84618353013815</v>
      </c>
      <c r="J12" s="8">
        <f t="shared" si="0"/>
        <v>99.74435985535986</v>
      </c>
    </row>
    <row r="13" spans="1:10" ht="12.75">
      <c r="A13" s="6" t="s">
        <v>8</v>
      </c>
      <c r="B13" s="7">
        <v>871827</v>
      </c>
      <c r="C13" s="7">
        <v>13959</v>
      </c>
      <c r="D13" s="7">
        <v>885786</v>
      </c>
      <c r="E13" s="7">
        <v>867648</v>
      </c>
      <c r="F13" s="7">
        <v>5487</v>
      </c>
      <c r="G13" s="7">
        <v>873135</v>
      </c>
      <c r="H13" s="8">
        <f t="shared" si="0"/>
        <v>99.52066178267019</v>
      </c>
      <c r="I13" s="8">
        <f t="shared" si="0"/>
        <v>39.307973350526545</v>
      </c>
      <c r="J13" s="8">
        <f t="shared" si="0"/>
        <v>98.57177693031952</v>
      </c>
    </row>
    <row r="14" spans="1:10" ht="12.75">
      <c r="A14" s="6" t="s">
        <v>9</v>
      </c>
      <c r="B14" s="7">
        <v>2678186</v>
      </c>
      <c r="C14" s="7">
        <v>28553</v>
      </c>
      <c r="D14" s="7">
        <v>2706739</v>
      </c>
      <c r="E14" s="7">
        <v>2662959</v>
      </c>
      <c r="F14" s="7">
        <v>17438</v>
      </c>
      <c r="G14" s="7">
        <v>2680397</v>
      </c>
      <c r="H14" s="8">
        <f t="shared" si="0"/>
        <v>99.4314435218465</v>
      </c>
      <c r="I14" s="8">
        <f t="shared" si="0"/>
        <v>61.07239169264176</v>
      </c>
      <c r="J14" s="8">
        <f t="shared" si="0"/>
        <v>99.02679940696166</v>
      </c>
    </row>
    <row r="15" spans="1:10" ht="12.75">
      <c r="A15" s="6" t="s">
        <v>10</v>
      </c>
      <c r="B15" s="7">
        <v>6232784</v>
      </c>
      <c r="C15" s="7">
        <v>18934</v>
      </c>
      <c r="D15" s="7">
        <v>6251718</v>
      </c>
      <c r="E15" s="7">
        <v>6225024</v>
      </c>
      <c r="F15" s="7">
        <v>6647</v>
      </c>
      <c r="G15" s="7">
        <v>6231671</v>
      </c>
      <c r="H15" s="8">
        <f t="shared" si="0"/>
        <v>99.8754970491517</v>
      </c>
      <c r="I15" s="8">
        <f t="shared" si="0"/>
        <v>35.106158233865</v>
      </c>
      <c r="J15" s="8">
        <f t="shared" si="0"/>
        <v>99.67933614408071</v>
      </c>
    </row>
    <row r="16" spans="1:10" ht="12.75">
      <c r="A16" s="6" t="s">
        <v>11</v>
      </c>
      <c r="B16" s="7">
        <v>4410635</v>
      </c>
      <c r="C16" s="7">
        <v>35355</v>
      </c>
      <c r="D16" s="7">
        <v>4445990</v>
      </c>
      <c r="E16" s="7">
        <v>4402241</v>
      </c>
      <c r="F16" s="7">
        <v>13255</v>
      </c>
      <c r="G16" s="7">
        <v>4415496</v>
      </c>
      <c r="H16" s="8">
        <f t="shared" si="0"/>
        <v>99.8096872672529</v>
      </c>
      <c r="I16" s="8">
        <f t="shared" si="0"/>
        <v>37.491161080469524</v>
      </c>
      <c r="J16" s="8">
        <f t="shared" si="0"/>
        <v>99.31412351354815</v>
      </c>
    </row>
    <row r="17" spans="1:10" ht="12.75">
      <c r="A17" s="6" t="s">
        <v>12</v>
      </c>
      <c r="B17" s="7">
        <v>3446280</v>
      </c>
      <c r="C17" s="7">
        <v>70039</v>
      </c>
      <c r="D17" s="7">
        <v>3516319</v>
      </c>
      <c r="E17" s="7">
        <v>3432385</v>
      </c>
      <c r="F17" s="7">
        <v>24325</v>
      </c>
      <c r="G17" s="7">
        <v>3456710</v>
      </c>
      <c r="H17" s="8">
        <f t="shared" si="0"/>
        <v>99.5968116345741</v>
      </c>
      <c r="I17" s="8">
        <f t="shared" si="0"/>
        <v>34.73065006639158</v>
      </c>
      <c r="J17" s="8">
        <f t="shared" si="0"/>
        <v>98.3047897531481</v>
      </c>
    </row>
    <row r="18" spans="1:10" ht="12.75">
      <c r="A18" s="6" t="s">
        <v>13</v>
      </c>
      <c r="B18" s="7">
        <v>1518918</v>
      </c>
      <c r="C18" s="7">
        <v>11729</v>
      </c>
      <c r="D18" s="7">
        <v>1530647</v>
      </c>
      <c r="E18" s="7">
        <v>1505206</v>
      </c>
      <c r="F18" s="7">
        <v>5178</v>
      </c>
      <c r="G18" s="7">
        <v>1510384</v>
      </c>
      <c r="H18" s="8">
        <f t="shared" si="0"/>
        <v>99.09725212289274</v>
      </c>
      <c r="I18" s="8">
        <f t="shared" si="0"/>
        <v>44.14698610282207</v>
      </c>
      <c r="J18" s="8">
        <f t="shared" si="0"/>
        <v>98.67618072618964</v>
      </c>
    </row>
    <row r="19" spans="1:10" ht="12.75">
      <c r="A19" s="6" t="s">
        <v>14</v>
      </c>
      <c r="B19" s="7">
        <v>989066</v>
      </c>
      <c r="C19" s="7">
        <v>11133</v>
      </c>
      <c r="D19" s="7">
        <v>1000199</v>
      </c>
      <c r="E19" s="7">
        <v>985354</v>
      </c>
      <c r="F19" s="7">
        <v>2824</v>
      </c>
      <c r="G19" s="7">
        <v>988178</v>
      </c>
      <c r="H19" s="8">
        <f t="shared" si="0"/>
        <v>99.62469643077408</v>
      </c>
      <c r="I19" s="8">
        <f t="shared" si="0"/>
        <v>25.36602892302165</v>
      </c>
      <c r="J19" s="8">
        <f t="shared" si="0"/>
        <v>98.7981391703051</v>
      </c>
    </row>
    <row r="20" spans="1:10" ht="12.75">
      <c r="A20" s="6" t="s">
        <v>15</v>
      </c>
      <c r="B20" s="7">
        <v>2541534</v>
      </c>
      <c r="C20" s="7">
        <v>100817</v>
      </c>
      <c r="D20" s="7">
        <v>2642351</v>
      </c>
      <c r="E20" s="7">
        <v>2513315</v>
      </c>
      <c r="F20" s="7">
        <v>18705</v>
      </c>
      <c r="G20" s="7">
        <v>2532020</v>
      </c>
      <c r="H20" s="8">
        <f t="shared" si="0"/>
        <v>98.88968630756071</v>
      </c>
      <c r="I20" s="8">
        <f t="shared" si="0"/>
        <v>18.553418570280805</v>
      </c>
      <c r="J20" s="8">
        <f t="shared" si="0"/>
        <v>95.8245138514906</v>
      </c>
    </row>
    <row r="21" spans="1:10" ht="12.75">
      <c r="A21" s="6" t="s">
        <v>16</v>
      </c>
      <c r="B21" s="7">
        <v>897207</v>
      </c>
      <c r="C21" s="7">
        <v>14368</v>
      </c>
      <c r="D21" s="7">
        <v>911575</v>
      </c>
      <c r="E21" s="7">
        <v>892785</v>
      </c>
      <c r="F21" s="7">
        <v>4060</v>
      </c>
      <c r="G21" s="7">
        <v>896845</v>
      </c>
      <c r="H21" s="8">
        <f t="shared" si="0"/>
        <v>99.50713714895225</v>
      </c>
      <c r="I21" s="8">
        <f t="shared" si="0"/>
        <v>28.257238307349663</v>
      </c>
      <c r="J21" s="8">
        <f t="shared" si="0"/>
        <v>98.38411540465678</v>
      </c>
    </row>
    <row r="22" spans="1:10" ht="12.75">
      <c r="A22" s="6" t="s">
        <v>17</v>
      </c>
      <c r="B22" s="7">
        <v>1256202</v>
      </c>
      <c r="C22" s="7">
        <v>26914</v>
      </c>
      <c r="D22" s="7">
        <v>1283116</v>
      </c>
      <c r="E22" s="7">
        <v>1252279</v>
      </c>
      <c r="F22" s="7">
        <v>6511</v>
      </c>
      <c r="G22" s="7">
        <v>1258790</v>
      </c>
      <c r="H22" s="8">
        <f t="shared" si="0"/>
        <v>99.6877094607396</v>
      </c>
      <c r="I22" s="8">
        <f t="shared" si="0"/>
        <v>24.191870402021255</v>
      </c>
      <c r="J22" s="8">
        <f t="shared" si="0"/>
        <v>98.10414646844089</v>
      </c>
    </row>
    <row r="23" spans="1:10" ht="12.75">
      <c r="A23" s="6" t="s">
        <v>18</v>
      </c>
      <c r="B23" s="7">
        <v>1527659</v>
      </c>
      <c r="C23" s="7">
        <v>7756</v>
      </c>
      <c r="D23" s="7">
        <v>1535415</v>
      </c>
      <c r="E23" s="7">
        <v>1523224</v>
      </c>
      <c r="F23" s="7">
        <v>4471</v>
      </c>
      <c r="G23" s="7">
        <v>1527695</v>
      </c>
      <c r="H23" s="8">
        <f t="shared" si="0"/>
        <v>99.70968652035566</v>
      </c>
      <c r="I23" s="8">
        <f t="shared" si="0"/>
        <v>57.645693656523974</v>
      </c>
      <c r="J23" s="8">
        <f t="shared" si="0"/>
        <v>99.49720433889209</v>
      </c>
    </row>
    <row r="24" spans="1:10" ht="12.75">
      <c r="A24" s="6" t="s">
        <v>19</v>
      </c>
      <c r="B24" s="7">
        <v>1939939</v>
      </c>
      <c r="C24" s="7">
        <v>22818</v>
      </c>
      <c r="D24" s="7">
        <v>1962757</v>
      </c>
      <c r="E24" s="7">
        <v>1933664</v>
      </c>
      <c r="F24" s="7">
        <v>8111</v>
      </c>
      <c r="G24" s="7">
        <v>1941775</v>
      </c>
      <c r="H24" s="8">
        <f t="shared" si="0"/>
        <v>99.67653622098427</v>
      </c>
      <c r="I24" s="8">
        <f t="shared" si="0"/>
        <v>35.54649837847313</v>
      </c>
      <c r="J24" s="8">
        <f t="shared" si="0"/>
        <v>98.93099349537411</v>
      </c>
    </row>
    <row r="25" spans="1:10" ht="12.75">
      <c r="A25" s="6" t="s">
        <v>20</v>
      </c>
      <c r="B25" s="7">
        <v>2393263</v>
      </c>
      <c r="C25" s="7">
        <v>17098</v>
      </c>
      <c r="D25" s="7">
        <v>2410361</v>
      </c>
      <c r="E25" s="7">
        <v>2386221</v>
      </c>
      <c r="F25" s="7">
        <v>8370</v>
      </c>
      <c r="G25" s="7">
        <v>2394591</v>
      </c>
      <c r="H25" s="8">
        <f t="shared" si="0"/>
        <v>99.70575736975</v>
      </c>
      <c r="I25" s="8">
        <f t="shared" si="0"/>
        <v>48.953093929114516</v>
      </c>
      <c r="J25" s="8">
        <f t="shared" si="0"/>
        <v>99.34574115661513</v>
      </c>
    </row>
    <row r="26" spans="1:10" ht="12.75">
      <c r="A26" s="6" t="s">
        <v>21</v>
      </c>
      <c r="B26" s="7">
        <v>696459</v>
      </c>
      <c r="C26" s="7">
        <v>9746</v>
      </c>
      <c r="D26" s="7">
        <v>706205</v>
      </c>
      <c r="E26" s="7">
        <v>693255</v>
      </c>
      <c r="F26" s="7">
        <v>3330</v>
      </c>
      <c r="G26" s="7">
        <v>696585</v>
      </c>
      <c r="H26" s="8">
        <f t="shared" si="0"/>
        <v>99.53995856181052</v>
      </c>
      <c r="I26" s="8">
        <f t="shared" si="0"/>
        <v>34.167863738969835</v>
      </c>
      <c r="J26" s="8">
        <f t="shared" si="0"/>
        <v>98.63778931046934</v>
      </c>
    </row>
    <row r="27" spans="1:10" ht="12.75">
      <c r="A27" s="6" t="s">
        <v>22</v>
      </c>
      <c r="B27" s="7">
        <v>1025549</v>
      </c>
      <c r="C27" s="7">
        <v>7908</v>
      </c>
      <c r="D27" s="7">
        <v>1033457</v>
      </c>
      <c r="E27" s="7">
        <v>1021497</v>
      </c>
      <c r="F27" s="7">
        <v>3892</v>
      </c>
      <c r="G27" s="7">
        <v>1025389</v>
      </c>
      <c r="H27" s="8">
        <f t="shared" si="0"/>
        <v>99.60489454916342</v>
      </c>
      <c r="I27" s="8">
        <f t="shared" si="0"/>
        <v>49.21598381385938</v>
      </c>
      <c r="J27" s="8">
        <f t="shared" si="0"/>
        <v>99.21931923631075</v>
      </c>
    </row>
    <row r="28" spans="1:10" ht="12.75">
      <c r="A28" s="6" t="s">
        <v>23</v>
      </c>
      <c r="B28" s="7">
        <v>1645014</v>
      </c>
      <c r="C28" s="7">
        <v>26037</v>
      </c>
      <c r="D28" s="7">
        <v>1671051</v>
      </c>
      <c r="E28" s="7">
        <v>1637835</v>
      </c>
      <c r="F28" s="7">
        <v>7999</v>
      </c>
      <c r="G28" s="7">
        <v>1645834</v>
      </c>
      <c r="H28" s="8">
        <f t="shared" si="0"/>
        <v>99.56359034026458</v>
      </c>
      <c r="I28" s="8">
        <f t="shared" si="0"/>
        <v>30.72166532242578</v>
      </c>
      <c r="J28" s="8">
        <f t="shared" si="0"/>
        <v>98.49094970769893</v>
      </c>
    </row>
    <row r="29" spans="1:10" ht="12.75">
      <c r="A29" s="6" t="s">
        <v>24</v>
      </c>
      <c r="B29" s="7">
        <v>1677884</v>
      </c>
      <c r="C29" s="7">
        <v>15470</v>
      </c>
      <c r="D29" s="7">
        <v>1693354</v>
      </c>
      <c r="E29" s="7">
        <v>1669968</v>
      </c>
      <c r="F29" s="7">
        <v>8224</v>
      </c>
      <c r="G29" s="7">
        <v>1678192</v>
      </c>
      <c r="H29" s="8">
        <f t="shared" si="0"/>
        <v>99.52821529974658</v>
      </c>
      <c r="I29" s="8">
        <f t="shared" si="0"/>
        <v>53.16095669036846</v>
      </c>
      <c r="J29" s="8">
        <f t="shared" si="0"/>
        <v>99.10461722711258</v>
      </c>
    </row>
    <row r="30" spans="1:10" ht="12.75">
      <c r="A30" s="6" t="s">
        <v>25</v>
      </c>
      <c r="B30" s="7">
        <v>928861</v>
      </c>
      <c r="C30" s="7">
        <v>13642</v>
      </c>
      <c r="D30" s="7">
        <v>942503</v>
      </c>
      <c r="E30" s="7">
        <v>925349</v>
      </c>
      <c r="F30" s="7">
        <v>5335</v>
      </c>
      <c r="G30" s="7">
        <v>930684</v>
      </c>
      <c r="H30" s="8">
        <f t="shared" si="0"/>
        <v>99.6219025236284</v>
      </c>
      <c r="I30" s="8">
        <f t="shared" si="0"/>
        <v>39.107169036798126</v>
      </c>
      <c r="J30" s="8">
        <f t="shared" si="0"/>
        <v>98.74599868647633</v>
      </c>
    </row>
    <row r="31" spans="1:10" ht="12.75">
      <c r="A31" s="6" t="s">
        <v>26</v>
      </c>
      <c r="B31" s="7">
        <v>720974</v>
      </c>
      <c r="C31" s="7">
        <v>7454</v>
      </c>
      <c r="D31" s="7">
        <v>728428</v>
      </c>
      <c r="E31" s="7">
        <v>719541</v>
      </c>
      <c r="F31" s="7">
        <v>2822</v>
      </c>
      <c r="G31" s="7">
        <v>722363</v>
      </c>
      <c r="H31" s="8">
        <f t="shared" si="0"/>
        <v>99.80124109884684</v>
      </c>
      <c r="I31" s="8">
        <f t="shared" si="0"/>
        <v>37.858867722028435</v>
      </c>
      <c r="J31" s="8">
        <f t="shared" si="0"/>
        <v>99.16738510875474</v>
      </c>
    </row>
    <row r="32" spans="1:10" ht="12.75">
      <c r="A32" s="6" t="s">
        <v>27</v>
      </c>
      <c r="B32" s="7">
        <v>9296625</v>
      </c>
      <c r="C32" s="7">
        <v>59815</v>
      </c>
      <c r="D32" s="7">
        <v>9356440</v>
      </c>
      <c r="E32" s="7">
        <v>9270695</v>
      </c>
      <c r="F32" s="7">
        <v>24168</v>
      </c>
      <c r="G32" s="7">
        <v>9294863</v>
      </c>
      <c r="H32" s="8">
        <f t="shared" si="0"/>
        <v>99.72108157530286</v>
      </c>
      <c r="I32" s="8">
        <f t="shared" si="0"/>
        <v>40.40458079077155</v>
      </c>
      <c r="J32" s="8">
        <f t="shared" si="0"/>
        <v>99.34187575616366</v>
      </c>
    </row>
    <row r="33" spans="1:10" ht="12.75">
      <c r="A33" s="6" t="s">
        <v>28</v>
      </c>
      <c r="B33" s="7">
        <v>726341</v>
      </c>
      <c r="C33" s="7">
        <v>16009</v>
      </c>
      <c r="D33" s="7">
        <v>742350</v>
      </c>
      <c r="E33" s="7">
        <v>721678</v>
      </c>
      <c r="F33" s="7">
        <v>5091</v>
      </c>
      <c r="G33" s="7">
        <v>726769</v>
      </c>
      <c r="H33" s="8">
        <f t="shared" si="0"/>
        <v>99.3580150370143</v>
      </c>
      <c r="I33" s="8">
        <f t="shared" si="0"/>
        <v>31.8008620151165</v>
      </c>
      <c r="J33" s="8">
        <f t="shared" si="0"/>
        <v>97.90112480635818</v>
      </c>
    </row>
    <row r="34" spans="1:10" ht="12.75">
      <c r="A34" s="6" t="s">
        <v>29</v>
      </c>
      <c r="B34" s="7">
        <v>569714</v>
      </c>
      <c r="C34" s="7">
        <v>7115</v>
      </c>
      <c r="D34" s="7">
        <v>576829</v>
      </c>
      <c r="E34" s="7">
        <v>567641</v>
      </c>
      <c r="F34" s="7">
        <v>2378</v>
      </c>
      <c r="G34" s="7">
        <v>570019</v>
      </c>
      <c r="H34" s="8">
        <f t="shared" si="0"/>
        <v>99.63613321771977</v>
      </c>
      <c r="I34" s="8">
        <f t="shared" si="0"/>
        <v>33.42234715390021</v>
      </c>
      <c r="J34" s="8">
        <f t="shared" si="0"/>
        <v>98.81940748471384</v>
      </c>
    </row>
    <row r="35" spans="1:10" ht="12.75">
      <c r="A35" s="6" t="s">
        <v>30</v>
      </c>
      <c r="B35" s="7">
        <v>828795</v>
      </c>
      <c r="C35" s="7">
        <v>4344</v>
      </c>
      <c r="D35" s="7">
        <v>833139</v>
      </c>
      <c r="E35" s="7">
        <v>827389</v>
      </c>
      <c r="F35" s="7">
        <v>1542</v>
      </c>
      <c r="G35" s="7">
        <v>828931</v>
      </c>
      <c r="H35" s="8">
        <f t="shared" si="0"/>
        <v>99.8303561194264</v>
      </c>
      <c r="I35" s="8">
        <f t="shared" si="0"/>
        <v>35.49723756906077</v>
      </c>
      <c r="J35" s="8">
        <f t="shared" si="0"/>
        <v>99.49492221586074</v>
      </c>
    </row>
    <row r="36" spans="1:10" ht="12.75">
      <c r="A36" s="6" t="s">
        <v>31</v>
      </c>
      <c r="B36" s="7">
        <v>379217</v>
      </c>
      <c r="C36" s="7">
        <v>23607</v>
      </c>
      <c r="D36" s="7">
        <v>402824</v>
      </c>
      <c r="E36" s="7">
        <v>374879</v>
      </c>
      <c r="F36" s="7">
        <v>1529</v>
      </c>
      <c r="G36" s="7">
        <v>376408</v>
      </c>
      <c r="H36" s="8">
        <f t="shared" si="0"/>
        <v>98.85606394228107</v>
      </c>
      <c r="I36" s="8">
        <f t="shared" si="0"/>
        <v>6.476892447155505</v>
      </c>
      <c r="J36" s="8">
        <f t="shared" si="0"/>
        <v>93.44229738049371</v>
      </c>
    </row>
    <row r="37" spans="1:10" ht="12.75">
      <c r="A37" s="6" t="s">
        <v>32</v>
      </c>
      <c r="B37" s="7">
        <v>396641</v>
      </c>
      <c r="C37" s="7">
        <v>12088</v>
      </c>
      <c r="D37" s="7">
        <v>408729</v>
      </c>
      <c r="E37" s="7">
        <v>392511</v>
      </c>
      <c r="F37" s="7">
        <v>3688</v>
      </c>
      <c r="G37" s="7">
        <v>396199</v>
      </c>
      <c r="H37" s="8">
        <f t="shared" si="0"/>
        <v>98.95875615481002</v>
      </c>
      <c r="I37" s="8">
        <f t="shared" si="0"/>
        <v>30.50959629384514</v>
      </c>
      <c r="J37" s="8">
        <f t="shared" si="0"/>
        <v>96.93439907616049</v>
      </c>
    </row>
    <row r="38" spans="1:10" ht="12.75">
      <c r="A38" s="6" t="s">
        <v>33</v>
      </c>
      <c r="B38" s="7">
        <v>390051</v>
      </c>
      <c r="C38" s="7">
        <v>901</v>
      </c>
      <c r="D38" s="7">
        <v>390952</v>
      </c>
      <c r="E38" s="7">
        <v>389906</v>
      </c>
      <c r="F38" s="7">
        <v>129</v>
      </c>
      <c r="G38" s="7">
        <v>390035</v>
      </c>
      <c r="H38" s="8">
        <f t="shared" si="0"/>
        <v>99.96282537411774</v>
      </c>
      <c r="I38" s="8">
        <f t="shared" si="0"/>
        <v>14.317425083240842</v>
      </c>
      <c r="J38" s="8">
        <f t="shared" si="0"/>
        <v>99.7654443512247</v>
      </c>
    </row>
    <row r="39" spans="1:10" ht="12.7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3">
        <f t="shared" si="0"/>
      </c>
      <c r="I39" s="13">
        <f t="shared" si="0"/>
      </c>
      <c r="J39" s="13">
        <f t="shared" si="0"/>
      </c>
    </row>
    <row r="40" spans="1:10" ht="12.75">
      <c r="A40" s="6" t="s">
        <v>35</v>
      </c>
      <c r="B40" s="7">
        <v>3396</v>
      </c>
      <c r="C40" s="7">
        <v>0</v>
      </c>
      <c r="D40" s="7">
        <v>3396</v>
      </c>
      <c r="E40" s="7">
        <v>3396</v>
      </c>
      <c r="F40" s="7">
        <v>0</v>
      </c>
      <c r="G40" s="7">
        <v>3396</v>
      </c>
      <c r="H40" s="13">
        <f t="shared" si="0"/>
        <v>100</v>
      </c>
      <c r="I40" s="13">
        <f t="shared" si="0"/>
      </c>
      <c r="J40" s="13">
        <f t="shared" si="0"/>
        <v>100</v>
      </c>
    </row>
    <row r="41" spans="1:10" ht="12.75">
      <c r="A41" s="6" t="s">
        <v>36</v>
      </c>
      <c r="B41" s="7">
        <v>226320</v>
      </c>
      <c r="C41" s="7">
        <v>3733</v>
      </c>
      <c r="D41" s="7">
        <v>230053</v>
      </c>
      <c r="E41" s="7">
        <v>224441</v>
      </c>
      <c r="F41" s="7">
        <v>1134</v>
      </c>
      <c r="G41" s="7">
        <v>225575</v>
      </c>
      <c r="H41" s="13">
        <f t="shared" si="0"/>
        <v>99.16975963237893</v>
      </c>
      <c r="I41" s="13">
        <f t="shared" si="0"/>
        <v>30.37771229574069</v>
      </c>
      <c r="J41" s="13">
        <f t="shared" si="0"/>
        <v>98.05349202140377</v>
      </c>
    </row>
    <row r="42" spans="1:10" ht="12.7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3">
        <f t="shared" si="0"/>
      </c>
      <c r="I42" s="13">
        <f t="shared" si="0"/>
      </c>
      <c r="J42" s="13">
        <f t="shared" si="0"/>
      </c>
    </row>
    <row r="43" spans="1:10" ht="12.7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3">
        <f t="shared" si="0"/>
      </c>
      <c r="I43" s="13">
        <f t="shared" si="0"/>
      </c>
      <c r="J43" s="13">
        <f t="shared" si="0"/>
      </c>
    </row>
    <row r="44" spans="1:10" ht="12.7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3">
        <f t="shared" si="0"/>
      </c>
      <c r="I44" s="13">
        <f>IF(C44&lt;&gt;0,F44/C44*100,"")</f>
      </c>
      <c r="J44" s="13">
        <f t="shared" si="0"/>
      </c>
    </row>
    <row r="45" spans="1:10" ht="12.75">
      <c r="A45" s="6" t="s">
        <v>40</v>
      </c>
      <c r="B45" s="7">
        <v>88</v>
      </c>
      <c r="C45" s="7">
        <v>0</v>
      </c>
      <c r="D45" s="7">
        <v>88</v>
      </c>
      <c r="E45" s="7">
        <v>88</v>
      </c>
      <c r="F45" s="7">
        <v>0</v>
      </c>
      <c r="G45" s="7">
        <v>88</v>
      </c>
      <c r="H45" s="13">
        <f t="shared" si="0"/>
        <v>100</v>
      </c>
      <c r="I45" s="13">
        <f t="shared" si="0"/>
      </c>
      <c r="J45" s="13">
        <f t="shared" si="0"/>
        <v>100</v>
      </c>
    </row>
    <row r="46" spans="1:10" ht="12.75">
      <c r="A46" s="6" t="s">
        <v>41</v>
      </c>
      <c r="B46" s="7">
        <v>434</v>
      </c>
      <c r="C46" s="7">
        <v>0</v>
      </c>
      <c r="D46" s="7">
        <v>434</v>
      </c>
      <c r="E46" s="7">
        <v>434</v>
      </c>
      <c r="F46" s="7">
        <v>0</v>
      </c>
      <c r="G46" s="7">
        <v>434</v>
      </c>
      <c r="H46" s="13">
        <f t="shared" si="0"/>
        <v>100</v>
      </c>
      <c r="I46" s="13">
        <f t="shared" si="0"/>
      </c>
      <c r="J46" s="13">
        <f t="shared" si="0"/>
        <v>100</v>
      </c>
    </row>
    <row r="47" spans="1:10" ht="12.7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3">
        <f t="shared" si="0"/>
      </c>
      <c r="I47" s="13">
        <f t="shared" si="0"/>
      </c>
      <c r="J47" s="13">
        <f t="shared" si="0"/>
      </c>
    </row>
    <row r="48" spans="1:10" ht="12.75">
      <c r="A48" s="3" t="s">
        <v>52</v>
      </c>
      <c r="B48" s="4">
        <f aca="true" t="shared" si="1" ref="B48:G48">SUM(B7:B37)</f>
        <v>73454553</v>
      </c>
      <c r="C48" s="4">
        <f t="shared" si="1"/>
        <v>842350</v>
      </c>
      <c r="D48" s="4">
        <f t="shared" si="1"/>
        <v>74296903</v>
      </c>
      <c r="E48" s="4">
        <f t="shared" si="1"/>
        <v>73180222</v>
      </c>
      <c r="F48" s="4">
        <f t="shared" si="1"/>
        <v>297414</v>
      </c>
      <c r="G48" s="4">
        <f t="shared" si="1"/>
        <v>73477636</v>
      </c>
      <c r="H48" s="5">
        <f aca="true" t="shared" si="2" ref="H48:J51">ROUND(E48/B48*100,1)</f>
        <v>99.6</v>
      </c>
      <c r="I48" s="5">
        <f t="shared" si="2"/>
        <v>35.3</v>
      </c>
      <c r="J48" s="5">
        <f t="shared" si="2"/>
        <v>98.9</v>
      </c>
    </row>
    <row r="49" spans="1:10" ht="12.75">
      <c r="A49" s="6" t="s">
        <v>53</v>
      </c>
      <c r="B49" s="7">
        <f aca="true" t="shared" si="3" ref="B49:G49">SUM(B38:B47)</f>
        <v>620289</v>
      </c>
      <c r="C49" s="7">
        <f t="shared" si="3"/>
        <v>4634</v>
      </c>
      <c r="D49" s="7">
        <f t="shared" si="3"/>
        <v>624923</v>
      </c>
      <c r="E49" s="7">
        <f t="shared" si="3"/>
        <v>618265</v>
      </c>
      <c r="F49" s="7">
        <f t="shared" si="3"/>
        <v>1263</v>
      </c>
      <c r="G49" s="7">
        <f t="shared" si="3"/>
        <v>619528</v>
      </c>
      <c r="H49" s="8">
        <f t="shared" si="2"/>
        <v>99.7</v>
      </c>
      <c r="I49" s="8">
        <f t="shared" si="2"/>
        <v>27.3</v>
      </c>
      <c r="J49" s="8">
        <f t="shared" si="2"/>
        <v>99.1</v>
      </c>
    </row>
    <row r="50" spans="1:10" ht="12.75">
      <c r="A50" s="6" t="s">
        <v>54</v>
      </c>
      <c r="B50" s="7">
        <f aca="true" t="shared" si="4" ref="B50:G50">SUM(B48:B49)</f>
        <v>74074842</v>
      </c>
      <c r="C50" s="7">
        <f t="shared" si="4"/>
        <v>846984</v>
      </c>
      <c r="D50" s="7">
        <f t="shared" si="4"/>
        <v>74921826</v>
      </c>
      <c r="E50" s="7">
        <f t="shared" si="4"/>
        <v>73798487</v>
      </c>
      <c r="F50" s="7">
        <f t="shared" si="4"/>
        <v>298677</v>
      </c>
      <c r="G50" s="7">
        <f t="shared" si="4"/>
        <v>74097164</v>
      </c>
      <c r="H50" s="8">
        <f t="shared" si="2"/>
        <v>99.6</v>
      </c>
      <c r="I50" s="8">
        <f t="shared" si="2"/>
        <v>35.3</v>
      </c>
      <c r="J50" s="8">
        <f t="shared" si="2"/>
        <v>98.9</v>
      </c>
    </row>
    <row r="51" spans="1:10" ht="12.75">
      <c r="A51" s="9" t="s">
        <v>55</v>
      </c>
      <c r="B51" s="10">
        <f aca="true" t="shared" si="5" ref="B51:G51">B50+B5+B6</f>
        <v>181984140</v>
      </c>
      <c r="C51" s="10">
        <f t="shared" si="5"/>
        <v>1424116</v>
      </c>
      <c r="D51" s="10">
        <f t="shared" si="5"/>
        <v>183408256</v>
      </c>
      <c r="E51" s="10">
        <f t="shared" si="5"/>
        <v>181443985</v>
      </c>
      <c r="F51" s="10">
        <f t="shared" si="5"/>
        <v>613359</v>
      </c>
      <c r="G51" s="10">
        <f t="shared" si="5"/>
        <v>182057344</v>
      </c>
      <c r="H51" s="11">
        <f t="shared" si="2"/>
        <v>99.7</v>
      </c>
      <c r="I51" s="11">
        <f t="shared" si="2"/>
        <v>43.1</v>
      </c>
      <c r="J51" s="11">
        <f t="shared" si="2"/>
        <v>99.3</v>
      </c>
    </row>
    <row r="52" spans="1:10" ht="12.7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4" spans="2:7" ht="12.75">
      <c r="B54" s="1"/>
      <c r="C54" s="1"/>
      <c r="D54" s="1"/>
      <c r="E54" s="1"/>
      <c r="F54" s="1"/>
      <c r="G54" s="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2021-03-04T07:10:43Z</cp:lastPrinted>
  <dcterms:created xsi:type="dcterms:W3CDTF">2003-10-15T07:51:28Z</dcterms:created>
  <dcterms:modified xsi:type="dcterms:W3CDTF">2024-03-12T06:44:04Z</dcterms:modified>
  <cp:category/>
  <cp:version/>
  <cp:contentType/>
  <cp:contentStatus/>
</cp:coreProperties>
</file>