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0" yWindow="32760" windowWidth="11130" windowHeight="8520" activeTab="0"/>
  </bookViews>
  <sheets>
    <sheet name="納税義務者数等" sheetId="1" r:id="rId1"/>
    <sheet name="所得割課税標準段階別納税義務者数" sheetId="2" r:id="rId2"/>
  </sheets>
  <definedNames>
    <definedName name="_xlnm.Print_Area" localSheetId="1">'所得割課税標準段階別納税義務者数'!$A$1:$AB$53</definedName>
    <definedName name="_xlnm.Print_Area" localSheetId="0">'納税義務者数等'!$A$1:$AX$53</definedName>
    <definedName name="_xlnm.Print_Titles" localSheetId="1">'所得割課税標準段階別納税義務者数'!$A:$C</definedName>
    <definedName name="_xlnm.Print_Titles" localSheetId="0">'納税義務者数等'!$A:$C</definedName>
  </definedNames>
  <calcPr fullCalcOnLoad="1"/>
</workbook>
</file>

<file path=xl/sharedStrings.xml><?xml version="1.0" encoding="utf-8"?>
<sst xmlns="http://schemas.openxmlformats.org/spreadsheetml/2006/main" count="204" uniqueCount="125">
  <si>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</si>
  <si>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</si>
  <si>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</si>
  <si>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</si>
  <si>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</si>
  <si>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</si>
  <si>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</si>
  <si>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</si>
  <si>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</si>
  <si>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</si>
  <si>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</si>
  <si>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</si>
  <si>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</si>
  <si>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</si>
  <si>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</si>
  <si>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</si>
  <si>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</si>
  <si>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</si>
  <si>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</si>
  <si>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</si>
  <si>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</si>
  <si>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</si>
  <si>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</si>
  <si>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</si>
  <si>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</si>
  <si>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</si>
  <si>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</si>
  <si>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</si>
  <si>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</si>
  <si>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</si>
  <si>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</si>
  <si>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</si>
  <si>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</si>
  <si>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</si>
  <si>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</si>
  <si>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</si>
  <si>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</si>
  <si>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</si>
  <si>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</si>
  <si>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</si>
  <si>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</si>
  <si>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</si>
  <si>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</si>
  <si>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町村計</t>
  </si>
  <si>
    <t>府計</t>
  </si>
  <si>
    <t>固定資産税
納税義務者数</t>
  </si>
  <si>
    <t>計</t>
  </si>
  <si>
    <t>給与所得者</t>
  </si>
  <si>
    <t>農業所得者</t>
  </si>
  <si>
    <t>特別徴収
義務者数</t>
  </si>
  <si>
    <t>特別徴収税額</t>
  </si>
  <si>
    <t>　納税義務者数（人）</t>
  </si>
  <si>
    <t>その他の
所得者</t>
  </si>
  <si>
    <t>左のうち
譲渡所得等
のある者</t>
  </si>
  <si>
    <t>納税義務者数</t>
  </si>
  <si>
    <t>納税者数</t>
  </si>
  <si>
    <t>法人数</t>
  </si>
  <si>
    <t>算出法人税割額</t>
  </si>
  <si>
    <t>外国税額控除額</t>
  </si>
  <si>
    <t>公的年金等に
係る収入金額</t>
  </si>
  <si>
    <t>公的年金等に係る雑所得の金額</t>
  </si>
  <si>
    <t>計</t>
  </si>
  <si>
    <t>（千円）</t>
  </si>
  <si>
    <t>営業等所得者</t>
  </si>
  <si>
    <t>課税標準となる法人税額又は個別帰属法人税額</t>
  </si>
  <si>
    <t>市計
（除政令市）</t>
  </si>
  <si>
    <t>市町村計
（除政令市）</t>
  </si>
  <si>
    <t>公的年金等に係る雑収入のある納税義務者等
（65歳未満）</t>
  </si>
  <si>
    <t>公的年金等に係る雑収入のある納税義務者等
（65歳以上）</t>
  </si>
  <si>
    <t>給与特徴に係る分</t>
  </si>
  <si>
    <t>年金特徴に係る分</t>
  </si>
  <si>
    <t>資本金等の金額が50億円を超え、従業員数の合計が50人を超えるもの</t>
  </si>
  <si>
    <t>資本金等の金額が10億円を超え50億円以下で、従業員数の合計が50人を超えるもの</t>
  </si>
  <si>
    <t>資本金等の金額が10億円を超え、従業員数の合計が50人以下のもの</t>
  </si>
  <si>
    <t>資本金等の金額が1億円を超え10億円以下で、従業員数の合計が50人を超えるもの</t>
  </si>
  <si>
    <t>資本金等の金額が1億円を超え10億円以下で、従業員数の合計が50人以下のもの</t>
  </si>
  <si>
    <t>資本金等の金額が1,000万円を超え1億円以下で、従業員数の合計が50人を超えるもの</t>
  </si>
  <si>
    <t>資本金等の金額が1,000万円を超え1億円以下で、従業員数の合計が50人以下のもの</t>
  </si>
  <si>
    <t>資本金等の金額が1,000万円以下で、従業員数の合計が50人を超えるもの</t>
  </si>
  <si>
    <t>　法　　人　　均　　等　　割</t>
  </si>
  <si>
    <t>法　　人　　税　　割</t>
  </si>
  <si>
    <t>特 別 徴 収 税 額 等</t>
  </si>
  <si>
    <t>給与収入のある納税義務者等</t>
  </si>
  <si>
    <t>１号に該当
する者</t>
  </si>
  <si>
    <t>２号に該当
する者</t>
  </si>
  <si>
    <t>法人均等割納税義務者</t>
  </si>
  <si>
    <t>仮装経理に
基づく控除額</t>
  </si>
  <si>
    <t>差引法人税割額</t>
  </si>
  <si>
    <t>左のうち超過
課税相当額</t>
  </si>
  <si>
    <t>納税義務者数</t>
  </si>
  <si>
    <t>給与所得に係る
収入金額</t>
  </si>
  <si>
    <t>給与所得金額</t>
  </si>
  <si>
    <t>納税義務者数</t>
  </si>
  <si>
    <t>(A)</t>
  </si>
  <si>
    <t>(B)</t>
  </si>
  <si>
    <t>(C)</t>
  </si>
  <si>
    <t>(D)</t>
  </si>
  <si>
    <t>(E)</t>
  </si>
  <si>
    <t>(F)</t>
  </si>
  <si>
    <t>(G)</t>
  </si>
  <si>
    <t>(H)</t>
  </si>
  <si>
    <t>10万円
以下の
金　額</t>
  </si>
  <si>
    <t>10万円超
100万円
以　下</t>
  </si>
  <si>
    <t>100万円超
200万円
以　下</t>
  </si>
  <si>
    <t>200万円超
300万円
以　下</t>
  </si>
  <si>
    <t>300万円超
400万円
以　下</t>
  </si>
  <si>
    <t>割合</t>
  </si>
  <si>
    <t>400万円超
550万円
以　下</t>
  </si>
  <si>
    <t>550万円超
700万円
以　下</t>
  </si>
  <si>
    <t>計</t>
  </si>
  <si>
    <t>　　区　　分
市町村名</t>
  </si>
  <si>
    <t>　　区　　分
市町村名</t>
  </si>
  <si>
    <t>(A)～(H)以外のもの</t>
  </si>
  <si>
    <t>所　　得　　割</t>
  </si>
  <si>
    <t>個　人　均　等　割</t>
  </si>
  <si>
    <t>特定寄附金税額控除額</t>
  </si>
  <si>
    <t>外国関係会社等に係る控除対象所得税額等相当額又は個別控除対象所得税額等相当額の控除額</t>
  </si>
  <si>
    <t>（千円）</t>
  </si>
  <si>
    <t>700万円超
1,000万円
以　下</t>
  </si>
  <si>
    <t>１億円超</t>
  </si>
  <si>
    <r>
      <t>1</t>
    </r>
    <r>
      <rPr>
        <sz val="11"/>
        <rFont val="ＭＳ Ｐゴシック"/>
        <family val="3"/>
      </rPr>
      <t>,</t>
    </r>
    <r>
      <rPr>
        <sz val="11"/>
        <rFont val="ＭＳ Ｐゴシック"/>
        <family val="3"/>
      </rPr>
      <t>000万円超
2</t>
    </r>
    <r>
      <rPr>
        <sz val="11"/>
        <rFont val="ＭＳ Ｐゴシック"/>
        <family val="3"/>
      </rPr>
      <t>,</t>
    </r>
    <r>
      <rPr>
        <sz val="11"/>
        <rFont val="ＭＳ Ｐゴシック"/>
        <family val="3"/>
      </rPr>
      <t>000万円
以　下</t>
    </r>
  </si>
  <si>
    <r>
      <t>2</t>
    </r>
    <r>
      <rPr>
        <sz val="11"/>
        <rFont val="ＭＳ Ｐゴシック"/>
        <family val="3"/>
      </rPr>
      <t>,</t>
    </r>
    <r>
      <rPr>
        <sz val="11"/>
        <rFont val="ＭＳ Ｐゴシック"/>
        <family val="3"/>
      </rPr>
      <t>000万円超
5</t>
    </r>
    <r>
      <rPr>
        <sz val="11"/>
        <rFont val="ＭＳ Ｐゴシック"/>
        <family val="3"/>
      </rPr>
      <t>,</t>
    </r>
    <r>
      <rPr>
        <sz val="11"/>
        <rFont val="ＭＳ Ｐゴシック"/>
        <family val="3"/>
      </rPr>
      <t>000万円
以　下</t>
    </r>
  </si>
  <si>
    <r>
      <t>5</t>
    </r>
    <r>
      <rPr>
        <sz val="11"/>
        <rFont val="ＭＳ Ｐゴシック"/>
        <family val="3"/>
      </rPr>
      <t>,</t>
    </r>
    <r>
      <rPr>
        <sz val="11"/>
        <rFont val="ＭＳ Ｐゴシック"/>
        <family val="3"/>
      </rPr>
      <t>000万円超
１億円
以　下</t>
    </r>
  </si>
  <si>
    <t>税額控除超過額相当額の加算額</t>
  </si>
  <si>
    <t>　令和５年度　市町村民税所得割課税標準額段階別納税義務者数（人、％）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</si>
</sst>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 "/>
    <numFmt numFmtId="179" formatCode="_(* #,##0_);_(* \(#,##0\);_(* &quot;-&quot;_);_(@_)"/>
    <numFmt numFmtId="180" formatCode="_(* #,##0.00_);_(* \(#,##0.00\);_(* &quot;-&quot;??_);_(@_)"/>
    <numFmt numFmtId="181" formatCode="_(&quot;$&quot;* #,##0_);_(&quot;$&quot;* \(#,##0\);_(&quot;$&quot;* &quot;-&quot;_);_(@_)"/>
    <numFmt numFmtId="182" formatCode="_(&quot;$&quot;* #,##0.00_);_(&quot;$&quot;* \(#,##0.00\);_(&quot;$&quot;* &quot;-&quot;??_);_(@_)"/>
    <numFmt numFmtId="183" formatCode="0.0_ "/>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0.000000000000000000000_);[Red]\(0.000000000000000000000\)"/>
    <numFmt numFmtId="190" formatCode="#,##0.0;&quot;▲ &quot;#,##0.0"/>
    <numFmt numFmtId="191" formatCode="#,##0;&quot;▲ &quot;#,##0"/>
    <numFmt numFmtId="192" formatCode="0.0;&quot;▲ &quot;0.0"/>
    <numFmt numFmtId="193" formatCode="#,##0.0;[Red]\-#,##0.0"/>
    <numFmt numFmtId="194" formatCode="[$]ggge&quot;年&quot;m&quot;月&quot;d&quot;日&quot;;@"/>
    <numFmt numFmtId="195" formatCode="[$-411]gge&quot;年&quot;m&quot;月&quot;d&quot;日&quot;;@"/>
    <numFmt numFmtId="196" formatCode="[$]gge&quot;年&quot;m&quot;月&quot;d&quot;日&quot;;@"/>
  </numFmts>
  <fonts count="44">
    <font>
      <sz val="11"/>
      <name val="ＭＳ Ｐゴシック"/>
      <family val="3"/>
    </font>
    <font>
      <u val="single"/>
      <sz val="11"/>
      <color indexed="12"/>
      <name val="ＭＳ ゴシック"/>
      <family val="3"/>
    </font>
    <font>
      <sz val="11"/>
      <name val="ＭＳ ゴシック"/>
      <family val="3"/>
    </font>
    <font>
      <u val="single"/>
      <sz val="11"/>
      <color indexed="36"/>
      <name val="ＭＳ ゴシック"/>
      <family val="3"/>
    </font>
    <font>
      <sz val="6"/>
      <name val="ＭＳ Ｐゴシック"/>
      <family val="3"/>
    </font>
    <font>
      <sz val="6"/>
      <name val="ＭＳ ゴシック"/>
      <family val="3"/>
    </font>
    <font>
      <sz val="11"/>
      <color indexed="10"/>
      <name val="ＭＳ Ｐゴシック"/>
      <family val="3"/>
    </font>
    <font>
      <sz val="14"/>
      <name val="ＭＳ 明朝"/>
      <family val="1"/>
    </font>
    <font>
      <sz val="8"/>
      <name val="ＭＳ Ｐゴシック"/>
      <family val="3"/>
    </font>
    <font>
      <b/>
      <sz val="11"/>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medium"/>
      <bottom style="hair"/>
    </border>
    <border>
      <left style="thin"/>
      <right style="thin"/>
      <top style="medium"/>
      <bottom style="hair"/>
    </border>
    <border>
      <left style="thin"/>
      <right style="thin"/>
      <top style="medium"/>
      <bottom>
        <color indexed="63"/>
      </bottom>
    </border>
    <border>
      <left style="thin"/>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hair"/>
      <bottom style="hair"/>
    </border>
    <border>
      <left style="thin"/>
      <right style="thin"/>
      <top style="hair"/>
      <bottom style="hair"/>
    </border>
    <border>
      <left>
        <color indexed="63"/>
      </left>
      <right style="thin"/>
      <top style="hair"/>
      <bottom style="hair"/>
    </border>
    <border>
      <left style="thin"/>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hair"/>
      <bottom>
        <color indexed="63"/>
      </bottom>
    </border>
    <border>
      <left style="thin"/>
      <right style="thin"/>
      <top style="hair"/>
      <bottom>
        <color indexed="63"/>
      </bottom>
    </border>
    <border>
      <left>
        <color indexed="63"/>
      </left>
      <right style="thin"/>
      <top style="hair"/>
      <bottom>
        <color indexed="63"/>
      </bottom>
    </border>
    <border>
      <left style="thin"/>
      <right style="medium"/>
      <top style="hair"/>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color indexed="63"/>
      </top>
      <bottom style="hair"/>
    </border>
    <border>
      <left style="thin"/>
      <right style="thin"/>
      <top>
        <color indexed="63"/>
      </top>
      <bottom style="hair"/>
    </border>
    <border>
      <left style="thin"/>
      <right style="thin"/>
      <top style="thin"/>
      <bottom>
        <color indexed="63"/>
      </bottom>
    </border>
    <border>
      <left style="thin"/>
      <right style="thin"/>
      <top style="thin"/>
      <bottom style="hair"/>
    </border>
    <border>
      <left>
        <color indexed="63"/>
      </left>
      <right style="thin"/>
      <top>
        <color indexed="63"/>
      </top>
      <bottom style="hair"/>
    </border>
    <border>
      <left style="thin"/>
      <right style="medium"/>
      <top>
        <color indexed="63"/>
      </top>
      <bottom style="hair"/>
    </border>
    <border>
      <left style="thin"/>
      <right style="thin"/>
      <top>
        <color indexed="63"/>
      </top>
      <bottom style="thin"/>
    </border>
    <border>
      <left style="medium"/>
      <right style="thin"/>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thin"/>
      <top>
        <color indexed="63"/>
      </top>
      <bottom style="medium"/>
    </border>
    <border>
      <left>
        <color indexed="63"/>
      </left>
      <right style="thin"/>
      <top style="thin"/>
      <bottom style="medium"/>
    </border>
    <border>
      <left style="thin"/>
      <right style="medium"/>
      <top style="thin"/>
      <bottom style="mediu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medium"/>
    </border>
    <border>
      <left style="thin"/>
      <right style="medium"/>
      <top>
        <color indexed="63"/>
      </top>
      <bottom style="medium"/>
    </border>
    <border>
      <left style="thin"/>
      <right style="medium"/>
      <top style="medium"/>
      <bottom>
        <color indexed="63"/>
      </bottom>
    </border>
    <border>
      <left style="thin"/>
      <right>
        <color indexed="63"/>
      </right>
      <top style="hair"/>
      <bottom style="hair"/>
    </border>
    <border>
      <left style="thin"/>
      <right>
        <color indexed="63"/>
      </right>
      <top style="hair"/>
      <bottom>
        <color indexed="63"/>
      </bottom>
    </border>
    <border>
      <left style="thin"/>
      <right style="thin"/>
      <top style="hair"/>
      <bottom style="thin"/>
    </border>
    <border>
      <left style="thin"/>
      <right style="medium"/>
      <top style="hair"/>
      <bottom style="thin"/>
    </border>
    <border>
      <left style="thin"/>
      <right>
        <color indexed="63"/>
      </right>
      <top style="thin"/>
      <bottom style="hair"/>
    </border>
    <border>
      <left>
        <color indexed="63"/>
      </left>
      <right>
        <color indexed="63"/>
      </right>
      <top style="thin"/>
      <bottom style="hair"/>
    </border>
    <border>
      <left style="thin"/>
      <right style="medium"/>
      <top style="thin"/>
      <bottom style="hair"/>
    </border>
    <border>
      <left style="thin"/>
      <right>
        <color indexed="63"/>
      </right>
      <top style="hair"/>
      <bottom style="thin"/>
    </border>
    <border>
      <left>
        <color indexed="63"/>
      </left>
      <right>
        <color indexed="63"/>
      </right>
      <top style="hair"/>
      <bottom style="thin"/>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thin"/>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medium"/>
      <bottom>
        <color indexed="63"/>
      </bottom>
    </border>
    <border>
      <left style="medium"/>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horizontal="center" vertical="center"/>
      <protection/>
    </xf>
    <xf numFmtId="0" fontId="2" fillId="0" borderId="0">
      <alignment horizontal="center" vertical="center"/>
      <protection/>
    </xf>
    <xf numFmtId="0" fontId="2" fillId="0" borderId="0">
      <alignment horizontal="center" vertical="center"/>
      <protection/>
    </xf>
    <xf numFmtId="0" fontId="0" fillId="0" borderId="0">
      <alignment/>
      <protection/>
    </xf>
    <xf numFmtId="0" fontId="3" fillId="0" borderId="0" applyNumberFormat="0" applyFill="0" applyBorder="0" applyAlignment="0" applyProtection="0"/>
    <xf numFmtId="0" fontId="7" fillId="0" borderId="0">
      <alignment/>
      <protection/>
    </xf>
    <xf numFmtId="0" fontId="43" fillId="32" borderId="0" applyNumberFormat="0" applyBorder="0" applyAlignment="0" applyProtection="0"/>
  </cellStyleXfs>
  <cellXfs count="264">
    <xf numFmtId="0" fontId="0" fillId="0" borderId="0" xfId="0" applyAlignment="1">
      <alignment/>
    </xf>
    <xf numFmtId="0" fontId="6" fillId="0" borderId="0" xfId="0" applyFont="1" applyAlignment="1">
      <alignment/>
    </xf>
    <xf numFmtId="49" fontId="0" fillId="0" borderId="0" xfId="64" applyNumberFormat="1" applyFont="1" applyFill="1">
      <alignment/>
      <protection/>
    </xf>
    <xf numFmtId="49" fontId="9" fillId="0" borderId="0" xfId="64" applyNumberFormat="1" applyFont="1" applyFill="1">
      <alignment/>
      <protection/>
    </xf>
    <xf numFmtId="0" fontId="0" fillId="0" borderId="0" xfId="61" applyFont="1">
      <alignment horizontal="center" vertical="center"/>
      <protection/>
    </xf>
    <xf numFmtId="0" fontId="0" fillId="0" borderId="0" xfId="61" applyFont="1" applyBorder="1">
      <alignment horizontal="center" vertical="center"/>
      <protection/>
    </xf>
    <xf numFmtId="0" fontId="0" fillId="0" borderId="0" xfId="0" applyFont="1" applyAlignment="1">
      <alignment/>
    </xf>
    <xf numFmtId="0" fontId="0" fillId="0" borderId="10" xfId="62" applyNumberFormat="1" applyFont="1" applyBorder="1" applyAlignment="1">
      <alignment horizontal="left"/>
      <protection/>
    </xf>
    <xf numFmtId="0" fontId="0" fillId="0" borderId="10" xfId="62" applyNumberFormat="1" applyFont="1" applyFill="1" applyBorder="1" applyAlignment="1">
      <alignment horizontal="left"/>
      <protection/>
    </xf>
    <xf numFmtId="0" fontId="0" fillId="0" borderId="11" xfId="61" applyFont="1" applyBorder="1">
      <alignment horizontal="center" vertical="center"/>
      <protection/>
    </xf>
    <xf numFmtId="0" fontId="0" fillId="0" borderId="12" xfId="61" applyFont="1" applyBorder="1" applyAlignment="1">
      <alignment horizontal="distributed" vertical="center"/>
      <protection/>
    </xf>
    <xf numFmtId="0" fontId="0" fillId="0" borderId="13" xfId="61" applyFont="1" applyBorder="1">
      <alignment horizontal="center" vertical="center"/>
      <protection/>
    </xf>
    <xf numFmtId="191" fontId="0" fillId="0" borderId="14" xfId="62" applyNumberFormat="1" applyFont="1" applyFill="1" applyBorder="1" applyAlignment="1" applyProtection="1">
      <alignment horizontal="right" vertical="center"/>
      <protection locked="0"/>
    </xf>
    <xf numFmtId="192" fontId="0" fillId="0" borderId="15" xfId="62" applyNumberFormat="1" applyFont="1" applyFill="1" applyBorder="1" applyAlignment="1">
      <alignment horizontal="right" vertical="center"/>
      <protection/>
    </xf>
    <xf numFmtId="191" fontId="0" fillId="0" borderId="15" xfId="62" applyNumberFormat="1" applyFont="1" applyFill="1" applyBorder="1" applyAlignment="1" applyProtection="1">
      <alignment horizontal="right" vertical="center"/>
      <protection locked="0"/>
    </xf>
    <xf numFmtId="176" fontId="0" fillId="0" borderId="15" xfId="62" applyNumberFormat="1" applyFont="1" applyFill="1" applyBorder="1" applyAlignment="1" applyProtection="1">
      <alignment horizontal="right" vertical="center"/>
      <protection locked="0"/>
    </xf>
    <xf numFmtId="177" fontId="0" fillId="0" borderId="15" xfId="62" applyNumberFormat="1" applyFont="1" applyFill="1" applyBorder="1" applyAlignment="1">
      <alignment horizontal="right" vertical="center"/>
      <protection/>
    </xf>
    <xf numFmtId="177" fontId="0" fillId="0" borderId="16" xfId="62" applyNumberFormat="1" applyFont="1" applyFill="1" applyBorder="1" applyAlignment="1">
      <alignment horizontal="right" vertical="center"/>
      <protection/>
    </xf>
    <xf numFmtId="178" fontId="0" fillId="0" borderId="17" xfId="62" applyNumberFormat="1" applyFont="1" applyFill="1" applyBorder="1" applyAlignment="1" applyProtection="1">
      <alignment horizontal="right" vertical="center"/>
      <protection locked="0"/>
    </xf>
    <xf numFmtId="183" fontId="0" fillId="0" borderId="0" xfId="0" applyNumberFormat="1" applyFont="1" applyAlignment="1">
      <alignment/>
    </xf>
    <xf numFmtId="0" fontId="0" fillId="0" borderId="18" xfId="61" applyFont="1" applyBorder="1">
      <alignment horizontal="center" vertical="center"/>
      <protection/>
    </xf>
    <xf numFmtId="0" fontId="0" fillId="0" borderId="19" xfId="61" applyFont="1" applyBorder="1" applyAlignment="1">
      <alignment horizontal="distributed" vertical="center"/>
      <protection/>
    </xf>
    <xf numFmtId="0" fontId="0" fillId="0" borderId="20" xfId="61" applyFont="1" applyBorder="1">
      <alignment horizontal="center" vertical="center"/>
      <protection/>
    </xf>
    <xf numFmtId="191" fontId="0" fillId="0" borderId="21" xfId="62" applyNumberFormat="1" applyFont="1" applyFill="1" applyBorder="1" applyAlignment="1" applyProtection="1">
      <alignment horizontal="right" vertical="center"/>
      <protection locked="0"/>
    </xf>
    <xf numFmtId="192" fontId="0" fillId="0" borderId="22" xfId="62" applyNumberFormat="1" applyFont="1" applyFill="1" applyBorder="1" applyAlignment="1">
      <alignment horizontal="right" vertical="center"/>
      <protection/>
    </xf>
    <xf numFmtId="191" fontId="0" fillId="0" borderId="22" xfId="62" applyNumberFormat="1" applyFont="1" applyFill="1" applyBorder="1" applyAlignment="1" applyProtection="1">
      <alignment horizontal="right" vertical="center"/>
      <protection locked="0"/>
    </xf>
    <xf numFmtId="176" fontId="0" fillId="0" borderId="22" xfId="62" applyNumberFormat="1" applyFont="1" applyFill="1" applyBorder="1" applyAlignment="1" applyProtection="1">
      <alignment horizontal="right" vertical="center"/>
      <protection locked="0"/>
    </xf>
    <xf numFmtId="177" fontId="0" fillId="0" borderId="22" xfId="62" applyNumberFormat="1" applyFont="1" applyFill="1" applyBorder="1" applyAlignment="1">
      <alignment horizontal="right" vertical="center"/>
      <protection/>
    </xf>
    <xf numFmtId="176" fontId="0" fillId="0" borderId="23" xfId="62" applyNumberFormat="1" applyFont="1" applyFill="1" applyBorder="1" applyAlignment="1" applyProtection="1">
      <alignment horizontal="right" vertical="center"/>
      <protection locked="0"/>
    </xf>
    <xf numFmtId="178" fontId="0" fillId="0" borderId="24" xfId="62" applyNumberFormat="1" applyFont="1" applyFill="1" applyBorder="1" applyAlignment="1" applyProtection="1">
      <alignment horizontal="right" vertical="center"/>
      <protection locked="0"/>
    </xf>
    <xf numFmtId="0" fontId="0" fillId="0" borderId="25" xfId="61" applyFont="1" applyBorder="1">
      <alignment horizontal="center" vertical="center"/>
      <protection/>
    </xf>
    <xf numFmtId="0" fontId="0" fillId="0" borderId="26" xfId="61" applyFont="1" applyBorder="1" applyAlignment="1">
      <alignment horizontal="distributed" vertical="center"/>
      <protection/>
    </xf>
    <xf numFmtId="0" fontId="0" fillId="0" borderId="27" xfId="61" applyFont="1" applyBorder="1">
      <alignment horizontal="center" vertical="center"/>
      <protection/>
    </xf>
    <xf numFmtId="191" fontId="0" fillId="0" borderId="28" xfId="62" applyNumberFormat="1" applyFont="1" applyFill="1" applyBorder="1" applyAlignment="1" applyProtection="1">
      <alignment horizontal="right" vertical="center"/>
      <protection locked="0"/>
    </xf>
    <xf numFmtId="192" fontId="0" fillId="0" borderId="29" xfId="62" applyNumberFormat="1" applyFont="1" applyFill="1" applyBorder="1" applyAlignment="1">
      <alignment horizontal="right" vertical="center"/>
      <protection/>
    </xf>
    <xf numFmtId="191" fontId="0" fillId="0" borderId="29" xfId="62" applyNumberFormat="1" applyFont="1" applyFill="1" applyBorder="1" applyAlignment="1" applyProtection="1">
      <alignment horizontal="right" vertical="center"/>
      <protection locked="0"/>
    </xf>
    <xf numFmtId="176" fontId="0" fillId="0" borderId="29" xfId="62" applyNumberFormat="1" applyFont="1" applyFill="1" applyBorder="1" applyAlignment="1" applyProtection="1">
      <alignment horizontal="right" vertical="center"/>
      <protection locked="0"/>
    </xf>
    <xf numFmtId="177" fontId="0" fillId="0" borderId="29" xfId="62" applyNumberFormat="1" applyFont="1" applyFill="1" applyBorder="1" applyAlignment="1">
      <alignment horizontal="right" vertical="center"/>
      <protection/>
    </xf>
    <xf numFmtId="176" fontId="0" fillId="0" borderId="30" xfId="62" applyNumberFormat="1" applyFont="1" applyFill="1" applyBorder="1" applyAlignment="1" applyProtection="1">
      <alignment horizontal="right" vertical="center"/>
      <protection locked="0"/>
    </xf>
    <xf numFmtId="178" fontId="0" fillId="0" borderId="31" xfId="62" applyNumberFormat="1" applyFont="1" applyFill="1" applyBorder="1" applyAlignment="1" applyProtection="1">
      <alignment horizontal="right" vertical="center"/>
      <protection locked="0"/>
    </xf>
    <xf numFmtId="0" fontId="0" fillId="0" borderId="32" xfId="61" applyFont="1" applyBorder="1">
      <alignment horizontal="center" vertical="center"/>
      <protection/>
    </xf>
    <xf numFmtId="0" fontId="11" fillId="0" borderId="33" xfId="61" applyFont="1" applyBorder="1" applyAlignment="1">
      <alignment horizontal="distributed" vertical="center" wrapText="1"/>
      <protection/>
    </xf>
    <xf numFmtId="0" fontId="0" fillId="0" borderId="34" xfId="61" applyFont="1" applyBorder="1" applyAlignment="1">
      <alignment vertical="center" wrapText="1"/>
      <protection/>
    </xf>
    <xf numFmtId="38" fontId="0" fillId="0" borderId="35" xfId="49" applyFont="1" applyBorder="1" applyAlignment="1" quotePrefix="1">
      <alignment horizontal="right" vertical="center"/>
    </xf>
    <xf numFmtId="193" fontId="0" fillId="0" borderId="35" xfId="49" applyNumberFormat="1" applyFont="1" applyBorder="1" applyAlignment="1" quotePrefix="1">
      <alignment horizontal="right" vertical="center"/>
    </xf>
    <xf numFmtId="38" fontId="0" fillId="0" borderId="36" xfId="49" applyFont="1" applyBorder="1" applyAlignment="1" quotePrefix="1">
      <alignment horizontal="right" vertical="center"/>
    </xf>
    <xf numFmtId="193" fontId="0" fillId="0" borderId="36" xfId="49" applyNumberFormat="1" applyFont="1" applyBorder="1" applyAlignment="1" quotePrefix="1">
      <alignment horizontal="right" vertical="center"/>
    </xf>
    <xf numFmtId="38" fontId="0" fillId="0" borderId="33" xfId="49" applyFont="1" applyBorder="1" applyAlignment="1" quotePrefix="1">
      <alignment horizontal="right" vertical="center"/>
    </xf>
    <xf numFmtId="38" fontId="0" fillId="0" borderId="37" xfId="49" applyFont="1" applyBorder="1" applyAlignment="1" quotePrefix="1">
      <alignment horizontal="right" vertical="center"/>
    </xf>
    <xf numFmtId="0" fontId="0" fillId="0" borderId="38" xfId="0" applyFont="1" applyBorder="1" applyAlignment="1">
      <alignment/>
    </xf>
    <xf numFmtId="0" fontId="0" fillId="0" borderId="39" xfId="61" applyFont="1" applyBorder="1">
      <alignment horizontal="center" vertical="center"/>
      <protection/>
    </xf>
    <xf numFmtId="0" fontId="0" fillId="0" borderId="40" xfId="61" applyFont="1" applyBorder="1" applyAlignment="1">
      <alignment horizontal="distributed" vertical="center"/>
      <protection/>
    </xf>
    <xf numFmtId="0" fontId="0" fillId="0" borderId="41" xfId="61" applyFont="1" applyBorder="1">
      <alignment horizontal="center" vertical="center"/>
      <protection/>
    </xf>
    <xf numFmtId="191" fontId="0" fillId="0" borderId="42" xfId="62" applyNumberFormat="1" applyFont="1" applyFill="1" applyBorder="1" applyAlignment="1" applyProtection="1">
      <alignment horizontal="right" vertical="center"/>
      <protection locked="0"/>
    </xf>
    <xf numFmtId="192" fontId="0" fillId="0" borderId="43" xfId="62" applyNumberFormat="1" applyFont="1" applyFill="1" applyBorder="1" applyAlignment="1">
      <alignment horizontal="right" vertical="center"/>
      <protection/>
    </xf>
    <xf numFmtId="191" fontId="0" fillId="0" borderId="43" xfId="62" applyNumberFormat="1" applyFont="1" applyFill="1" applyBorder="1" applyAlignment="1" applyProtection="1">
      <alignment horizontal="right" vertical="center"/>
      <protection locked="0"/>
    </xf>
    <xf numFmtId="176" fontId="0" fillId="0" borderId="43" xfId="62" applyNumberFormat="1" applyFont="1" applyFill="1" applyBorder="1" applyAlignment="1" applyProtection="1">
      <alignment horizontal="right" vertical="center"/>
      <protection locked="0"/>
    </xf>
    <xf numFmtId="177" fontId="0" fillId="0" borderId="44" xfId="62" applyNumberFormat="1" applyFont="1" applyFill="1" applyBorder="1" applyAlignment="1">
      <alignment horizontal="right" vertical="center"/>
      <protection/>
    </xf>
    <xf numFmtId="177" fontId="0" fillId="0" borderId="43" xfId="62" applyNumberFormat="1" applyFont="1" applyFill="1" applyBorder="1" applyAlignment="1">
      <alignment horizontal="right" vertical="center"/>
      <protection/>
    </xf>
    <xf numFmtId="177" fontId="0" fillId="0" borderId="45" xfId="62" applyNumberFormat="1" applyFont="1" applyFill="1" applyBorder="1" applyAlignment="1">
      <alignment horizontal="right" vertical="center"/>
      <protection/>
    </xf>
    <xf numFmtId="176" fontId="0" fillId="0" borderId="46" xfId="62" applyNumberFormat="1" applyFont="1" applyFill="1" applyBorder="1" applyAlignment="1" applyProtection="1">
      <alignment horizontal="right" vertical="center"/>
      <protection locked="0"/>
    </xf>
    <xf numFmtId="178" fontId="0" fillId="0" borderId="47" xfId="62" applyNumberFormat="1" applyFont="1" applyFill="1" applyBorder="1" applyAlignment="1" applyProtection="1">
      <alignment horizontal="right" vertical="center"/>
      <protection locked="0"/>
    </xf>
    <xf numFmtId="177" fontId="0" fillId="0" borderId="48" xfId="62" applyNumberFormat="1" applyFont="1" applyFill="1" applyBorder="1" applyAlignment="1">
      <alignment horizontal="right" vertical="center"/>
      <protection/>
    </xf>
    <xf numFmtId="0" fontId="0" fillId="0" borderId="33" xfId="61" applyFont="1" applyBorder="1" applyAlignment="1">
      <alignment horizontal="distributed" vertical="center"/>
      <protection/>
    </xf>
    <xf numFmtId="0" fontId="0" fillId="0" borderId="34" xfId="61" applyFont="1" applyBorder="1">
      <alignment horizontal="center" vertical="center"/>
      <protection/>
    </xf>
    <xf numFmtId="191" fontId="0" fillId="0" borderId="49" xfId="62" applyNumberFormat="1" applyFont="1" applyFill="1" applyBorder="1" applyAlignment="1">
      <alignment horizontal="right" vertical="center"/>
      <protection/>
    </xf>
    <xf numFmtId="192" fontId="0" fillId="0" borderId="36" xfId="62" applyNumberFormat="1" applyFont="1" applyFill="1" applyBorder="1" applyAlignment="1">
      <alignment horizontal="right" vertical="center"/>
      <protection/>
    </xf>
    <xf numFmtId="191" fontId="0" fillId="0" borderId="36" xfId="62" applyNumberFormat="1" applyFont="1" applyFill="1" applyBorder="1" applyAlignment="1">
      <alignment horizontal="right" vertical="center"/>
      <protection/>
    </xf>
    <xf numFmtId="176" fontId="0" fillId="0" borderId="36" xfId="62" applyNumberFormat="1" applyFont="1" applyFill="1" applyBorder="1" applyAlignment="1">
      <alignment horizontal="right" vertical="center"/>
      <protection/>
    </xf>
    <xf numFmtId="177" fontId="0" fillId="0" borderId="36" xfId="62" applyNumberFormat="1" applyFont="1" applyFill="1" applyBorder="1" applyAlignment="1">
      <alignment horizontal="right" vertical="center"/>
      <protection/>
    </xf>
    <xf numFmtId="176" fontId="0" fillId="0" borderId="50" xfId="62" applyNumberFormat="1" applyFont="1" applyFill="1" applyBorder="1" applyAlignment="1">
      <alignment horizontal="right" vertical="center"/>
      <protection/>
    </xf>
    <xf numFmtId="178" fontId="0" fillId="0" borderId="37" xfId="62" applyNumberFormat="1" applyFont="1" applyFill="1" applyBorder="1" applyAlignment="1">
      <alignment horizontal="right" vertical="center"/>
      <protection/>
    </xf>
    <xf numFmtId="0" fontId="0" fillId="0" borderId="51" xfId="61" applyFont="1" applyBorder="1">
      <alignment horizontal="center" vertical="center"/>
      <protection/>
    </xf>
    <xf numFmtId="0" fontId="0" fillId="0" borderId="52" xfId="61" applyFont="1" applyBorder="1" applyAlignment="1">
      <alignment horizontal="distributed" vertical="center"/>
      <protection/>
    </xf>
    <xf numFmtId="0" fontId="0" fillId="0" borderId="53" xfId="61" applyFont="1" applyBorder="1">
      <alignment horizontal="center" vertical="center"/>
      <protection/>
    </xf>
    <xf numFmtId="191" fontId="0" fillId="0" borderId="54" xfId="62" applyNumberFormat="1" applyFont="1" applyFill="1" applyBorder="1" applyAlignment="1">
      <alignment horizontal="right" vertical="center"/>
      <protection/>
    </xf>
    <xf numFmtId="192" fontId="0" fillId="0" borderId="55" xfId="62" applyNumberFormat="1" applyFont="1" applyFill="1" applyBorder="1" applyAlignment="1">
      <alignment horizontal="right" vertical="center"/>
      <protection/>
    </xf>
    <xf numFmtId="191" fontId="0" fillId="0" borderId="55" xfId="62" applyNumberFormat="1" applyFont="1" applyFill="1" applyBorder="1" applyAlignment="1">
      <alignment horizontal="right" vertical="center"/>
      <protection/>
    </xf>
    <xf numFmtId="176" fontId="0" fillId="0" borderId="55" xfId="62" applyNumberFormat="1" applyFont="1" applyFill="1" applyBorder="1" applyAlignment="1">
      <alignment horizontal="right" vertical="center"/>
      <protection/>
    </xf>
    <xf numFmtId="177" fontId="0" fillId="0" borderId="55" xfId="62" applyNumberFormat="1" applyFont="1" applyFill="1" applyBorder="1" applyAlignment="1">
      <alignment horizontal="right" vertical="center"/>
      <protection/>
    </xf>
    <xf numFmtId="177" fontId="0" fillId="0" borderId="56" xfId="62" applyNumberFormat="1" applyFont="1" applyFill="1" applyBorder="1" applyAlignment="1">
      <alignment horizontal="right" vertical="center"/>
      <protection/>
    </xf>
    <xf numFmtId="176" fontId="0" fillId="0" borderId="57" xfId="62" applyNumberFormat="1" applyFont="1" applyFill="1" applyBorder="1" applyAlignment="1">
      <alignment horizontal="right" vertical="center"/>
      <protection/>
    </xf>
    <xf numFmtId="178" fontId="0" fillId="0" borderId="58" xfId="62" applyNumberFormat="1" applyFont="1" applyFill="1" applyBorder="1" applyAlignment="1">
      <alignment horizontal="right" vertical="center"/>
      <protection/>
    </xf>
    <xf numFmtId="0" fontId="0" fillId="0" borderId="0" xfId="0" applyFont="1" applyBorder="1" applyAlignment="1">
      <alignment/>
    </xf>
    <xf numFmtId="0" fontId="0" fillId="0" borderId="0" xfId="61" applyFont="1" applyFill="1" applyBorder="1" applyAlignment="1">
      <alignment horizontal="distributed" vertical="center"/>
      <protection/>
    </xf>
    <xf numFmtId="176" fontId="0" fillId="0" borderId="0" xfId="61" applyNumberFormat="1" applyFont="1" applyBorder="1" applyAlignment="1">
      <alignment horizontal="right" vertical="center"/>
      <protection/>
    </xf>
    <xf numFmtId="176" fontId="0" fillId="0" borderId="0" xfId="0" applyNumberFormat="1" applyFont="1" applyAlignment="1">
      <alignment/>
    </xf>
    <xf numFmtId="176" fontId="0" fillId="0" borderId="0" xfId="0" applyNumberFormat="1" applyFont="1" applyBorder="1" applyAlignment="1">
      <alignment/>
    </xf>
    <xf numFmtId="49" fontId="0" fillId="0" borderId="0" xfId="63" applyNumberFormat="1" applyFont="1" applyFill="1" applyBorder="1" applyAlignment="1">
      <alignment horizontal="distributed" vertical="center"/>
      <protection/>
    </xf>
    <xf numFmtId="0" fontId="0" fillId="0" borderId="0" xfId="63" applyFont="1" applyFill="1">
      <alignment horizontal="center" vertical="center"/>
      <protection/>
    </xf>
    <xf numFmtId="0" fontId="0" fillId="0" borderId="0" xfId="64" applyFont="1" applyFill="1">
      <alignment/>
      <protection/>
    </xf>
    <xf numFmtId="0" fontId="0" fillId="0" borderId="44" xfId="63" applyFont="1" applyFill="1" applyBorder="1" applyAlignment="1">
      <alignment horizontal="center" vertical="center" wrapText="1"/>
      <protection/>
    </xf>
    <xf numFmtId="0" fontId="0" fillId="0" borderId="59" xfId="63" applyNumberFormat="1" applyFont="1" applyFill="1" applyBorder="1" applyAlignment="1">
      <alignment vertical="top" wrapText="1"/>
      <protection/>
    </xf>
    <xf numFmtId="0" fontId="0" fillId="0" borderId="60" xfId="63" applyNumberFormat="1" applyFont="1" applyFill="1" applyBorder="1" applyAlignment="1">
      <alignment vertical="top" wrapText="1"/>
      <protection/>
    </xf>
    <xf numFmtId="0" fontId="0" fillId="0" borderId="44" xfId="63" applyNumberFormat="1" applyFont="1" applyFill="1" applyBorder="1" applyAlignment="1">
      <alignment vertical="top" wrapText="1"/>
      <protection/>
    </xf>
    <xf numFmtId="0" fontId="11" fillId="0" borderId="61" xfId="63" applyFont="1" applyFill="1" applyBorder="1" applyAlignment="1">
      <alignment horizontal="center" vertical="center" wrapText="1"/>
      <protection/>
    </xf>
    <xf numFmtId="0" fontId="0" fillId="0" borderId="62" xfId="63" applyNumberFormat="1" applyFont="1" applyFill="1" applyBorder="1" applyAlignment="1">
      <alignment vertical="center" wrapText="1"/>
      <protection/>
    </xf>
    <xf numFmtId="0" fontId="0" fillId="0" borderId="56" xfId="63" applyNumberFormat="1" applyFont="1" applyFill="1" applyBorder="1" applyAlignment="1">
      <alignment vertical="center" wrapText="1"/>
      <protection/>
    </xf>
    <xf numFmtId="0" fontId="0" fillId="0" borderId="56" xfId="63" applyNumberFormat="1" applyFont="1" applyFill="1" applyBorder="1" applyAlignment="1">
      <alignment vertical="center"/>
      <protection/>
    </xf>
    <xf numFmtId="0" fontId="0" fillId="0" borderId="56" xfId="63" applyFont="1" applyFill="1" applyBorder="1" applyAlignment="1">
      <alignment horizontal="right" vertical="center"/>
      <protection/>
    </xf>
    <xf numFmtId="0" fontId="0" fillId="0" borderId="62" xfId="63" applyFont="1" applyFill="1" applyBorder="1" applyAlignment="1">
      <alignment horizontal="right" vertical="center"/>
      <protection/>
    </xf>
    <xf numFmtId="0" fontId="0" fillId="0" borderId="63" xfId="63" applyFont="1" applyFill="1" applyBorder="1" applyAlignment="1">
      <alignment horizontal="right" vertical="center"/>
      <protection/>
    </xf>
    <xf numFmtId="0" fontId="0" fillId="0" borderId="11" xfId="63" applyFont="1" applyFill="1" applyBorder="1">
      <alignment horizontal="center" vertical="center"/>
      <protection/>
    </xf>
    <xf numFmtId="0" fontId="0" fillId="0" borderId="12" xfId="63" applyFont="1" applyFill="1" applyBorder="1" applyAlignment="1">
      <alignment horizontal="distributed" vertical="center"/>
      <protection/>
    </xf>
    <xf numFmtId="0" fontId="0" fillId="0" borderId="13" xfId="63" applyFont="1" applyFill="1" applyBorder="1">
      <alignment horizontal="center" vertical="center"/>
      <protection/>
    </xf>
    <xf numFmtId="38" fontId="0" fillId="0" borderId="0" xfId="49" applyFont="1" applyAlignment="1">
      <alignment horizontal="right" vertical="center"/>
    </xf>
    <xf numFmtId="38" fontId="0" fillId="0" borderId="61" xfId="49" applyFont="1" applyBorder="1" applyAlignment="1">
      <alignment horizontal="right" vertical="center"/>
    </xf>
    <xf numFmtId="38" fontId="0" fillId="0" borderId="16" xfId="49" applyFont="1" applyBorder="1" applyAlignment="1" quotePrefix="1">
      <alignment horizontal="right" vertical="center"/>
    </xf>
    <xf numFmtId="38" fontId="0" fillId="0" borderId="61" xfId="49" applyFont="1" applyBorder="1" applyAlignment="1" quotePrefix="1">
      <alignment horizontal="right" vertical="center"/>
    </xf>
    <xf numFmtId="38" fontId="0" fillId="0" borderId="0" xfId="49" applyFont="1" applyAlignment="1" quotePrefix="1">
      <alignment horizontal="right" vertical="center"/>
    </xf>
    <xf numFmtId="38" fontId="0" fillId="0" borderId="64" xfId="49" applyFont="1" applyBorder="1" applyAlignment="1" quotePrefix="1">
      <alignment horizontal="right" vertical="center"/>
    </xf>
    <xf numFmtId="0" fontId="0" fillId="0" borderId="18" xfId="63" applyFont="1" applyFill="1" applyBorder="1">
      <alignment horizontal="center" vertical="center"/>
      <protection/>
    </xf>
    <xf numFmtId="0" fontId="0" fillId="0" borderId="19" xfId="63" applyFont="1" applyFill="1" applyBorder="1" applyAlignment="1">
      <alignment horizontal="distributed" vertical="center"/>
      <protection/>
    </xf>
    <xf numFmtId="0" fontId="0" fillId="0" borderId="20" xfId="63" applyFont="1" applyFill="1" applyBorder="1">
      <alignment horizontal="center" vertical="center"/>
      <protection/>
    </xf>
    <xf numFmtId="38" fontId="0" fillId="0" borderId="19" xfId="49" applyFont="1" applyBorder="1" applyAlignment="1">
      <alignment horizontal="right" vertical="center"/>
    </xf>
    <xf numFmtId="38" fontId="0" fillId="0" borderId="22" xfId="49" applyFont="1" applyBorder="1" applyAlignment="1">
      <alignment horizontal="right" vertical="center"/>
    </xf>
    <xf numFmtId="38" fontId="0" fillId="0" borderId="23" xfId="49" applyFont="1" applyBorder="1" applyAlignment="1">
      <alignment horizontal="right" vertical="center"/>
    </xf>
    <xf numFmtId="38" fontId="0" fillId="0" borderId="65" xfId="49" applyFont="1" applyBorder="1" applyAlignment="1" quotePrefix="1">
      <alignment horizontal="right" vertical="center"/>
    </xf>
    <xf numFmtId="38" fontId="0" fillId="0" borderId="22" xfId="49" applyFont="1" applyBorder="1" applyAlignment="1" quotePrefix="1">
      <alignment horizontal="right" vertical="center"/>
    </xf>
    <xf numFmtId="38" fontId="0" fillId="0" borderId="19" xfId="49" applyFont="1" applyBorder="1" applyAlignment="1" quotePrefix="1">
      <alignment horizontal="right" vertical="center"/>
    </xf>
    <xf numFmtId="38" fontId="0" fillId="0" borderId="24" xfId="49" applyFont="1" applyBorder="1" applyAlignment="1" quotePrefix="1">
      <alignment horizontal="right" vertical="center"/>
    </xf>
    <xf numFmtId="0" fontId="0" fillId="0" borderId="25" xfId="63" applyFont="1" applyFill="1" applyBorder="1">
      <alignment horizontal="center" vertical="center"/>
      <protection/>
    </xf>
    <xf numFmtId="0" fontId="0" fillId="0" borderId="26" xfId="63" applyFont="1" applyFill="1" applyBorder="1" applyAlignment="1">
      <alignment horizontal="distributed" vertical="center"/>
      <protection/>
    </xf>
    <xf numFmtId="0" fontId="0" fillId="0" borderId="27" xfId="63" applyFont="1" applyFill="1" applyBorder="1">
      <alignment horizontal="center" vertical="center"/>
      <protection/>
    </xf>
    <xf numFmtId="38" fontId="0" fillId="0" borderId="26" xfId="49" applyFont="1" applyBorder="1" applyAlignment="1">
      <alignment horizontal="right" vertical="center"/>
    </xf>
    <xf numFmtId="38" fontId="0" fillId="0" borderId="29" xfId="49" applyFont="1" applyBorder="1" applyAlignment="1">
      <alignment horizontal="right" vertical="center"/>
    </xf>
    <xf numFmtId="38" fontId="0" fillId="0" borderId="30" xfId="49" applyFont="1" applyBorder="1" applyAlignment="1">
      <alignment horizontal="right" vertical="center"/>
    </xf>
    <xf numFmtId="38" fontId="0" fillId="0" borderId="66" xfId="49" applyFont="1" applyBorder="1" applyAlignment="1" quotePrefix="1">
      <alignment horizontal="right" vertical="center"/>
    </xf>
    <xf numFmtId="38" fontId="0" fillId="0" borderId="29" xfId="49" applyFont="1" applyBorder="1" applyAlignment="1" quotePrefix="1">
      <alignment horizontal="right" vertical="center"/>
    </xf>
    <xf numFmtId="38" fontId="0" fillId="0" borderId="26" xfId="49" applyFont="1" applyBorder="1" applyAlignment="1" quotePrefix="1">
      <alignment horizontal="right" vertical="center"/>
    </xf>
    <xf numFmtId="38" fontId="0" fillId="0" borderId="67" xfId="49" applyFont="1" applyBorder="1" applyAlignment="1" quotePrefix="1">
      <alignment horizontal="right" vertical="center"/>
    </xf>
    <xf numFmtId="38" fontId="0" fillId="0" borderId="68" xfId="49" applyFont="1" applyBorder="1" applyAlignment="1" quotePrefix="1">
      <alignment horizontal="right" vertical="center"/>
    </xf>
    <xf numFmtId="0" fontId="0" fillId="0" borderId="32" xfId="63" applyFont="1" applyFill="1" applyBorder="1">
      <alignment horizontal="center" vertical="center"/>
      <protection/>
    </xf>
    <xf numFmtId="0" fontId="11" fillId="0" borderId="33" xfId="63" applyFont="1" applyFill="1" applyBorder="1" applyAlignment="1">
      <alignment horizontal="distributed" vertical="center" wrapText="1"/>
      <protection/>
    </xf>
    <xf numFmtId="0" fontId="0" fillId="0" borderId="34" xfId="63" applyFont="1" applyFill="1" applyBorder="1" applyAlignment="1">
      <alignment vertical="center" wrapText="1"/>
      <protection/>
    </xf>
    <xf numFmtId="0" fontId="0" fillId="0" borderId="39" xfId="63" applyFont="1" applyFill="1" applyBorder="1">
      <alignment horizontal="center" vertical="center"/>
      <protection/>
    </xf>
    <xf numFmtId="0" fontId="0" fillId="0" borderId="40" xfId="63" applyFont="1" applyFill="1" applyBorder="1" applyAlignment="1">
      <alignment horizontal="distributed" vertical="center"/>
      <protection/>
    </xf>
    <xf numFmtId="0" fontId="0" fillId="0" borderId="41" xfId="63" applyFont="1" applyFill="1" applyBorder="1">
      <alignment horizontal="center" vertical="center"/>
      <protection/>
    </xf>
    <xf numFmtId="38" fontId="0" fillId="0" borderId="40" xfId="49" applyFont="1" applyBorder="1" applyAlignment="1">
      <alignment horizontal="right" vertical="center"/>
    </xf>
    <xf numFmtId="38" fontId="0" fillId="0" borderId="43" xfId="49" applyFont="1" applyBorder="1" applyAlignment="1">
      <alignment horizontal="right" vertical="center"/>
    </xf>
    <xf numFmtId="38" fontId="0" fillId="0" borderId="46" xfId="49" applyFont="1" applyBorder="1" applyAlignment="1">
      <alignment horizontal="right" vertical="center"/>
    </xf>
    <xf numFmtId="38" fontId="0" fillId="0" borderId="69" xfId="49" applyFont="1" applyBorder="1" applyAlignment="1" quotePrefix="1">
      <alignment horizontal="right" vertical="center"/>
    </xf>
    <xf numFmtId="38" fontId="0" fillId="0" borderId="45" xfId="49" applyFont="1" applyBorder="1" applyAlignment="1" quotePrefix="1">
      <alignment horizontal="right" vertical="center"/>
    </xf>
    <xf numFmtId="38" fontId="0" fillId="0" borderId="70" xfId="49" applyFont="1" applyBorder="1" applyAlignment="1" quotePrefix="1">
      <alignment horizontal="right" vertical="center"/>
    </xf>
    <xf numFmtId="38" fontId="0" fillId="0" borderId="71" xfId="49" applyFont="1" applyBorder="1" applyAlignment="1" quotePrefix="1">
      <alignment horizontal="right" vertical="center"/>
    </xf>
    <xf numFmtId="38" fontId="0" fillId="0" borderId="72" xfId="49" applyFont="1" applyBorder="1" applyAlignment="1" quotePrefix="1">
      <alignment horizontal="right" vertical="center"/>
    </xf>
    <xf numFmtId="38" fontId="0" fillId="0" borderId="67" xfId="49" applyFont="1" applyBorder="1" applyAlignment="1">
      <alignment horizontal="right" vertical="center"/>
    </xf>
    <xf numFmtId="38" fontId="0" fillId="0" borderId="73" xfId="49" applyFont="1" applyBorder="1" applyAlignment="1" quotePrefix="1">
      <alignment horizontal="right" vertical="center"/>
    </xf>
    <xf numFmtId="0" fontId="0" fillId="0" borderId="33" xfId="63" applyFont="1" applyFill="1" applyBorder="1" applyAlignment="1">
      <alignment horizontal="distributed" vertical="center"/>
      <protection/>
    </xf>
    <xf numFmtId="0" fontId="0" fillId="0" borderId="34" xfId="63" applyFont="1" applyFill="1" applyBorder="1">
      <alignment horizontal="center" vertical="center"/>
      <protection/>
    </xf>
    <xf numFmtId="38" fontId="0" fillId="0" borderId="49" xfId="49" applyFont="1" applyBorder="1" applyAlignment="1">
      <alignment horizontal="right" vertical="center"/>
    </xf>
    <xf numFmtId="38" fontId="0" fillId="0" borderId="36" xfId="49" applyFont="1" applyBorder="1" applyAlignment="1">
      <alignment horizontal="right" vertical="center"/>
    </xf>
    <xf numFmtId="38" fontId="0" fillId="0" borderId="50" xfId="49" applyFont="1" applyBorder="1" applyAlignment="1">
      <alignment horizontal="right" vertical="center"/>
    </xf>
    <xf numFmtId="38" fontId="0" fillId="0" borderId="35" xfId="49" applyFont="1" applyBorder="1" applyAlignment="1">
      <alignment horizontal="right" vertical="center"/>
    </xf>
    <xf numFmtId="38" fontId="0" fillId="0" borderId="33" xfId="49" applyFont="1" applyBorder="1" applyAlignment="1">
      <alignment horizontal="right" vertical="center"/>
    </xf>
    <xf numFmtId="38" fontId="0" fillId="0" borderId="37" xfId="49" applyFont="1" applyBorder="1" applyAlignment="1">
      <alignment horizontal="right" vertical="center"/>
    </xf>
    <xf numFmtId="38" fontId="0" fillId="0" borderId="74" xfId="49" applyFont="1" applyBorder="1" applyAlignment="1">
      <alignment horizontal="right" vertical="center"/>
    </xf>
    <xf numFmtId="38" fontId="0" fillId="0" borderId="75" xfId="49" applyFont="1" applyBorder="1" applyAlignment="1">
      <alignment horizontal="right" vertical="center"/>
    </xf>
    <xf numFmtId="0" fontId="0" fillId="0" borderId="51" xfId="63" applyFont="1" applyFill="1" applyBorder="1">
      <alignment horizontal="center" vertical="center"/>
      <protection/>
    </xf>
    <xf numFmtId="0" fontId="0" fillId="0" borderId="52" xfId="63" applyFont="1" applyFill="1" applyBorder="1" applyAlignment="1">
      <alignment horizontal="distributed" vertical="center"/>
      <protection/>
    </xf>
    <xf numFmtId="0" fontId="0" fillId="0" borderId="53" xfId="63" applyFont="1" applyFill="1" applyBorder="1">
      <alignment horizontal="center" vertical="center"/>
      <protection/>
    </xf>
    <xf numFmtId="38" fontId="0" fillId="0" borderId="54" xfId="49" applyFont="1" applyBorder="1" applyAlignment="1">
      <alignment horizontal="right" vertical="center"/>
    </xf>
    <xf numFmtId="38" fontId="0" fillId="0" borderId="55" xfId="49" applyFont="1" applyBorder="1" applyAlignment="1">
      <alignment horizontal="right" vertical="center"/>
    </xf>
    <xf numFmtId="38" fontId="0" fillId="0" borderId="57" xfId="49" applyFont="1" applyBorder="1" applyAlignment="1">
      <alignment horizontal="right" vertical="center"/>
    </xf>
    <xf numFmtId="38" fontId="0" fillId="0" borderId="76" xfId="49" applyFont="1" applyBorder="1" applyAlignment="1">
      <alignment horizontal="right" vertical="center"/>
    </xf>
    <xf numFmtId="38" fontId="0" fillId="0" borderId="52" xfId="49" applyFont="1" applyBorder="1" applyAlignment="1">
      <alignment horizontal="right" vertical="center"/>
    </xf>
    <xf numFmtId="38" fontId="0" fillId="0" borderId="58" xfId="49" applyFont="1" applyBorder="1" applyAlignment="1">
      <alignment horizontal="right" vertical="center"/>
    </xf>
    <xf numFmtId="176" fontId="0" fillId="0" borderId="0" xfId="64" applyNumberFormat="1" applyFont="1" applyFill="1">
      <alignment/>
      <protection/>
    </xf>
    <xf numFmtId="0" fontId="0" fillId="0" borderId="0" xfId="63" applyFont="1" applyFill="1" applyBorder="1" applyAlignment="1">
      <alignment horizontal="distributed" vertical="center"/>
      <protection/>
    </xf>
    <xf numFmtId="0" fontId="0" fillId="0" borderId="61" xfId="63" applyFont="1" applyFill="1" applyBorder="1" applyAlignment="1">
      <alignment horizontal="center" vertical="center" wrapText="1"/>
      <protection/>
    </xf>
    <xf numFmtId="0" fontId="10" fillId="0" borderId="77" xfId="63" applyFont="1" applyFill="1" applyBorder="1" applyAlignment="1">
      <alignment horizontal="left" vertical="center"/>
      <protection/>
    </xf>
    <xf numFmtId="0" fontId="0" fillId="0" borderId="78" xfId="63" applyNumberFormat="1" applyFont="1" applyFill="1" applyBorder="1" applyAlignment="1" quotePrefix="1">
      <alignment horizontal="center" vertical="center"/>
      <protection/>
    </xf>
    <xf numFmtId="0" fontId="0" fillId="0" borderId="79" xfId="63" applyNumberFormat="1" applyFont="1" applyFill="1" applyBorder="1" applyAlignment="1" quotePrefix="1">
      <alignment horizontal="center" vertical="center"/>
      <protection/>
    </xf>
    <xf numFmtId="0" fontId="0" fillId="0" borderId="80" xfId="63" applyNumberFormat="1" applyFont="1" applyFill="1" applyBorder="1" applyAlignment="1">
      <alignment horizontal="center" vertical="center"/>
      <protection/>
    </xf>
    <xf numFmtId="0" fontId="0" fillId="0" borderId="79" xfId="63" applyNumberFormat="1" applyFont="1" applyFill="1" applyBorder="1" applyAlignment="1">
      <alignment horizontal="center" vertical="center"/>
      <protection/>
    </xf>
    <xf numFmtId="0" fontId="0" fillId="0" borderId="44" xfId="63" applyNumberFormat="1" applyFont="1" applyFill="1" applyBorder="1" applyAlignment="1">
      <alignment horizontal="center" vertical="center" shrinkToFit="1"/>
      <protection/>
    </xf>
    <xf numFmtId="0" fontId="0" fillId="0" borderId="56" xfId="63" applyNumberFormat="1" applyFont="1" applyFill="1" applyBorder="1" applyAlignment="1">
      <alignment horizontal="center" vertical="center" shrinkToFit="1"/>
      <protection/>
    </xf>
    <xf numFmtId="0" fontId="0" fillId="0" borderId="44" xfId="63" applyNumberFormat="1" applyFont="1" applyFill="1" applyBorder="1" applyAlignment="1">
      <alignment horizontal="center" vertical="center"/>
      <protection/>
    </xf>
    <xf numFmtId="0" fontId="0" fillId="0" borderId="56" xfId="63" applyNumberFormat="1" applyFont="1" applyFill="1" applyBorder="1" applyAlignment="1">
      <alignment horizontal="center" vertical="center"/>
      <protection/>
    </xf>
    <xf numFmtId="0" fontId="11" fillId="0" borderId="80" xfId="63" applyNumberFormat="1" applyFont="1" applyFill="1" applyBorder="1" applyAlignment="1">
      <alignment horizontal="center" vertical="center" wrapText="1"/>
      <protection/>
    </xf>
    <xf numFmtId="0" fontId="11" fillId="0" borderId="79" xfId="63" applyNumberFormat="1" applyFont="1" applyFill="1" applyBorder="1" applyAlignment="1">
      <alignment horizontal="center" vertical="center" wrapText="1"/>
      <protection/>
    </xf>
    <xf numFmtId="0" fontId="11" fillId="0" borderId="81" xfId="63" applyNumberFormat="1" applyFont="1" applyFill="1" applyBorder="1" applyAlignment="1">
      <alignment horizontal="center" vertical="center" wrapText="1"/>
      <protection/>
    </xf>
    <xf numFmtId="0" fontId="0" fillId="0" borderId="35" xfId="64" applyFont="1" applyFill="1" applyBorder="1" applyAlignment="1">
      <alignment horizontal="center"/>
      <protection/>
    </xf>
    <xf numFmtId="0" fontId="0" fillId="0" borderId="33" xfId="64" applyFont="1" applyFill="1" applyBorder="1" applyAlignment="1">
      <alignment horizontal="center"/>
      <protection/>
    </xf>
    <xf numFmtId="0" fontId="0" fillId="0" borderId="50" xfId="64" applyFont="1" applyFill="1" applyBorder="1" applyAlignment="1">
      <alignment horizontal="center"/>
      <protection/>
    </xf>
    <xf numFmtId="0" fontId="0" fillId="0" borderId="61" xfId="63" applyNumberFormat="1" applyFont="1" applyFill="1" applyBorder="1" applyAlignment="1">
      <alignment horizontal="center" vertical="center" shrinkToFit="1"/>
      <protection/>
    </xf>
    <xf numFmtId="0" fontId="0" fillId="0" borderId="60" xfId="63" applyNumberFormat="1" applyFont="1" applyFill="1" applyBorder="1" applyAlignment="1">
      <alignment horizontal="center" vertical="center" wrapText="1"/>
      <protection/>
    </xf>
    <xf numFmtId="0" fontId="0" fillId="0" borderId="59" xfId="63" applyNumberFormat="1" applyFont="1" applyFill="1" applyBorder="1" applyAlignment="1">
      <alignment horizontal="center" vertical="center" wrapText="1"/>
      <protection/>
    </xf>
    <xf numFmtId="0" fontId="0" fillId="0" borderId="82" xfId="63" applyNumberFormat="1" applyFont="1" applyFill="1" applyBorder="1" applyAlignment="1">
      <alignment horizontal="center" vertical="center" wrapText="1"/>
      <protection/>
    </xf>
    <xf numFmtId="0" fontId="0" fillId="0" borderId="83" xfId="63" applyNumberFormat="1" applyFont="1" applyFill="1" applyBorder="1" applyAlignment="1">
      <alignment horizontal="center" vertical="center" wrapText="1"/>
      <protection/>
    </xf>
    <xf numFmtId="0" fontId="0" fillId="0" borderId="44" xfId="63" applyNumberFormat="1" applyFont="1" applyFill="1" applyBorder="1" applyAlignment="1">
      <alignment horizontal="center" vertical="center" wrapText="1"/>
      <protection/>
    </xf>
    <xf numFmtId="0" fontId="0" fillId="0" borderId="56" xfId="63" applyNumberFormat="1" applyFont="1" applyFill="1" applyBorder="1" applyAlignment="1">
      <alignment horizontal="center" vertical="center" wrapText="1"/>
      <protection/>
    </xf>
    <xf numFmtId="0" fontId="0" fillId="0" borderId="16" xfId="63" applyNumberFormat="1" applyFont="1" applyFill="1" applyBorder="1" applyAlignment="1">
      <alignment horizontal="center" vertical="center" wrapText="1"/>
      <protection/>
    </xf>
    <xf numFmtId="0" fontId="0" fillId="0" borderId="61" xfId="63" applyNumberFormat="1" applyFont="1" applyFill="1" applyBorder="1" applyAlignment="1">
      <alignment horizontal="center" vertical="center" wrapText="1"/>
      <protection/>
    </xf>
    <xf numFmtId="0" fontId="0" fillId="0" borderId="44" xfId="63" applyFont="1" applyFill="1" applyBorder="1" applyAlignment="1">
      <alignment horizontal="center" vertical="center" shrinkToFit="1"/>
      <protection/>
    </xf>
    <xf numFmtId="0" fontId="0" fillId="0" borderId="61" xfId="63" applyFont="1" applyFill="1" applyBorder="1" applyAlignment="1">
      <alignment horizontal="center" vertical="center" shrinkToFit="1"/>
      <protection/>
    </xf>
    <xf numFmtId="0" fontId="0" fillId="0" borderId="56" xfId="63" applyFont="1" applyFill="1" applyBorder="1" applyAlignment="1">
      <alignment horizontal="center" vertical="center" shrinkToFit="1"/>
      <protection/>
    </xf>
    <xf numFmtId="0" fontId="0" fillId="0" borderId="60" xfId="63" applyFont="1" applyFill="1" applyBorder="1" applyAlignment="1">
      <alignment horizontal="center" vertical="center"/>
      <protection/>
    </xf>
    <xf numFmtId="0" fontId="0" fillId="0" borderId="59" xfId="63" applyFont="1" applyFill="1" applyBorder="1" applyAlignment="1">
      <alignment horizontal="center" vertical="center"/>
      <protection/>
    </xf>
    <xf numFmtId="0" fontId="0" fillId="0" borderId="62" xfId="63" applyFont="1" applyFill="1" applyBorder="1" applyAlignment="1">
      <alignment horizontal="center" vertical="center"/>
      <protection/>
    </xf>
    <xf numFmtId="0" fontId="8" fillId="0" borderId="44" xfId="63" applyFont="1" applyFill="1" applyBorder="1" applyAlignment="1">
      <alignment horizontal="center" vertical="center" wrapText="1"/>
      <protection/>
    </xf>
    <xf numFmtId="0" fontId="8" fillId="0" borderId="61" xfId="64" applyFont="1" applyFill="1" applyBorder="1">
      <alignment/>
      <protection/>
    </xf>
    <xf numFmtId="0" fontId="0" fillId="0" borderId="61" xfId="63" applyNumberFormat="1" applyFont="1" applyFill="1" applyBorder="1" applyAlignment="1">
      <alignment horizontal="center" vertical="center"/>
      <protection/>
    </xf>
    <xf numFmtId="0" fontId="0" fillId="0" borderId="84" xfId="63" applyNumberFormat="1" applyFont="1" applyFill="1" applyBorder="1" applyAlignment="1">
      <alignment horizontal="center" vertical="center" wrapText="1"/>
      <protection/>
    </xf>
    <xf numFmtId="0" fontId="0" fillId="0" borderId="0" xfId="63" applyNumberFormat="1" applyFont="1" applyFill="1" applyBorder="1" applyAlignment="1">
      <alignment horizontal="center" vertical="center" wrapText="1"/>
      <protection/>
    </xf>
    <xf numFmtId="0" fontId="0" fillId="0" borderId="77" xfId="63" applyNumberFormat="1" applyFont="1" applyFill="1" applyBorder="1" applyAlignment="1">
      <alignment horizontal="center" vertical="center" wrapText="1"/>
      <protection/>
    </xf>
    <xf numFmtId="0" fontId="0" fillId="0" borderId="38" xfId="63" applyFont="1" applyFill="1" applyBorder="1" applyAlignment="1">
      <alignment horizontal="center" vertical="center" wrapText="1"/>
      <protection/>
    </xf>
    <xf numFmtId="0" fontId="0" fillId="0" borderId="38" xfId="63" applyFont="1" applyFill="1" applyBorder="1" applyAlignment="1">
      <alignment horizontal="center" vertical="center"/>
      <protection/>
    </xf>
    <xf numFmtId="0" fontId="0" fillId="0" borderId="85" xfId="63" applyFont="1" applyFill="1" applyBorder="1" applyAlignment="1">
      <alignment horizontal="center" vertical="center"/>
      <protection/>
    </xf>
    <xf numFmtId="0" fontId="0" fillId="0" borderId="0" xfId="63" applyNumberFormat="1" applyFont="1" applyFill="1" applyBorder="1" applyAlignment="1">
      <alignment horizontal="center" vertical="center"/>
      <protection/>
    </xf>
    <xf numFmtId="0" fontId="0" fillId="0" borderId="77" xfId="63" applyNumberFormat="1" applyFont="1" applyFill="1" applyBorder="1" applyAlignment="1">
      <alignment horizontal="center" vertical="center"/>
      <protection/>
    </xf>
    <xf numFmtId="0" fontId="0" fillId="0" borderId="59" xfId="63" applyNumberFormat="1" applyFont="1" applyFill="1" applyBorder="1" applyAlignment="1">
      <alignment horizontal="center" vertical="center"/>
      <protection/>
    </xf>
    <xf numFmtId="0" fontId="0" fillId="0" borderId="62" xfId="63" applyNumberFormat="1" applyFont="1" applyFill="1" applyBorder="1" applyAlignment="1">
      <alignment horizontal="center" vertical="center"/>
      <protection/>
    </xf>
    <xf numFmtId="0" fontId="0" fillId="0" borderId="86" xfId="63" applyNumberFormat="1" applyFont="1" applyFill="1" applyBorder="1" applyAlignment="1">
      <alignment horizontal="center" vertical="center"/>
      <protection/>
    </xf>
    <xf numFmtId="0" fontId="0" fillId="0" borderId="35" xfId="63" applyNumberFormat="1" applyFont="1" applyFill="1" applyBorder="1" applyAlignment="1">
      <alignment horizontal="center" vertical="center"/>
      <protection/>
    </xf>
    <xf numFmtId="0" fontId="0" fillId="0" borderId="33" xfId="63" applyNumberFormat="1" applyFont="1" applyFill="1" applyBorder="1" applyAlignment="1">
      <alignment horizontal="center" vertical="center"/>
      <protection/>
    </xf>
    <xf numFmtId="0" fontId="0" fillId="0" borderId="50" xfId="63" applyNumberFormat="1" applyFont="1" applyFill="1" applyBorder="1" applyAlignment="1">
      <alignment horizontal="center" vertical="center"/>
      <protection/>
    </xf>
    <xf numFmtId="0" fontId="0" fillId="0" borderId="44" xfId="63" applyFont="1" applyFill="1" applyBorder="1" applyAlignment="1">
      <alignment horizontal="center" vertical="center"/>
      <protection/>
    </xf>
    <xf numFmtId="0" fontId="0" fillId="0" borderId="56" xfId="63" applyFont="1" applyFill="1" applyBorder="1" applyAlignment="1">
      <alignment horizontal="center" vertical="center"/>
      <protection/>
    </xf>
    <xf numFmtId="0" fontId="0" fillId="0" borderId="60" xfId="63" applyFont="1" applyFill="1" applyBorder="1" applyAlignment="1">
      <alignment horizontal="center" vertical="center" wrapText="1"/>
      <protection/>
    </xf>
    <xf numFmtId="0" fontId="0" fillId="0" borderId="59" xfId="63" applyFont="1" applyFill="1" applyBorder="1" applyAlignment="1">
      <alignment horizontal="center" vertical="center" wrapText="1"/>
      <protection/>
    </xf>
    <xf numFmtId="0" fontId="0" fillId="0" borderId="44" xfId="63" applyFont="1" applyFill="1" applyBorder="1" applyAlignment="1">
      <alignment horizontal="center" vertical="center" wrapText="1"/>
      <protection/>
    </xf>
    <xf numFmtId="0" fontId="0" fillId="0" borderId="61" xfId="63" applyFont="1" applyFill="1" applyBorder="1" applyAlignment="1">
      <alignment horizontal="center" vertical="center" wrapText="1"/>
      <protection/>
    </xf>
    <xf numFmtId="0" fontId="0" fillId="0" borderId="87" xfId="63" applyFont="1" applyFill="1" applyBorder="1" applyAlignment="1">
      <alignment horizontal="left" vertical="center" wrapText="1"/>
      <protection/>
    </xf>
    <xf numFmtId="0" fontId="0" fillId="0" borderId="88" xfId="63" applyFont="1" applyFill="1" applyBorder="1" applyAlignment="1">
      <alignment horizontal="left" vertical="center"/>
      <protection/>
    </xf>
    <xf numFmtId="0" fontId="0" fillId="0" borderId="89" xfId="63" applyFont="1" applyFill="1" applyBorder="1" applyAlignment="1">
      <alignment horizontal="left" vertical="center"/>
      <protection/>
    </xf>
    <xf numFmtId="0" fontId="0" fillId="0" borderId="90" xfId="63" applyFont="1" applyFill="1" applyBorder="1" applyAlignment="1">
      <alignment horizontal="left" vertical="center"/>
      <protection/>
    </xf>
    <xf numFmtId="0" fontId="0" fillId="0" borderId="91" xfId="63" applyFont="1" applyFill="1" applyBorder="1" applyAlignment="1">
      <alignment horizontal="left" vertical="center"/>
      <protection/>
    </xf>
    <xf numFmtId="0" fontId="0" fillId="0" borderId="92" xfId="63" applyFont="1" applyFill="1" applyBorder="1" applyAlignment="1">
      <alignment horizontal="left" vertical="center"/>
      <protection/>
    </xf>
    <xf numFmtId="0" fontId="0" fillId="0" borderId="93" xfId="63" applyFont="1" applyFill="1" applyBorder="1" applyAlignment="1">
      <alignment horizontal="left" vertical="center"/>
      <protection/>
    </xf>
    <xf numFmtId="0" fontId="0" fillId="0" borderId="94" xfId="63" applyFont="1" applyFill="1" applyBorder="1" applyAlignment="1">
      <alignment horizontal="left" vertical="center"/>
      <protection/>
    </xf>
    <xf numFmtId="0" fontId="0" fillId="0" borderId="95" xfId="63" applyFont="1" applyFill="1" applyBorder="1" applyAlignment="1">
      <alignment horizontal="left" vertical="center"/>
      <protection/>
    </xf>
    <xf numFmtId="0" fontId="0" fillId="0" borderId="80" xfId="63" applyNumberFormat="1" applyFont="1" applyFill="1" applyBorder="1" applyAlignment="1">
      <alignment horizontal="center" vertical="center" wrapText="1"/>
      <protection/>
    </xf>
    <xf numFmtId="0" fontId="0" fillId="0" borderId="79" xfId="63" applyNumberFormat="1" applyFont="1" applyFill="1" applyBorder="1" applyAlignment="1">
      <alignment horizontal="center" vertical="center" wrapText="1"/>
      <protection/>
    </xf>
    <xf numFmtId="0" fontId="0" fillId="0" borderId="86" xfId="63" applyNumberFormat="1" applyFont="1" applyFill="1" applyBorder="1" applyAlignment="1">
      <alignment horizontal="center" vertical="center" wrapText="1"/>
      <protection/>
    </xf>
    <xf numFmtId="0" fontId="0" fillId="0" borderId="96" xfId="62" applyNumberFormat="1" applyFont="1" applyFill="1" applyBorder="1" applyAlignment="1">
      <alignment horizontal="center" vertical="center" wrapText="1"/>
      <protection/>
    </xf>
    <xf numFmtId="0" fontId="0" fillId="0" borderId="59" xfId="62" applyNumberFormat="1" applyFont="1" applyFill="1" applyBorder="1" applyAlignment="1">
      <alignment horizontal="center" vertical="center"/>
      <protection/>
    </xf>
    <xf numFmtId="0" fontId="0" fillId="0" borderId="62" xfId="62" applyNumberFormat="1" applyFont="1" applyFill="1" applyBorder="1" applyAlignment="1">
      <alignment horizontal="center" vertical="center"/>
      <protection/>
    </xf>
    <xf numFmtId="0" fontId="0" fillId="0" borderId="64" xfId="62" applyNumberFormat="1" applyFont="1" applyFill="1" applyBorder="1" applyAlignment="1">
      <alignment horizontal="center" vertical="center" wrapText="1"/>
      <protection/>
    </xf>
    <xf numFmtId="0" fontId="0" fillId="0" borderId="83" xfId="62" applyNumberFormat="1" applyFont="1" applyFill="1" applyBorder="1" applyAlignment="1">
      <alignment horizontal="center" vertical="center"/>
      <protection/>
    </xf>
    <xf numFmtId="0" fontId="0" fillId="0" borderId="63" xfId="62" applyNumberFormat="1" applyFont="1" applyFill="1" applyBorder="1" applyAlignment="1">
      <alignment horizontal="center" vertical="center"/>
      <protection/>
    </xf>
    <xf numFmtId="0" fontId="0" fillId="0" borderId="44" xfId="62" applyNumberFormat="1" applyFont="1" applyFill="1" applyBorder="1" applyAlignment="1">
      <alignment horizontal="center" vertical="center" wrapText="1"/>
      <protection/>
    </xf>
    <xf numFmtId="0" fontId="0" fillId="0" borderId="61" xfId="62" applyNumberFormat="1" applyFont="1" applyFill="1" applyBorder="1" applyAlignment="1">
      <alignment horizontal="center" vertical="center"/>
      <protection/>
    </xf>
    <xf numFmtId="0" fontId="0" fillId="0" borderId="56" xfId="62" applyNumberFormat="1" applyFont="1" applyFill="1" applyBorder="1" applyAlignment="1">
      <alignment horizontal="center" vertical="center"/>
      <protection/>
    </xf>
    <xf numFmtId="0" fontId="0" fillId="0" borderId="96" xfId="62" applyNumberFormat="1" applyFont="1" applyFill="1" applyBorder="1" applyAlignment="1">
      <alignment horizontal="center" vertical="center" wrapText="1"/>
      <protection/>
    </xf>
    <xf numFmtId="0" fontId="0" fillId="0" borderId="87" xfId="61" applyFont="1" applyBorder="1" applyAlignment="1">
      <alignment horizontal="left" vertical="center" wrapText="1"/>
      <protection/>
    </xf>
    <xf numFmtId="0" fontId="0" fillId="0" borderId="88" xfId="61" applyFont="1" applyBorder="1" applyAlignment="1">
      <alignment horizontal="left" vertical="center"/>
      <protection/>
    </xf>
    <xf numFmtId="0" fontId="0" fillId="0" borderId="89" xfId="61" applyFont="1" applyBorder="1" applyAlignment="1">
      <alignment horizontal="left" vertical="center"/>
      <protection/>
    </xf>
    <xf numFmtId="0" fontId="0" fillId="0" borderId="90" xfId="61" applyFont="1" applyBorder="1" applyAlignment="1">
      <alignment horizontal="left" vertical="center"/>
      <protection/>
    </xf>
    <xf numFmtId="0" fontId="0" fillId="0" borderId="91" xfId="61" applyFont="1" applyBorder="1" applyAlignment="1">
      <alignment horizontal="left" vertical="center"/>
      <protection/>
    </xf>
    <xf numFmtId="0" fontId="0" fillId="0" borderId="92" xfId="61" applyFont="1" applyBorder="1" applyAlignment="1">
      <alignment horizontal="left" vertical="center"/>
      <protection/>
    </xf>
    <xf numFmtId="0" fontId="0" fillId="0" borderId="93" xfId="61" applyFont="1" applyBorder="1" applyAlignment="1">
      <alignment horizontal="left" vertical="center"/>
      <protection/>
    </xf>
    <xf numFmtId="0" fontId="0" fillId="0" borderId="94" xfId="61" applyFont="1" applyBorder="1" applyAlignment="1">
      <alignment horizontal="left" vertical="center"/>
      <protection/>
    </xf>
    <xf numFmtId="0" fontId="0" fillId="0" borderId="95" xfId="61" applyFont="1" applyBorder="1" applyAlignment="1">
      <alignment horizontal="left" vertical="center"/>
      <protection/>
    </xf>
    <xf numFmtId="0" fontId="0" fillId="0" borderId="44" xfId="62" applyNumberFormat="1" applyFont="1" applyBorder="1" applyAlignment="1">
      <alignment horizontal="center" vertical="center" wrapText="1"/>
      <protection/>
    </xf>
    <xf numFmtId="0" fontId="0" fillId="0" borderId="61" xfId="62" applyNumberFormat="1" applyFont="1" applyBorder="1" applyAlignment="1">
      <alignment horizontal="center" vertical="center" wrapText="1"/>
      <protection/>
    </xf>
    <xf numFmtId="0" fontId="0" fillId="0" borderId="56" xfId="62" applyNumberFormat="1" applyFont="1" applyBorder="1" applyAlignment="1">
      <alignment horizontal="center" vertical="center" wrapText="1"/>
      <protection/>
    </xf>
    <xf numFmtId="0" fontId="0" fillId="0" borderId="96" xfId="62" applyNumberFormat="1" applyFont="1" applyBorder="1" applyAlignment="1">
      <alignment horizontal="center" vertical="center" wrapText="1"/>
      <protection/>
    </xf>
    <xf numFmtId="0" fontId="0" fillId="0" borderId="59" xfId="62" applyNumberFormat="1" applyFont="1" applyBorder="1" applyAlignment="1">
      <alignment horizontal="center" vertical="center" wrapText="1"/>
      <protection/>
    </xf>
    <xf numFmtId="0" fontId="0" fillId="0" borderId="62" xfId="62" applyNumberFormat="1" applyFont="1" applyBorder="1" applyAlignment="1">
      <alignment horizontal="center" vertical="center" wrapText="1"/>
      <protection/>
    </xf>
    <xf numFmtId="0" fontId="10" fillId="0" borderId="77" xfId="61" applyFont="1" applyBorder="1" applyAlignment="1">
      <alignment horizontal="center" vertical="center"/>
      <protection/>
    </xf>
    <xf numFmtId="0" fontId="0" fillId="0" borderId="97" xfId="62" applyNumberFormat="1" applyFont="1" applyBorder="1" applyAlignment="1">
      <alignment horizontal="center" vertical="center" wrapText="1"/>
      <protection/>
    </xf>
    <xf numFmtId="0" fontId="0" fillId="0" borderId="38" xfId="62" applyNumberFormat="1" applyFont="1" applyBorder="1" applyAlignment="1">
      <alignment horizontal="center" vertical="center" wrapText="1"/>
      <protection/>
    </xf>
    <xf numFmtId="0" fontId="0" fillId="0" borderId="85" xfId="62" applyNumberFormat="1" applyFont="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1_Sheet6" xfId="62"/>
    <cellStyle name="標準_Sheet2" xfId="63"/>
    <cellStyle name="標準_データ元確認用ｋ－ｎ20" xfId="64"/>
    <cellStyle name="Followed Hyperlink" xfId="65"/>
    <cellStyle name="未定義"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58"/>
  <sheetViews>
    <sheetView showGridLines="0" tabSelected="1" view="pageBreakPreview" zoomScale="60" zoomScaleNormal="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0.875" style="90" customWidth="1"/>
    <col min="2" max="2" width="12.625" style="90" customWidth="1"/>
    <col min="3" max="3" width="0.875" style="90" customWidth="1"/>
    <col min="4" max="25" width="11.625" style="90" customWidth="1"/>
    <col min="26" max="26" width="17.00390625" style="90" customWidth="1"/>
    <col min="27" max="27" width="15.25390625" style="90" bestFit="1" customWidth="1"/>
    <col min="28" max="32" width="11.625" style="90" customWidth="1"/>
    <col min="33" max="33" width="14.00390625" style="90" customWidth="1"/>
    <col min="34" max="34" width="13.125" style="90" customWidth="1"/>
    <col min="35" max="37" width="11.625" style="90" customWidth="1"/>
    <col min="38" max="38" width="14.00390625" style="90" bestFit="1" customWidth="1"/>
    <col min="39" max="40" width="11.625" style="90" customWidth="1"/>
    <col min="41" max="41" width="14.00390625" style="90" bestFit="1" customWidth="1"/>
    <col min="42" max="42" width="11.625" style="90" customWidth="1"/>
    <col min="43" max="43" width="17.25390625" style="90" bestFit="1" customWidth="1"/>
    <col min="44" max="44" width="16.25390625" style="90" bestFit="1" customWidth="1"/>
    <col min="45" max="45" width="11.625" style="90" customWidth="1"/>
    <col min="46" max="46" width="14.00390625" style="90" bestFit="1" customWidth="1"/>
    <col min="47" max="47" width="16.125" style="90" customWidth="1"/>
    <col min="48" max="48" width="11.625" style="90" customWidth="1"/>
    <col min="49" max="49" width="15.00390625" style="90" customWidth="1"/>
    <col min="50" max="50" width="15.875" style="90" customWidth="1"/>
    <col min="51" max="16384" width="9.00390625" style="90" customWidth="1"/>
  </cols>
  <sheetData>
    <row r="1" spans="2:5" s="2" customFormat="1" ht="12.75">
      <c r="B1" s="88"/>
      <c r="E1" s="3"/>
    </row>
    <row r="2" spans="1:50" ht="14.25" thickBot="1">
      <c r="A2" s="170" t="s">
        <v>51</v>
      </c>
      <c r="B2" s="170"/>
      <c r="C2" s="170"/>
      <c r="D2" s="170"/>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row>
    <row r="3" spans="1:50" ht="27.75" customHeight="1">
      <c r="A3" s="223" t="s">
        <v>110</v>
      </c>
      <c r="B3" s="224"/>
      <c r="C3" s="225"/>
      <c r="D3" s="171" t="s">
        <v>114</v>
      </c>
      <c r="E3" s="172"/>
      <c r="F3" s="172"/>
      <c r="G3" s="173" t="s">
        <v>113</v>
      </c>
      <c r="H3" s="174"/>
      <c r="I3" s="174"/>
      <c r="J3" s="174"/>
      <c r="K3" s="174"/>
      <c r="L3" s="174"/>
      <c r="M3" s="173" t="s">
        <v>79</v>
      </c>
      <c r="N3" s="174"/>
      <c r="O3" s="174"/>
      <c r="P3" s="174"/>
      <c r="Q3" s="174"/>
      <c r="R3" s="174"/>
      <c r="S3" s="174"/>
      <c r="T3" s="174"/>
      <c r="U3" s="174"/>
      <c r="V3" s="213"/>
      <c r="W3" s="174" t="s">
        <v>80</v>
      </c>
      <c r="X3" s="174"/>
      <c r="Y3" s="174"/>
      <c r="Z3" s="174"/>
      <c r="AA3" s="174"/>
      <c r="AB3" s="174"/>
      <c r="AC3" s="174"/>
      <c r="AD3" s="174"/>
      <c r="AE3" s="174"/>
      <c r="AF3" s="174"/>
      <c r="AG3" s="174"/>
      <c r="AH3" s="174"/>
      <c r="AI3" s="192" t="s">
        <v>45</v>
      </c>
      <c r="AJ3" s="232" t="s">
        <v>81</v>
      </c>
      <c r="AK3" s="233"/>
      <c r="AL3" s="233"/>
      <c r="AM3" s="233"/>
      <c r="AN3" s="233"/>
      <c r="AO3" s="234"/>
      <c r="AP3" s="232" t="s">
        <v>82</v>
      </c>
      <c r="AQ3" s="233"/>
      <c r="AR3" s="234"/>
      <c r="AS3" s="180" t="s">
        <v>67</v>
      </c>
      <c r="AT3" s="180"/>
      <c r="AU3" s="180"/>
      <c r="AV3" s="179" t="s">
        <v>68</v>
      </c>
      <c r="AW3" s="180"/>
      <c r="AX3" s="181"/>
    </row>
    <row r="4" spans="1:50" ht="13.5" customHeight="1">
      <c r="A4" s="226"/>
      <c r="B4" s="227"/>
      <c r="C4" s="228"/>
      <c r="D4" s="206" t="s">
        <v>83</v>
      </c>
      <c r="E4" s="190" t="s">
        <v>84</v>
      </c>
      <c r="F4" s="209" t="s">
        <v>46</v>
      </c>
      <c r="G4" s="211" t="s">
        <v>47</v>
      </c>
      <c r="H4" s="175" t="s">
        <v>63</v>
      </c>
      <c r="I4" s="177" t="s">
        <v>48</v>
      </c>
      <c r="J4" s="190" t="s">
        <v>52</v>
      </c>
      <c r="K4" s="177" t="s">
        <v>46</v>
      </c>
      <c r="L4" s="203" t="s">
        <v>53</v>
      </c>
      <c r="M4" s="214" t="s">
        <v>85</v>
      </c>
      <c r="N4" s="215"/>
      <c r="O4" s="215"/>
      <c r="P4" s="215"/>
      <c r="Q4" s="215"/>
      <c r="R4" s="215"/>
      <c r="S4" s="215"/>
      <c r="T4" s="215"/>
      <c r="U4" s="215"/>
      <c r="V4" s="216"/>
      <c r="W4" s="194" t="s">
        <v>54</v>
      </c>
      <c r="X4" s="197" t="s">
        <v>55</v>
      </c>
      <c r="Y4" s="197" t="s">
        <v>56</v>
      </c>
      <c r="Z4" s="200" t="s">
        <v>64</v>
      </c>
      <c r="AA4" s="219" t="s">
        <v>57</v>
      </c>
      <c r="AB4" s="221" t="s">
        <v>115</v>
      </c>
      <c r="AC4" s="91"/>
      <c r="AD4" s="91"/>
      <c r="AE4" s="221" t="s">
        <v>58</v>
      </c>
      <c r="AF4" s="186" t="s">
        <v>86</v>
      </c>
      <c r="AG4" s="186" t="s">
        <v>87</v>
      </c>
      <c r="AH4" s="186" t="s">
        <v>88</v>
      </c>
      <c r="AI4" s="193"/>
      <c r="AJ4" s="182" t="s">
        <v>69</v>
      </c>
      <c r="AK4" s="183"/>
      <c r="AL4" s="183"/>
      <c r="AM4" s="182" t="s">
        <v>70</v>
      </c>
      <c r="AN4" s="183"/>
      <c r="AO4" s="184"/>
      <c r="AP4" s="175" t="s">
        <v>89</v>
      </c>
      <c r="AQ4" s="186" t="s">
        <v>90</v>
      </c>
      <c r="AR4" s="190" t="s">
        <v>91</v>
      </c>
      <c r="AS4" s="175" t="s">
        <v>89</v>
      </c>
      <c r="AT4" s="186" t="s">
        <v>59</v>
      </c>
      <c r="AU4" s="186" t="s">
        <v>60</v>
      </c>
      <c r="AV4" s="175" t="s">
        <v>89</v>
      </c>
      <c r="AW4" s="186" t="s">
        <v>59</v>
      </c>
      <c r="AX4" s="188" t="s">
        <v>60</v>
      </c>
    </row>
    <row r="5" spans="1:50" ht="120" customHeight="1">
      <c r="A5" s="226"/>
      <c r="B5" s="227"/>
      <c r="C5" s="228"/>
      <c r="D5" s="207"/>
      <c r="E5" s="202"/>
      <c r="F5" s="209"/>
      <c r="G5" s="211"/>
      <c r="H5" s="185"/>
      <c r="I5" s="202"/>
      <c r="J5" s="202"/>
      <c r="K5" s="202"/>
      <c r="L5" s="204"/>
      <c r="M5" s="92" t="s">
        <v>71</v>
      </c>
      <c r="N5" s="93" t="s">
        <v>72</v>
      </c>
      <c r="O5" s="93" t="s">
        <v>73</v>
      </c>
      <c r="P5" s="93" t="s">
        <v>74</v>
      </c>
      <c r="Q5" s="93" t="s">
        <v>75</v>
      </c>
      <c r="R5" s="93" t="s">
        <v>76</v>
      </c>
      <c r="S5" s="93" t="s">
        <v>77</v>
      </c>
      <c r="T5" s="94" t="s">
        <v>78</v>
      </c>
      <c r="U5" s="93" t="s">
        <v>112</v>
      </c>
      <c r="V5" s="217" t="s">
        <v>61</v>
      </c>
      <c r="W5" s="195"/>
      <c r="X5" s="198"/>
      <c r="Y5" s="198"/>
      <c r="Z5" s="201"/>
      <c r="AA5" s="220"/>
      <c r="AB5" s="222"/>
      <c r="AC5" s="169" t="s">
        <v>123</v>
      </c>
      <c r="AD5" s="95" t="s">
        <v>116</v>
      </c>
      <c r="AE5" s="222"/>
      <c r="AF5" s="187"/>
      <c r="AG5" s="187"/>
      <c r="AH5" s="187"/>
      <c r="AI5" s="193"/>
      <c r="AJ5" s="190" t="s">
        <v>49</v>
      </c>
      <c r="AK5" s="175" t="s">
        <v>92</v>
      </c>
      <c r="AL5" s="177" t="s">
        <v>50</v>
      </c>
      <c r="AM5" s="190" t="s">
        <v>49</v>
      </c>
      <c r="AN5" s="175" t="s">
        <v>92</v>
      </c>
      <c r="AO5" s="177" t="s">
        <v>50</v>
      </c>
      <c r="AP5" s="185"/>
      <c r="AQ5" s="187"/>
      <c r="AR5" s="193"/>
      <c r="AS5" s="185"/>
      <c r="AT5" s="187"/>
      <c r="AU5" s="187"/>
      <c r="AV5" s="185"/>
      <c r="AW5" s="187"/>
      <c r="AX5" s="189"/>
    </row>
    <row r="6" spans="1:50" ht="14.25" customHeight="1" thickBot="1">
      <c r="A6" s="229"/>
      <c r="B6" s="230"/>
      <c r="C6" s="231"/>
      <c r="D6" s="208"/>
      <c r="E6" s="178"/>
      <c r="F6" s="210"/>
      <c r="G6" s="212"/>
      <c r="H6" s="176"/>
      <c r="I6" s="178"/>
      <c r="J6" s="178"/>
      <c r="K6" s="178"/>
      <c r="L6" s="205"/>
      <c r="M6" s="96" t="s">
        <v>93</v>
      </c>
      <c r="N6" s="96" t="s">
        <v>94</v>
      </c>
      <c r="O6" s="96" t="s">
        <v>95</v>
      </c>
      <c r="P6" s="96" t="s">
        <v>96</v>
      </c>
      <c r="Q6" s="96" t="s">
        <v>97</v>
      </c>
      <c r="R6" s="96" t="s">
        <v>98</v>
      </c>
      <c r="S6" s="96" t="s">
        <v>99</v>
      </c>
      <c r="T6" s="97" t="s">
        <v>100</v>
      </c>
      <c r="U6" s="98"/>
      <c r="V6" s="218"/>
      <c r="W6" s="196"/>
      <c r="X6" s="199"/>
      <c r="Y6" s="199"/>
      <c r="Z6" s="99" t="s">
        <v>62</v>
      </c>
      <c r="AA6" s="100" t="s">
        <v>62</v>
      </c>
      <c r="AB6" s="99" t="s">
        <v>62</v>
      </c>
      <c r="AC6" s="99" t="s">
        <v>62</v>
      </c>
      <c r="AD6" s="99" t="s">
        <v>117</v>
      </c>
      <c r="AE6" s="99" t="s">
        <v>62</v>
      </c>
      <c r="AF6" s="100" t="s">
        <v>62</v>
      </c>
      <c r="AG6" s="100" t="s">
        <v>62</v>
      </c>
      <c r="AH6" s="100" t="s">
        <v>62</v>
      </c>
      <c r="AI6" s="191"/>
      <c r="AJ6" s="191"/>
      <c r="AK6" s="176"/>
      <c r="AL6" s="178"/>
      <c r="AM6" s="191"/>
      <c r="AN6" s="176"/>
      <c r="AO6" s="178"/>
      <c r="AP6" s="176"/>
      <c r="AQ6" s="100" t="s">
        <v>62</v>
      </c>
      <c r="AR6" s="99" t="s">
        <v>62</v>
      </c>
      <c r="AS6" s="176"/>
      <c r="AT6" s="100" t="s">
        <v>62</v>
      </c>
      <c r="AU6" s="100" t="s">
        <v>62</v>
      </c>
      <c r="AV6" s="176"/>
      <c r="AW6" s="100" t="s">
        <v>62</v>
      </c>
      <c r="AX6" s="101" t="s">
        <v>62</v>
      </c>
    </row>
    <row r="7" spans="1:50" ht="12.75">
      <c r="A7" s="102"/>
      <c r="B7" s="103" t="s">
        <v>0</v>
      </c>
      <c r="C7" s="104"/>
      <c r="D7" s="105">
        <v>1362928</v>
      </c>
      <c r="E7" s="106">
        <v>12702</v>
      </c>
      <c r="F7" s="105">
        <v>1375630</v>
      </c>
      <c r="G7" s="107">
        <v>1120576</v>
      </c>
      <c r="H7" s="108">
        <v>55157</v>
      </c>
      <c r="I7" s="108">
        <v>17</v>
      </c>
      <c r="J7" s="108">
        <v>123130</v>
      </c>
      <c r="K7" s="108">
        <v>1298880</v>
      </c>
      <c r="L7" s="109">
        <v>18719</v>
      </c>
      <c r="M7" s="107">
        <v>1413</v>
      </c>
      <c r="N7" s="107">
        <v>690</v>
      </c>
      <c r="O7" s="107">
        <v>5970</v>
      </c>
      <c r="P7" s="107">
        <v>1347</v>
      </c>
      <c r="Q7" s="107">
        <v>8148</v>
      </c>
      <c r="R7" s="107">
        <v>2146</v>
      </c>
      <c r="S7" s="107">
        <v>28875</v>
      </c>
      <c r="T7" s="107">
        <v>855</v>
      </c>
      <c r="U7" s="107">
        <v>122884</v>
      </c>
      <c r="V7" s="107">
        <v>172328</v>
      </c>
      <c r="W7" s="107">
        <v>154125</v>
      </c>
      <c r="X7" s="107">
        <v>67784</v>
      </c>
      <c r="Y7" s="107">
        <v>50924</v>
      </c>
      <c r="Z7" s="107">
        <v>1435491755</v>
      </c>
      <c r="AA7" s="107">
        <v>86253424</v>
      </c>
      <c r="AB7" s="107">
        <v>263674</v>
      </c>
      <c r="AC7" s="107">
        <v>0</v>
      </c>
      <c r="AD7" s="107">
        <v>0</v>
      </c>
      <c r="AE7" s="107">
        <v>385293</v>
      </c>
      <c r="AF7" s="107">
        <v>710</v>
      </c>
      <c r="AG7" s="107">
        <v>85603747</v>
      </c>
      <c r="AH7" s="107">
        <v>21584242</v>
      </c>
      <c r="AI7" s="107">
        <v>935019</v>
      </c>
      <c r="AJ7" s="107">
        <v>148117</v>
      </c>
      <c r="AK7" s="107">
        <v>975814</v>
      </c>
      <c r="AL7" s="107">
        <v>177038974</v>
      </c>
      <c r="AM7" s="107">
        <v>10</v>
      </c>
      <c r="AN7" s="107">
        <v>130791</v>
      </c>
      <c r="AO7" s="107">
        <v>5102435</v>
      </c>
      <c r="AP7" s="107">
        <v>1166972</v>
      </c>
      <c r="AQ7" s="107">
        <v>5464121508</v>
      </c>
      <c r="AR7" s="107">
        <v>4025583114</v>
      </c>
      <c r="AS7" s="107">
        <v>25615</v>
      </c>
      <c r="AT7" s="107">
        <v>15291356</v>
      </c>
      <c r="AU7" s="107">
        <v>5337022</v>
      </c>
      <c r="AV7" s="107">
        <v>177212</v>
      </c>
      <c r="AW7" s="107">
        <v>333121821</v>
      </c>
      <c r="AX7" s="110">
        <v>156123316</v>
      </c>
    </row>
    <row r="8" spans="1:50" ht="12.75">
      <c r="A8" s="111"/>
      <c r="B8" s="112" t="s">
        <v>1</v>
      </c>
      <c r="C8" s="113"/>
      <c r="D8" s="114">
        <v>385670</v>
      </c>
      <c r="E8" s="115">
        <v>1405</v>
      </c>
      <c r="F8" s="116">
        <v>387075</v>
      </c>
      <c r="G8" s="117">
        <v>299988</v>
      </c>
      <c r="H8" s="118">
        <v>13267</v>
      </c>
      <c r="I8" s="118">
        <v>39</v>
      </c>
      <c r="J8" s="118">
        <v>52033</v>
      </c>
      <c r="K8" s="118">
        <v>365327</v>
      </c>
      <c r="L8" s="119">
        <v>4235</v>
      </c>
      <c r="M8" s="118">
        <v>156</v>
      </c>
      <c r="N8" s="118">
        <v>54</v>
      </c>
      <c r="O8" s="118">
        <v>1009</v>
      </c>
      <c r="P8" s="118">
        <v>107</v>
      </c>
      <c r="Q8" s="118">
        <v>921</v>
      </c>
      <c r="R8" s="118">
        <v>283</v>
      </c>
      <c r="S8" s="118">
        <v>3272</v>
      </c>
      <c r="T8" s="118">
        <v>123</v>
      </c>
      <c r="U8" s="118">
        <v>17243</v>
      </c>
      <c r="V8" s="118">
        <v>23168</v>
      </c>
      <c r="W8" s="118">
        <v>20917</v>
      </c>
      <c r="X8" s="118">
        <v>9027</v>
      </c>
      <c r="Y8" s="118">
        <v>6656</v>
      </c>
      <c r="Z8" s="118">
        <v>66814299</v>
      </c>
      <c r="AA8" s="118">
        <v>6893728</v>
      </c>
      <c r="AB8" s="118">
        <v>10926</v>
      </c>
      <c r="AC8" s="118">
        <v>0</v>
      </c>
      <c r="AD8" s="118">
        <v>7</v>
      </c>
      <c r="AE8" s="118">
        <v>16320</v>
      </c>
      <c r="AF8" s="118">
        <v>0</v>
      </c>
      <c r="AG8" s="118">
        <v>6866475</v>
      </c>
      <c r="AH8" s="118">
        <v>1849931</v>
      </c>
      <c r="AI8" s="118">
        <v>283699</v>
      </c>
      <c r="AJ8" s="118">
        <v>54884</v>
      </c>
      <c r="AK8" s="118">
        <v>270335</v>
      </c>
      <c r="AL8" s="118">
        <v>48523901</v>
      </c>
      <c r="AM8" s="118">
        <v>8</v>
      </c>
      <c r="AN8" s="118">
        <v>63228</v>
      </c>
      <c r="AO8" s="118">
        <v>2781329</v>
      </c>
      <c r="AP8" s="118">
        <v>315215</v>
      </c>
      <c r="AQ8" s="118">
        <v>1496512204</v>
      </c>
      <c r="AR8" s="118">
        <v>1102154507</v>
      </c>
      <c r="AS8" s="118">
        <v>8196</v>
      </c>
      <c r="AT8" s="118">
        <v>5082407</v>
      </c>
      <c r="AU8" s="118">
        <v>1860079</v>
      </c>
      <c r="AV8" s="118">
        <v>68570</v>
      </c>
      <c r="AW8" s="118">
        <v>144145988</v>
      </c>
      <c r="AX8" s="120">
        <v>73502822</v>
      </c>
    </row>
    <row r="9" spans="1:50" ht="12.75">
      <c r="A9" s="111"/>
      <c r="B9" s="112" t="s">
        <v>2</v>
      </c>
      <c r="C9" s="113"/>
      <c r="D9" s="114">
        <v>88099</v>
      </c>
      <c r="E9" s="115">
        <v>162</v>
      </c>
      <c r="F9" s="116">
        <v>88261</v>
      </c>
      <c r="G9" s="117">
        <v>67930</v>
      </c>
      <c r="H9" s="118">
        <v>3441</v>
      </c>
      <c r="I9" s="118">
        <v>81</v>
      </c>
      <c r="J9" s="118">
        <v>11672</v>
      </c>
      <c r="K9" s="118">
        <v>83124</v>
      </c>
      <c r="L9" s="119">
        <v>711</v>
      </c>
      <c r="M9" s="118">
        <v>21</v>
      </c>
      <c r="N9" s="118">
        <v>8</v>
      </c>
      <c r="O9" s="118">
        <v>179</v>
      </c>
      <c r="P9" s="118">
        <v>17</v>
      </c>
      <c r="Q9" s="118">
        <v>142</v>
      </c>
      <c r="R9" s="118">
        <v>62</v>
      </c>
      <c r="S9" s="118">
        <v>728</v>
      </c>
      <c r="T9" s="118">
        <v>37</v>
      </c>
      <c r="U9" s="118">
        <v>3896</v>
      </c>
      <c r="V9" s="118">
        <v>5090</v>
      </c>
      <c r="W9" s="118">
        <v>4928</v>
      </c>
      <c r="X9" s="118">
        <v>2090</v>
      </c>
      <c r="Y9" s="118">
        <v>1480</v>
      </c>
      <c r="Z9" s="118">
        <v>8616208</v>
      </c>
      <c r="AA9" s="118">
        <v>973525</v>
      </c>
      <c r="AB9" s="118">
        <v>1977</v>
      </c>
      <c r="AC9" s="118">
        <v>0</v>
      </c>
      <c r="AD9" s="118">
        <v>0</v>
      </c>
      <c r="AE9" s="118">
        <v>2564</v>
      </c>
      <c r="AF9" s="118">
        <v>0</v>
      </c>
      <c r="AG9" s="118">
        <v>968984</v>
      </c>
      <c r="AH9" s="118">
        <v>175211</v>
      </c>
      <c r="AI9" s="118">
        <v>75385</v>
      </c>
      <c r="AJ9" s="118">
        <v>17872</v>
      </c>
      <c r="AK9" s="118">
        <v>62178</v>
      </c>
      <c r="AL9" s="118">
        <v>7307395</v>
      </c>
      <c r="AM9" s="118">
        <v>6</v>
      </c>
      <c r="AN9" s="118">
        <v>13010</v>
      </c>
      <c r="AO9" s="118">
        <v>377732</v>
      </c>
      <c r="AP9" s="118">
        <v>71464</v>
      </c>
      <c r="AQ9" s="118">
        <v>311880797</v>
      </c>
      <c r="AR9" s="118">
        <v>226010501</v>
      </c>
      <c r="AS9" s="118">
        <v>2072</v>
      </c>
      <c r="AT9" s="118">
        <v>1239573</v>
      </c>
      <c r="AU9" s="118">
        <v>434438</v>
      </c>
      <c r="AV9" s="118">
        <v>15580</v>
      </c>
      <c r="AW9" s="118">
        <v>32119205</v>
      </c>
      <c r="AX9" s="120">
        <v>16080602</v>
      </c>
    </row>
    <row r="10" spans="1:50" ht="12.75">
      <c r="A10" s="111"/>
      <c r="B10" s="112" t="s">
        <v>3</v>
      </c>
      <c r="C10" s="113"/>
      <c r="D10" s="114">
        <v>196881</v>
      </c>
      <c r="E10" s="115">
        <v>331</v>
      </c>
      <c r="F10" s="116">
        <v>197212</v>
      </c>
      <c r="G10" s="117">
        <v>153944</v>
      </c>
      <c r="H10" s="118">
        <v>6842</v>
      </c>
      <c r="I10" s="118">
        <v>3</v>
      </c>
      <c r="J10" s="118">
        <v>26556</v>
      </c>
      <c r="K10" s="118">
        <v>187345</v>
      </c>
      <c r="L10" s="119">
        <v>3291</v>
      </c>
      <c r="M10" s="118">
        <v>68</v>
      </c>
      <c r="N10" s="118">
        <v>28</v>
      </c>
      <c r="O10" s="118">
        <v>316</v>
      </c>
      <c r="P10" s="118">
        <v>56</v>
      </c>
      <c r="Q10" s="118">
        <v>313</v>
      </c>
      <c r="R10" s="118">
        <v>112</v>
      </c>
      <c r="S10" s="118">
        <v>1282</v>
      </c>
      <c r="T10" s="118">
        <v>39</v>
      </c>
      <c r="U10" s="118">
        <v>9205</v>
      </c>
      <c r="V10" s="118">
        <v>11419</v>
      </c>
      <c r="W10" s="118">
        <v>11372</v>
      </c>
      <c r="X10" s="118">
        <v>4063</v>
      </c>
      <c r="Y10" s="118">
        <v>3048</v>
      </c>
      <c r="Z10" s="118">
        <v>37750514</v>
      </c>
      <c r="AA10" s="118">
        <v>2621428</v>
      </c>
      <c r="AB10" s="118">
        <v>1908</v>
      </c>
      <c r="AC10" s="118">
        <v>0</v>
      </c>
      <c r="AD10" s="118">
        <v>0</v>
      </c>
      <c r="AE10" s="118">
        <v>9390</v>
      </c>
      <c r="AF10" s="118">
        <v>0</v>
      </c>
      <c r="AG10" s="118">
        <v>2610130</v>
      </c>
      <c r="AH10" s="118">
        <v>745694</v>
      </c>
      <c r="AI10" s="118">
        <v>124431</v>
      </c>
      <c r="AJ10" s="118">
        <v>38393</v>
      </c>
      <c r="AK10" s="118">
        <v>138192</v>
      </c>
      <c r="AL10" s="118">
        <v>23867185</v>
      </c>
      <c r="AM10" s="118">
        <v>6</v>
      </c>
      <c r="AN10" s="118">
        <v>28060</v>
      </c>
      <c r="AO10" s="118">
        <v>923837</v>
      </c>
      <c r="AP10" s="118">
        <v>162421</v>
      </c>
      <c r="AQ10" s="118">
        <v>889256446</v>
      </c>
      <c r="AR10" s="118">
        <v>676674236</v>
      </c>
      <c r="AS10" s="118">
        <v>4654</v>
      </c>
      <c r="AT10" s="118">
        <v>3165502</v>
      </c>
      <c r="AU10" s="118">
        <v>1271402</v>
      </c>
      <c r="AV10" s="118">
        <v>34617</v>
      </c>
      <c r="AW10" s="118">
        <v>74809345</v>
      </c>
      <c r="AX10" s="120">
        <v>39137123</v>
      </c>
    </row>
    <row r="11" spans="1:50" ht="12.75">
      <c r="A11" s="111"/>
      <c r="B11" s="112" t="s">
        <v>4</v>
      </c>
      <c r="C11" s="113"/>
      <c r="D11" s="114">
        <v>50651</v>
      </c>
      <c r="E11" s="115">
        <v>158</v>
      </c>
      <c r="F11" s="116">
        <v>50809</v>
      </c>
      <c r="G11" s="117">
        <v>38438</v>
      </c>
      <c r="H11" s="118">
        <v>1551</v>
      </c>
      <c r="I11" s="118">
        <v>14</v>
      </c>
      <c r="J11" s="118">
        <v>8213</v>
      </c>
      <c r="K11" s="118">
        <v>48216</v>
      </c>
      <c r="L11" s="119">
        <v>816</v>
      </c>
      <c r="M11" s="118">
        <v>12</v>
      </c>
      <c r="N11" s="118">
        <v>3</v>
      </c>
      <c r="O11" s="118">
        <v>120</v>
      </c>
      <c r="P11" s="118">
        <v>12</v>
      </c>
      <c r="Q11" s="118">
        <v>102</v>
      </c>
      <c r="R11" s="118">
        <v>18</v>
      </c>
      <c r="S11" s="118">
        <v>343</v>
      </c>
      <c r="T11" s="118">
        <v>10</v>
      </c>
      <c r="U11" s="118">
        <v>2058</v>
      </c>
      <c r="V11" s="118">
        <v>2678</v>
      </c>
      <c r="W11" s="118">
        <v>2648</v>
      </c>
      <c r="X11" s="118">
        <v>1079</v>
      </c>
      <c r="Y11" s="118">
        <v>697</v>
      </c>
      <c r="Z11" s="118">
        <v>19765614</v>
      </c>
      <c r="AA11" s="118">
        <v>1050700</v>
      </c>
      <c r="AB11" s="118">
        <v>368</v>
      </c>
      <c r="AC11" s="118">
        <v>0</v>
      </c>
      <c r="AD11" s="118">
        <v>0</v>
      </c>
      <c r="AE11" s="118">
        <v>1536</v>
      </c>
      <c r="AF11" s="118">
        <v>0</v>
      </c>
      <c r="AG11" s="118">
        <v>1048796</v>
      </c>
      <c r="AH11" s="118">
        <v>299656</v>
      </c>
      <c r="AI11" s="118">
        <v>34591</v>
      </c>
      <c r="AJ11" s="118">
        <v>13273</v>
      </c>
      <c r="AK11" s="118">
        <v>34493</v>
      </c>
      <c r="AL11" s="118">
        <v>5366846</v>
      </c>
      <c r="AM11" s="118">
        <v>4</v>
      </c>
      <c r="AN11" s="118">
        <v>9120</v>
      </c>
      <c r="AO11" s="118">
        <v>349435</v>
      </c>
      <c r="AP11" s="118">
        <v>40817</v>
      </c>
      <c r="AQ11" s="118">
        <v>208065020</v>
      </c>
      <c r="AR11" s="118">
        <v>155474882</v>
      </c>
      <c r="AS11" s="118">
        <v>1242</v>
      </c>
      <c r="AT11" s="118">
        <v>820523</v>
      </c>
      <c r="AU11" s="118">
        <v>316792</v>
      </c>
      <c r="AV11" s="118">
        <v>10150</v>
      </c>
      <c r="AW11" s="118">
        <v>23002115</v>
      </c>
      <c r="AX11" s="120">
        <v>12395116</v>
      </c>
    </row>
    <row r="12" spans="1:50" ht="12.75">
      <c r="A12" s="111"/>
      <c r="B12" s="112" t="s">
        <v>5</v>
      </c>
      <c r="C12" s="113"/>
      <c r="D12" s="114">
        <v>192464</v>
      </c>
      <c r="E12" s="115">
        <v>328</v>
      </c>
      <c r="F12" s="116">
        <v>192792</v>
      </c>
      <c r="G12" s="117">
        <v>153704</v>
      </c>
      <c r="H12" s="118">
        <v>5420</v>
      </c>
      <c r="I12" s="118">
        <v>1</v>
      </c>
      <c r="J12" s="118">
        <v>25038</v>
      </c>
      <c r="K12" s="118">
        <v>184163</v>
      </c>
      <c r="L12" s="119">
        <v>2987</v>
      </c>
      <c r="M12" s="118">
        <v>91</v>
      </c>
      <c r="N12" s="118">
        <v>43</v>
      </c>
      <c r="O12" s="118">
        <v>525</v>
      </c>
      <c r="P12" s="118">
        <v>69</v>
      </c>
      <c r="Q12" s="118">
        <v>635</v>
      </c>
      <c r="R12" s="118">
        <v>95</v>
      </c>
      <c r="S12" s="118">
        <v>1796</v>
      </c>
      <c r="T12" s="118">
        <v>34</v>
      </c>
      <c r="U12" s="118">
        <v>7365</v>
      </c>
      <c r="V12" s="118">
        <v>10653</v>
      </c>
      <c r="W12" s="118">
        <v>10542</v>
      </c>
      <c r="X12" s="118">
        <v>4825</v>
      </c>
      <c r="Y12" s="118">
        <v>2825</v>
      </c>
      <c r="Z12" s="118">
        <v>33227044</v>
      </c>
      <c r="AA12" s="118">
        <v>2927588</v>
      </c>
      <c r="AB12" s="118">
        <v>3853</v>
      </c>
      <c r="AC12" s="118">
        <v>0</v>
      </c>
      <c r="AD12" s="118">
        <v>0</v>
      </c>
      <c r="AE12" s="118">
        <v>71569</v>
      </c>
      <c r="AF12" s="118">
        <v>0</v>
      </c>
      <c r="AG12" s="118">
        <v>2852166</v>
      </c>
      <c r="AH12" s="118">
        <v>464444</v>
      </c>
      <c r="AI12" s="118">
        <v>116920</v>
      </c>
      <c r="AJ12" s="118">
        <v>36362</v>
      </c>
      <c r="AK12" s="118">
        <v>137975</v>
      </c>
      <c r="AL12" s="118">
        <v>23858517</v>
      </c>
      <c r="AM12" s="118">
        <v>6</v>
      </c>
      <c r="AN12" s="118">
        <v>24624</v>
      </c>
      <c r="AO12" s="118">
        <v>838442</v>
      </c>
      <c r="AP12" s="118">
        <v>161318</v>
      </c>
      <c r="AQ12" s="118">
        <v>897800228</v>
      </c>
      <c r="AR12" s="118">
        <v>681287321</v>
      </c>
      <c r="AS12" s="118">
        <v>4196</v>
      </c>
      <c r="AT12" s="118">
        <v>2898611</v>
      </c>
      <c r="AU12" s="118">
        <v>1157106</v>
      </c>
      <c r="AV12" s="118">
        <v>31441</v>
      </c>
      <c r="AW12" s="118">
        <v>70096038</v>
      </c>
      <c r="AX12" s="120">
        <v>37233914</v>
      </c>
    </row>
    <row r="13" spans="1:50" ht="12.75">
      <c r="A13" s="111"/>
      <c r="B13" s="112" t="s">
        <v>6</v>
      </c>
      <c r="C13" s="113"/>
      <c r="D13" s="114">
        <v>35218</v>
      </c>
      <c r="E13" s="115">
        <v>76</v>
      </c>
      <c r="F13" s="116">
        <v>35294</v>
      </c>
      <c r="G13" s="117">
        <v>28048</v>
      </c>
      <c r="H13" s="118">
        <v>1181</v>
      </c>
      <c r="I13" s="118">
        <v>1</v>
      </c>
      <c r="J13" s="118">
        <v>4131</v>
      </c>
      <c r="K13" s="118">
        <v>33361</v>
      </c>
      <c r="L13" s="119">
        <v>338</v>
      </c>
      <c r="M13" s="118">
        <v>15</v>
      </c>
      <c r="N13" s="118">
        <v>10</v>
      </c>
      <c r="O13" s="118">
        <v>137</v>
      </c>
      <c r="P13" s="118">
        <v>12</v>
      </c>
      <c r="Q13" s="118">
        <v>102</v>
      </c>
      <c r="R13" s="118">
        <v>30</v>
      </c>
      <c r="S13" s="118">
        <v>333</v>
      </c>
      <c r="T13" s="118">
        <v>7</v>
      </c>
      <c r="U13" s="118">
        <v>1706</v>
      </c>
      <c r="V13" s="118">
        <v>2352</v>
      </c>
      <c r="W13" s="118">
        <v>2323</v>
      </c>
      <c r="X13" s="118">
        <v>883</v>
      </c>
      <c r="Y13" s="118">
        <v>527</v>
      </c>
      <c r="Z13" s="118">
        <v>2507456</v>
      </c>
      <c r="AA13" s="118">
        <v>527847</v>
      </c>
      <c r="AB13" s="118">
        <v>222</v>
      </c>
      <c r="AC13" s="118">
        <v>0</v>
      </c>
      <c r="AD13" s="118">
        <v>0</v>
      </c>
      <c r="AE13" s="118">
        <v>1109</v>
      </c>
      <c r="AF13" s="118">
        <v>0</v>
      </c>
      <c r="AG13" s="118">
        <v>526516</v>
      </c>
      <c r="AH13" s="118">
        <v>150434</v>
      </c>
      <c r="AI13" s="118">
        <v>24838</v>
      </c>
      <c r="AJ13" s="118">
        <v>10171</v>
      </c>
      <c r="AK13" s="118">
        <v>25327</v>
      </c>
      <c r="AL13" s="118">
        <v>3118520</v>
      </c>
      <c r="AM13" s="118">
        <v>3</v>
      </c>
      <c r="AN13" s="118">
        <v>5063</v>
      </c>
      <c r="AO13" s="118">
        <v>128339</v>
      </c>
      <c r="AP13" s="118">
        <v>29405</v>
      </c>
      <c r="AQ13" s="118">
        <v>132692375</v>
      </c>
      <c r="AR13" s="118">
        <v>96523483</v>
      </c>
      <c r="AS13" s="118">
        <v>770</v>
      </c>
      <c r="AT13" s="118">
        <v>487240</v>
      </c>
      <c r="AU13" s="118">
        <v>178728</v>
      </c>
      <c r="AV13" s="118">
        <v>5483</v>
      </c>
      <c r="AW13" s="118">
        <v>11043196</v>
      </c>
      <c r="AX13" s="120">
        <v>5416368</v>
      </c>
    </row>
    <row r="14" spans="1:50" ht="12.75">
      <c r="A14" s="111"/>
      <c r="B14" s="112" t="s">
        <v>7</v>
      </c>
      <c r="C14" s="113"/>
      <c r="D14" s="114">
        <v>170871</v>
      </c>
      <c r="E14" s="115">
        <v>183</v>
      </c>
      <c r="F14" s="116">
        <v>171054</v>
      </c>
      <c r="G14" s="117">
        <v>128962</v>
      </c>
      <c r="H14" s="118">
        <v>4891</v>
      </c>
      <c r="I14" s="118">
        <v>7</v>
      </c>
      <c r="J14" s="118">
        <v>28231</v>
      </c>
      <c r="K14" s="118">
        <v>162091</v>
      </c>
      <c r="L14" s="119">
        <v>2001</v>
      </c>
      <c r="M14" s="118">
        <v>48</v>
      </c>
      <c r="N14" s="118">
        <v>17</v>
      </c>
      <c r="O14" s="118">
        <v>244</v>
      </c>
      <c r="P14" s="118">
        <v>46</v>
      </c>
      <c r="Q14" s="118">
        <v>239</v>
      </c>
      <c r="R14" s="118">
        <v>78</v>
      </c>
      <c r="S14" s="118">
        <v>839</v>
      </c>
      <c r="T14" s="118">
        <v>42</v>
      </c>
      <c r="U14" s="118">
        <v>4873</v>
      </c>
      <c r="V14" s="118">
        <v>6426</v>
      </c>
      <c r="W14" s="118">
        <v>6314</v>
      </c>
      <c r="X14" s="118">
        <v>2747</v>
      </c>
      <c r="Y14" s="118">
        <v>1813</v>
      </c>
      <c r="Z14" s="118">
        <v>12248435</v>
      </c>
      <c r="AA14" s="118">
        <v>1671626</v>
      </c>
      <c r="AB14" s="118">
        <v>3887</v>
      </c>
      <c r="AC14" s="118">
        <v>0</v>
      </c>
      <c r="AD14" s="118">
        <v>0</v>
      </c>
      <c r="AE14" s="118">
        <v>1764</v>
      </c>
      <c r="AF14" s="118">
        <v>0</v>
      </c>
      <c r="AG14" s="118">
        <v>1665975</v>
      </c>
      <c r="AH14" s="118">
        <v>476195</v>
      </c>
      <c r="AI14" s="118">
        <v>122588</v>
      </c>
      <c r="AJ14" s="118">
        <v>28648</v>
      </c>
      <c r="AK14" s="118">
        <v>114614</v>
      </c>
      <c r="AL14" s="118">
        <v>16299955</v>
      </c>
      <c r="AM14" s="118">
        <v>8</v>
      </c>
      <c r="AN14" s="118">
        <v>31423</v>
      </c>
      <c r="AO14" s="118">
        <v>1068373</v>
      </c>
      <c r="AP14" s="118">
        <v>135583</v>
      </c>
      <c r="AQ14" s="118">
        <v>666032982</v>
      </c>
      <c r="AR14" s="118">
        <v>493316606</v>
      </c>
      <c r="AS14" s="118">
        <v>3883</v>
      </c>
      <c r="AT14" s="118">
        <v>2667057</v>
      </c>
      <c r="AU14" s="118">
        <v>1047124</v>
      </c>
      <c r="AV14" s="118">
        <v>34715</v>
      </c>
      <c r="AW14" s="118">
        <v>81358493</v>
      </c>
      <c r="AX14" s="120">
        <v>44434972</v>
      </c>
    </row>
    <row r="15" spans="1:50" ht="12.75">
      <c r="A15" s="111"/>
      <c r="B15" s="112" t="s">
        <v>8</v>
      </c>
      <c r="C15" s="113"/>
      <c r="D15" s="114">
        <v>38610</v>
      </c>
      <c r="E15" s="115">
        <v>41</v>
      </c>
      <c r="F15" s="116">
        <v>38651</v>
      </c>
      <c r="G15" s="117">
        <v>30166</v>
      </c>
      <c r="H15" s="118">
        <v>1370</v>
      </c>
      <c r="I15" s="118">
        <v>29</v>
      </c>
      <c r="J15" s="118">
        <v>4872</v>
      </c>
      <c r="K15" s="118">
        <v>36437</v>
      </c>
      <c r="L15" s="119">
        <v>304</v>
      </c>
      <c r="M15" s="118">
        <v>9</v>
      </c>
      <c r="N15" s="118">
        <v>5</v>
      </c>
      <c r="O15" s="118">
        <v>81</v>
      </c>
      <c r="P15" s="118">
        <v>12</v>
      </c>
      <c r="Q15" s="118">
        <v>57</v>
      </c>
      <c r="R15" s="118">
        <v>28</v>
      </c>
      <c r="S15" s="118">
        <v>287</v>
      </c>
      <c r="T15" s="118">
        <v>10</v>
      </c>
      <c r="U15" s="118">
        <v>1631</v>
      </c>
      <c r="V15" s="118">
        <v>2120</v>
      </c>
      <c r="W15" s="118">
        <v>2120</v>
      </c>
      <c r="X15" s="118">
        <v>852</v>
      </c>
      <c r="Y15" s="118">
        <v>582</v>
      </c>
      <c r="Z15" s="118">
        <v>7092215</v>
      </c>
      <c r="AA15" s="118">
        <v>454187</v>
      </c>
      <c r="AB15" s="118">
        <v>310</v>
      </c>
      <c r="AC15" s="118">
        <v>0</v>
      </c>
      <c r="AD15" s="118">
        <v>0</v>
      </c>
      <c r="AE15" s="118">
        <v>600</v>
      </c>
      <c r="AF15" s="118">
        <v>0</v>
      </c>
      <c r="AG15" s="118">
        <v>453277</v>
      </c>
      <c r="AH15" s="118">
        <v>129508</v>
      </c>
      <c r="AI15" s="118">
        <v>30536</v>
      </c>
      <c r="AJ15" s="118">
        <v>9650</v>
      </c>
      <c r="AK15" s="118">
        <v>27741</v>
      </c>
      <c r="AL15" s="118">
        <v>3244390</v>
      </c>
      <c r="AM15" s="118">
        <v>5</v>
      </c>
      <c r="AN15" s="118">
        <v>6210</v>
      </c>
      <c r="AO15" s="118">
        <v>157833</v>
      </c>
      <c r="AP15" s="118">
        <v>31575</v>
      </c>
      <c r="AQ15" s="118">
        <v>138798147</v>
      </c>
      <c r="AR15" s="118">
        <v>100484695</v>
      </c>
      <c r="AS15" s="118">
        <v>949</v>
      </c>
      <c r="AT15" s="118">
        <v>566377</v>
      </c>
      <c r="AU15" s="118">
        <v>199673</v>
      </c>
      <c r="AV15" s="118">
        <v>6673</v>
      </c>
      <c r="AW15" s="118">
        <v>13512044</v>
      </c>
      <c r="AX15" s="120">
        <v>6645883</v>
      </c>
    </row>
    <row r="16" spans="1:50" ht="12.75">
      <c r="A16" s="111"/>
      <c r="B16" s="112" t="s">
        <v>9</v>
      </c>
      <c r="C16" s="113"/>
      <c r="D16" s="114">
        <v>68070</v>
      </c>
      <c r="E16" s="115">
        <v>231</v>
      </c>
      <c r="F16" s="116">
        <v>68301</v>
      </c>
      <c r="G16" s="117">
        <v>53924</v>
      </c>
      <c r="H16" s="118">
        <v>3037</v>
      </c>
      <c r="I16" s="118">
        <v>1</v>
      </c>
      <c r="J16" s="118">
        <v>7612</v>
      </c>
      <c r="K16" s="118">
        <v>64574</v>
      </c>
      <c r="L16" s="119">
        <v>671</v>
      </c>
      <c r="M16" s="118">
        <v>19</v>
      </c>
      <c r="N16" s="118">
        <v>10</v>
      </c>
      <c r="O16" s="118">
        <v>187</v>
      </c>
      <c r="P16" s="118">
        <v>20</v>
      </c>
      <c r="Q16" s="118">
        <v>166</v>
      </c>
      <c r="R16" s="118">
        <v>41</v>
      </c>
      <c r="S16" s="118">
        <v>614</v>
      </c>
      <c r="T16" s="118">
        <v>20</v>
      </c>
      <c r="U16" s="118">
        <v>3656</v>
      </c>
      <c r="V16" s="118">
        <v>4733</v>
      </c>
      <c r="W16" s="118">
        <v>4726</v>
      </c>
      <c r="X16" s="118">
        <v>1820</v>
      </c>
      <c r="Y16" s="118">
        <v>1266</v>
      </c>
      <c r="Z16" s="118">
        <v>6231709</v>
      </c>
      <c r="AA16" s="118">
        <v>816707</v>
      </c>
      <c r="AB16" s="118">
        <v>696</v>
      </c>
      <c r="AC16" s="118">
        <v>0</v>
      </c>
      <c r="AD16" s="118">
        <v>0</v>
      </c>
      <c r="AE16" s="118">
        <v>5409</v>
      </c>
      <c r="AF16" s="118">
        <v>0</v>
      </c>
      <c r="AG16" s="118">
        <v>810602</v>
      </c>
      <c r="AH16" s="118">
        <v>229663</v>
      </c>
      <c r="AI16" s="118">
        <v>49581</v>
      </c>
      <c r="AJ16" s="118">
        <v>18963</v>
      </c>
      <c r="AK16" s="118">
        <v>47746</v>
      </c>
      <c r="AL16" s="118">
        <v>5826634</v>
      </c>
      <c r="AM16" s="118">
        <v>5</v>
      </c>
      <c r="AN16" s="118">
        <v>8712</v>
      </c>
      <c r="AO16" s="118">
        <v>242393</v>
      </c>
      <c r="AP16" s="118">
        <v>56362</v>
      </c>
      <c r="AQ16" s="118">
        <v>247973975</v>
      </c>
      <c r="AR16" s="118">
        <v>179688322</v>
      </c>
      <c r="AS16" s="118">
        <v>1541</v>
      </c>
      <c r="AT16" s="118">
        <v>1003367</v>
      </c>
      <c r="AU16" s="118">
        <v>375383</v>
      </c>
      <c r="AV16" s="118">
        <v>10712</v>
      </c>
      <c r="AW16" s="118">
        <v>21118018</v>
      </c>
      <c r="AX16" s="120">
        <v>10285226</v>
      </c>
    </row>
    <row r="17" spans="1:50" ht="12.75">
      <c r="A17" s="111"/>
      <c r="B17" s="112" t="s">
        <v>10</v>
      </c>
      <c r="C17" s="113"/>
      <c r="D17" s="114">
        <v>190960</v>
      </c>
      <c r="E17" s="115">
        <v>220</v>
      </c>
      <c r="F17" s="116">
        <v>191180</v>
      </c>
      <c r="G17" s="117">
        <v>144381</v>
      </c>
      <c r="H17" s="118">
        <v>5865</v>
      </c>
      <c r="I17" s="118">
        <v>12</v>
      </c>
      <c r="J17" s="118">
        <v>30686</v>
      </c>
      <c r="K17" s="118">
        <v>180944</v>
      </c>
      <c r="L17" s="119">
        <v>2328</v>
      </c>
      <c r="M17" s="118">
        <v>55</v>
      </c>
      <c r="N17" s="118">
        <v>28</v>
      </c>
      <c r="O17" s="118">
        <v>315</v>
      </c>
      <c r="P17" s="118">
        <v>50</v>
      </c>
      <c r="Q17" s="118">
        <v>257</v>
      </c>
      <c r="R17" s="118">
        <v>118</v>
      </c>
      <c r="S17" s="118">
        <v>910</v>
      </c>
      <c r="T17" s="118">
        <v>45</v>
      </c>
      <c r="U17" s="118">
        <v>5929</v>
      </c>
      <c r="V17" s="118">
        <v>7707</v>
      </c>
      <c r="W17" s="118">
        <v>7707</v>
      </c>
      <c r="X17" s="118">
        <v>3082</v>
      </c>
      <c r="Y17" s="118">
        <v>2091</v>
      </c>
      <c r="Z17" s="118">
        <v>13521479</v>
      </c>
      <c r="AA17" s="118">
        <v>2121983</v>
      </c>
      <c r="AB17" s="118">
        <v>6810</v>
      </c>
      <c r="AC17" s="118">
        <v>0</v>
      </c>
      <c r="AD17" s="118">
        <v>0</v>
      </c>
      <c r="AE17" s="118">
        <v>5256</v>
      </c>
      <c r="AF17" s="118">
        <v>0</v>
      </c>
      <c r="AG17" s="118">
        <v>2109917</v>
      </c>
      <c r="AH17" s="118">
        <v>602834</v>
      </c>
      <c r="AI17" s="118">
        <v>135939</v>
      </c>
      <c r="AJ17" s="118">
        <v>31022</v>
      </c>
      <c r="AK17" s="118">
        <v>128655</v>
      </c>
      <c r="AL17" s="118">
        <v>17625803</v>
      </c>
      <c r="AM17" s="118">
        <v>7</v>
      </c>
      <c r="AN17" s="118">
        <v>32162</v>
      </c>
      <c r="AO17" s="118">
        <v>1126277</v>
      </c>
      <c r="AP17" s="118">
        <v>152370</v>
      </c>
      <c r="AQ17" s="118">
        <v>730177154</v>
      </c>
      <c r="AR17" s="118">
        <v>537850300</v>
      </c>
      <c r="AS17" s="118">
        <v>4789</v>
      </c>
      <c r="AT17" s="118">
        <v>3446156</v>
      </c>
      <c r="AU17" s="118">
        <v>1377964</v>
      </c>
      <c r="AV17" s="118">
        <v>38432</v>
      </c>
      <c r="AW17" s="118">
        <v>90368773</v>
      </c>
      <c r="AX17" s="120">
        <v>49515301</v>
      </c>
    </row>
    <row r="18" spans="1:50" ht="12.75">
      <c r="A18" s="111"/>
      <c r="B18" s="112" t="s">
        <v>11</v>
      </c>
      <c r="C18" s="113"/>
      <c r="D18" s="114">
        <v>143803</v>
      </c>
      <c r="E18" s="115">
        <v>249</v>
      </c>
      <c r="F18" s="116">
        <v>144052</v>
      </c>
      <c r="G18" s="117">
        <v>113089</v>
      </c>
      <c r="H18" s="118">
        <v>4143</v>
      </c>
      <c r="I18" s="118">
        <v>9</v>
      </c>
      <c r="J18" s="118">
        <v>19985</v>
      </c>
      <c r="K18" s="118">
        <v>137226</v>
      </c>
      <c r="L18" s="119">
        <v>1902</v>
      </c>
      <c r="M18" s="118">
        <v>49</v>
      </c>
      <c r="N18" s="118">
        <v>22</v>
      </c>
      <c r="O18" s="118">
        <v>360</v>
      </c>
      <c r="P18" s="118">
        <v>58</v>
      </c>
      <c r="Q18" s="118">
        <v>316</v>
      </c>
      <c r="R18" s="118">
        <v>102</v>
      </c>
      <c r="S18" s="118">
        <v>987</v>
      </c>
      <c r="T18" s="118">
        <v>53</v>
      </c>
      <c r="U18" s="118">
        <v>4819</v>
      </c>
      <c r="V18" s="118">
        <v>6766</v>
      </c>
      <c r="W18" s="118">
        <v>6678</v>
      </c>
      <c r="X18" s="118">
        <v>3078</v>
      </c>
      <c r="Y18" s="118">
        <v>1952</v>
      </c>
      <c r="Z18" s="118">
        <v>31844368</v>
      </c>
      <c r="AA18" s="118">
        <v>2067538</v>
      </c>
      <c r="AB18" s="118">
        <v>835</v>
      </c>
      <c r="AC18" s="118">
        <v>0</v>
      </c>
      <c r="AD18" s="118">
        <v>0</v>
      </c>
      <c r="AE18" s="118">
        <v>5259</v>
      </c>
      <c r="AF18" s="118">
        <v>0</v>
      </c>
      <c r="AG18" s="118">
        <v>2061444</v>
      </c>
      <c r="AH18" s="118">
        <v>586488</v>
      </c>
      <c r="AI18" s="118">
        <v>91304</v>
      </c>
      <c r="AJ18" s="118">
        <v>26804</v>
      </c>
      <c r="AK18" s="118">
        <v>100588</v>
      </c>
      <c r="AL18" s="118">
        <v>15077362</v>
      </c>
      <c r="AM18" s="118">
        <v>6</v>
      </c>
      <c r="AN18" s="118">
        <v>20777</v>
      </c>
      <c r="AO18" s="118">
        <v>704718</v>
      </c>
      <c r="AP18" s="118">
        <v>118943</v>
      </c>
      <c r="AQ18" s="118">
        <v>601688785</v>
      </c>
      <c r="AR18" s="118">
        <v>447620019</v>
      </c>
      <c r="AS18" s="118">
        <v>3071</v>
      </c>
      <c r="AT18" s="118">
        <v>2191772</v>
      </c>
      <c r="AU18" s="118">
        <v>890899</v>
      </c>
      <c r="AV18" s="118">
        <v>24705</v>
      </c>
      <c r="AW18" s="118">
        <v>55753462</v>
      </c>
      <c r="AX18" s="120">
        <v>29811431</v>
      </c>
    </row>
    <row r="19" spans="1:50" ht="12.75">
      <c r="A19" s="111"/>
      <c r="B19" s="112" t="s">
        <v>12</v>
      </c>
      <c r="C19" s="113"/>
      <c r="D19" s="114">
        <v>123236</v>
      </c>
      <c r="E19" s="115">
        <v>338</v>
      </c>
      <c r="F19" s="116">
        <v>123574</v>
      </c>
      <c r="G19" s="117">
        <v>96004</v>
      </c>
      <c r="H19" s="118">
        <v>5040</v>
      </c>
      <c r="I19" s="118">
        <v>26</v>
      </c>
      <c r="J19" s="118">
        <v>15746</v>
      </c>
      <c r="K19" s="118">
        <v>116816</v>
      </c>
      <c r="L19" s="119">
        <v>1273</v>
      </c>
      <c r="M19" s="118">
        <v>39</v>
      </c>
      <c r="N19" s="118">
        <v>21</v>
      </c>
      <c r="O19" s="118">
        <v>205</v>
      </c>
      <c r="P19" s="118">
        <v>31</v>
      </c>
      <c r="Q19" s="118">
        <v>208</v>
      </c>
      <c r="R19" s="118">
        <v>130</v>
      </c>
      <c r="S19" s="118">
        <v>1133</v>
      </c>
      <c r="T19" s="118">
        <v>54</v>
      </c>
      <c r="U19" s="118">
        <v>6310</v>
      </c>
      <c r="V19" s="118">
        <v>8131</v>
      </c>
      <c r="W19" s="118">
        <v>8041</v>
      </c>
      <c r="X19" s="118">
        <v>3484</v>
      </c>
      <c r="Y19" s="118">
        <v>2565</v>
      </c>
      <c r="Z19" s="118">
        <v>21730282</v>
      </c>
      <c r="AA19" s="118">
        <v>1950368</v>
      </c>
      <c r="AB19" s="118">
        <v>987</v>
      </c>
      <c r="AC19" s="118">
        <v>0</v>
      </c>
      <c r="AD19" s="118">
        <v>438</v>
      </c>
      <c r="AE19" s="118">
        <v>1748</v>
      </c>
      <c r="AF19" s="118">
        <v>0</v>
      </c>
      <c r="AG19" s="118">
        <v>1947195</v>
      </c>
      <c r="AH19" s="118">
        <v>556342</v>
      </c>
      <c r="AI19" s="118">
        <v>93560</v>
      </c>
      <c r="AJ19" s="118">
        <v>28717</v>
      </c>
      <c r="AK19" s="118">
        <v>87988</v>
      </c>
      <c r="AL19" s="118">
        <v>11093771</v>
      </c>
      <c r="AM19" s="118">
        <v>9</v>
      </c>
      <c r="AN19" s="118">
        <v>16488</v>
      </c>
      <c r="AO19" s="118">
        <v>496433</v>
      </c>
      <c r="AP19" s="118">
        <v>100516</v>
      </c>
      <c r="AQ19" s="118">
        <v>459424303</v>
      </c>
      <c r="AR19" s="118">
        <v>336096194</v>
      </c>
      <c r="AS19" s="118">
        <v>2709</v>
      </c>
      <c r="AT19" s="118">
        <v>1570855</v>
      </c>
      <c r="AU19" s="118">
        <v>537101</v>
      </c>
      <c r="AV19" s="118">
        <v>21711</v>
      </c>
      <c r="AW19" s="118">
        <v>42492149</v>
      </c>
      <c r="AX19" s="120">
        <v>20603264</v>
      </c>
    </row>
    <row r="20" spans="1:50" ht="12.75">
      <c r="A20" s="111"/>
      <c r="B20" s="112" t="s">
        <v>13</v>
      </c>
      <c r="C20" s="113"/>
      <c r="D20" s="114">
        <v>48473</v>
      </c>
      <c r="E20" s="115">
        <v>85</v>
      </c>
      <c r="F20" s="116">
        <v>48558</v>
      </c>
      <c r="G20" s="117">
        <v>37981</v>
      </c>
      <c r="H20" s="118">
        <v>1553</v>
      </c>
      <c r="I20" s="118">
        <v>67</v>
      </c>
      <c r="J20" s="118">
        <v>5335</v>
      </c>
      <c r="K20" s="118">
        <v>44936</v>
      </c>
      <c r="L20" s="119">
        <v>447</v>
      </c>
      <c r="M20" s="118">
        <v>26</v>
      </c>
      <c r="N20" s="118">
        <v>11</v>
      </c>
      <c r="O20" s="118">
        <v>203</v>
      </c>
      <c r="P20" s="118">
        <v>23</v>
      </c>
      <c r="Q20" s="118">
        <v>184</v>
      </c>
      <c r="R20" s="118">
        <v>51</v>
      </c>
      <c r="S20" s="118">
        <v>526</v>
      </c>
      <c r="T20" s="118">
        <v>34</v>
      </c>
      <c r="U20" s="118">
        <v>2285</v>
      </c>
      <c r="V20" s="118">
        <v>3343</v>
      </c>
      <c r="W20" s="118">
        <v>3263</v>
      </c>
      <c r="X20" s="118">
        <v>1308</v>
      </c>
      <c r="Y20" s="118">
        <v>783</v>
      </c>
      <c r="Z20" s="118">
        <v>8342487</v>
      </c>
      <c r="AA20" s="118">
        <v>780336</v>
      </c>
      <c r="AB20" s="118">
        <v>1229</v>
      </c>
      <c r="AC20" s="118">
        <v>0</v>
      </c>
      <c r="AD20" s="118">
        <v>0</v>
      </c>
      <c r="AE20" s="118">
        <v>1521</v>
      </c>
      <c r="AF20" s="118">
        <v>0</v>
      </c>
      <c r="AG20" s="118">
        <v>777586</v>
      </c>
      <c r="AH20" s="118">
        <v>161465</v>
      </c>
      <c r="AI20" s="118">
        <v>36703</v>
      </c>
      <c r="AJ20" s="118">
        <v>11303</v>
      </c>
      <c r="AK20" s="118">
        <v>34750</v>
      </c>
      <c r="AL20" s="118">
        <v>4100735</v>
      </c>
      <c r="AM20" s="118">
        <v>4</v>
      </c>
      <c r="AN20" s="118">
        <v>6492</v>
      </c>
      <c r="AO20" s="118">
        <v>166434</v>
      </c>
      <c r="AP20" s="118">
        <v>39704</v>
      </c>
      <c r="AQ20" s="118">
        <v>174911507</v>
      </c>
      <c r="AR20" s="118">
        <v>126911408</v>
      </c>
      <c r="AS20" s="118">
        <v>1072</v>
      </c>
      <c r="AT20" s="118">
        <v>654716</v>
      </c>
      <c r="AU20" s="118">
        <v>225479</v>
      </c>
      <c r="AV20" s="118">
        <v>7210</v>
      </c>
      <c r="AW20" s="118">
        <v>14567539</v>
      </c>
      <c r="AX20" s="120">
        <v>7173750</v>
      </c>
    </row>
    <row r="21" spans="1:50" ht="12.75">
      <c r="A21" s="111"/>
      <c r="B21" s="112" t="s">
        <v>14</v>
      </c>
      <c r="C21" s="113"/>
      <c r="D21" s="114">
        <v>52102</v>
      </c>
      <c r="E21" s="115">
        <v>82</v>
      </c>
      <c r="F21" s="116">
        <v>52184</v>
      </c>
      <c r="G21" s="117">
        <v>37747</v>
      </c>
      <c r="H21" s="118">
        <v>1693</v>
      </c>
      <c r="I21" s="118">
        <v>22</v>
      </c>
      <c r="J21" s="118">
        <v>8466</v>
      </c>
      <c r="K21" s="118">
        <v>47928</v>
      </c>
      <c r="L21" s="119">
        <v>499</v>
      </c>
      <c r="M21" s="118">
        <v>6</v>
      </c>
      <c r="N21" s="118">
        <v>3</v>
      </c>
      <c r="O21" s="118">
        <v>98</v>
      </c>
      <c r="P21" s="118">
        <v>13</v>
      </c>
      <c r="Q21" s="118">
        <v>54</v>
      </c>
      <c r="R21" s="118">
        <v>37</v>
      </c>
      <c r="S21" s="118">
        <v>327</v>
      </c>
      <c r="T21" s="118">
        <v>6</v>
      </c>
      <c r="U21" s="118">
        <v>1912</v>
      </c>
      <c r="V21" s="118">
        <v>2456</v>
      </c>
      <c r="W21" s="118">
        <v>2455</v>
      </c>
      <c r="X21" s="118">
        <v>1009</v>
      </c>
      <c r="Y21" s="118">
        <v>712</v>
      </c>
      <c r="Z21" s="118">
        <v>3037850</v>
      </c>
      <c r="AA21" s="118">
        <v>291091</v>
      </c>
      <c r="AB21" s="118">
        <v>782</v>
      </c>
      <c r="AC21" s="118">
        <v>0</v>
      </c>
      <c r="AD21" s="118">
        <v>0</v>
      </c>
      <c r="AE21" s="118">
        <v>284</v>
      </c>
      <c r="AF21" s="118">
        <v>0</v>
      </c>
      <c r="AG21" s="118">
        <v>290025</v>
      </c>
      <c r="AH21" s="118">
        <v>28792</v>
      </c>
      <c r="AI21" s="118">
        <v>38745</v>
      </c>
      <c r="AJ21" s="118">
        <v>12606</v>
      </c>
      <c r="AK21" s="118">
        <v>34947</v>
      </c>
      <c r="AL21" s="118">
        <v>4425470</v>
      </c>
      <c r="AM21" s="118">
        <v>6</v>
      </c>
      <c r="AN21" s="118">
        <v>10673</v>
      </c>
      <c r="AO21" s="118">
        <v>358950</v>
      </c>
      <c r="AP21" s="118">
        <v>40204</v>
      </c>
      <c r="AQ21" s="118">
        <v>183744970</v>
      </c>
      <c r="AR21" s="118">
        <v>134826909</v>
      </c>
      <c r="AS21" s="118">
        <v>1454</v>
      </c>
      <c r="AT21" s="118">
        <v>931286</v>
      </c>
      <c r="AU21" s="118">
        <v>347218</v>
      </c>
      <c r="AV21" s="118">
        <v>11044</v>
      </c>
      <c r="AW21" s="118">
        <v>23928744</v>
      </c>
      <c r="AX21" s="120">
        <v>12445100</v>
      </c>
    </row>
    <row r="22" spans="1:50" ht="12.75">
      <c r="A22" s="111"/>
      <c r="B22" s="112" t="s">
        <v>15</v>
      </c>
      <c r="C22" s="113"/>
      <c r="D22" s="114">
        <v>106482</v>
      </c>
      <c r="E22" s="115">
        <v>1</v>
      </c>
      <c r="F22" s="116">
        <v>106483</v>
      </c>
      <c r="G22" s="117">
        <v>81035</v>
      </c>
      <c r="H22" s="118">
        <v>4697</v>
      </c>
      <c r="I22" s="118">
        <v>4</v>
      </c>
      <c r="J22" s="118">
        <v>14785</v>
      </c>
      <c r="K22" s="118">
        <v>100521</v>
      </c>
      <c r="L22" s="119">
        <v>935</v>
      </c>
      <c r="M22" s="118">
        <v>28</v>
      </c>
      <c r="N22" s="118">
        <v>9</v>
      </c>
      <c r="O22" s="118">
        <v>185</v>
      </c>
      <c r="P22" s="118">
        <v>35</v>
      </c>
      <c r="Q22" s="118">
        <v>143</v>
      </c>
      <c r="R22" s="118">
        <v>60</v>
      </c>
      <c r="S22" s="118">
        <v>580</v>
      </c>
      <c r="T22" s="118">
        <v>25</v>
      </c>
      <c r="U22" s="118">
        <v>4346</v>
      </c>
      <c r="V22" s="118">
        <v>5411</v>
      </c>
      <c r="W22" s="118">
        <v>5305</v>
      </c>
      <c r="X22" s="118">
        <v>1994</v>
      </c>
      <c r="Y22" s="118">
        <v>1358</v>
      </c>
      <c r="Z22" s="118">
        <v>6776428</v>
      </c>
      <c r="AA22" s="118">
        <v>860941</v>
      </c>
      <c r="AB22" s="118">
        <v>1264</v>
      </c>
      <c r="AC22" s="118">
        <v>0</v>
      </c>
      <c r="AD22" s="118">
        <v>0</v>
      </c>
      <c r="AE22" s="118">
        <v>1621</v>
      </c>
      <c r="AF22" s="118">
        <v>0</v>
      </c>
      <c r="AG22" s="118">
        <v>858056</v>
      </c>
      <c r="AH22" s="118">
        <v>245160</v>
      </c>
      <c r="AI22" s="118">
        <v>80108</v>
      </c>
      <c r="AJ22" s="118">
        <v>24428</v>
      </c>
      <c r="AK22" s="118">
        <v>73326</v>
      </c>
      <c r="AL22" s="118">
        <v>8861273</v>
      </c>
      <c r="AM22" s="118">
        <v>6</v>
      </c>
      <c r="AN22" s="118">
        <v>16727</v>
      </c>
      <c r="AO22" s="118">
        <v>491089</v>
      </c>
      <c r="AP22" s="118">
        <v>85087</v>
      </c>
      <c r="AQ22" s="118">
        <v>374716773</v>
      </c>
      <c r="AR22" s="118">
        <v>271662338</v>
      </c>
      <c r="AS22" s="118">
        <v>2340</v>
      </c>
      <c r="AT22" s="118">
        <v>1559183</v>
      </c>
      <c r="AU22" s="118">
        <v>599969</v>
      </c>
      <c r="AV22" s="118">
        <v>19643</v>
      </c>
      <c r="AW22" s="118">
        <v>42110613</v>
      </c>
      <c r="AX22" s="120">
        <v>21739448</v>
      </c>
    </row>
    <row r="23" spans="1:50" ht="13.5" customHeight="1">
      <c r="A23" s="111"/>
      <c r="B23" s="112" t="s">
        <v>16</v>
      </c>
      <c r="C23" s="113"/>
      <c r="D23" s="114">
        <v>49112</v>
      </c>
      <c r="E23" s="115">
        <v>50</v>
      </c>
      <c r="F23" s="116">
        <v>49162</v>
      </c>
      <c r="G23" s="117">
        <v>33147</v>
      </c>
      <c r="H23" s="118">
        <v>1474</v>
      </c>
      <c r="I23" s="118">
        <v>12</v>
      </c>
      <c r="J23" s="118">
        <v>10551</v>
      </c>
      <c r="K23" s="118">
        <v>45184</v>
      </c>
      <c r="L23" s="119">
        <v>476</v>
      </c>
      <c r="M23" s="118">
        <v>10</v>
      </c>
      <c r="N23" s="118">
        <v>3</v>
      </c>
      <c r="O23" s="118">
        <v>68</v>
      </c>
      <c r="P23" s="118">
        <v>12</v>
      </c>
      <c r="Q23" s="118">
        <v>54</v>
      </c>
      <c r="R23" s="118">
        <v>15</v>
      </c>
      <c r="S23" s="118">
        <v>201</v>
      </c>
      <c r="T23" s="118">
        <v>6</v>
      </c>
      <c r="U23" s="118">
        <v>1415</v>
      </c>
      <c r="V23" s="118">
        <v>1784</v>
      </c>
      <c r="W23" s="118">
        <v>1732</v>
      </c>
      <c r="X23" s="118">
        <v>710</v>
      </c>
      <c r="Y23" s="118">
        <v>479</v>
      </c>
      <c r="Z23" s="118">
        <v>2725467</v>
      </c>
      <c r="AA23" s="118">
        <v>288955</v>
      </c>
      <c r="AB23" s="118">
        <v>488</v>
      </c>
      <c r="AC23" s="118">
        <v>0</v>
      </c>
      <c r="AD23" s="118">
        <v>0</v>
      </c>
      <c r="AE23" s="118">
        <v>1299</v>
      </c>
      <c r="AF23" s="118">
        <v>0</v>
      </c>
      <c r="AG23" s="118">
        <v>287168</v>
      </c>
      <c r="AH23" s="118">
        <v>59370</v>
      </c>
      <c r="AI23" s="118">
        <v>41564</v>
      </c>
      <c r="AJ23" s="118">
        <v>11337</v>
      </c>
      <c r="AK23" s="118">
        <v>31131</v>
      </c>
      <c r="AL23" s="118">
        <v>3903169</v>
      </c>
      <c r="AM23" s="118">
        <v>4</v>
      </c>
      <c r="AN23" s="118">
        <v>13443</v>
      </c>
      <c r="AO23" s="118">
        <v>407855</v>
      </c>
      <c r="AP23" s="118">
        <v>35613</v>
      </c>
      <c r="AQ23" s="118">
        <v>161570518</v>
      </c>
      <c r="AR23" s="118">
        <v>118125292</v>
      </c>
      <c r="AS23" s="118">
        <v>1454</v>
      </c>
      <c r="AT23" s="118">
        <v>1002392</v>
      </c>
      <c r="AU23" s="118">
        <v>403050</v>
      </c>
      <c r="AV23" s="118">
        <v>13073</v>
      </c>
      <c r="AW23" s="118">
        <v>31176301</v>
      </c>
      <c r="AX23" s="120">
        <v>17203017</v>
      </c>
    </row>
    <row r="24" spans="1:50" ht="13.5" customHeight="1">
      <c r="A24" s="111"/>
      <c r="B24" s="112" t="s">
        <v>17</v>
      </c>
      <c r="C24" s="113"/>
      <c r="D24" s="114">
        <v>53689</v>
      </c>
      <c r="E24" s="115">
        <v>82</v>
      </c>
      <c r="F24" s="116">
        <v>53771</v>
      </c>
      <c r="G24" s="117">
        <v>41337</v>
      </c>
      <c r="H24" s="118">
        <v>2290</v>
      </c>
      <c r="I24" s="118">
        <v>0</v>
      </c>
      <c r="J24" s="118">
        <v>7075</v>
      </c>
      <c r="K24" s="118">
        <v>50702</v>
      </c>
      <c r="L24" s="119">
        <v>410</v>
      </c>
      <c r="M24" s="118">
        <v>14</v>
      </c>
      <c r="N24" s="118">
        <v>4</v>
      </c>
      <c r="O24" s="118">
        <v>115</v>
      </c>
      <c r="P24" s="118">
        <v>7</v>
      </c>
      <c r="Q24" s="118">
        <v>85</v>
      </c>
      <c r="R24" s="118">
        <v>28</v>
      </c>
      <c r="S24" s="118">
        <v>374</v>
      </c>
      <c r="T24" s="118">
        <v>14</v>
      </c>
      <c r="U24" s="118">
        <v>2677</v>
      </c>
      <c r="V24" s="118">
        <v>3318</v>
      </c>
      <c r="W24" s="118">
        <v>3285</v>
      </c>
      <c r="X24" s="118">
        <v>1318</v>
      </c>
      <c r="Y24" s="118">
        <v>931</v>
      </c>
      <c r="Z24" s="118">
        <v>3186830</v>
      </c>
      <c r="AA24" s="118">
        <v>482356</v>
      </c>
      <c r="AB24" s="118">
        <v>1878</v>
      </c>
      <c r="AC24" s="118">
        <v>0</v>
      </c>
      <c r="AD24" s="118">
        <v>0</v>
      </c>
      <c r="AE24" s="118">
        <v>1175</v>
      </c>
      <c r="AF24" s="118">
        <v>0</v>
      </c>
      <c r="AG24" s="118">
        <v>479303</v>
      </c>
      <c r="AH24" s="118">
        <v>136944</v>
      </c>
      <c r="AI24" s="118">
        <v>45626</v>
      </c>
      <c r="AJ24" s="118">
        <v>16356</v>
      </c>
      <c r="AK24" s="118">
        <v>37073</v>
      </c>
      <c r="AL24" s="118">
        <v>4279393</v>
      </c>
      <c r="AM24" s="118">
        <v>4</v>
      </c>
      <c r="AN24" s="118">
        <v>7828</v>
      </c>
      <c r="AO24" s="118">
        <v>199209</v>
      </c>
      <c r="AP24" s="118">
        <v>43361</v>
      </c>
      <c r="AQ24" s="118">
        <v>186389642</v>
      </c>
      <c r="AR24" s="118">
        <v>134519251</v>
      </c>
      <c r="AS24" s="118">
        <v>1165</v>
      </c>
      <c r="AT24" s="118">
        <v>688612</v>
      </c>
      <c r="AU24" s="118">
        <v>242083</v>
      </c>
      <c r="AV24" s="118">
        <v>9534</v>
      </c>
      <c r="AW24" s="118">
        <v>18863660</v>
      </c>
      <c r="AX24" s="120">
        <v>9212980</v>
      </c>
    </row>
    <row r="25" spans="1:50" ht="13.5" customHeight="1">
      <c r="A25" s="111"/>
      <c r="B25" s="112" t="s">
        <v>18</v>
      </c>
      <c r="C25" s="113"/>
      <c r="D25" s="114">
        <v>56258</v>
      </c>
      <c r="E25" s="115">
        <v>142</v>
      </c>
      <c r="F25" s="116">
        <v>56400</v>
      </c>
      <c r="G25" s="117">
        <v>44499</v>
      </c>
      <c r="H25" s="118">
        <v>2129</v>
      </c>
      <c r="I25" s="118">
        <v>1</v>
      </c>
      <c r="J25" s="118">
        <v>6608</v>
      </c>
      <c r="K25" s="118">
        <v>53237</v>
      </c>
      <c r="L25" s="119">
        <v>412</v>
      </c>
      <c r="M25" s="118">
        <v>14</v>
      </c>
      <c r="N25" s="118">
        <v>13</v>
      </c>
      <c r="O25" s="118">
        <v>147</v>
      </c>
      <c r="P25" s="118">
        <v>16</v>
      </c>
      <c r="Q25" s="118">
        <v>115</v>
      </c>
      <c r="R25" s="118">
        <v>51</v>
      </c>
      <c r="S25" s="118">
        <v>460</v>
      </c>
      <c r="T25" s="118">
        <v>23</v>
      </c>
      <c r="U25" s="118">
        <v>2877</v>
      </c>
      <c r="V25" s="118">
        <v>3716</v>
      </c>
      <c r="W25" s="118">
        <v>3651</v>
      </c>
      <c r="X25" s="118">
        <v>1379</v>
      </c>
      <c r="Y25" s="118">
        <v>927</v>
      </c>
      <c r="Z25" s="118">
        <v>4776444</v>
      </c>
      <c r="AA25" s="118">
        <v>600939</v>
      </c>
      <c r="AB25" s="118">
        <v>789</v>
      </c>
      <c r="AC25" s="118">
        <v>0</v>
      </c>
      <c r="AD25" s="118">
        <v>0</v>
      </c>
      <c r="AE25" s="118">
        <v>730</v>
      </c>
      <c r="AF25" s="118">
        <v>0</v>
      </c>
      <c r="AG25" s="118">
        <v>599420</v>
      </c>
      <c r="AH25" s="118">
        <v>171263</v>
      </c>
      <c r="AI25" s="118">
        <v>40292</v>
      </c>
      <c r="AJ25" s="118">
        <v>16047</v>
      </c>
      <c r="AK25" s="118">
        <v>40256</v>
      </c>
      <c r="AL25" s="118">
        <v>4707127</v>
      </c>
      <c r="AM25" s="118">
        <v>6</v>
      </c>
      <c r="AN25" s="118">
        <v>7276</v>
      </c>
      <c r="AO25" s="118">
        <v>200442</v>
      </c>
      <c r="AP25" s="118">
        <v>46441</v>
      </c>
      <c r="AQ25" s="118">
        <v>201007271</v>
      </c>
      <c r="AR25" s="118">
        <v>145170341</v>
      </c>
      <c r="AS25" s="118">
        <v>1214</v>
      </c>
      <c r="AT25" s="118">
        <v>718111</v>
      </c>
      <c r="AU25" s="118">
        <v>252440</v>
      </c>
      <c r="AV25" s="118">
        <v>9282</v>
      </c>
      <c r="AW25" s="118">
        <v>18411059</v>
      </c>
      <c r="AX25" s="120">
        <v>8981277</v>
      </c>
    </row>
    <row r="26" spans="1:50" ht="13.5" customHeight="1">
      <c r="A26" s="111"/>
      <c r="B26" s="112" t="s">
        <v>19</v>
      </c>
      <c r="C26" s="113"/>
      <c r="D26" s="114">
        <v>86496</v>
      </c>
      <c r="E26" s="115">
        <v>89</v>
      </c>
      <c r="F26" s="116">
        <v>86585</v>
      </c>
      <c r="G26" s="117">
        <v>67297</v>
      </c>
      <c r="H26" s="118">
        <v>3004</v>
      </c>
      <c r="I26" s="118">
        <v>47</v>
      </c>
      <c r="J26" s="118">
        <v>11658</v>
      </c>
      <c r="K26" s="118">
        <v>82006</v>
      </c>
      <c r="L26" s="119">
        <v>743</v>
      </c>
      <c r="M26" s="118">
        <v>32</v>
      </c>
      <c r="N26" s="118">
        <v>9</v>
      </c>
      <c r="O26" s="118">
        <v>144</v>
      </c>
      <c r="P26" s="118">
        <v>15</v>
      </c>
      <c r="Q26" s="118">
        <v>145</v>
      </c>
      <c r="R26" s="118">
        <v>52</v>
      </c>
      <c r="S26" s="118">
        <v>518</v>
      </c>
      <c r="T26" s="118">
        <v>20</v>
      </c>
      <c r="U26" s="118">
        <v>3310</v>
      </c>
      <c r="V26" s="118">
        <v>4245</v>
      </c>
      <c r="W26" s="118">
        <v>4070</v>
      </c>
      <c r="X26" s="118">
        <v>1712</v>
      </c>
      <c r="Y26" s="118">
        <v>1191</v>
      </c>
      <c r="Z26" s="118">
        <v>9500136</v>
      </c>
      <c r="AA26" s="118">
        <v>951279</v>
      </c>
      <c r="AB26" s="118">
        <v>5379</v>
      </c>
      <c r="AC26" s="118">
        <v>0</v>
      </c>
      <c r="AD26" s="118">
        <v>0</v>
      </c>
      <c r="AE26" s="118">
        <v>3110</v>
      </c>
      <c r="AF26" s="118">
        <v>0</v>
      </c>
      <c r="AG26" s="118">
        <v>942790</v>
      </c>
      <c r="AH26" s="118">
        <v>272047</v>
      </c>
      <c r="AI26" s="118">
        <v>66374</v>
      </c>
      <c r="AJ26" s="118">
        <v>19249</v>
      </c>
      <c r="AK26" s="118">
        <v>61858</v>
      </c>
      <c r="AL26" s="118">
        <v>8065315</v>
      </c>
      <c r="AM26" s="118">
        <v>6</v>
      </c>
      <c r="AN26" s="118">
        <v>13328</v>
      </c>
      <c r="AO26" s="118">
        <v>402312</v>
      </c>
      <c r="AP26" s="118">
        <v>70778</v>
      </c>
      <c r="AQ26" s="118">
        <v>332554837</v>
      </c>
      <c r="AR26" s="118">
        <v>244297276</v>
      </c>
      <c r="AS26" s="118">
        <v>2060</v>
      </c>
      <c r="AT26" s="118">
        <v>1367930</v>
      </c>
      <c r="AU26" s="118">
        <v>529340</v>
      </c>
      <c r="AV26" s="118">
        <v>15196</v>
      </c>
      <c r="AW26" s="118">
        <v>32944025</v>
      </c>
      <c r="AX26" s="120">
        <v>17111232</v>
      </c>
    </row>
    <row r="27" spans="1:50" ht="13.5" customHeight="1">
      <c r="A27" s="111"/>
      <c r="B27" s="112" t="s">
        <v>20</v>
      </c>
      <c r="C27" s="113"/>
      <c r="D27" s="114">
        <v>66170</v>
      </c>
      <c r="E27" s="115">
        <v>73</v>
      </c>
      <c r="F27" s="116">
        <v>66243</v>
      </c>
      <c r="G27" s="117">
        <v>49874</v>
      </c>
      <c r="H27" s="118">
        <v>2247</v>
      </c>
      <c r="I27" s="118">
        <v>3</v>
      </c>
      <c r="J27" s="118">
        <v>10993</v>
      </c>
      <c r="K27" s="118">
        <v>63117</v>
      </c>
      <c r="L27" s="119">
        <v>1058</v>
      </c>
      <c r="M27" s="118">
        <v>24</v>
      </c>
      <c r="N27" s="118">
        <v>9</v>
      </c>
      <c r="O27" s="118">
        <v>168</v>
      </c>
      <c r="P27" s="118">
        <v>20</v>
      </c>
      <c r="Q27" s="118">
        <v>154</v>
      </c>
      <c r="R27" s="118">
        <v>26</v>
      </c>
      <c r="S27" s="118">
        <v>646</v>
      </c>
      <c r="T27" s="118">
        <v>17</v>
      </c>
      <c r="U27" s="118">
        <v>3968</v>
      </c>
      <c r="V27" s="118">
        <v>5032</v>
      </c>
      <c r="W27" s="118">
        <v>4998</v>
      </c>
      <c r="X27" s="118">
        <v>1637</v>
      </c>
      <c r="Y27" s="118">
        <v>1114</v>
      </c>
      <c r="Z27" s="118">
        <v>245491432</v>
      </c>
      <c r="AA27" s="118">
        <v>651010</v>
      </c>
      <c r="AB27" s="118">
        <v>3066</v>
      </c>
      <c r="AC27" s="118">
        <v>0</v>
      </c>
      <c r="AD27" s="118">
        <v>0</v>
      </c>
      <c r="AE27" s="118">
        <v>502</v>
      </c>
      <c r="AF27" s="118">
        <v>0</v>
      </c>
      <c r="AG27" s="118">
        <v>647442</v>
      </c>
      <c r="AH27" s="118">
        <v>184960</v>
      </c>
      <c r="AI27" s="118">
        <v>47084</v>
      </c>
      <c r="AJ27" s="118">
        <v>17009</v>
      </c>
      <c r="AK27" s="118">
        <v>44917</v>
      </c>
      <c r="AL27" s="118">
        <v>8148508</v>
      </c>
      <c r="AM27" s="118">
        <v>5</v>
      </c>
      <c r="AN27" s="118">
        <v>11129</v>
      </c>
      <c r="AO27" s="118">
        <v>406680</v>
      </c>
      <c r="AP27" s="118">
        <v>53172</v>
      </c>
      <c r="AQ27" s="118">
        <v>298701645</v>
      </c>
      <c r="AR27" s="118">
        <v>228587669</v>
      </c>
      <c r="AS27" s="118">
        <v>1466</v>
      </c>
      <c r="AT27" s="118">
        <v>992617</v>
      </c>
      <c r="AU27" s="118">
        <v>394981</v>
      </c>
      <c r="AV27" s="118">
        <v>13638</v>
      </c>
      <c r="AW27" s="118">
        <v>30883346</v>
      </c>
      <c r="AX27" s="120">
        <v>16633315</v>
      </c>
    </row>
    <row r="28" spans="1:50" ht="13.5" customHeight="1">
      <c r="A28" s="111"/>
      <c r="B28" s="112" t="s">
        <v>21</v>
      </c>
      <c r="C28" s="113"/>
      <c r="D28" s="114">
        <v>32918</v>
      </c>
      <c r="E28" s="115">
        <v>57</v>
      </c>
      <c r="F28" s="116">
        <v>32975</v>
      </c>
      <c r="G28" s="117">
        <v>24850</v>
      </c>
      <c r="H28" s="118">
        <v>1082</v>
      </c>
      <c r="I28" s="118">
        <v>16</v>
      </c>
      <c r="J28" s="118">
        <v>4574</v>
      </c>
      <c r="K28" s="118">
        <v>30522</v>
      </c>
      <c r="L28" s="119">
        <v>346</v>
      </c>
      <c r="M28" s="118">
        <v>4</v>
      </c>
      <c r="N28" s="118">
        <v>3</v>
      </c>
      <c r="O28" s="118">
        <v>47</v>
      </c>
      <c r="P28" s="118">
        <v>10</v>
      </c>
      <c r="Q28" s="118">
        <v>35</v>
      </c>
      <c r="R28" s="118">
        <v>25</v>
      </c>
      <c r="S28" s="118">
        <v>205</v>
      </c>
      <c r="T28" s="118">
        <v>9</v>
      </c>
      <c r="U28" s="118">
        <v>1210</v>
      </c>
      <c r="V28" s="118">
        <v>1548</v>
      </c>
      <c r="W28" s="118">
        <v>1539</v>
      </c>
      <c r="X28" s="118">
        <v>629</v>
      </c>
      <c r="Y28" s="118">
        <v>458</v>
      </c>
      <c r="Z28" s="118">
        <v>4183078</v>
      </c>
      <c r="AA28" s="118">
        <v>509089</v>
      </c>
      <c r="AB28" s="118">
        <v>0</v>
      </c>
      <c r="AC28" s="118">
        <v>0</v>
      </c>
      <c r="AD28" s="118">
        <v>0</v>
      </c>
      <c r="AE28" s="118">
        <v>23274</v>
      </c>
      <c r="AF28" s="118">
        <v>0</v>
      </c>
      <c r="AG28" s="118">
        <v>485815</v>
      </c>
      <c r="AH28" s="118">
        <v>138643</v>
      </c>
      <c r="AI28" s="118">
        <v>25622</v>
      </c>
      <c r="AJ28" s="118">
        <v>9696</v>
      </c>
      <c r="AK28" s="118">
        <v>22521</v>
      </c>
      <c r="AL28" s="118">
        <v>2722650</v>
      </c>
      <c r="AM28" s="118">
        <v>4</v>
      </c>
      <c r="AN28" s="118">
        <v>6000</v>
      </c>
      <c r="AO28" s="118">
        <v>174689</v>
      </c>
      <c r="AP28" s="118">
        <v>26240</v>
      </c>
      <c r="AQ28" s="118">
        <v>115842990</v>
      </c>
      <c r="AR28" s="118">
        <v>84026731</v>
      </c>
      <c r="AS28" s="118">
        <v>733</v>
      </c>
      <c r="AT28" s="118">
        <v>456923</v>
      </c>
      <c r="AU28" s="118">
        <v>163078</v>
      </c>
      <c r="AV28" s="118">
        <v>6259</v>
      </c>
      <c r="AW28" s="118">
        <v>12847080</v>
      </c>
      <c r="AX28" s="120">
        <v>6413542</v>
      </c>
    </row>
    <row r="29" spans="1:50" ht="13.5" customHeight="1">
      <c r="A29" s="111"/>
      <c r="B29" s="112" t="s">
        <v>22</v>
      </c>
      <c r="C29" s="113"/>
      <c r="D29" s="114">
        <v>51647</v>
      </c>
      <c r="E29" s="115">
        <v>84</v>
      </c>
      <c r="F29" s="116">
        <v>51731</v>
      </c>
      <c r="G29" s="117">
        <v>38043</v>
      </c>
      <c r="H29" s="118">
        <v>2013</v>
      </c>
      <c r="I29" s="118">
        <v>59</v>
      </c>
      <c r="J29" s="118">
        <v>7646</v>
      </c>
      <c r="K29" s="118">
        <v>47761</v>
      </c>
      <c r="L29" s="119">
        <v>429</v>
      </c>
      <c r="M29" s="118">
        <v>12</v>
      </c>
      <c r="N29" s="118">
        <v>5</v>
      </c>
      <c r="O29" s="118">
        <v>56</v>
      </c>
      <c r="P29" s="118">
        <v>8</v>
      </c>
      <c r="Q29" s="118">
        <v>69</v>
      </c>
      <c r="R29" s="118">
        <v>27</v>
      </c>
      <c r="S29" s="118">
        <v>299</v>
      </c>
      <c r="T29" s="118">
        <v>16</v>
      </c>
      <c r="U29" s="118">
        <v>2054</v>
      </c>
      <c r="V29" s="118">
        <v>2546</v>
      </c>
      <c r="W29" s="118">
        <v>2546</v>
      </c>
      <c r="X29" s="118">
        <v>952</v>
      </c>
      <c r="Y29" s="118">
        <v>746</v>
      </c>
      <c r="Z29" s="118">
        <v>3505171</v>
      </c>
      <c r="AA29" s="118">
        <v>342564</v>
      </c>
      <c r="AB29" s="118">
        <v>170</v>
      </c>
      <c r="AC29" s="118">
        <v>0</v>
      </c>
      <c r="AD29" s="118">
        <v>0</v>
      </c>
      <c r="AE29" s="118">
        <v>330</v>
      </c>
      <c r="AF29" s="118">
        <v>0</v>
      </c>
      <c r="AG29" s="118">
        <v>342064</v>
      </c>
      <c r="AH29" s="118">
        <v>97807</v>
      </c>
      <c r="AI29" s="118">
        <v>42962</v>
      </c>
      <c r="AJ29" s="118">
        <v>13513</v>
      </c>
      <c r="AK29" s="118">
        <v>34645</v>
      </c>
      <c r="AL29" s="118">
        <v>4094987</v>
      </c>
      <c r="AM29" s="118">
        <v>5</v>
      </c>
      <c r="AN29" s="118">
        <v>10380</v>
      </c>
      <c r="AO29" s="118">
        <v>257906</v>
      </c>
      <c r="AP29" s="118">
        <v>40153</v>
      </c>
      <c r="AQ29" s="118">
        <v>176923951</v>
      </c>
      <c r="AR29" s="118">
        <v>128428207</v>
      </c>
      <c r="AS29" s="118">
        <v>1159</v>
      </c>
      <c r="AT29" s="118">
        <v>727763</v>
      </c>
      <c r="AU29" s="118">
        <v>266774</v>
      </c>
      <c r="AV29" s="118">
        <v>10020</v>
      </c>
      <c r="AW29" s="118">
        <v>21040015</v>
      </c>
      <c r="AX29" s="120">
        <v>10733177</v>
      </c>
    </row>
    <row r="30" spans="1:50" ht="13.5" customHeight="1">
      <c r="A30" s="111"/>
      <c r="B30" s="112" t="s">
        <v>23</v>
      </c>
      <c r="C30" s="113"/>
      <c r="D30" s="114">
        <v>55439</v>
      </c>
      <c r="E30" s="115">
        <v>214</v>
      </c>
      <c r="F30" s="116">
        <v>55653</v>
      </c>
      <c r="G30" s="117">
        <v>43955</v>
      </c>
      <c r="H30" s="118">
        <v>2887</v>
      </c>
      <c r="I30" s="118">
        <v>1</v>
      </c>
      <c r="J30" s="118">
        <v>5580</v>
      </c>
      <c r="K30" s="118">
        <v>52423</v>
      </c>
      <c r="L30" s="119">
        <v>402</v>
      </c>
      <c r="M30" s="118">
        <v>24</v>
      </c>
      <c r="N30" s="118">
        <v>13</v>
      </c>
      <c r="O30" s="118">
        <v>154</v>
      </c>
      <c r="P30" s="118">
        <v>20</v>
      </c>
      <c r="Q30" s="118">
        <v>137</v>
      </c>
      <c r="R30" s="118">
        <v>61</v>
      </c>
      <c r="S30" s="118">
        <v>532</v>
      </c>
      <c r="T30" s="118">
        <v>33</v>
      </c>
      <c r="U30" s="118">
        <v>3272</v>
      </c>
      <c r="V30" s="118">
        <v>4246</v>
      </c>
      <c r="W30" s="118">
        <v>4206</v>
      </c>
      <c r="X30" s="118">
        <v>1779</v>
      </c>
      <c r="Y30" s="118">
        <v>1247</v>
      </c>
      <c r="Z30" s="118">
        <v>17563127</v>
      </c>
      <c r="AA30" s="118">
        <v>802253</v>
      </c>
      <c r="AB30" s="118">
        <v>590</v>
      </c>
      <c r="AC30" s="118">
        <v>0</v>
      </c>
      <c r="AD30" s="118">
        <v>0</v>
      </c>
      <c r="AE30" s="118">
        <v>8597</v>
      </c>
      <c r="AF30" s="118">
        <v>0</v>
      </c>
      <c r="AG30" s="118">
        <v>793066</v>
      </c>
      <c r="AH30" s="118">
        <v>226590</v>
      </c>
      <c r="AI30" s="118">
        <v>37685</v>
      </c>
      <c r="AJ30" s="118">
        <v>16061</v>
      </c>
      <c r="AK30" s="118">
        <v>39555</v>
      </c>
      <c r="AL30" s="118">
        <v>4356107</v>
      </c>
      <c r="AM30" s="118">
        <v>4</v>
      </c>
      <c r="AN30" s="118">
        <v>7200</v>
      </c>
      <c r="AO30" s="118">
        <v>177621</v>
      </c>
      <c r="AP30" s="118">
        <v>45740</v>
      </c>
      <c r="AQ30" s="118">
        <v>188686645</v>
      </c>
      <c r="AR30" s="118">
        <v>135114134</v>
      </c>
      <c r="AS30" s="118">
        <v>1150</v>
      </c>
      <c r="AT30" s="118">
        <v>673589</v>
      </c>
      <c r="AU30" s="118">
        <v>225259</v>
      </c>
      <c r="AV30" s="118">
        <v>8350</v>
      </c>
      <c r="AW30" s="118">
        <v>15569870</v>
      </c>
      <c r="AX30" s="120">
        <v>7287078</v>
      </c>
    </row>
    <row r="31" spans="1:50" ht="13.5" customHeight="1">
      <c r="A31" s="111"/>
      <c r="B31" s="112" t="s">
        <v>24</v>
      </c>
      <c r="C31" s="113"/>
      <c r="D31" s="114">
        <v>43813</v>
      </c>
      <c r="E31" s="115">
        <v>172</v>
      </c>
      <c r="F31" s="116">
        <v>43985</v>
      </c>
      <c r="G31" s="117">
        <v>35099</v>
      </c>
      <c r="H31" s="118">
        <v>1538</v>
      </c>
      <c r="I31" s="118">
        <v>1</v>
      </c>
      <c r="J31" s="118">
        <v>5084</v>
      </c>
      <c r="K31" s="118">
        <v>41722</v>
      </c>
      <c r="L31" s="119">
        <v>384</v>
      </c>
      <c r="M31" s="118">
        <v>20</v>
      </c>
      <c r="N31" s="118">
        <v>15</v>
      </c>
      <c r="O31" s="118">
        <v>147</v>
      </c>
      <c r="P31" s="118">
        <v>28</v>
      </c>
      <c r="Q31" s="118">
        <v>124</v>
      </c>
      <c r="R31" s="118">
        <v>60</v>
      </c>
      <c r="S31" s="118">
        <v>539</v>
      </c>
      <c r="T31" s="118">
        <v>19</v>
      </c>
      <c r="U31" s="118">
        <v>2600</v>
      </c>
      <c r="V31" s="118">
        <v>3552</v>
      </c>
      <c r="W31" s="118">
        <v>3525</v>
      </c>
      <c r="X31" s="118">
        <v>1555</v>
      </c>
      <c r="Y31" s="118">
        <v>1032</v>
      </c>
      <c r="Z31" s="118">
        <v>12803304</v>
      </c>
      <c r="AA31" s="118">
        <v>1340881</v>
      </c>
      <c r="AB31" s="118">
        <v>3136</v>
      </c>
      <c r="AC31" s="118">
        <v>0</v>
      </c>
      <c r="AD31" s="118">
        <v>0</v>
      </c>
      <c r="AE31" s="118">
        <v>6528</v>
      </c>
      <c r="AF31" s="118">
        <v>0</v>
      </c>
      <c r="AG31" s="118">
        <v>1331217</v>
      </c>
      <c r="AH31" s="118">
        <v>342038</v>
      </c>
      <c r="AI31" s="118">
        <v>29784</v>
      </c>
      <c r="AJ31" s="118">
        <v>12783</v>
      </c>
      <c r="AK31" s="118">
        <v>31351</v>
      </c>
      <c r="AL31" s="118">
        <v>3840048</v>
      </c>
      <c r="AM31" s="118">
        <v>4</v>
      </c>
      <c r="AN31" s="118">
        <v>5467</v>
      </c>
      <c r="AO31" s="118">
        <v>149397</v>
      </c>
      <c r="AP31" s="118">
        <v>36782</v>
      </c>
      <c r="AQ31" s="118">
        <v>164325337</v>
      </c>
      <c r="AR31" s="118">
        <v>119070819</v>
      </c>
      <c r="AS31" s="118">
        <v>841</v>
      </c>
      <c r="AT31" s="118">
        <v>500381</v>
      </c>
      <c r="AU31" s="118">
        <v>168963</v>
      </c>
      <c r="AV31" s="118">
        <v>6917</v>
      </c>
      <c r="AW31" s="118">
        <v>13596671</v>
      </c>
      <c r="AX31" s="120">
        <v>6603549</v>
      </c>
    </row>
    <row r="32" spans="1:50" ht="13.5" customHeight="1">
      <c r="A32" s="111"/>
      <c r="B32" s="112" t="s">
        <v>25</v>
      </c>
      <c r="C32" s="113"/>
      <c r="D32" s="114">
        <v>26976</v>
      </c>
      <c r="E32" s="115">
        <v>56</v>
      </c>
      <c r="F32" s="116">
        <v>27032</v>
      </c>
      <c r="G32" s="117">
        <v>20836</v>
      </c>
      <c r="H32" s="118">
        <v>920</v>
      </c>
      <c r="I32" s="118">
        <v>1</v>
      </c>
      <c r="J32" s="118">
        <v>3878</v>
      </c>
      <c r="K32" s="118">
        <v>25635</v>
      </c>
      <c r="L32" s="119">
        <v>301</v>
      </c>
      <c r="M32" s="118">
        <v>12</v>
      </c>
      <c r="N32" s="118">
        <v>8</v>
      </c>
      <c r="O32" s="118">
        <v>92</v>
      </c>
      <c r="P32" s="118">
        <v>7</v>
      </c>
      <c r="Q32" s="118">
        <v>63</v>
      </c>
      <c r="R32" s="118">
        <v>29</v>
      </c>
      <c r="S32" s="118">
        <v>214</v>
      </c>
      <c r="T32" s="118">
        <v>4</v>
      </c>
      <c r="U32" s="118">
        <v>1110</v>
      </c>
      <c r="V32" s="118">
        <v>1539</v>
      </c>
      <c r="W32" s="118">
        <v>1521</v>
      </c>
      <c r="X32" s="118">
        <v>603</v>
      </c>
      <c r="Y32" s="118">
        <v>380</v>
      </c>
      <c r="Z32" s="118">
        <v>2894449</v>
      </c>
      <c r="AA32" s="118">
        <v>319968</v>
      </c>
      <c r="AB32" s="118">
        <v>1530</v>
      </c>
      <c r="AC32" s="118">
        <v>0</v>
      </c>
      <c r="AD32" s="118">
        <v>0</v>
      </c>
      <c r="AE32" s="118">
        <v>703</v>
      </c>
      <c r="AF32" s="118">
        <v>0</v>
      </c>
      <c r="AG32" s="118">
        <v>317735</v>
      </c>
      <c r="AH32" s="118">
        <v>61547</v>
      </c>
      <c r="AI32" s="118">
        <v>21325</v>
      </c>
      <c r="AJ32" s="118">
        <v>9328</v>
      </c>
      <c r="AK32" s="118">
        <v>18836</v>
      </c>
      <c r="AL32" s="118">
        <v>2631752</v>
      </c>
      <c r="AM32" s="118">
        <v>5</v>
      </c>
      <c r="AN32" s="118">
        <v>4257</v>
      </c>
      <c r="AO32" s="118">
        <v>132129</v>
      </c>
      <c r="AP32" s="118">
        <v>21943</v>
      </c>
      <c r="AQ32" s="118">
        <v>105431658</v>
      </c>
      <c r="AR32" s="118">
        <v>77811586</v>
      </c>
      <c r="AS32" s="118">
        <v>653</v>
      </c>
      <c r="AT32" s="118">
        <v>420846</v>
      </c>
      <c r="AU32" s="118">
        <v>158794</v>
      </c>
      <c r="AV32" s="118">
        <v>5010</v>
      </c>
      <c r="AW32" s="118">
        <v>10724126</v>
      </c>
      <c r="AX32" s="120">
        <v>5558382</v>
      </c>
    </row>
    <row r="33" spans="1:50" ht="13.5" customHeight="1">
      <c r="A33" s="111"/>
      <c r="B33" s="112" t="s">
        <v>26</v>
      </c>
      <c r="C33" s="113"/>
      <c r="D33" s="114">
        <v>30096</v>
      </c>
      <c r="E33" s="115">
        <v>81</v>
      </c>
      <c r="F33" s="116">
        <v>30177</v>
      </c>
      <c r="G33" s="117">
        <v>22935</v>
      </c>
      <c r="H33" s="118">
        <v>1087</v>
      </c>
      <c r="I33" s="118">
        <v>2</v>
      </c>
      <c r="J33" s="118">
        <v>4405</v>
      </c>
      <c r="K33" s="118">
        <v>28429</v>
      </c>
      <c r="L33" s="119">
        <v>326</v>
      </c>
      <c r="M33" s="118">
        <v>5</v>
      </c>
      <c r="N33" s="118">
        <v>3</v>
      </c>
      <c r="O33" s="118">
        <v>82</v>
      </c>
      <c r="P33" s="118">
        <v>10</v>
      </c>
      <c r="Q33" s="118">
        <v>52</v>
      </c>
      <c r="R33" s="118">
        <v>12</v>
      </c>
      <c r="S33" s="118">
        <v>191</v>
      </c>
      <c r="T33" s="118">
        <v>5</v>
      </c>
      <c r="U33" s="118">
        <v>1221</v>
      </c>
      <c r="V33" s="118">
        <v>1581</v>
      </c>
      <c r="W33" s="118">
        <v>1558</v>
      </c>
      <c r="X33" s="118">
        <v>654</v>
      </c>
      <c r="Y33" s="118">
        <v>420</v>
      </c>
      <c r="Z33" s="118">
        <v>2199320</v>
      </c>
      <c r="AA33" s="118">
        <v>272098</v>
      </c>
      <c r="AB33" s="118">
        <v>216</v>
      </c>
      <c r="AC33" s="118">
        <v>0</v>
      </c>
      <c r="AD33" s="118">
        <v>0</v>
      </c>
      <c r="AE33" s="118">
        <v>1133</v>
      </c>
      <c r="AF33" s="118">
        <v>0</v>
      </c>
      <c r="AG33" s="118">
        <v>270749</v>
      </c>
      <c r="AH33" s="118">
        <v>77357</v>
      </c>
      <c r="AI33" s="118">
        <v>23618</v>
      </c>
      <c r="AJ33" s="118">
        <v>9558</v>
      </c>
      <c r="AK33" s="118">
        <v>20386</v>
      </c>
      <c r="AL33" s="118">
        <v>2561373</v>
      </c>
      <c r="AM33" s="118">
        <v>6</v>
      </c>
      <c r="AN33" s="118">
        <v>4571</v>
      </c>
      <c r="AO33" s="118">
        <v>139425</v>
      </c>
      <c r="AP33" s="118">
        <v>24179</v>
      </c>
      <c r="AQ33" s="118">
        <v>110724410</v>
      </c>
      <c r="AR33" s="118">
        <v>81301675</v>
      </c>
      <c r="AS33" s="118">
        <v>698</v>
      </c>
      <c r="AT33" s="118">
        <v>448655</v>
      </c>
      <c r="AU33" s="118">
        <v>168988</v>
      </c>
      <c r="AV33" s="118">
        <v>5678</v>
      </c>
      <c r="AW33" s="118">
        <v>12088848</v>
      </c>
      <c r="AX33" s="120">
        <v>6200164</v>
      </c>
    </row>
    <row r="34" spans="1:50" ht="13.5" customHeight="1">
      <c r="A34" s="111"/>
      <c r="B34" s="112" t="s">
        <v>27</v>
      </c>
      <c r="C34" s="113"/>
      <c r="D34" s="114">
        <v>229158</v>
      </c>
      <c r="E34" s="115">
        <v>765</v>
      </c>
      <c r="F34" s="116">
        <v>229923</v>
      </c>
      <c r="G34" s="117">
        <v>182198</v>
      </c>
      <c r="H34" s="118">
        <v>9051</v>
      </c>
      <c r="I34" s="118">
        <v>1</v>
      </c>
      <c r="J34" s="118">
        <v>25588</v>
      </c>
      <c r="K34" s="118">
        <v>216838</v>
      </c>
      <c r="L34" s="119">
        <v>2045</v>
      </c>
      <c r="M34" s="118">
        <v>72</v>
      </c>
      <c r="N34" s="118">
        <v>32</v>
      </c>
      <c r="O34" s="118">
        <v>352</v>
      </c>
      <c r="P34" s="118">
        <v>96</v>
      </c>
      <c r="Q34" s="118">
        <v>441</v>
      </c>
      <c r="R34" s="118">
        <v>286</v>
      </c>
      <c r="S34" s="118">
        <v>2719</v>
      </c>
      <c r="T34" s="118">
        <v>110</v>
      </c>
      <c r="U34" s="118">
        <v>13891</v>
      </c>
      <c r="V34" s="118">
        <v>17999</v>
      </c>
      <c r="W34" s="118">
        <v>17824</v>
      </c>
      <c r="X34" s="118">
        <v>7301</v>
      </c>
      <c r="Y34" s="118">
        <v>5582</v>
      </c>
      <c r="Z34" s="118">
        <v>40949328</v>
      </c>
      <c r="AA34" s="118">
        <v>4049146</v>
      </c>
      <c r="AB34" s="118">
        <v>6843</v>
      </c>
      <c r="AC34" s="118">
        <v>0</v>
      </c>
      <c r="AD34" s="118">
        <v>0</v>
      </c>
      <c r="AE34" s="118">
        <v>9242</v>
      </c>
      <c r="AF34" s="118">
        <v>0</v>
      </c>
      <c r="AG34" s="118">
        <v>4033061</v>
      </c>
      <c r="AH34" s="118">
        <v>1056330</v>
      </c>
      <c r="AI34" s="118">
        <v>169379</v>
      </c>
      <c r="AJ34" s="118">
        <v>44685</v>
      </c>
      <c r="AK34" s="118">
        <v>165399</v>
      </c>
      <c r="AL34" s="118">
        <v>19774247</v>
      </c>
      <c r="AM34" s="118">
        <v>7</v>
      </c>
      <c r="AN34" s="118">
        <v>29345</v>
      </c>
      <c r="AO34" s="118">
        <v>773362</v>
      </c>
      <c r="AP34" s="118">
        <v>190320</v>
      </c>
      <c r="AQ34" s="118">
        <v>833075519</v>
      </c>
      <c r="AR34" s="118">
        <v>603947118</v>
      </c>
      <c r="AS34" s="118">
        <v>4813</v>
      </c>
      <c r="AT34" s="118">
        <v>2701522</v>
      </c>
      <c r="AU34" s="118">
        <v>893850</v>
      </c>
      <c r="AV34" s="118">
        <v>37266</v>
      </c>
      <c r="AW34" s="118">
        <v>69998516</v>
      </c>
      <c r="AX34" s="120">
        <v>32741125</v>
      </c>
    </row>
    <row r="35" spans="1:50" ht="13.5" customHeight="1">
      <c r="A35" s="111"/>
      <c r="B35" s="112" t="s">
        <v>28</v>
      </c>
      <c r="C35" s="113"/>
      <c r="D35" s="114">
        <v>26251</v>
      </c>
      <c r="E35" s="115">
        <v>0</v>
      </c>
      <c r="F35" s="116">
        <v>26251</v>
      </c>
      <c r="G35" s="117">
        <v>19175</v>
      </c>
      <c r="H35" s="118">
        <v>863</v>
      </c>
      <c r="I35" s="118">
        <v>23</v>
      </c>
      <c r="J35" s="118">
        <v>3823</v>
      </c>
      <c r="K35" s="118">
        <v>23884</v>
      </c>
      <c r="L35" s="119">
        <v>254</v>
      </c>
      <c r="M35" s="118">
        <v>6</v>
      </c>
      <c r="N35" s="118">
        <v>4</v>
      </c>
      <c r="O35" s="118">
        <v>94</v>
      </c>
      <c r="P35" s="118">
        <v>12</v>
      </c>
      <c r="Q35" s="118">
        <v>76</v>
      </c>
      <c r="R35" s="118">
        <v>23</v>
      </c>
      <c r="S35" s="118">
        <v>228</v>
      </c>
      <c r="T35" s="118">
        <v>17</v>
      </c>
      <c r="U35" s="118">
        <v>966</v>
      </c>
      <c r="V35" s="118">
        <v>1426</v>
      </c>
      <c r="W35" s="118">
        <v>1418</v>
      </c>
      <c r="X35" s="118">
        <v>591</v>
      </c>
      <c r="Y35" s="118">
        <v>310</v>
      </c>
      <c r="Z35" s="118">
        <v>1940779</v>
      </c>
      <c r="AA35" s="118">
        <v>254725</v>
      </c>
      <c r="AB35" s="118">
        <v>154</v>
      </c>
      <c r="AC35" s="118">
        <v>0</v>
      </c>
      <c r="AD35" s="118">
        <v>0</v>
      </c>
      <c r="AE35" s="118">
        <v>163</v>
      </c>
      <c r="AF35" s="118">
        <v>0</v>
      </c>
      <c r="AG35" s="118">
        <v>254408</v>
      </c>
      <c r="AH35" s="118">
        <v>41553</v>
      </c>
      <c r="AI35" s="118">
        <v>22717</v>
      </c>
      <c r="AJ35" s="118">
        <v>6533</v>
      </c>
      <c r="AK35" s="118">
        <v>17495</v>
      </c>
      <c r="AL35" s="118">
        <v>1827733</v>
      </c>
      <c r="AM35" s="118">
        <v>6</v>
      </c>
      <c r="AN35" s="118">
        <v>5082</v>
      </c>
      <c r="AO35" s="118">
        <v>144403</v>
      </c>
      <c r="AP35" s="118">
        <v>20172</v>
      </c>
      <c r="AQ35" s="118">
        <v>82516026</v>
      </c>
      <c r="AR35" s="118">
        <v>59073939</v>
      </c>
      <c r="AS35" s="118">
        <v>569</v>
      </c>
      <c r="AT35" s="118">
        <v>341844</v>
      </c>
      <c r="AU35" s="118">
        <v>118444</v>
      </c>
      <c r="AV35" s="118">
        <v>4981</v>
      </c>
      <c r="AW35" s="118">
        <v>10933044</v>
      </c>
      <c r="AX35" s="120">
        <v>5705510</v>
      </c>
    </row>
    <row r="36" spans="1:50" ht="13.5" customHeight="1">
      <c r="A36" s="111"/>
      <c r="B36" s="112" t="s">
        <v>29</v>
      </c>
      <c r="C36" s="113"/>
      <c r="D36" s="114">
        <v>26071</v>
      </c>
      <c r="E36" s="115">
        <v>0</v>
      </c>
      <c r="F36" s="116">
        <v>26071</v>
      </c>
      <c r="G36" s="117">
        <v>20280</v>
      </c>
      <c r="H36" s="118">
        <v>1030</v>
      </c>
      <c r="I36" s="118">
        <v>1</v>
      </c>
      <c r="J36" s="118">
        <v>3485</v>
      </c>
      <c r="K36" s="118">
        <v>24796</v>
      </c>
      <c r="L36" s="119">
        <v>305</v>
      </c>
      <c r="M36" s="118">
        <v>5</v>
      </c>
      <c r="N36" s="118">
        <v>0</v>
      </c>
      <c r="O36" s="118">
        <v>63</v>
      </c>
      <c r="P36" s="118">
        <v>7</v>
      </c>
      <c r="Q36" s="118">
        <v>60</v>
      </c>
      <c r="R36" s="118">
        <v>11</v>
      </c>
      <c r="S36" s="118">
        <v>166</v>
      </c>
      <c r="T36" s="118">
        <v>5</v>
      </c>
      <c r="U36" s="118">
        <v>1003</v>
      </c>
      <c r="V36" s="118">
        <v>1320</v>
      </c>
      <c r="W36" s="118">
        <v>1305</v>
      </c>
      <c r="X36" s="118">
        <v>547</v>
      </c>
      <c r="Y36" s="118">
        <v>354</v>
      </c>
      <c r="Z36" s="118">
        <v>1188765</v>
      </c>
      <c r="AA36" s="118">
        <v>132624</v>
      </c>
      <c r="AB36" s="118">
        <v>371</v>
      </c>
      <c r="AC36" s="118">
        <v>0</v>
      </c>
      <c r="AD36" s="118">
        <v>0</v>
      </c>
      <c r="AE36" s="118">
        <v>63</v>
      </c>
      <c r="AF36" s="118">
        <v>0</v>
      </c>
      <c r="AG36" s="118">
        <v>132190</v>
      </c>
      <c r="AH36" s="118">
        <v>37769</v>
      </c>
      <c r="AI36" s="118">
        <v>19791</v>
      </c>
      <c r="AJ36" s="118">
        <v>9003</v>
      </c>
      <c r="AK36" s="118">
        <v>18254</v>
      </c>
      <c r="AL36" s="118">
        <v>2355300</v>
      </c>
      <c r="AM36" s="118">
        <v>3</v>
      </c>
      <c r="AN36" s="118">
        <v>4205</v>
      </c>
      <c r="AO36" s="118">
        <v>136019</v>
      </c>
      <c r="AP36" s="118">
        <v>21274</v>
      </c>
      <c r="AQ36" s="118">
        <v>97853946</v>
      </c>
      <c r="AR36" s="118">
        <v>71605923</v>
      </c>
      <c r="AS36" s="118">
        <v>528</v>
      </c>
      <c r="AT36" s="118">
        <v>373938</v>
      </c>
      <c r="AU36" s="118">
        <v>150737</v>
      </c>
      <c r="AV36" s="118">
        <v>4638</v>
      </c>
      <c r="AW36" s="118">
        <v>9828410</v>
      </c>
      <c r="AX36" s="120">
        <v>4994525</v>
      </c>
    </row>
    <row r="37" spans="1:50" ht="13.5" customHeight="1">
      <c r="A37" s="111"/>
      <c r="B37" s="112" t="s">
        <v>30</v>
      </c>
      <c r="C37" s="113"/>
      <c r="D37" s="114">
        <v>37496</v>
      </c>
      <c r="E37" s="115">
        <v>0</v>
      </c>
      <c r="F37" s="116">
        <v>37496</v>
      </c>
      <c r="G37" s="117">
        <v>27706</v>
      </c>
      <c r="H37" s="118">
        <v>1154</v>
      </c>
      <c r="I37" s="118">
        <v>8</v>
      </c>
      <c r="J37" s="118">
        <v>6831</v>
      </c>
      <c r="K37" s="118">
        <v>35699</v>
      </c>
      <c r="L37" s="119">
        <v>518</v>
      </c>
      <c r="M37" s="118">
        <v>5</v>
      </c>
      <c r="N37" s="118">
        <v>2</v>
      </c>
      <c r="O37" s="118">
        <v>53</v>
      </c>
      <c r="P37" s="118">
        <v>2</v>
      </c>
      <c r="Q37" s="118">
        <v>55</v>
      </c>
      <c r="R37" s="118">
        <v>18</v>
      </c>
      <c r="S37" s="118">
        <v>200</v>
      </c>
      <c r="T37" s="118">
        <v>11</v>
      </c>
      <c r="U37" s="118">
        <v>1039</v>
      </c>
      <c r="V37" s="118">
        <v>1385</v>
      </c>
      <c r="W37" s="118">
        <v>1362</v>
      </c>
      <c r="X37" s="118">
        <v>588</v>
      </c>
      <c r="Y37" s="118">
        <v>369</v>
      </c>
      <c r="Z37" s="118">
        <v>1066911</v>
      </c>
      <c r="AA37" s="118">
        <v>161739</v>
      </c>
      <c r="AB37" s="118">
        <v>596</v>
      </c>
      <c r="AC37" s="118">
        <v>0</v>
      </c>
      <c r="AD37" s="118">
        <v>0</v>
      </c>
      <c r="AE37" s="118">
        <v>460</v>
      </c>
      <c r="AF37" s="118">
        <v>0</v>
      </c>
      <c r="AG37" s="118">
        <v>160683</v>
      </c>
      <c r="AH37" s="118">
        <v>45910</v>
      </c>
      <c r="AI37" s="118">
        <v>28828</v>
      </c>
      <c r="AJ37" s="118">
        <v>10165</v>
      </c>
      <c r="AK37" s="118">
        <v>25068</v>
      </c>
      <c r="AL37" s="118">
        <v>3452115</v>
      </c>
      <c r="AM37" s="118">
        <v>6</v>
      </c>
      <c r="AN37" s="118">
        <v>7679</v>
      </c>
      <c r="AO37" s="118">
        <v>294589</v>
      </c>
      <c r="AP37" s="118">
        <v>29394</v>
      </c>
      <c r="AQ37" s="118">
        <v>141864813</v>
      </c>
      <c r="AR37" s="118">
        <v>104521330</v>
      </c>
      <c r="AS37" s="118">
        <v>983</v>
      </c>
      <c r="AT37" s="118">
        <v>781264</v>
      </c>
      <c r="AU37" s="118">
        <v>336021</v>
      </c>
      <c r="AV37" s="118">
        <v>8037</v>
      </c>
      <c r="AW37" s="118">
        <v>20091667</v>
      </c>
      <c r="AX37" s="120">
        <v>11389603</v>
      </c>
    </row>
    <row r="38" spans="1:50" ht="13.5" customHeight="1">
      <c r="A38" s="111"/>
      <c r="B38" s="112" t="s">
        <v>31</v>
      </c>
      <c r="C38" s="113"/>
      <c r="D38" s="114">
        <v>28409</v>
      </c>
      <c r="E38" s="115">
        <v>95</v>
      </c>
      <c r="F38" s="116">
        <v>28504</v>
      </c>
      <c r="G38" s="117">
        <v>20995</v>
      </c>
      <c r="H38" s="118">
        <v>903</v>
      </c>
      <c r="I38" s="118">
        <v>7</v>
      </c>
      <c r="J38" s="118">
        <v>4536</v>
      </c>
      <c r="K38" s="118">
        <v>26441</v>
      </c>
      <c r="L38" s="119">
        <v>302</v>
      </c>
      <c r="M38" s="118">
        <v>4</v>
      </c>
      <c r="N38" s="118">
        <v>0</v>
      </c>
      <c r="O38" s="118">
        <v>51</v>
      </c>
      <c r="P38" s="118">
        <v>5</v>
      </c>
      <c r="Q38" s="118">
        <v>46</v>
      </c>
      <c r="R38" s="118">
        <v>14</v>
      </c>
      <c r="S38" s="118">
        <v>127</v>
      </c>
      <c r="T38" s="118">
        <v>9</v>
      </c>
      <c r="U38" s="118">
        <v>1127</v>
      </c>
      <c r="V38" s="118">
        <v>1383</v>
      </c>
      <c r="W38" s="118">
        <v>1362</v>
      </c>
      <c r="X38" s="118">
        <v>499</v>
      </c>
      <c r="Y38" s="118">
        <v>344</v>
      </c>
      <c r="Z38" s="118">
        <v>1064412</v>
      </c>
      <c r="AA38" s="118">
        <v>130825</v>
      </c>
      <c r="AB38" s="118">
        <v>308</v>
      </c>
      <c r="AC38" s="118">
        <v>0</v>
      </c>
      <c r="AD38" s="118">
        <v>0</v>
      </c>
      <c r="AE38" s="118">
        <v>0</v>
      </c>
      <c r="AF38" s="118">
        <v>0</v>
      </c>
      <c r="AG38" s="118">
        <v>130517</v>
      </c>
      <c r="AH38" s="118">
        <v>16493</v>
      </c>
      <c r="AI38" s="118">
        <v>22997</v>
      </c>
      <c r="AJ38" s="118">
        <v>8676</v>
      </c>
      <c r="AK38" s="118">
        <v>19415</v>
      </c>
      <c r="AL38" s="118">
        <v>2790833</v>
      </c>
      <c r="AM38" s="118">
        <v>5</v>
      </c>
      <c r="AN38" s="118">
        <v>5496</v>
      </c>
      <c r="AO38" s="118">
        <v>165895</v>
      </c>
      <c r="AP38" s="118">
        <v>22372</v>
      </c>
      <c r="AQ38" s="118">
        <v>109817929</v>
      </c>
      <c r="AR38" s="118">
        <v>81738564</v>
      </c>
      <c r="AS38" s="118">
        <v>647</v>
      </c>
      <c r="AT38" s="118">
        <v>425126</v>
      </c>
      <c r="AU38" s="118">
        <v>163057</v>
      </c>
      <c r="AV38" s="118">
        <v>5713</v>
      </c>
      <c r="AW38" s="118">
        <v>12687263</v>
      </c>
      <c r="AX38" s="120">
        <v>6700733</v>
      </c>
    </row>
    <row r="39" spans="1:50" ht="12.75">
      <c r="A39" s="121"/>
      <c r="B39" s="122" t="s">
        <v>32</v>
      </c>
      <c r="C39" s="123"/>
      <c r="D39" s="124">
        <v>24949</v>
      </c>
      <c r="E39" s="125">
        <v>32</v>
      </c>
      <c r="F39" s="126">
        <v>24981</v>
      </c>
      <c r="G39" s="127">
        <v>17060</v>
      </c>
      <c r="H39" s="128">
        <v>829</v>
      </c>
      <c r="I39" s="128">
        <v>6</v>
      </c>
      <c r="J39" s="128">
        <v>4242</v>
      </c>
      <c r="K39" s="128">
        <v>22137</v>
      </c>
      <c r="L39" s="129">
        <v>211</v>
      </c>
      <c r="M39" s="130">
        <v>3</v>
      </c>
      <c r="N39" s="130">
        <v>0</v>
      </c>
      <c r="O39" s="130">
        <v>36</v>
      </c>
      <c r="P39" s="130">
        <v>4</v>
      </c>
      <c r="Q39" s="130">
        <v>23</v>
      </c>
      <c r="R39" s="130">
        <v>9</v>
      </c>
      <c r="S39" s="130">
        <v>134</v>
      </c>
      <c r="T39" s="130">
        <v>5</v>
      </c>
      <c r="U39" s="130">
        <v>774</v>
      </c>
      <c r="V39" s="130">
        <v>988</v>
      </c>
      <c r="W39" s="130">
        <v>988</v>
      </c>
      <c r="X39" s="130">
        <v>379</v>
      </c>
      <c r="Y39" s="130">
        <v>261</v>
      </c>
      <c r="Z39" s="130">
        <v>1133736</v>
      </c>
      <c r="AA39" s="130">
        <v>128157</v>
      </c>
      <c r="AB39" s="130">
        <v>121</v>
      </c>
      <c r="AC39" s="130">
        <v>0</v>
      </c>
      <c r="AD39" s="130">
        <v>0</v>
      </c>
      <c r="AE39" s="130">
        <v>59</v>
      </c>
      <c r="AF39" s="130">
        <v>0</v>
      </c>
      <c r="AG39" s="130">
        <v>127977</v>
      </c>
      <c r="AH39" s="130">
        <v>36565</v>
      </c>
      <c r="AI39" s="130">
        <v>22207</v>
      </c>
      <c r="AJ39" s="130">
        <v>5897</v>
      </c>
      <c r="AK39" s="130">
        <v>15975</v>
      </c>
      <c r="AL39" s="130">
        <v>1842855</v>
      </c>
      <c r="AM39" s="130">
        <v>5</v>
      </c>
      <c r="AN39" s="130">
        <v>5773</v>
      </c>
      <c r="AO39" s="130">
        <v>154254</v>
      </c>
      <c r="AP39" s="130">
        <v>18153</v>
      </c>
      <c r="AQ39" s="130">
        <v>79328967</v>
      </c>
      <c r="AR39" s="130">
        <v>57549530</v>
      </c>
      <c r="AS39" s="130">
        <v>656</v>
      </c>
      <c r="AT39" s="130">
        <v>453538</v>
      </c>
      <c r="AU39" s="130">
        <v>179887</v>
      </c>
      <c r="AV39" s="130">
        <v>5393</v>
      </c>
      <c r="AW39" s="130">
        <v>12420982</v>
      </c>
      <c r="AX39" s="131">
        <v>6700838</v>
      </c>
    </row>
    <row r="40" spans="1:50" ht="27.75" customHeight="1">
      <c r="A40" s="132"/>
      <c r="B40" s="133" t="s">
        <v>65</v>
      </c>
      <c r="C40" s="134"/>
      <c r="D40" s="43">
        <f>SUM(D9:D39)</f>
        <v>2430868</v>
      </c>
      <c r="E40" s="43">
        <f>SUM(E9:E39)</f>
        <v>4477</v>
      </c>
      <c r="F40" s="43">
        <f>SUM(F9:F39)</f>
        <v>2435345</v>
      </c>
      <c r="G40" s="43">
        <f>SUM(G9:G39)</f>
        <v>1874639</v>
      </c>
      <c r="H40" s="45">
        <f aca="true" t="shared" si="0" ref="H40:AX40">SUM(H9:H39)</f>
        <v>85225</v>
      </c>
      <c r="I40" s="45">
        <f t="shared" si="0"/>
        <v>466</v>
      </c>
      <c r="J40" s="45">
        <f t="shared" si="0"/>
        <v>337885</v>
      </c>
      <c r="K40" s="45">
        <f t="shared" si="0"/>
        <v>2298215</v>
      </c>
      <c r="L40" s="47">
        <f t="shared" si="0"/>
        <v>27425</v>
      </c>
      <c r="M40" s="45">
        <f t="shared" si="0"/>
        <v>752</v>
      </c>
      <c r="N40" s="45">
        <f t="shared" si="0"/>
        <v>341</v>
      </c>
      <c r="O40" s="45">
        <f t="shared" si="0"/>
        <v>5024</v>
      </c>
      <c r="P40" s="45">
        <f t="shared" si="0"/>
        <v>733</v>
      </c>
      <c r="Q40" s="45">
        <f t="shared" si="0"/>
        <v>4652</v>
      </c>
      <c r="R40" s="45">
        <f t="shared" si="0"/>
        <v>1709</v>
      </c>
      <c r="S40" s="45">
        <f t="shared" si="0"/>
        <v>18438</v>
      </c>
      <c r="T40" s="45">
        <f t="shared" si="0"/>
        <v>739</v>
      </c>
      <c r="U40" s="45">
        <f t="shared" si="0"/>
        <v>104505</v>
      </c>
      <c r="V40" s="45">
        <f t="shared" si="0"/>
        <v>136893</v>
      </c>
      <c r="W40" s="45">
        <f t="shared" si="0"/>
        <v>135312</v>
      </c>
      <c r="X40" s="45">
        <f t="shared" si="0"/>
        <v>55147</v>
      </c>
      <c r="Y40" s="45">
        <f t="shared" si="0"/>
        <v>37844</v>
      </c>
      <c r="Z40" s="45">
        <f t="shared" si="0"/>
        <v>568864778</v>
      </c>
      <c r="AA40" s="45">
        <f t="shared" si="0"/>
        <v>30534473</v>
      </c>
      <c r="AB40" s="45">
        <f t="shared" si="0"/>
        <v>50763</v>
      </c>
      <c r="AC40" s="45">
        <f t="shared" si="0"/>
        <v>0</v>
      </c>
      <c r="AD40" s="45">
        <f t="shared" si="0"/>
        <v>438</v>
      </c>
      <c r="AE40" s="45">
        <f t="shared" si="0"/>
        <v>166998</v>
      </c>
      <c r="AF40" s="45">
        <f t="shared" si="0"/>
        <v>0</v>
      </c>
      <c r="AG40" s="45">
        <f t="shared" si="0"/>
        <v>30316274</v>
      </c>
      <c r="AH40" s="45">
        <f t="shared" si="0"/>
        <v>7855072</v>
      </c>
      <c r="AI40" s="45">
        <f t="shared" si="0"/>
        <v>1763084</v>
      </c>
      <c r="AJ40" s="45">
        <f t="shared" si="0"/>
        <v>544108</v>
      </c>
      <c r="AK40" s="45">
        <f t="shared" si="0"/>
        <v>1692655</v>
      </c>
      <c r="AL40" s="45">
        <f t="shared" si="0"/>
        <v>231427368</v>
      </c>
      <c r="AM40" s="45">
        <f t="shared" si="0"/>
        <v>166</v>
      </c>
      <c r="AN40" s="45">
        <f t="shared" si="0"/>
        <v>378000</v>
      </c>
      <c r="AO40" s="45">
        <f t="shared" si="0"/>
        <v>11746472</v>
      </c>
      <c r="AP40" s="45">
        <f t="shared" si="0"/>
        <v>1971856</v>
      </c>
      <c r="AQ40" s="45">
        <f t="shared" si="0"/>
        <v>9403779566</v>
      </c>
      <c r="AR40" s="45">
        <f t="shared" si="0"/>
        <v>6939316599</v>
      </c>
      <c r="AS40" s="45">
        <f t="shared" si="0"/>
        <v>55531</v>
      </c>
      <c r="AT40" s="45">
        <f t="shared" si="0"/>
        <v>36277269</v>
      </c>
      <c r="AU40" s="45">
        <f t="shared" si="0"/>
        <v>13775022</v>
      </c>
      <c r="AV40" s="45">
        <f t="shared" si="0"/>
        <v>441101</v>
      </c>
      <c r="AW40" s="45">
        <f t="shared" si="0"/>
        <v>950384617</v>
      </c>
      <c r="AX40" s="48">
        <f t="shared" si="0"/>
        <v>493087545</v>
      </c>
    </row>
    <row r="41" spans="1:50" ht="12.75">
      <c r="A41" s="135"/>
      <c r="B41" s="136" t="s">
        <v>33</v>
      </c>
      <c r="C41" s="137"/>
      <c r="D41" s="138">
        <v>15953</v>
      </c>
      <c r="E41" s="139">
        <v>31</v>
      </c>
      <c r="F41" s="140">
        <v>15984</v>
      </c>
      <c r="G41" s="141">
        <v>11834</v>
      </c>
      <c r="H41" s="142">
        <v>362</v>
      </c>
      <c r="I41" s="142">
        <v>0</v>
      </c>
      <c r="J41" s="142">
        <v>2658</v>
      </c>
      <c r="K41" s="142">
        <v>14854</v>
      </c>
      <c r="L41" s="143">
        <v>190</v>
      </c>
      <c r="M41" s="142">
        <v>4</v>
      </c>
      <c r="N41" s="142">
        <v>2</v>
      </c>
      <c r="O41" s="142">
        <v>24</v>
      </c>
      <c r="P41" s="142">
        <v>2</v>
      </c>
      <c r="Q41" s="142">
        <v>16</v>
      </c>
      <c r="R41" s="142">
        <v>5</v>
      </c>
      <c r="S41" s="142">
        <v>49</v>
      </c>
      <c r="T41" s="142">
        <v>1</v>
      </c>
      <c r="U41" s="142">
        <v>298</v>
      </c>
      <c r="V41" s="142">
        <v>401</v>
      </c>
      <c r="W41" s="142">
        <v>395</v>
      </c>
      <c r="X41" s="142">
        <v>162</v>
      </c>
      <c r="Y41" s="142">
        <v>95</v>
      </c>
      <c r="Z41" s="142">
        <v>236243</v>
      </c>
      <c r="AA41" s="142">
        <v>423403</v>
      </c>
      <c r="AB41" s="142">
        <v>183</v>
      </c>
      <c r="AC41" s="142">
        <v>0</v>
      </c>
      <c r="AD41" s="142">
        <v>0</v>
      </c>
      <c r="AE41" s="142">
        <v>8</v>
      </c>
      <c r="AF41" s="142">
        <v>0</v>
      </c>
      <c r="AG41" s="142">
        <v>423212</v>
      </c>
      <c r="AH41" s="142">
        <v>120916</v>
      </c>
      <c r="AI41" s="142">
        <v>11811</v>
      </c>
      <c r="AJ41" s="142">
        <v>5087</v>
      </c>
      <c r="AK41" s="142">
        <v>10699</v>
      </c>
      <c r="AL41" s="142">
        <v>1546629</v>
      </c>
      <c r="AM41" s="142">
        <v>4</v>
      </c>
      <c r="AN41" s="142">
        <v>3159</v>
      </c>
      <c r="AO41" s="142">
        <v>119861</v>
      </c>
      <c r="AP41" s="142">
        <v>12505</v>
      </c>
      <c r="AQ41" s="142">
        <v>62468752</v>
      </c>
      <c r="AR41" s="142">
        <v>46246192</v>
      </c>
      <c r="AS41" s="142">
        <v>413</v>
      </c>
      <c r="AT41" s="142">
        <v>306031</v>
      </c>
      <c r="AU41" s="142">
        <v>129058</v>
      </c>
      <c r="AV41" s="142">
        <v>3192</v>
      </c>
      <c r="AW41" s="142">
        <v>7661133</v>
      </c>
      <c r="AX41" s="144">
        <v>4222295</v>
      </c>
    </row>
    <row r="42" spans="1:50" ht="12.75">
      <c r="A42" s="111"/>
      <c r="B42" s="112" t="s">
        <v>34</v>
      </c>
      <c r="C42" s="113"/>
      <c r="D42" s="114">
        <v>9533</v>
      </c>
      <c r="E42" s="115">
        <v>5</v>
      </c>
      <c r="F42" s="116">
        <v>9538</v>
      </c>
      <c r="G42" s="117">
        <v>5291</v>
      </c>
      <c r="H42" s="118">
        <v>259</v>
      </c>
      <c r="I42" s="118">
        <v>0</v>
      </c>
      <c r="J42" s="118">
        <v>2979</v>
      </c>
      <c r="K42" s="118">
        <v>8529</v>
      </c>
      <c r="L42" s="119">
        <v>139</v>
      </c>
      <c r="M42" s="118">
        <v>0</v>
      </c>
      <c r="N42" s="118">
        <v>0</v>
      </c>
      <c r="O42" s="118">
        <v>9</v>
      </c>
      <c r="P42" s="118">
        <v>0</v>
      </c>
      <c r="Q42" s="118">
        <v>6</v>
      </c>
      <c r="R42" s="118">
        <v>0</v>
      </c>
      <c r="S42" s="118">
        <v>39</v>
      </c>
      <c r="T42" s="118">
        <v>1</v>
      </c>
      <c r="U42" s="118">
        <v>235</v>
      </c>
      <c r="V42" s="118">
        <v>290</v>
      </c>
      <c r="W42" s="118">
        <v>290</v>
      </c>
      <c r="X42" s="118">
        <v>104</v>
      </c>
      <c r="Y42" s="118">
        <v>80</v>
      </c>
      <c r="Z42" s="118">
        <v>292588</v>
      </c>
      <c r="AA42" s="118">
        <v>16909</v>
      </c>
      <c r="AB42" s="118">
        <v>0</v>
      </c>
      <c r="AC42" s="118">
        <v>0</v>
      </c>
      <c r="AD42" s="118">
        <v>0</v>
      </c>
      <c r="AE42" s="118">
        <v>0</v>
      </c>
      <c r="AF42" s="118">
        <v>0</v>
      </c>
      <c r="AG42" s="118">
        <v>16909</v>
      </c>
      <c r="AH42" s="118">
        <v>4830</v>
      </c>
      <c r="AI42" s="118">
        <v>9454</v>
      </c>
      <c r="AJ42" s="118">
        <v>2806</v>
      </c>
      <c r="AK42" s="118">
        <v>4904</v>
      </c>
      <c r="AL42" s="118">
        <v>615380</v>
      </c>
      <c r="AM42" s="118">
        <v>3</v>
      </c>
      <c r="AN42" s="118">
        <v>3532</v>
      </c>
      <c r="AO42" s="118">
        <v>129423</v>
      </c>
      <c r="AP42" s="118">
        <v>5952</v>
      </c>
      <c r="AQ42" s="118">
        <v>26263289</v>
      </c>
      <c r="AR42" s="118">
        <v>19187530</v>
      </c>
      <c r="AS42" s="118">
        <v>356</v>
      </c>
      <c r="AT42" s="118">
        <v>234605</v>
      </c>
      <c r="AU42" s="118">
        <v>94948</v>
      </c>
      <c r="AV42" s="118">
        <v>3611</v>
      </c>
      <c r="AW42" s="118">
        <v>9440815</v>
      </c>
      <c r="AX42" s="120">
        <v>5476154</v>
      </c>
    </row>
    <row r="43" spans="1:50" ht="12.75">
      <c r="A43" s="111"/>
      <c r="B43" s="112" t="s">
        <v>35</v>
      </c>
      <c r="C43" s="113"/>
      <c r="D43" s="114">
        <v>4526</v>
      </c>
      <c r="E43" s="115">
        <v>0</v>
      </c>
      <c r="F43" s="116">
        <v>4526</v>
      </c>
      <c r="G43" s="117">
        <v>2855</v>
      </c>
      <c r="H43" s="118">
        <v>182</v>
      </c>
      <c r="I43" s="118">
        <v>8</v>
      </c>
      <c r="J43" s="118">
        <v>938</v>
      </c>
      <c r="K43" s="118">
        <v>3983</v>
      </c>
      <c r="L43" s="119">
        <v>31</v>
      </c>
      <c r="M43" s="118">
        <v>1</v>
      </c>
      <c r="N43" s="118">
        <v>1</v>
      </c>
      <c r="O43" s="118">
        <v>5</v>
      </c>
      <c r="P43" s="118">
        <v>1</v>
      </c>
      <c r="Q43" s="118">
        <v>5</v>
      </c>
      <c r="R43" s="118">
        <v>4</v>
      </c>
      <c r="S43" s="118">
        <v>37</v>
      </c>
      <c r="T43" s="118">
        <v>2</v>
      </c>
      <c r="U43" s="118">
        <v>195</v>
      </c>
      <c r="V43" s="118">
        <v>251</v>
      </c>
      <c r="W43" s="118">
        <v>226</v>
      </c>
      <c r="X43" s="118">
        <v>86</v>
      </c>
      <c r="Y43" s="118">
        <v>58</v>
      </c>
      <c r="Z43" s="118">
        <v>136474</v>
      </c>
      <c r="AA43" s="118">
        <v>17046</v>
      </c>
      <c r="AB43" s="118">
        <v>83</v>
      </c>
      <c r="AC43" s="118">
        <v>0</v>
      </c>
      <c r="AD43" s="118">
        <v>0</v>
      </c>
      <c r="AE43" s="118">
        <v>0</v>
      </c>
      <c r="AF43" s="118">
        <v>0</v>
      </c>
      <c r="AG43" s="118">
        <v>16963</v>
      </c>
      <c r="AH43" s="118">
        <v>0</v>
      </c>
      <c r="AI43" s="118">
        <v>6005</v>
      </c>
      <c r="AJ43" s="118">
        <v>1358</v>
      </c>
      <c r="AK43" s="118">
        <v>2620</v>
      </c>
      <c r="AL43" s="118">
        <v>261348</v>
      </c>
      <c r="AM43" s="118">
        <v>5</v>
      </c>
      <c r="AN43" s="118">
        <v>1256</v>
      </c>
      <c r="AO43" s="118">
        <v>32495</v>
      </c>
      <c r="AP43" s="118">
        <v>3221</v>
      </c>
      <c r="AQ43" s="118">
        <v>11924107</v>
      </c>
      <c r="AR43" s="118">
        <v>8430387</v>
      </c>
      <c r="AS43" s="118">
        <v>165</v>
      </c>
      <c r="AT43" s="118">
        <v>96862</v>
      </c>
      <c r="AU43" s="118">
        <v>34555</v>
      </c>
      <c r="AV43" s="118">
        <v>1308</v>
      </c>
      <c r="AW43" s="118">
        <v>2733271</v>
      </c>
      <c r="AX43" s="120">
        <v>1361360</v>
      </c>
    </row>
    <row r="44" spans="1:50" ht="12.75">
      <c r="A44" s="111"/>
      <c r="B44" s="112" t="s">
        <v>36</v>
      </c>
      <c r="C44" s="113"/>
      <c r="D44" s="114">
        <v>7628</v>
      </c>
      <c r="E44" s="115">
        <v>28</v>
      </c>
      <c r="F44" s="116">
        <v>7656</v>
      </c>
      <c r="G44" s="117">
        <v>5989</v>
      </c>
      <c r="H44" s="118">
        <v>278</v>
      </c>
      <c r="I44" s="118">
        <v>0</v>
      </c>
      <c r="J44" s="118">
        <v>949</v>
      </c>
      <c r="K44" s="118">
        <v>7216</v>
      </c>
      <c r="L44" s="119">
        <v>63</v>
      </c>
      <c r="M44" s="118">
        <v>1</v>
      </c>
      <c r="N44" s="118">
        <v>2</v>
      </c>
      <c r="O44" s="118">
        <v>24</v>
      </c>
      <c r="P44" s="118">
        <v>1</v>
      </c>
      <c r="Q44" s="118">
        <v>19</v>
      </c>
      <c r="R44" s="118">
        <v>13</v>
      </c>
      <c r="S44" s="118">
        <v>81</v>
      </c>
      <c r="T44" s="118">
        <v>6</v>
      </c>
      <c r="U44" s="118">
        <v>383</v>
      </c>
      <c r="V44" s="118">
        <v>530</v>
      </c>
      <c r="W44" s="118">
        <v>530</v>
      </c>
      <c r="X44" s="118">
        <v>231</v>
      </c>
      <c r="Y44" s="118">
        <v>151</v>
      </c>
      <c r="Z44" s="118">
        <v>1317227</v>
      </c>
      <c r="AA44" s="118">
        <v>111762</v>
      </c>
      <c r="AB44" s="118">
        <v>1518</v>
      </c>
      <c r="AC44" s="118">
        <v>0</v>
      </c>
      <c r="AD44" s="118">
        <v>0</v>
      </c>
      <c r="AE44" s="118">
        <v>0</v>
      </c>
      <c r="AF44" s="118">
        <v>0</v>
      </c>
      <c r="AG44" s="118">
        <v>110244</v>
      </c>
      <c r="AH44" s="118">
        <v>18174</v>
      </c>
      <c r="AI44" s="118">
        <v>6308</v>
      </c>
      <c r="AJ44" s="118">
        <v>3440</v>
      </c>
      <c r="AK44" s="118">
        <v>5467</v>
      </c>
      <c r="AL44" s="118">
        <v>618466</v>
      </c>
      <c r="AM44" s="118">
        <v>3</v>
      </c>
      <c r="AN44" s="118">
        <v>1042</v>
      </c>
      <c r="AO44" s="118">
        <v>26831</v>
      </c>
      <c r="AP44" s="118">
        <v>6301</v>
      </c>
      <c r="AQ44" s="118">
        <v>26852040</v>
      </c>
      <c r="AR44" s="118">
        <v>19323864</v>
      </c>
      <c r="AS44" s="118">
        <v>168</v>
      </c>
      <c r="AT44" s="118">
        <v>109564</v>
      </c>
      <c r="AU44" s="118">
        <v>41012</v>
      </c>
      <c r="AV44" s="118">
        <v>1287</v>
      </c>
      <c r="AW44" s="118">
        <v>2513928</v>
      </c>
      <c r="AX44" s="120">
        <v>1205195</v>
      </c>
    </row>
    <row r="45" spans="1:50" ht="12.75">
      <c r="A45" s="111"/>
      <c r="B45" s="112" t="s">
        <v>37</v>
      </c>
      <c r="C45" s="113"/>
      <c r="D45" s="114">
        <v>20689</v>
      </c>
      <c r="E45" s="115">
        <v>0</v>
      </c>
      <c r="F45" s="116">
        <v>20689</v>
      </c>
      <c r="G45" s="117">
        <v>14968</v>
      </c>
      <c r="H45" s="118">
        <v>688</v>
      </c>
      <c r="I45" s="118">
        <v>12</v>
      </c>
      <c r="J45" s="118">
        <v>3463</v>
      </c>
      <c r="K45" s="118">
        <v>19131</v>
      </c>
      <c r="L45" s="119">
        <v>196</v>
      </c>
      <c r="M45" s="118">
        <v>2</v>
      </c>
      <c r="N45" s="118">
        <v>1</v>
      </c>
      <c r="O45" s="118">
        <v>30</v>
      </c>
      <c r="P45" s="118">
        <v>2</v>
      </c>
      <c r="Q45" s="118">
        <v>18</v>
      </c>
      <c r="R45" s="118">
        <v>1</v>
      </c>
      <c r="S45" s="118">
        <v>78</v>
      </c>
      <c r="T45" s="118">
        <v>3</v>
      </c>
      <c r="U45" s="118">
        <v>570</v>
      </c>
      <c r="V45" s="118">
        <v>705</v>
      </c>
      <c r="W45" s="118">
        <v>679</v>
      </c>
      <c r="X45" s="118">
        <v>285</v>
      </c>
      <c r="Y45" s="118">
        <v>206</v>
      </c>
      <c r="Z45" s="118">
        <v>2093920</v>
      </c>
      <c r="AA45" s="118">
        <v>52710</v>
      </c>
      <c r="AB45" s="118">
        <v>88</v>
      </c>
      <c r="AC45" s="118">
        <v>0</v>
      </c>
      <c r="AD45" s="118">
        <v>0</v>
      </c>
      <c r="AE45" s="118">
        <v>60</v>
      </c>
      <c r="AF45" s="118">
        <v>0</v>
      </c>
      <c r="AG45" s="118">
        <v>52562</v>
      </c>
      <c r="AH45" s="118">
        <v>4419</v>
      </c>
      <c r="AI45" s="118">
        <v>17945</v>
      </c>
      <c r="AJ45" s="118">
        <v>5659</v>
      </c>
      <c r="AK45" s="118">
        <v>13815</v>
      </c>
      <c r="AL45" s="118">
        <v>1721818</v>
      </c>
      <c r="AM45" s="118">
        <v>5</v>
      </c>
      <c r="AN45" s="118">
        <v>4196</v>
      </c>
      <c r="AO45" s="118">
        <v>124784</v>
      </c>
      <c r="AP45" s="118">
        <v>15948</v>
      </c>
      <c r="AQ45" s="118">
        <v>73262952</v>
      </c>
      <c r="AR45" s="118">
        <v>53469061</v>
      </c>
      <c r="AS45" s="118">
        <v>511</v>
      </c>
      <c r="AT45" s="118">
        <v>352234</v>
      </c>
      <c r="AU45" s="118">
        <v>140639</v>
      </c>
      <c r="AV45" s="118">
        <v>4373</v>
      </c>
      <c r="AW45" s="118">
        <v>10134275</v>
      </c>
      <c r="AX45" s="120">
        <v>5489150</v>
      </c>
    </row>
    <row r="46" spans="1:50" ht="12.75">
      <c r="A46" s="111"/>
      <c r="B46" s="112" t="s">
        <v>38</v>
      </c>
      <c r="C46" s="113"/>
      <c r="D46" s="114">
        <v>4122</v>
      </c>
      <c r="E46" s="115">
        <v>8</v>
      </c>
      <c r="F46" s="116">
        <v>4130</v>
      </c>
      <c r="G46" s="117">
        <v>3364</v>
      </c>
      <c r="H46" s="118">
        <v>108</v>
      </c>
      <c r="I46" s="118">
        <v>0</v>
      </c>
      <c r="J46" s="118">
        <v>364</v>
      </c>
      <c r="K46" s="118">
        <v>3836</v>
      </c>
      <c r="L46" s="119">
        <v>24</v>
      </c>
      <c r="M46" s="118">
        <v>5</v>
      </c>
      <c r="N46" s="118">
        <v>1</v>
      </c>
      <c r="O46" s="118">
        <v>45</v>
      </c>
      <c r="P46" s="118">
        <v>4</v>
      </c>
      <c r="Q46" s="118">
        <v>25</v>
      </c>
      <c r="R46" s="118">
        <v>3</v>
      </c>
      <c r="S46" s="118">
        <v>54</v>
      </c>
      <c r="T46" s="118">
        <v>1</v>
      </c>
      <c r="U46" s="118">
        <v>115</v>
      </c>
      <c r="V46" s="118">
        <v>253</v>
      </c>
      <c r="W46" s="118">
        <v>253</v>
      </c>
      <c r="X46" s="118">
        <v>98</v>
      </c>
      <c r="Y46" s="118">
        <v>30</v>
      </c>
      <c r="Z46" s="118">
        <v>1669758</v>
      </c>
      <c r="AA46" s="118">
        <v>113901</v>
      </c>
      <c r="AB46" s="118">
        <v>215</v>
      </c>
      <c r="AC46" s="118">
        <v>0</v>
      </c>
      <c r="AD46" s="118">
        <v>0</v>
      </c>
      <c r="AE46" s="118">
        <v>42</v>
      </c>
      <c r="AF46" s="118">
        <v>0</v>
      </c>
      <c r="AG46" s="118">
        <v>113644</v>
      </c>
      <c r="AH46" s="118">
        <v>0</v>
      </c>
      <c r="AI46" s="118">
        <v>2863</v>
      </c>
      <c r="AJ46" s="118">
        <v>1525</v>
      </c>
      <c r="AK46" s="118">
        <v>3122</v>
      </c>
      <c r="AL46" s="118">
        <v>320651</v>
      </c>
      <c r="AM46" s="118">
        <v>3</v>
      </c>
      <c r="AN46" s="118">
        <v>455</v>
      </c>
      <c r="AO46" s="118">
        <v>9993</v>
      </c>
      <c r="AP46" s="118">
        <v>3486</v>
      </c>
      <c r="AQ46" s="118">
        <v>15347343</v>
      </c>
      <c r="AR46" s="118">
        <v>11175032</v>
      </c>
      <c r="AS46" s="118">
        <v>61</v>
      </c>
      <c r="AT46" s="118">
        <v>27839</v>
      </c>
      <c r="AU46" s="118">
        <v>7936</v>
      </c>
      <c r="AV46" s="118">
        <v>505</v>
      </c>
      <c r="AW46" s="118">
        <v>1009846</v>
      </c>
      <c r="AX46" s="120">
        <v>493114</v>
      </c>
    </row>
    <row r="47" spans="1:50" ht="12.75">
      <c r="A47" s="111"/>
      <c r="B47" s="112" t="s">
        <v>39</v>
      </c>
      <c r="C47" s="113"/>
      <c r="D47" s="114">
        <v>7147</v>
      </c>
      <c r="E47" s="115">
        <v>0</v>
      </c>
      <c r="F47" s="116">
        <v>7147</v>
      </c>
      <c r="G47" s="117">
        <v>4624</v>
      </c>
      <c r="H47" s="118">
        <v>241</v>
      </c>
      <c r="I47" s="118">
        <v>2</v>
      </c>
      <c r="J47" s="118">
        <v>1415</v>
      </c>
      <c r="K47" s="118">
        <v>6282</v>
      </c>
      <c r="L47" s="119">
        <v>79</v>
      </c>
      <c r="M47" s="118">
        <v>0</v>
      </c>
      <c r="N47" s="118">
        <v>1</v>
      </c>
      <c r="O47" s="118">
        <v>16</v>
      </c>
      <c r="P47" s="118">
        <v>2</v>
      </c>
      <c r="Q47" s="118">
        <v>12</v>
      </c>
      <c r="R47" s="118">
        <v>2</v>
      </c>
      <c r="S47" s="118">
        <v>50</v>
      </c>
      <c r="T47" s="118">
        <v>3</v>
      </c>
      <c r="U47" s="118">
        <v>257</v>
      </c>
      <c r="V47" s="118">
        <v>343</v>
      </c>
      <c r="W47" s="118">
        <v>341</v>
      </c>
      <c r="X47" s="118">
        <v>99</v>
      </c>
      <c r="Y47" s="118">
        <v>64</v>
      </c>
      <c r="Z47" s="118">
        <v>349854</v>
      </c>
      <c r="AA47" s="118">
        <v>38103</v>
      </c>
      <c r="AB47" s="118">
        <v>0</v>
      </c>
      <c r="AC47" s="118">
        <v>0</v>
      </c>
      <c r="AD47" s="118">
        <v>0</v>
      </c>
      <c r="AE47" s="118">
        <v>17</v>
      </c>
      <c r="AF47" s="118">
        <v>0</v>
      </c>
      <c r="AG47" s="118">
        <v>38086</v>
      </c>
      <c r="AH47" s="118">
        <v>10884</v>
      </c>
      <c r="AI47" s="118">
        <v>8542</v>
      </c>
      <c r="AJ47" s="118">
        <v>2178</v>
      </c>
      <c r="AK47" s="118">
        <v>4350</v>
      </c>
      <c r="AL47" s="118">
        <v>490561</v>
      </c>
      <c r="AM47" s="118">
        <v>5</v>
      </c>
      <c r="AN47" s="118">
        <v>1692</v>
      </c>
      <c r="AO47" s="118">
        <v>47267</v>
      </c>
      <c r="AP47" s="118">
        <v>5013</v>
      </c>
      <c r="AQ47" s="118">
        <v>21009422</v>
      </c>
      <c r="AR47" s="118">
        <v>15194486</v>
      </c>
      <c r="AS47" s="118">
        <v>197</v>
      </c>
      <c r="AT47" s="118">
        <v>131041</v>
      </c>
      <c r="AU47" s="118">
        <v>50733</v>
      </c>
      <c r="AV47" s="118">
        <v>1788</v>
      </c>
      <c r="AW47" s="118">
        <v>3953969</v>
      </c>
      <c r="AX47" s="120">
        <v>2068433</v>
      </c>
    </row>
    <row r="48" spans="1:50" ht="12.75">
      <c r="A48" s="111"/>
      <c r="B48" s="112" t="s">
        <v>40</v>
      </c>
      <c r="C48" s="113"/>
      <c r="D48" s="114">
        <v>6501</v>
      </c>
      <c r="E48" s="115">
        <v>4</v>
      </c>
      <c r="F48" s="116">
        <v>6505</v>
      </c>
      <c r="G48" s="117">
        <v>4497</v>
      </c>
      <c r="H48" s="118">
        <v>251</v>
      </c>
      <c r="I48" s="118">
        <v>31</v>
      </c>
      <c r="J48" s="118">
        <v>1063</v>
      </c>
      <c r="K48" s="118">
        <v>5842</v>
      </c>
      <c r="L48" s="119">
        <v>69</v>
      </c>
      <c r="M48" s="118">
        <v>0</v>
      </c>
      <c r="N48" s="118">
        <v>2</v>
      </c>
      <c r="O48" s="118">
        <v>5</v>
      </c>
      <c r="P48" s="118">
        <v>1</v>
      </c>
      <c r="Q48" s="118">
        <v>8</v>
      </c>
      <c r="R48" s="118">
        <v>1</v>
      </c>
      <c r="S48" s="118">
        <v>33</v>
      </c>
      <c r="T48" s="118">
        <v>2</v>
      </c>
      <c r="U48" s="118">
        <v>228</v>
      </c>
      <c r="V48" s="118">
        <v>280</v>
      </c>
      <c r="W48" s="118">
        <v>280</v>
      </c>
      <c r="X48" s="118">
        <v>102</v>
      </c>
      <c r="Y48" s="118">
        <v>77</v>
      </c>
      <c r="Z48" s="118">
        <v>784087</v>
      </c>
      <c r="AA48" s="118">
        <v>12269</v>
      </c>
      <c r="AB48" s="118">
        <v>412</v>
      </c>
      <c r="AC48" s="118">
        <v>0</v>
      </c>
      <c r="AD48" s="118">
        <v>0</v>
      </c>
      <c r="AE48" s="118">
        <v>39</v>
      </c>
      <c r="AF48" s="118">
        <v>0</v>
      </c>
      <c r="AG48" s="118">
        <v>11818</v>
      </c>
      <c r="AH48" s="118">
        <v>0</v>
      </c>
      <c r="AI48" s="118">
        <v>5787</v>
      </c>
      <c r="AJ48" s="118">
        <v>2378</v>
      </c>
      <c r="AK48" s="118">
        <v>4205</v>
      </c>
      <c r="AL48" s="118">
        <v>493348</v>
      </c>
      <c r="AM48" s="118">
        <v>4</v>
      </c>
      <c r="AN48" s="118">
        <v>1348</v>
      </c>
      <c r="AO48" s="118">
        <v>38684</v>
      </c>
      <c r="AP48" s="118">
        <v>4868</v>
      </c>
      <c r="AQ48" s="118">
        <v>21553208</v>
      </c>
      <c r="AR48" s="118">
        <v>15696963</v>
      </c>
      <c r="AS48" s="118">
        <v>173</v>
      </c>
      <c r="AT48" s="118">
        <v>100248</v>
      </c>
      <c r="AU48" s="118">
        <v>33432</v>
      </c>
      <c r="AV48" s="118">
        <v>1396</v>
      </c>
      <c r="AW48" s="118">
        <v>3064049</v>
      </c>
      <c r="AX48" s="120">
        <v>1608142</v>
      </c>
    </row>
    <row r="49" spans="1:50" ht="12.75">
      <c r="A49" s="111"/>
      <c r="B49" s="112" t="s">
        <v>41</v>
      </c>
      <c r="C49" s="113"/>
      <c r="D49" s="114">
        <v>7345</v>
      </c>
      <c r="E49" s="115">
        <v>24</v>
      </c>
      <c r="F49" s="116">
        <v>7369</v>
      </c>
      <c r="G49" s="117">
        <v>4935</v>
      </c>
      <c r="H49" s="118">
        <v>284</v>
      </c>
      <c r="I49" s="118">
        <v>11</v>
      </c>
      <c r="J49" s="118">
        <v>1300</v>
      </c>
      <c r="K49" s="118">
        <v>6530</v>
      </c>
      <c r="L49" s="119">
        <v>58</v>
      </c>
      <c r="M49" s="118">
        <v>1</v>
      </c>
      <c r="N49" s="118">
        <v>0</v>
      </c>
      <c r="O49" s="118">
        <v>10</v>
      </c>
      <c r="P49" s="118">
        <v>1</v>
      </c>
      <c r="Q49" s="118">
        <v>3</v>
      </c>
      <c r="R49" s="118">
        <v>4</v>
      </c>
      <c r="S49" s="118">
        <v>55</v>
      </c>
      <c r="T49" s="118">
        <v>2</v>
      </c>
      <c r="U49" s="118">
        <v>320</v>
      </c>
      <c r="V49" s="118">
        <v>396</v>
      </c>
      <c r="W49" s="118">
        <v>390</v>
      </c>
      <c r="X49" s="118">
        <v>131</v>
      </c>
      <c r="Y49" s="118">
        <v>93</v>
      </c>
      <c r="Z49" s="118">
        <v>593955</v>
      </c>
      <c r="AA49" s="118">
        <v>22906</v>
      </c>
      <c r="AB49" s="118">
        <v>0</v>
      </c>
      <c r="AC49" s="118">
        <v>0</v>
      </c>
      <c r="AD49" s="118">
        <v>0</v>
      </c>
      <c r="AE49" s="118">
        <v>0</v>
      </c>
      <c r="AF49" s="118">
        <v>0</v>
      </c>
      <c r="AG49" s="118">
        <v>22906</v>
      </c>
      <c r="AH49" s="118">
        <v>0</v>
      </c>
      <c r="AI49" s="118">
        <v>6901</v>
      </c>
      <c r="AJ49" s="118">
        <v>2633</v>
      </c>
      <c r="AK49" s="118">
        <v>4753</v>
      </c>
      <c r="AL49" s="118">
        <v>541571</v>
      </c>
      <c r="AM49" s="118">
        <v>5</v>
      </c>
      <c r="AN49" s="118">
        <v>1568</v>
      </c>
      <c r="AO49" s="118">
        <v>44412</v>
      </c>
      <c r="AP49" s="118">
        <v>5378</v>
      </c>
      <c r="AQ49" s="118">
        <v>23115314</v>
      </c>
      <c r="AR49" s="118">
        <v>16730909</v>
      </c>
      <c r="AS49" s="118">
        <v>196</v>
      </c>
      <c r="AT49" s="118">
        <v>96877</v>
      </c>
      <c r="AU49" s="118">
        <v>28036</v>
      </c>
      <c r="AV49" s="118">
        <v>1701</v>
      </c>
      <c r="AW49" s="118">
        <v>3707270</v>
      </c>
      <c r="AX49" s="120">
        <v>1934217</v>
      </c>
    </row>
    <row r="50" spans="1:50" ht="12.75">
      <c r="A50" s="111"/>
      <c r="B50" s="112" t="s">
        <v>42</v>
      </c>
      <c r="C50" s="113"/>
      <c r="D50" s="124">
        <v>2382</v>
      </c>
      <c r="E50" s="125">
        <v>6</v>
      </c>
      <c r="F50" s="126">
        <v>2388</v>
      </c>
      <c r="G50" s="145">
        <v>1353</v>
      </c>
      <c r="H50" s="130">
        <v>87</v>
      </c>
      <c r="I50" s="130">
        <v>6</v>
      </c>
      <c r="J50" s="146">
        <v>635</v>
      </c>
      <c r="K50" s="130">
        <v>2081</v>
      </c>
      <c r="L50" s="147">
        <v>22</v>
      </c>
      <c r="M50" s="130">
        <v>1</v>
      </c>
      <c r="N50" s="130">
        <v>1</v>
      </c>
      <c r="O50" s="130">
        <v>3</v>
      </c>
      <c r="P50" s="130">
        <v>0</v>
      </c>
      <c r="Q50" s="130">
        <v>2</v>
      </c>
      <c r="R50" s="130">
        <v>1</v>
      </c>
      <c r="S50" s="130">
        <v>27</v>
      </c>
      <c r="T50" s="130">
        <v>1</v>
      </c>
      <c r="U50" s="130">
        <v>107</v>
      </c>
      <c r="V50" s="130">
        <v>143</v>
      </c>
      <c r="W50" s="130">
        <v>137</v>
      </c>
      <c r="X50" s="130">
        <v>58</v>
      </c>
      <c r="Y50" s="130">
        <v>34</v>
      </c>
      <c r="Z50" s="130">
        <v>86732</v>
      </c>
      <c r="AA50" s="130">
        <v>13112</v>
      </c>
      <c r="AB50" s="130">
        <v>0</v>
      </c>
      <c r="AC50" s="130">
        <v>0</v>
      </c>
      <c r="AD50" s="130">
        <v>0</v>
      </c>
      <c r="AE50" s="130">
        <v>22</v>
      </c>
      <c r="AF50" s="130">
        <v>0</v>
      </c>
      <c r="AG50" s="130">
        <v>13090</v>
      </c>
      <c r="AH50" s="130">
        <v>0</v>
      </c>
      <c r="AI50" s="130">
        <v>2760</v>
      </c>
      <c r="AJ50" s="130">
        <v>884</v>
      </c>
      <c r="AK50" s="130">
        <v>1314</v>
      </c>
      <c r="AL50" s="130">
        <v>136686</v>
      </c>
      <c r="AM50" s="130">
        <v>4</v>
      </c>
      <c r="AN50" s="130">
        <v>756</v>
      </c>
      <c r="AO50" s="130">
        <v>20429</v>
      </c>
      <c r="AP50" s="130">
        <v>1515</v>
      </c>
      <c r="AQ50" s="130">
        <v>5995072</v>
      </c>
      <c r="AR50" s="130">
        <v>4272130</v>
      </c>
      <c r="AS50" s="130">
        <v>60</v>
      </c>
      <c r="AT50" s="130">
        <v>36237</v>
      </c>
      <c r="AU50" s="130">
        <v>11963</v>
      </c>
      <c r="AV50" s="130">
        <v>784</v>
      </c>
      <c r="AW50" s="130">
        <v>1770128</v>
      </c>
      <c r="AX50" s="131">
        <v>938201</v>
      </c>
    </row>
    <row r="51" spans="1:50" ht="12.75">
      <c r="A51" s="132"/>
      <c r="B51" s="148" t="s">
        <v>43</v>
      </c>
      <c r="C51" s="149"/>
      <c r="D51" s="150">
        <f>SUM(D41:D50)</f>
        <v>85826</v>
      </c>
      <c r="E51" s="151">
        <f aca="true" t="shared" si="1" ref="E51:AX51">SUM(E41:E50)</f>
        <v>106</v>
      </c>
      <c r="F51" s="152">
        <f t="shared" si="1"/>
        <v>85932</v>
      </c>
      <c r="G51" s="153">
        <f t="shared" si="1"/>
        <v>59710</v>
      </c>
      <c r="H51" s="151">
        <f t="shared" si="1"/>
        <v>2740</v>
      </c>
      <c r="I51" s="151">
        <f t="shared" si="1"/>
        <v>70</v>
      </c>
      <c r="J51" s="151">
        <f t="shared" si="1"/>
        <v>15764</v>
      </c>
      <c r="K51" s="151">
        <f t="shared" si="1"/>
        <v>78284</v>
      </c>
      <c r="L51" s="154">
        <f t="shared" si="1"/>
        <v>871</v>
      </c>
      <c r="M51" s="151">
        <f t="shared" si="1"/>
        <v>15</v>
      </c>
      <c r="N51" s="151">
        <f t="shared" si="1"/>
        <v>11</v>
      </c>
      <c r="O51" s="151">
        <f t="shared" si="1"/>
        <v>171</v>
      </c>
      <c r="P51" s="151">
        <f t="shared" si="1"/>
        <v>14</v>
      </c>
      <c r="Q51" s="151">
        <f t="shared" si="1"/>
        <v>114</v>
      </c>
      <c r="R51" s="151">
        <f t="shared" si="1"/>
        <v>34</v>
      </c>
      <c r="S51" s="151">
        <f t="shared" si="1"/>
        <v>503</v>
      </c>
      <c r="T51" s="151">
        <f t="shared" si="1"/>
        <v>22</v>
      </c>
      <c r="U51" s="151">
        <f t="shared" si="1"/>
        <v>2708</v>
      </c>
      <c r="V51" s="151">
        <f t="shared" si="1"/>
        <v>3592</v>
      </c>
      <c r="W51" s="151">
        <f t="shared" si="1"/>
        <v>3521</v>
      </c>
      <c r="X51" s="151">
        <f t="shared" si="1"/>
        <v>1356</v>
      </c>
      <c r="Y51" s="151">
        <f t="shared" si="1"/>
        <v>888</v>
      </c>
      <c r="Z51" s="151">
        <f t="shared" si="1"/>
        <v>7560838</v>
      </c>
      <c r="AA51" s="151">
        <f t="shared" si="1"/>
        <v>822121</v>
      </c>
      <c r="AB51" s="151">
        <f>SUM(AB41:AB50)</f>
        <v>2499</v>
      </c>
      <c r="AC51" s="151">
        <f>SUM(AC41:AC50)</f>
        <v>0</v>
      </c>
      <c r="AD51" s="151">
        <v>0</v>
      </c>
      <c r="AE51" s="151">
        <f t="shared" si="1"/>
        <v>188</v>
      </c>
      <c r="AF51" s="151">
        <f t="shared" si="1"/>
        <v>0</v>
      </c>
      <c r="AG51" s="151">
        <f>SUM(AG41:AG50)</f>
        <v>819434</v>
      </c>
      <c r="AH51" s="151">
        <f>SUM(AH41:AH50)</f>
        <v>159223</v>
      </c>
      <c r="AI51" s="151">
        <f t="shared" si="1"/>
        <v>78376</v>
      </c>
      <c r="AJ51" s="151">
        <f t="shared" si="1"/>
        <v>27948</v>
      </c>
      <c r="AK51" s="151">
        <f t="shared" si="1"/>
        <v>55249</v>
      </c>
      <c r="AL51" s="151">
        <f t="shared" si="1"/>
        <v>6746458</v>
      </c>
      <c r="AM51" s="151">
        <f>SUM(AM41:AM50)</f>
        <v>41</v>
      </c>
      <c r="AN51" s="151">
        <f>SUM(AN41:AN50)</f>
        <v>19004</v>
      </c>
      <c r="AO51" s="151">
        <f>SUM(AO41:AO50)</f>
        <v>594179</v>
      </c>
      <c r="AP51" s="151">
        <f t="shared" si="1"/>
        <v>64187</v>
      </c>
      <c r="AQ51" s="151">
        <f t="shared" si="1"/>
        <v>287791499</v>
      </c>
      <c r="AR51" s="151">
        <f t="shared" si="1"/>
        <v>209726554</v>
      </c>
      <c r="AS51" s="151">
        <f t="shared" si="1"/>
        <v>2300</v>
      </c>
      <c r="AT51" s="151">
        <f t="shared" si="1"/>
        <v>1491538</v>
      </c>
      <c r="AU51" s="151">
        <f t="shared" si="1"/>
        <v>572312</v>
      </c>
      <c r="AV51" s="151">
        <f t="shared" si="1"/>
        <v>19945</v>
      </c>
      <c r="AW51" s="151">
        <f t="shared" si="1"/>
        <v>45988684</v>
      </c>
      <c r="AX51" s="155">
        <f t="shared" si="1"/>
        <v>24796261</v>
      </c>
    </row>
    <row r="52" spans="1:50" ht="27.75" customHeight="1">
      <c r="A52" s="132"/>
      <c r="B52" s="133" t="s">
        <v>66</v>
      </c>
      <c r="C52" s="134"/>
      <c r="D52" s="156">
        <f>D40+D51</f>
        <v>2516694</v>
      </c>
      <c r="E52" s="106">
        <f aca="true" t="shared" si="2" ref="E52:AX52">E40+E51</f>
        <v>4583</v>
      </c>
      <c r="F52" s="157">
        <f t="shared" si="2"/>
        <v>2521277</v>
      </c>
      <c r="G52" s="153">
        <f t="shared" si="2"/>
        <v>1934349</v>
      </c>
      <c r="H52" s="151">
        <f t="shared" si="2"/>
        <v>87965</v>
      </c>
      <c r="I52" s="151">
        <f t="shared" si="2"/>
        <v>536</v>
      </c>
      <c r="J52" s="151">
        <f t="shared" si="2"/>
        <v>353649</v>
      </c>
      <c r="K52" s="151">
        <f t="shared" si="2"/>
        <v>2376499</v>
      </c>
      <c r="L52" s="154">
        <f t="shared" si="2"/>
        <v>28296</v>
      </c>
      <c r="M52" s="151">
        <f t="shared" si="2"/>
        <v>767</v>
      </c>
      <c r="N52" s="151">
        <f t="shared" si="2"/>
        <v>352</v>
      </c>
      <c r="O52" s="151">
        <f t="shared" si="2"/>
        <v>5195</v>
      </c>
      <c r="P52" s="151">
        <f t="shared" si="2"/>
        <v>747</v>
      </c>
      <c r="Q52" s="151">
        <f t="shared" si="2"/>
        <v>4766</v>
      </c>
      <c r="R52" s="151">
        <f t="shared" si="2"/>
        <v>1743</v>
      </c>
      <c r="S52" s="151">
        <f t="shared" si="2"/>
        <v>18941</v>
      </c>
      <c r="T52" s="151">
        <f t="shared" si="2"/>
        <v>761</v>
      </c>
      <c r="U52" s="151">
        <f t="shared" si="2"/>
        <v>107213</v>
      </c>
      <c r="V52" s="151">
        <f t="shared" si="2"/>
        <v>140485</v>
      </c>
      <c r="W52" s="151">
        <f t="shared" si="2"/>
        <v>138833</v>
      </c>
      <c r="X52" s="151">
        <f t="shared" si="2"/>
        <v>56503</v>
      </c>
      <c r="Y52" s="151">
        <f t="shared" si="2"/>
        <v>38732</v>
      </c>
      <c r="Z52" s="151">
        <f t="shared" si="2"/>
        <v>576425616</v>
      </c>
      <c r="AA52" s="151">
        <f t="shared" si="2"/>
        <v>31356594</v>
      </c>
      <c r="AB52" s="151">
        <f>AB40+AB51</f>
        <v>53262</v>
      </c>
      <c r="AC52" s="151">
        <f>AC40+AC51</f>
        <v>0</v>
      </c>
      <c r="AD52" s="151">
        <f>AD40+AD51</f>
        <v>438</v>
      </c>
      <c r="AE52" s="151">
        <f>AE40+AE51</f>
        <v>167186</v>
      </c>
      <c r="AF52" s="151">
        <f>SUM(AF40,AF51)</f>
        <v>0</v>
      </c>
      <c r="AG52" s="151">
        <f t="shared" si="2"/>
        <v>31135708</v>
      </c>
      <c r="AH52" s="151">
        <f t="shared" si="2"/>
        <v>8014295</v>
      </c>
      <c r="AI52" s="151">
        <f t="shared" si="2"/>
        <v>1841460</v>
      </c>
      <c r="AJ52" s="151">
        <f t="shared" si="2"/>
        <v>572056</v>
      </c>
      <c r="AK52" s="151">
        <f t="shared" si="2"/>
        <v>1747904</v>
      </c>
      <c r="AL52" s="151">
        <f t="shared" si="2"/>
        <v>238173826</v>
      </c>
      <c r="AM52" s="151">
        <f t="shared" si="2"/>
        <v>207</v>
      </c>
      <c r="AN52" s="151">
        <f t="shared" si="2"/>
        <v>397004</v>
      </c>
      <c r="AO52" s="151">
        <f t="shared" si="2"/>
        <v>12340651</v>
      </c>
      <c r="AP52" s="151">
        <f t="shared" si="2"/>
        <v>2036043</v>
      </c>
      <c r="AQ52" s="151">
        <f t="shared" si="2"/>
        <v>9691571065</v>
      </c>
      <c r="AR52" s="151">
        <f t="shared" si="2"/>
        <v>7149043153</v>
      </c>
      <c r="AS52" s="151">
        <f t="shared" si="2"/>
        <v>57831</v>
      </c>
      <c r="AT52" s="151">
        <f t="shared" si="2"/>
        <v>37768807</v>
      </c>
      <c r="AU52" s="151">
        <f t="shared" si="2"/>
        <v>14347334</v>
      </c>
      <c r="AV52" s="151">
        <f t="shared" si="2"/>
        <v>461046</v>
      </c>
      <c r="AW52" s="151">
        <f t="shared" si="2"/>
        <v>996373301</v>
      </c>
      <c r="AX52" s="155">
        <f t="shared" si="2"/>
        <v>517883806</v>
      </c>
    </row>
    <row r="53" spans="1:50" ht="13.5" thickBot="1">
      <c r="A53" s="158"/>
      <c r="B53" s="159" t="s">
        <v>44</v>
      </c>
      <c r="C53" s="160"/>
      <c r="D53" s="161">
        <f>D7+D8+D52</f>
        <v>4265292</v>
      </c>
      <c r="E53" s="162">
        <f aca="true" t="shared" si="3" ref="E53:AX53">E7+E8+E52</f>
        <v>18690</v>
      </c>
      <c r="F53" s="163">
        <f t="shared" si="3"/>
        <v>4283982</v>
      </c>
      <c r="G53" s="164">
        <f t="shared" si="3"/>
        <v>3354913</v>
      </c>
      <c r="H53" s="162">
        <f t="shared" si="3"/>
        <v>156389</v>
      </c>
      <c r="I53" s="162">
        <f t="shared" si="3"/>
        <v>592</v>
      </c>
      <c r="J53" s="162">
        <f t="shared" si="3"/>
        <v>528812</v>
      </c>
      <c r="K53" s="162">
        <f t="shared" si="3"/>
        <v>4040706</v>
      </c>
      <c r="L53" s="165">
        <f t="shared" si="3"/>
        <v>51250</v>
      </c>
      <c r="M53" s="162">
        <f t="shared" si="3"/>
        <v>2336</v>
      </c>
      <c r="N53" s="162">
        <f t="shared" si="3"/>
        <v>1096</v>
      </c>
      <c r="O53" s="162">
        <f t="shared" si="3"/>
        <v>12174</v>
      </c>
      <c r="P53" s="162">
        <f t="shared" si="3"/>
        <v>2201</v>
      </c>
      <c r="Q53" s="162">
        <f t="shared" si="3"/>
        <v>13835</v>
      </c>
      <c r="R53" s="162">
        <f t="shared" si="3"/>
        <v>4172</v>
      </c>
      <c r="S53" s="162">
        <f t="shared" si="3"/>
        <v>51088</v>
      </c>
      <c r="T53" s="162">
        <f t="shared" si="3"/>
        <v>1739</v>
      </c>
      <c r="U53" s="162">
        <f t="shared" si="3"/>
        <v>247340</v>
      </c>
      <c r="V53" s="162">
        <f>V7+V8+V52</f>
        <v>335981</v>
      </c>
      <c r="W53" s="162">
        <f t="shared" si="3"/>
        <v>313875</v>
      </c>
      <c r="X53" s="162">
        <f t="shared" si="3"/>
        <v>133314</v>
      </c>
      <c r="Y53" s="162">
        <f t="shared" si="3"/>
        <v>96312</v>
      </c>
      <c r="Z53" s="162">
        <f t="shared" si="3"/>
        <v>2078731670</v>
      </c>
      <c r="AA53" s="162">
        <f t="shared" si="3"/>
        <v>124503746</v>
      </c>
      <c r="AB53" s="162">
        <f>AB7+AB8+AB52</f>
        <v>327862</v>
      </c>
      <c r="AC53" s="162">
        <f>AC7+AC8+AC52</f>
        <v>0</v>
      </c>
      <c r="AD53" s="162">
        <f>AD7+AD8+AD52</f>
        <v>445</v>
      </c>
      <c r="AE53" s="162">
        <f t="shared" si="3"/>
        <v>568799</v>
      </c>
      <c r="AF53" s="162">
        <f>SUM(AF7,AF8,AF52)</f>
        <v>710</v>
      </c>
      <c r="AG53" s="162">
        <f t="shared" si="3"/>
        <v>123605930</v>
      </c>
      <c r="AH53" s="162">
        <f t="shared" si="3"/>
        <v>31448468</v>
      </c>
      <c r="AI53" s="162">
        <f t="shared" si="3"/>
        <v>3060178</v>
      </c>
      <c r="AJ53" s="162">
        <f t="shared" si="3"/>
        <v>775057</v>
      </c>
      <c r="AK53" s="162">
        <f t="shared" si="3"/>
        <v>2994053</v>
      </c>
      <c r="AL53" s="162">
        <f t="shared" si="3"/>
        <v>463736701</v>
      </c>
      <c r="AM53" s="162">
        <f t="shared" si="3"/>
        <v>225</v>
      </c>
      <c r="AN53" s="162">
        <f t="shared" si="3"/>
        <v>591023</v>
      </c>
      <c r="AO53" s="162">
        <f t="shared" si="3"/>
        <v>20224415</v>
      </c>
      <c r="AP53" s="162">
        <f t="shared" si="3"/>
        <v>3518230</v>
      </c>
      <c r="AQ53" s="162">
        <f t="shared" si="3"/>
        <v>16652204777</v>
      </c>
      <c r="AR53" s="162">
        <f t="shared" si="3"/>
        <v>12276780774</v>
      </c>
      <c r="AS53" s="162">
        <f t="shared" si="3"/>
        <v>91642</v>
      </c>
      <c r="AT53" s="162">
        <f t="shared" si="3"/>
        <v>58142570</v>
      </c>
      <c r="AU53" s="162">
        <f t="shared" si="3"/>
        <v>21544435</v>
      </c>
      <c r="AV53" s="162">
        <f t="shared" si="3"/>
        <v>706828</v>
      </c>
      <c r="AW53" s="162">
        <f t="shared" si="3"/>
        <v>1473641110</v>
      </c>
      <c r="AX53" s="166">
        <f t="shared" si="3"/>
        <v>747509944</v>
      </c>
    </row>
    <row r="54" s="167" customFormat="1" ht="12.75"/>
    <row r="56" spans="2:50" ht="12.75">
      <c r="B56" s="168"/>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row>
    <row r="57" spans="2:50" ht="12.75">
      <c r="B57" s="168"/>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row>
    <row r="58" spans="2:50" ht="12.75">
      <c r="B58" s="168"/>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row>
  </sheetData>
  <sheetProtection/>
  <mergeCells count="49">
    <mergeCell ref="A3:C6"/>
    <mergeCell ref="AP3:AR3"/>
    <mergeCell ref="AJ3:AO3"/>
    <mergeCell ref="AS3:AU3"/>
    <mergeCell ref="AP4:AP6"/>
    <mergeCell ref="AQ4:AQ5"/>
    <mergeCell ref="AR4:AR5"/>
    <mergeCell ref="AS4:AS6"/>
    <mergeCell ref="AT4:AT5"/>
    <mergeCell ref="AU4:AU5"/>
    <mergeCell ref="AL5:AL6"/>
    <mergeCell ref="M3:V3"/>
    <mergeCell ref="M4:V4"/>
    <mergeCell ref="V5:V6"/>
    <mergeCell ref="X4:X6"/>
    <mergeCell ref="W3:AH3"/>
    <mergeCell ref="AA4:AA5"/>
    <mergeCell ref="AE4:AE5"/>
    <mergeCell ref="AF4:AF5"/>
    <mergeCell ref="AB4:AB5"/>
    <mergeCell ref="AG4:AG5"/>
    <mergeCell ref="I4:I6"/>
    <mergeCell ref="J4:J6"/>
    <mergeCell ref="K4:K6"/>
    <mergeCell ref="L4:L6"/>
    <mergeCell ref="D4:D6"/>
    <mergeCell ref="E4:E6"/>
    <mergeCell ref="F4:F6"/>
    <mergeCell ref="G4:G6"/>
    <mergeCell ref="AX4:AX5"/>
    <mergeCell ref="AM5:AM6"/>
    <mergeCell ref="H4:H6"/>
    <mergeCell ref="AI3:AI6"/>
    <mergeCell ref="W4:W6"/>
    <mergeCell ref="Y4:Y6"/>
    <mergeCell ref="Z4:Z5"/>
    <mergeCell ref="AH4:AH5"/>
    <mergeCell ref="AJ5:AJ6"/>
    <mergeCell ref="AK5:AK6"/>
    <mergeCell ref="A2:D2"/>
    <mergeCell ref="D3:F3"/>
    <mergeCell ref="G3:L3"/>
    <mergeCell ref="AN5:AN6"/>
    <mergeCell ref="AO5:AO6"/>
    <mergeCell ref="AV3:AX3"/>
    <mergeCell ref="AJ4:AL4"/>
    <mergeCell ref="AM4:AO4"/>
    <mergeCell ref="AV4:AV6"/>
    <mergeCell ref="AW4:AW5"/>
  </mergeCells>
  <printOptions verticalCentered="1"/>
  <pageMargins left="0.7874015748031497" right="0.7874015748031497" top="0.5905511811023623" bottom="0.5905511811023623" header="0.5118110236220472" footer="0.5118110236220472"/>
  <pageSetup fitToWidth="3" horizontalDpi="600" verticalDpi="600" orientation="landscape" paperSize="9" scale="50" r:id="rId1"/>
  <colBreaks count="2" manualBreakCount="2">
    <brk id="22" max="52" man="1"/>
    <brk id="41" max="52" man="1"/>
  </colBreaks>
</worksheet>
</file>

<file path=xl/worksheets/sheet2.xml><?xml version="1.0" encoding="utf-8"?>
<worksheet xmlns="http://schemas.openxmlformats.org/spreadsheetml/2006/main" xmlns:r="http://schemas.openxmlformats.org/officeDocument/2006/relationships">
  <dimension ref="A1:AT58"/>
  <sheetViews>
    <sheetView view="pageBreakPreview" zoomScale="60" zoomScaleNormal="70" zoomScalePageLayoutView="0" workbookViewId="0" topLeftCell="A1">
      <selection activeCell="A1" sqref="A1"/>
    </sheetView>
  </sheetViews>
  <sheetFormatPr defaultColWidth="9.00390625" defaultRowHeight="13.5"/>
  <cols>
    <col min="1" max="1" width="0.875" style="6" customWidth="1"/>
    <col min="2" max="2" width="12.625" style="6" customWidth="1"/>
    <col min="3" max="3" width="0.875" style="6" customWidth="1"/>
    <col min="4" max="4" width="11.875" style="6" customWidth="1"/>
    <col min="5" max="5" width="9.00390625" style="6" customWidth="1"/>
    <col min="6" max="6" width="11.875" style="6" customWidth="1"/>
    <col min="7" max="7" width="9.00390625" style="6" customWidth="1"/>
    <col min="8" max="8" width="11.875" style="6" customWidth="1"/>
    <col min="9" max="9" width="9.00390625" style="6" customWidth="1"/>
    <col min="10" max="10" width="11.875" style="6" customWidth="1"/>
    <col min="11" max="11" width="9.00390625" style="6" customWidth="1"/>
    <col min="12" max="12" width="11.875" style="6" customWidth="1"/>
    <col min="13" max="13" width="9.00390625" style="6" customWidth="1"/>
    <col min="14" max="14" width="11.875" style="6" customWidth="1"/>
    <col min="15" max="15" width="9.00390625" style="6" customWidth="1"/>
    <col min="16" max="16" width="11.875" style="6" customWidth="1"/>
    <col min="17" max="17" width="9.00390625" style="6" customWidth="1"/>
    <col min="18" max="18" width="11.875" style="6" customWidth="1"/>
    <col min="19" max="19" width="9.00390625" style="6" customWidth="1"/>
    <col min="20" max="20" width="11.875" style="6" customWidth="1"/>
    <col min="21" max="21" width="9.00390625" style="6" customWidth="1"/>
    <col min="22" max="22" width="11.875" style="6" customWidth="1"/>
    <col min="23" max="23" width="9.00390625" style="83" customWidth="1"/>
    <col min="24" max="24" width="11.875" style="6" customWidth="1"/>
    <col min="25" max="25" width="9.00390625" style="6" customWidth="1"/>
    <col min="26" max="26" width="11.875" style="6" customWidth="1"/>
    <col min="27" max="27" width="9.00390625" style="6" customWidth="1"/>
    <col min="28" max="28" width="11.625" style="6" bestFit="1" customWidth="1"/>
    <col min="29" max="29" width="1.625" style="6" customWidth="1"/>
    <col min="30" max="16384" width="9.00390625" style="6" customWidth="1"/>
  </cols>
  <sheetData>
    <row r="1" spans="1:23" ht="12.75">
      <c r="A1" s="4"/>
      <c r="B1" s="4"/>
      <c r="C1" s="4"/>
      <c r="D1" s="4"/>
      <c r="E1" s="4"/>
      <c r="F1" s="4"/>
      <c r="G1" s="4"/>
      <c r="H1" s="4"/>
      <c r="I1" s="4"/>
      <c r="J1" s="4"/>
      <c r="K1" s="4"/>
      <c r="L1" s="4"/>
      <c r="M1" s="4"/>
      <c r="N1" s="4"/>
      <c r="O1" s="4"/>
      <c r="P1" s="4"/>
      <c r="Q1" s="4"/>
      <c r="R1" s="4"/>
      <c r="S1" s="4"/>
      <c r="T1" s="4"/>
      <c r="U1" s="4"/>
      <c r="V1" s="4"/>
      <c r="W1" s="5"/>
    </row>
    <row r="2" spans="1:23" ht="14.25" thickBot="1">
      <c r="A2" s="260" t="s">
        <v>124</v>
      </c>
      <c r="B2" s="260"/>
      <c r="C2" s="260"/>
      <c r="D2" s="260"/>
      <c r="E2" s="260"/>
      <c r="F2" s="260"/>
      <c r="G2" s="260"/>
      <c r="H2" s="260"/>
      <c r="I2" s="260"/>
      <c r="J2" s="4"/>
      <c r="K2" s="4"/>
      <c r="L2" s="4"/>
      <c r="M2" s="4"/>
      <c r="N2" s="4"/>
      <c r="O2" s="4"/>
      <c r="P2" s="4"/>
      <c r="Q2" s="4"/>
      <c r="R2" s="4"/>
      <c r="S2" s="4"/>
      <c r="T2" s="4"/>
      <c r="U2" s="4"/>
      <c r="V2" s="4"/>
      <c r="W2" s="5"/>
    </row>
    <row r="3" spans="1:28" ht="13.5" customHeight="1">
      <c r="A3" s="245" t="s">
        <v>111</v>
      </c>
      <c r="B3" s="246"/>
      <c r="C3" s="247"/>
      <c r="D3" s="261" t="s">
        <v>101</v>
      </c>
      <c r="E3" s="7"/>
      <c r="F3" s="257" t="s">
        <v>102</v>
      </c>
      <c r="G3" s="7"/>
      <c r="H3" s="257" t="s">
        <v>103</v>
      </c>
      <c r="I3" s="7"/>
      <c r="J3" s="257" t="s">
        <v>104</v>
      </c>
      <c r="K3" s="7"/>
      <c r="L3" s="257" t="s">
        <v>105</v>
      </c>
      <c r="M3" s="7"/>
      <c r="N3" s="257" t="s">
        <v>107</v>
      </c>
      <c r="O3" s="7"/>
      <c r="P3" s="257" t="s">
        <v>108</v>
      </c>
      <c r="Q3" s="7"/>
      <c r="R3" s="257" t="s">
        <v>118</v>
      </c>
      <c r="S3" s="7"/>
      <c r="T3" s="244" t="s">
        <v>120</v>
      </c>
      <c r="U3" s="8"/>
      <c r="V3" s="244" t="s">
        <v>121</v>
      </c>
      <c r="W3" s="8"/>
      <c r="X3" s="244" t="s">
        <v>122</v>
      </c>
      <c r="Y3" s="8"/>
      <c r="Z3" s="235" t="s">
        <v>119</v>
      </c>
      <c r="AA3" s="8"/>
      <c r="AB3" s="238" t="s">
        <v>109</v>
      </c>
    </row>
    <row r="4" spans="1:28" ht="13.5" customHeight="1">
      <c r="A4" s="248"/>
      <c r="B4" s="249"/>
      <c r="C4" s="250"/>
      <c r="D4" s="262"/>
      <c r="E4" s="254" t="s">
        <v>106</v>
      </c>
      <c r="F4" s="258"/>
      <c r="G4" s="254" t="s">
        <v>106</v>
      </c>
      <c r="H4" s="258"/>
      <c r="I4" s="254" t="s">
        <v>106</v>
      </c>
      <c r="J4" s="258"/>
      <c r="K4" s="254" t="s">
        <v>106</v>
      </c>
      <c r="L4" s="258"/>
      <c r="M4" s="254" t="s">
        <v>106</v>
      </c>
      <c r="N4" s="258"/>
      <c r="O4" s="254" t="s">
        <v>106</v>
      </c>
      <c r="P4" s="258"/>
      <c r="Q4" s="254" t="s">
        <v>106</v>
      </c>
      <c r="R4" s="258"/>
      <c r="S4" s="254" t="s">
        <v>106</v>
      </c>
      <c r="T4" s="236"/>
      <c r="U4" s="241" t="s">
        <v>106</v>
      </c>
      <c r="V4" s="236"/>
      <c r="W4" s="241" t="s">
        <v>106</v>
      </c>
      <c r="X4" s="236"/>
      <c r="Y4" s="241" t="s">
        <v>106</v>
      </c>
      <c r="Z4" s="236"/>
      <c r="AA4" s="241" t="s">
        <v>106</v>
      </c>
      <c r="AB4" s="239"/>
    </row>
    <row r="5" spans="1:28" ht="12.75">
      <c r="A5" s="248"/>
      <c r="B5" s="249"/>
      <c r="C5" s="250"/>
      <c r="D5" s="262"/>
      <c r="E5" s="255"/>
      <c r="F5" s="258"/>
      <c r="G5" s="255"/>
      <c r="H5" s="258"/>
      <c r="I5" s="255"/>
      <c r="J5" s="258"/>
      <c r="K5" s="255"/>
      <c r="L5" s="258"/>
      <c r="M5" s="255"/>
      <c r="N5" s="258"/>
      <c r="O5" s="255"/>
      <c r="P5" s="258"/>
      <c r="Q5" s="255"/>
      <c r="R5" s="258"/>
      <c r="S5" s="255"/>
      <c r="T5" s="236"/>
      <c r="U5" s="242"/>
      <c r="V5" s="236"/>
      <c r="W5" s="242"/>
      <c r="X5" s="236"/>
      <c r="Y5" s="242"/>
      <c r="Z5" s="236"/>
      <c r="AA5" s="242"/>
      <c r="AB5" s="239"/>
    </row>
    <row r="6" spans="1:29" ht="13.5" thickBot="1">
      <c r="A6" s="251"/>
      <c r="B6" s="252"/>
      <c r="C6" s="253"/>
      <c r="D6" s="263"/>
      <c r="E6" s="256"/>
      <c r="F6" s="259"/>
      <c r="G6" s="256"/>
      <c r="H6" s="259"/>
      <c r="I6" s="256"/>
      <c r="J6" s="259"/>
      <c r="K6" s="256"/>
      <c r="L6" s="259"/>
      <c r="M6" s="256"/>
      <c r="N6" s="259"/>
      <c r="O6" s="256"/>
      <c r="P6" s="259"/>
      <c r="Q6" s="256"/>
      <c r="R6" s="259"/>
      <c r="S6" s="256"/>
      <c r="T6" s="237"/>
      <c r="U6" s="243"/>
      <c r="V6" s="237"/>
      <c r="W6" s="243"/>
      <c r="X6" s="237"/>
      <c r="Y6" s="243"/>
      <c r="Z6" s="237"/>
      <c r="AA6" s="243"/>
      <c r="AB6" s="240"/>
      <c r="AC6" s="1"/>
    </row>
    <row r="7" spans="1:46" ht="12.75">
      <c r="A7" s="9"/>
      <c r="B7" s="10" t="s">
        <v>0</v>
      </c>
      <c r="C7" s="11"/>
      <c r="D7" s="12">
        <v>44934</v>
      </c>
      <c r="E7" s="13">
        <v>3.459441980783444</v>
      </c>
      <c r="F7" s="14">
        <v>374874</v>
      </c>
      <c r="G7" s="13">
        <v>28.861326681448634</v>
      </c>
      <c r="H7" s="14">
        <v>394181</v>
      </c>
      <c r="I7" s="13">
        <v>30.347761148066027</v>
      </c>
      <c r="J7" s="14">
        <v>228749</v>
      </c>
      <c r="K7" s="13">
        <v>17.611249692042374</v>
      </c>
      <c r="L7" s="14">
        <v>105989</v>
      </c>
      <c r="M7" s="13">
        <v>8.160030179847253</v>
      </c>
      <c r="N7" s="14">
        <v>69702</v>
      </c>
      <c r="O7" s="13">
        <v>5.3663155949741315</v>
      </c>
      <c r="P7" s="14">
        <v>27340</v>
      </c>
      <c r="Q7" s="13">
        <v>2.104890367085489</v>
      </c>
      <c r="R7" s="14">
        <v>24071</v>
      </c>
      <c r="S7" s="13">
        <v>1.8532119980290713</v>
      </c>
      <c r="T7" s="15">
        <v>20908</v>
      </c>
      <c r="U7" s="16">
        <v>1.6096945060359695</v>
      </c>
      <c r="V7" s="15">
        <v>6813</v>
      </c>
      <c r="W7" s="16">
        <v>0.5245288248337029</v>
      </c>
      <c r="X7" s="15">
        <v>988</v>
      </c>
      <c r="Y7" s="17">
        <v>0.07606553338260656</v>
      </c>
      <c r="Z7" s="15">
        <v>331</v>
      </c>
      <c r="AA7" s="16">
        <v>0.02548349347129835</v>
      </c>
      <c r="AB7" s="18">
        <v>1298880</v>
      </c>
      <c r="AC7" s="19"/>
      <c r="AD7" s="19"/>
      <c r="AE7" s="19"/>
      <c r="AF7" s="19"/>
      <c r="AG7" s="19"/>
      <c r="AH7" s="19"/>
      <c r="AI7" s="19"/>
      <c r="AJ7" s="19"/>
      <c r="AK7" s="19"/>
      <c r="AL7" s="19"/>
      <c r="AM7" s="19"/>
      <c r="AN7" s="19"/>
      <c r="AO7" s="19"/>
      <c r="AP7" s="19"/>
      <c r="AQ7" s="19"/>
      <c r="AR7" s="19"/>
      <c r="AS7" s="19"/>
      <c r="AT7" s="19"/>
    </row>
    <row r="8" spans="1:45" ht="12.75">
      <c r="A8" s="20"/>
      <c r="B8" s="21" t="s">
        <v>1</v>
      </c>
      <c r="C8" s="22"/>
      <c r="D8" s="23">
        <v>14667</v>
      </c>
      <c r="E8" s="24">
        <v>4.014759379952754</v>
      </c>
      <c r="F8" s="25">
        <v>112978</v>
      </c>
      <c r="G8" s="24">
        <v>30.925171148039976</v>
      </c>
      <c r="H8" s="25">
        <v>100523</v>
      </c>
      <c r="I8" s="24">
        <v>27.515896717187616</v>
      </c>
      <c r="J8" s="25">
        <v>62318</v>
      </c>
      <c r="K8" s="24">
        <v>17.058142431301274</v>
      </c>
      <c r="L8" s="25">
        <v>32052</v>
      </c>
      <c r="M8" s="24">
        <v>8.773509759749484</v>
      </c>
      <c r="N8" s="25">
        <v>21617</v>
      </c>
      <c r="O8" s="24">
        <v>5.917164622379403</v>
      </c>
      <c r="P8" s="25">
        <v>7701</v>
      </c>
      <c r="Q8" s="24">
        <v>2.1079744995579306</v>
      </c>
      <c r="R8" s="25">
        <v>6418</v>
      </c>
      <c r="S8" s="24">
        <v>1.7567822799847805</v>
      </c>
      <c r="T8" s="26">
        <v>5127</v>
      </c>
      <c r="U8" s="27">
        <v>1.403400241427543</v>
      </c>
      <c r="V8" s="26">
        <v>1619</v>
      </c>
      <c r="W8" s="27">
        <v>0.44316461690485515</v>
      </c>
      <c r="X8" s="26">
        <v>244</v>
      </c>
      <c r="Y8" s="27">
        <v>0.06678947901469096</v>
      </c>
      <c r="Z8" s="28">
        <v>63</v>
      </c>
      <c r="AA8" s="27">
        <v>0.01724482449969479</v>
      </c>
      <c r="AB8" s="29">
        <v>365327</v>
      </c>
      <c r="AC8" s="19"/>
      <c r="AD8" s="19"/>
      <c r="AE8" s="19"/>
      <c r="AF8" s="19"/>
      <c r="AG8" s="19"/>
      <c r="AH8" s="19"/>
      <c r="AI8" s="19"/>
      <c r="AJ8" s="19"/>
      <c r="AK8" s="19"/>
      <c r="AL8" s="19"/>
      <c r="AM8" s="19"/>
      <c r="AN8" s="19"/>
      <c r="AO8" s="19"/>
      <c r="AP8" s="19"/>
      <c r="AQ8" s="19"/>
      <c r="AR8" s="19"/>
      <c r="AS8" s="19"/>
    </row>
    <row r="9" spans="1:45" ht="12.75">
      <c r="A9" s="20"/>
      <c r="B9" s="21" t="s">
        <v>2</v>
      </c>
      <c r="C9" s="22"/>
      <c r="D9" s="23">
        <v>3390</v>
      </c>
      <c r="E9" s="24">
        <v>4.078244550310379</v>
      </c>
      <c r="F9" s="25">
        <v>27683</v>
      </c>
      <c r="G9" s="24">
        <v>33.30325778355228</v>
      </c>
      <c r="H9" s="25">
        <v>24832</v>
      </c>
      <c r="I9" s="24">
        <v>29.87344208652134</v>
      </c>
      <c r="J9" s="25">
        <v>13874</v>
      </c>
      <c r="K9" s="24">
        <v>16.690727106491508</v>
      </c>
      <c r="L9" s="25">
        <v>6375</v>
      </c>
      <c r="M9" s="24">
        <v>7.66926519416775</v>
      </c>
      <c r="N9" s="25">
        <v>3680</v>
      </c>
      <c r="O9" s="24">
        <v>4.427120927770559</v>
      </c>
      <c r="P9" s="25">
        <v>1287</v>
      </c>
      <c r="Q9" s="24">
        <v>1.5482893027284539</v>
      </c>
      <c r="R9" s="25">
        <v>967</v>
      </c>
      <c r="S9" s="24">
        <v>1.163322265531014</v>
      </c>
      <c r="T9" s="26">
        <v>760</v>
      </c>
      <c r="U9" s="27">
        <v>0.9142967133439199</v>
      </c>
      <c r="V9" s="26">
        <v>227</v>
      </c>
      <c r="W9" s="27">
        <v>0.27308599201193395</v>
      </c>
      <c r="X9" s="26">
        <v>37</v>
      </c>
      <c r="Y9" s="27">
        <v>0.044511813675954</v>
      </c>
      <c r="Z9" s="28">
        <v>12</v>
      </c>
      <c r="AA9" s="27">
        <v>0.014436263894903998</v>
      </c>
      <c r="AB9" s="29">
        <v>83124</v>
      </c>
      <c r="AC9" s="19"/>
      <c r="AD9" s="19"/>
      <c r="AE9" s="19"/>
      <c r="AF9" s="19"/>
      <c r="AG9" s="19"/>
      <c r="AH9" s="19"/>
      <c r="AI9" s="19"/>
      <c r="AJ9" s="19"/>
      <c r="AK9" s="19"/>
      <c r="AL9" s="19"/>
      <c r="AM9" s="19"/>
      <c r="AN9" s="19"/>
      <c r="AO9" s="19"/>
      <c r="AP9" s="19"/>
      <c r="AQ9" s="19"/>
      <c r="AR9" s="19"/>
      <c r="AS9" s="19"/>
    </row>
    <row r="10" spans="1:45" ht="12.75">
      <c r="A10" s="20"/>
      <c r="B10" s="21" t="s">
        <v>3</v>
      </c>
      <c r="C10" s="22"/>
      <c r="D10" s="23">
        <v>6907</v>
      </c>
      <c r="E10" s="24">
        <v>3.686781072353145</v>
      </c>
      <c r="F10" s="25">
        <v>52146</v>
      </c>
      <c r="G10" s="24">
        <v>27.834209613280315</v>
      </c>
      <c r="H10" s="25">
        <v>48008</v>
      </c>
      <c r="I10" s="24">
        <v>25.625450372307775</v>
      </c>
      <c r="J10" s="25">
        <v>29823</v>
      </c>
      <c r="K10" s="24">
        <v>15.91875950785983</v>
      </c>
      <c r="L10" s="25">
        <v>16571</v>
      </c>
      <c r="M10" s="24">
        <v>8.845178681042995</v>
      </c>
      <c r="N10" s="25">
        <v>13460</v>
      </c>
      <c r="O10" s="24">
        <v>7.184605940911153</v>
      </c>
      <c r="P10" s="25">
        <v>6474</v>
      </c>
      <c r="Q10" s="24">
        <v>3.455656676185647</v>
      </c>
      <c r="R10" s="25">
        <v>6487</v>
      </c>
      <c r="S10" s="24">
        <v>3.4625957458165413</v>
      </c>
      <c r="T10" s="26">
        <v>5472</v>
      </c>
      <c r="U10" s="27">
        <v>2.92081454001975</v>
      </c>
      <c r="V10" s="26">
        <v>1655</v>
      </c>
      <c r="W10" s="27">
        <v>0.8833969414716165</v>
      </c>
      <c r="X10" s="26">
        <v>250</v>
      </c>
      <c r="Y10" s="27">
        <v>0.13344364674797832</v>
      </c>
      <c r="Z10" s="28">
        <v>92</v>
      </c>
      <c r="AA10" s="27">
        <v>0.049107262003256026</v>
      </c>
      <c r="AB10" s="29">
        <v>187345</v>
      </c>
      <c r="AC10" s="19"/>
      <c r="AD10" s="19"/>
      <c r="AE10" s="19"/>
      <c r="AF10" s="19"/>
      <c r="AG10" s="19"/>
      <c r="AH10" s="19"/>
      <c r="AI10" s="19"/>
      <c r="AJ10" s="19"/>
      <c r="AK10" s="19"/>
      <c r="AL10" s="19"/>
      <c r="AM10" s="19"/>
      <c r="AN10" s="19"/>
      <c r="AO10" s="19"/>
      <c r="AP10" s="19"/>
      <c r="AQ10" s="19"/>
      <c r="AR10" s="19"/>
      <c r="AS10" s="19"/>
    </row>
    <row r="11" spans="1:45" ht="12.75">
      <c r="A11" s="20"/>
      <c r="B11" s="21" t="s">
        <v>4</v>
      </c>
      <c r="C11" s="22"/>
      <c r="D11" s="23">
        <v>1767</v>
      </c>
      <c r="E11" s="24">
        <v>3.664758586361374</v>
      </c>
      <c r="F11" s="25">
        <v>14071</v>
      </c>
      <c r="G11" s="24">
        <v>29.18325866932139</v>
      </c>
      <c r="H11" s="25">
        <v>12777</v>
      </c>
      <c r="I11" s="24">
        <v>26.499502239920357</v>
      </c>
      <c r="J11" s="25">
        <v>7903</v>
      </c>
      <c r="K11" s="24">
        <v>16.39082462253194</v>
      </c>
      <c r="L11" s="25">
        <v>4226</v>
      </c>
      <c r="M11" s="24">
        <v>8.764725402356065</v>
      </c>
      <c r="N11" s="25">
        <v>3409</v>
      </c>
      <c r="O11" s="24">
        <v>7.070267131242741</v>
      </c>
      <c r="P11" s="25">
        <v>1570</v>
      </c>
      <c r="Q11" s="24">
        <v>3.2561805209888837</v>
      </c>
      <c r="R11" s="25">
        <v>1268</v>
      </c>
      <c r="S11" s="24">
        <v>2.6298324207731874</v>
      </c>
      <c r="T11" s="26">
        <v>924</v>
      </c>
      <c r="U11" s="27">
        <v>1.9163763066202089</v>
      </c>
      <c r="V11" s="26">
        <v>258</v>
      </c>
      <c r="W11" s="27">
        <v>0.5350920856147338</v>
      </c>
      <c r="X11" s="26">
        <v>34</v>
      </c>
      <c r="Y11" s="27">
        <v>0.0705160112825618</v>
      </c>
      <c r="Z11" s="28">
        <v>9</v>
      </c>
      <c r="AA11" s="27">
        <v>0.01866600298656048</v>
      </c>
      <c r="AB11" s="29">
        <v>48216</v>
      </c>
      <c r="AC11" s="19"/>
      <c r="AD11" s="19"/>
      <c r="AE11" s="19"/>
      <c r="AF11" s="19"/>
      <c r="AG11" s="19"/>
      <c r="AH11" s="19"/>
      <c r="AI11" s="19"/>
      <c r="AJ11" s="19"/>
      <c r="AK11" s="19"/>
      <c r="AL11" s="19"/>
      <c r="AM11" s="19"/>
      <c r="AN11" s="19"/>
      <c r="AO11" s="19"/>
      <c r="AP11" s="19"/>
      <c r="AQ11" s="19"/>
      <c r="AR11" s="19"/>
      <c r="AS11" s="19"/>
    </row>
    <row r="12" spans="1:45" ht="12.75">
      <c r="A12" s="20"/>
      <c r="B12" s="21" t="s">
        <v>5</v>
      </c>
      <c r="C12" s="22"/>
      <c r="D12" s="23">
        <v>6387</v>
      </c>
      <c r="E12" s="24">
        <v>3.4681233472521624</v>
      </c>
      <c r="F12" s="25">
        <v>47741</v>
      </c>
      <c r="G12" s="24">
        <v>25.92323105075395</v>
      </c>
      <c r="H12" s="25">
        <v>45480</v>
      </c>
      <c r="I12" s="24">
        <v>24.695514299832215</v>
      </c>
      <c r="J12" s="25">
        <v>31426</v>
      </c>
      <c r="K12" s="24">
        <v>17.064231143063484</v>
      </c>
      <c r="L12" s="25">
        <v>18225</v>
      </c>
      <c r="M12" s="24">
        <v>9.89612462872564</v>
      </c>
      <c r="N12" s="25">
        <v>15122</v>
      </c>
      <c r="O12" s="24">
        <v>8.211204204970597</v>
      </c>
      <c r="P12" s="25">
        <v>6956</v>
      </c>
      <c r="Q12" s="24">
        <v>3.7770887746181367</v>
      </c>
      <c r="R12" s="25">
        <v>6334</v>
      </c>
      <c r="S12" s="24">
        <v>3.439344493736527</v>
      </c>
      <c r="T12" s="26">
        <v>4853</v>
      </c>
      <c r="U12" s="27">
        <v>2.635165587007162</v>
      </c>
      <c r="V12" s="26">
        <v>1380</v>
      </c>
      <c r="W12" s="27">
        <v>0.7493361858788139</v>
      </c>
      <c r="X12" s="26">
        <v>196</v>
      </c>
      <c r="Y12" s="27">
        <v>0.10642745828423733</v>
      </c>
      <c r="Z12" s="28">
        <v>63</v>
      </c>
      <c r="AA12" s="27">
        <v>0.034208825877076285</v>
      </c>
      <c r="AB12" s="29">
        <v>184163</v>
      </c>
      <c r="AC12" s="19"/>
      <c r="AD12" s="19"/>
      <c r="AE12" s="19"/>
      <c r="AF12" s="19"/>
      <c r="AG12" s="19"/>
      <c r="AH12" s="19"/>
      <c r="AI12" s="19"/>
      <c r="AJ12" s="19"/>
      <c r="AK12" s="19"/>
      <c r="AL12" s="19"/>
      <c r="AM12" s="19"/>
      <c r="AN12" s="19"/>
      <c r="AO12" s="19"/>
      <c r="AP12" s="19"/>
      <c r="AQ12" s="19"/>
      <c r="AR12" s="19"/>
      <c r="AS12" s="19"/>
    </row>
    <row r="13" spans="1:45" ht="12.75">
      <c r="A13" s="20"/>
      <c r="B13" s="21" t="s">
        <v>6</v>
      </c>
      <c r="C13" s="22"/>
      <c r="D13" s="23">
        <v>1270</v>
      </c>
      <c r="E13" s="24">
        <v>3.8068403225322984</v>
      </c>
      <c r="F13" s="25">
        <v>10523</v>
      </c>
      <c r="G13" s="24">
        <v>31.542819459848324</v>
      </c>
      <c r="H13" s="25">
        <v>9596</v>
      </c>
      <c r="I13" s="24">
        <v>28.764125775606246</v>
      </c>
      <c r="J13" s="25">
        <v>5724</v>
      </c>
      <c r="K13" s="24">
        <v>17.157759059980215</v>
      </c>
      <c r="L13" s="25">
        <v>2838</v>
      </c>
      <c r="M13" s="24">
        <v>8.506939240430443</v>
      </c>
      <c r="N13" s="25">
        <v>1809</v>
      </c>
      <c r="O13" s="24">
        <v>5.4224993255597855</v>
      </c>
      <c r="P13" s="25">
        <v>675</v>
      </c>
      <c r="Q13" s="24">
        <v>2.0233206438655915</v>
      </c>
      <c r="R13" s="25">
        <v>471</v>
      </c>
      <c r="S13" s="24">
        <v>1.411828182608435</v>
      </c>
      <c r="T13" s="26">
        <v>340</v>
      </c>
      <c r="U13" s="27">
        <v>1.019154102095261</v>
      </c>
      <c r="V13" s="26">
        <v>100</v>
      </c>
      <c r="W13" s="27">
        <v>0.29975120649860615</v>
      </c>
      <c r="X13" s="26">
        <v>12</v>
      </c>
      <c r="Y13" s="27">
        <v>0.035970144779832736</v>
      </c>
      <c r="Z13" s="28">
        <v>3</v>
      </c>
      <c r="AA13" s="27">
        <v>0.008992536194958184</v>
      </c>
      <c r="AB13" s="29">
        <v>33361</v>
      </c>
      <c r="AC13" s="19"/>
      <c r="AD13" s="19"/>
      <c r="AE13" s="19"/>
      <c r="AF13" s="19"/>
      <c r="AG13" s="19"/>
      <c r="AH13" s="19"/>
      <c r="AI13" s="19"/>
      <c r="AJ13" s="19"/>
      <c r="AK13" s="19"/>
      <c r="AL13" s="19"/>
      <c r="AM13" s="19"/>
      <c r="AN13" s="19"/>
      <c r="AO13" s="19"/>
      <c r="AP13" s="19"/>
      <c r="AQ13" s="19"/>
      <c r="AR13" s="19"/>
      <c r="AS13" s="19"/>
    </row>
    <row r="14" spans="1:45" ht="12.75">
      <c r="A14" s="20"/>
      <c r="B14" s="21" t="s">
        <v>7</v>
      </c>
      <c r="C14" s="22"/>
      <c r="D14" s="23">
        <v>6048</v>
      </c>
      <c r="E14" s="24">
        <v>3.7312373913419004</v>
      </c>
      <c r="F14" s="25">
        <v>50228</v>
      </c>
      <c r="G14" s="24">
        <v>30.987531695158893</v>
      </c>
      <c r="H14" s="25">
        <v>43076</v>
      </c>
      <c r="I14" s="24">
        <v>26.57519541492125</v>
      </c>
      <c r="J14" s="25">
        <v>27295</v>
      </c>
      <c r="K14" s="24">
        <v>16.839306315588157</v>
      </c>
      <c r="L14" s="25">
        <v>14328</v>
      </c>
      <c r="M14" s="24">
        <v>8.839479058059979</v>
      </c>
      <c r="N14" s="25">
        <v>10226</v>
      </c>
      <c r="O14" s="24">
        <v>6.308801845876699</v>
      </c>
      <c r="P14" s="25">
        <v>4171</v>
      </c>
      <c r="Q14" s="24">
        <v>2.573245892739264</v>
      </c>
      <c r="R14" s="25">
        <v>3464</v>
      </c>
      <c r="S14" s="24">
        <v>2.1370711513902685</v>
      </c>
      <c r="T14" s="26">
        <v>2436</v>
      </c>
      <c r="U14" s="27">
        <v>1.5028595048460431</v>
      </c>
      <c r="V14" s="26">
        <v>711</v>
      </c>
      <c r="W14" s="27">
        <v>0.4386424909464437</v>
      </c>
      <c r="X14" s="26">
        <v>82</v>
      </c>
      <c r="Y14" s="27">
        <v>0.050588866747691114</v>
      </c>
      <c r="Z14" s="28">
        <v>26</v>
      </c>
      <c r="AA14" s="27">
        <v>0.016040372383414256</v>
      </c>
      <c r="AB14" s="29">
        <v>162091</v>
      </c>
      <c r="AC14" s="19"/>
      <c r="AD14" s="19"/>
      <c r="AE14" s="19"/>
      <c r="AF14" s="19"/>
      <c r="AG14" s="19"/>
      <c r="AH14" s="19"/>
      <c r="AI14" s="19"/>
      <c r="AJ14" s="19"/>
      <c r="AK14" s="19"/>
      <c r="AL14" s="19"/>
      <c r="AM14" s="19"/>
      <c r="AN14" s="19"/>
      <c r="AO14" s="19"/>
      <c r="AP14" s="19"/>
      <c r="AQ14" s="19"/>
      <c r="AR14" s="19"/>
      <c r="AS14" s="19"/>
    </row>
    <row r="15" spans="1:45" ht="12.75">
      <c r="A15" s="20"/>
      <c r="B15" s="21" t="s">
        <v>8</v>
      </c>
      <c r="C15" s="22"/>
      <c r="D15" s="23">
        <v>1541</v>
      </c>
      <c r="E15" s="24">
        <v>4.229217553585641</v>
      </c>
      <c r="F15" s="25">
        <v>12222</v>
      </c>
      <c r="G15" s="24">
        <v>33.54282734582979</v>
      </c>
      <c r="H15" s="25">
        <v>10587</v>
      </c>
      <c r="I15" s="24">
        <v>29.05563026593847</v>
      </c>
      <c r="J15" s="25">
        <v>5995</v>
      </c>
      <c r="K15" s="24">
        <v>16.453055959601503</v>
      </c>
      <c r="L15" s="25">
        <v>2912</v>
      </c>
      <c r="M15" s="24">
        <v>7.991876389384417</v>
      </c>
      <c r="N15" s="25">
        <v>1739</v>
      </c>
      <c r="O15" s="24">
        <v>4.7726212366550484</v>
      </c>
      <c r="P15" s="25">
        <v>586</v>
      </c>
      <c r="Q15" s="24">
        <v>1.6082553448417816</v>
      </c>
      <c r="R15" s="25">
        <v>457</v>
      </c>
      <c r="S15" s="24">
        <v>1.2542196119329254</v>
      </c>
      <c r="T15" s="26">
        <v>282</v>
      </c>
      <c r="U15" s="27">
        <v>0.7739385789170349</v>
      </c>
      <c r="V15" s="26">
        <v>104</v>
      </c>
      <c r="W15" s="27">
        <v>0.2854241567637292</v>
      </c>
      <c r="X15" s="26">
        <v>9</v>
      </c>
      <c r="Y15" s="27">
        <v>0.024700167412245795</v>
      </c>
      <c r="Z15" s="28">
        <v>3</v>
      </c>
      <c r="AA15" s="27">
        <v>0.008233389137415264</v>
      </c>
      <c r="AB15" s="29">
        <v>36437</v>
      </c>
      <c r="AC15" s="19"/>
      <c r="AD15" s="19"/>
      <c r="AE15" s="19"/>
      <c r="AF15" s="19"/>
      <c r="AG15" s="19"/>
      <c r="AH15" s="19"/>
      <c r="AI15" s="19"/>
      <c r="AJ15" s="19"/>
      <c r="AK15" s="19"/>
      <c r="AL15" s="19"/>
      <c r="AM15" s="19"/>
      <c r="AN15" s="19"/>
      <c r="AO15" s="19"/>
      <c r="AP15" s="19"/>
      <c r="AQ15" s="19"/>
      <c r="AR15" s="19"/>
      <c r="AS15" s="19"/>
    </row>
    <row r="16" spans="1:45" ht="12.75">
      <c r="A16" s="20"/>
      <c r="B16" s="21" t="s">
        <v>9</v>
      </c>
      <c r="C16" s="22"/>
      <c r="D16" s="23">
        <v>2450</v>
      </c>
      <c r="E16" s="24">
        <v>3.7940966952643476</v>
      </c>
      <c r="F16" s="25">
        <v>20325</v>
      </c>
      <c r="G16" s="24">
        <v>31.475516461733825</v>
      </c>
      <c r="H16" s="25">
        <v>19459</v>
      </c>
      <c r="I16" s="24">
        <v>30.13441942577508</v>
      </c>
      <c r="J16" s="25">
        <v>11071</v>
      </c>
      <c r="K16" s="24">
        <v>17.144671229906773</v>
      </c>
      <c r="L16" s="25">
        <v>5110</v>
      </c>
      <c r="M16" s="24">
        <v>7.913401678694211</v>
      </c>
      <c r="N16" s="25">
        <v>3296</v>
      </c>
      <c r="O16" s="24">
        <v>5.1042215133025675</v>
      </c>
      <c r="P16" s="25">
        <v>1127</v>
      </c>
      <c r="Q16" s="24">
        <v>1.7452844798215998</v>
      </c>
      <c r="R16" s="25">
        <v>860</v>
      </c>
      <c r="S16" s="24">
        <v>1.3318053705825874</v>
      </c>
      <c r="T16" s="26">
        <v>636</v>
      </c>
      <c r="U16" s="27">
        <v>0.9849165298727042</v>
      </c>
      <c r="V16" s="26">
        <v>209</v>
      </c>
      <c r="W16" s="27">
        <v>0.3236596772694893</v>
      </c>
      <c r="X16" s="26">
        <v>22</v>
      </c>
      <c r="Y16" s="27">
        <v>0.034069439712577816</v>
      </c>
      <c r="Z16" s="28">
        <v>9</v>
      </c>
      <c r="AA16" s="27">
        <v>0.01393749806423638</v>
      </c>
      <c r="AB16" s="29">
        <v>64574</v>
      </c>
      <c r="AC16" s="19"/>
      <c r="AD16" s="19"/>
      <c r="AE16" s="19"/>
      <c r="AF16" s="19"/>
      <c r="AG16" s="19"/>
      <c r="AH16" s="19"/>
      <c r="AI16" s="19"/>
      <c r="AJ16" s="19"/>
      <c r="AK16" s="19"/>
      <c r="AL16" s="19"/>
      <c r="AM16" s="19"/>
      <c r="AN16" s="19"/>
      <c r="AO16" s="19"/>
      <c r="AP16" s="19"/>
      <c r="AQ16" s="19"/>
      <c r="AR16" s="19"/>
      <c r="AS16" s="19"/>
    </row>
    <row r="17" spans="1:45" ht="12.75">
      <c r="A17" s="20"/>
      <c r="B17" s="21" t="s">
        <v>10</v>
      </c>
      <c r="C17" s="22"/>
      <c r="D17" s="23">
        <v>6959</v>
      </c>
      <c r="E17" s="24">
        <v>3.8459412857016533</v>
      </c>
      <c r="F17" s="25">
        <v>56188</v>
      </c>
      <c r="G17" s="24">
        <v>31.052701388274823</v>
      </c>
      <c r="H17" s="25">
        <v>49144</v>
      </c>
      <c r="I17" s="24">
        <v>27.159784242638608</v>
      </c>
      <c r="J17" s="25">
        <v>30176</v>
      </c>
      <c r="K17" s="24">
        <v>16.676982933946412</v>
      </c>
      <c r="L17" s="25">
        <v>16111</v>
      </c>
      <c r="M17" s="24">
        <v>8.903859757715093</v>
      </c>
      <c r="N17" s="25">
        <v>11730</v>
      </c>
      <c r="O17" s="24">
        <v>6.482668670970024</v>
      </c>
      <c r="P17" s="25">
        <v>4148</v>
      </c>
      <c r="Q17" s="24">
        <v>2.292421964806791</v>
      </c>
      <c r="R17" s="25">
        <v>3462</v>
      </c>
      <c r="S17" s="24">
        <v>1.9132991422760635</v>
      </c>
      <c r="T17" s="26">
        <v>2269</v>
      </c>
      <c r="U17" s="27">
        <v>1.2539791316650455</v>
      </c>
      <c r="V17" s="26">
        <v>650</v>
      </c>
      <c r="W17" s="27">
        <v>0.35922716420550005</v>
      </c>
      <c r="X17" s="26">
        <v>89</v>
      </c>
      <c r="Y17" s="27">
        <v>0.04918648863736847</v>
      </c>
      <c r="Z17" s="28">
        <v>18</v>
      </c>
      <c r="AA17" s="27">
        <v>0.009947829162613848</v>
      </c>
      <c r="AB17" s="29">
        <v>180944</v>
      </c>
      <c r="AC17" s="19"/>
      <c r="AD17" s="19"/>
      <c r="AE17" s="19"/>
      <c r="AF17" s="19"/>
      <c r="AG17" s="19"/>
      <c r="AH17" s="19"/>
      <c r="AI17" s="19"/>
      <c r="AJ17" s="19"/>
      <c r="AK17" s="19"/>
      <c r="AL17" s="19"/>
      <c r="AM17" s="19"/>
      <c r="AN17" s="19"/>
      <c r="AO17" s="19"/>
      <c r="AP17" s="19"/>
      <c r="AQ17" s="19"/>
      <c r="AR17" s="19"/>
      <c r="AS17" s="19"/>
    </row>
    <row r="18" spans="1:45" ht="12.75">
      <c r="A18" s="20"/>
      <c r="B18" s="21" t="s">
        <v>11</v>
      </c>
      <c r="C18" s="22"/>
      <c r="D18" s="23">
        <v>4825</v>
      </c>
      <c r="E18" s="24">
        <v>3.5160975325375663</v>
      </c>
      <c r="F18" s="25">
        <v>38935</v>
      </c>
      <c r="G18" s="24">
        <v>28.37290309416583</v>
      </c>
      <c r="H18" s="25">
        <v>36117</v>
      </c>
      <c r="I18" s="24">
        <v>26.319356390188446</v>
      </c>
      <c r="J18" s="25">
        <v>23757</v>
      </c>
      <c r="K18" s="24">
        <v>17.3123169078746</v>
      </c>
      <c r="L18" s="25">
        <v>12748</v>
      </c>
      <c r="M18" s="24">
        <v>9.289784734671272</v>
      </c>
      <c r="N18" s="25">
        <v>9831</v>
      </c>
      <c r="O18" s="24">
        <v>7.164094267850116</v>
      </c>
      <c r="P18" s="25">
        <v>4253</v>
      </c>
      <c r="Q18" s="24">
        <v>3.099266902773527</v>
      </c>
      <c r="R18" s="25">
        <v>3599</v>
      </c>
      <c r="S18" s="24">
        <v>2.6226808330782796</v>
      </c>
      <c r="T18" s="26">
        <v>2481</v>
      </c>
      <c r="U18" s="27">
        <v>1.8079664203576582</v>
      </c>
      <c r="V18" s="26">
        <v>597</v>
      </c>
      <c r="W18" s="27">
        <v>0.4350487516942853</v>
      </c>
      <c r="X18" s="26">
        <v>69</v>
      </c>
      <c r="Y18" s="27">
        <v>0.05028201652748022</v>
      </c>
      <c r="Z18" s="28">
        <v>14</v>
      </c>
      <c r="AA18" s="27">
        <v>0.010202148280938014</v>
      </c>
      <c r="AB18" s="29">
        <v>137226</v>
      </c>
      <c r="AC18" s="19"/>
      <c r="AD18" s="19"/>
      <c r="AE18" s="19"/>
      <c r="AF18" s="19"/>
      <c r="AG18" s="19"/>
      <c r="AH18" s="19"/>
      <c r="AI18" s="19"/>
      <c r="AJ18" s="19"/>
      <c r="AK18" s="19"/>
      <c r="AL18" s="19"/>
      <c r="AM18" s="19"/>
      <c r="AN18" s="19"/>
      <c r="AO18" s="19"/>
      <c r="AP18" s="19"/>
      <c r="AQ18" s="19"/>
      <c r="AR18" s="19"/>
      <c r="AS18" s="19"/>
    </row>
    <row r="19" spans="1:45" ht="12.75">
      <c r="A19" s="20"/>
      <c r="B19" s="21" t="s">
        <v>12</v>
      </c>
      <c r="C19" s="22"/>
      <c r="D19" s="23">
        <v>4572</v>
      </c>
      <c r="E19" s="24">
        <v>3.9138474181618954</v>
      </c>
      <c r="F19" s="25">
        <v>37020</v>
      </c>
      <c r="G19" s="24">
        <v>31.690864265169154</v>
      </c>
      <c r="H19" s="25">
        <v>33836</v>
      </c>
      <c r="I19" s="24">
        <v>28.965210245171896</v>
      </c>
      <c r="J19" s="25">
        <v>19727</v>
      </c>
      <c r="K19" s="24">
        <v>16.887241473770718</v>
      </c>
      <c r="L19" s="25">
        <v>9560</v>
      </c>
      <c r="M19" s="24">
        <v>8.183810436926448</v>
      </c>
      <c r="N19" s="25">
        <v>6093</v>
      </c>
      <c r="O19" s="24">
        <v>5.2158950828653605</v>
      </c>
      <c r="P19" s="25">
        <v>2122</v>
      </c>
      <c r="Q19" s="24">
        <v>1.816531981920285</v>
      </c>
      <c r="R19" s="25">
        <v>1836</v>
      </c>
      <c r="S19" s="24">
        <v>1.5717025065059582</v>
      </c>
      <c r="T19" s="26">
        <v>1472</v>
      </c>
      <c r="U19" s="27">
        <v>1.2601013559786332</v>
      </c>
      <c r="V19" s="26">
        <v>478</v>
      </c>
      <c r="W19" s="27">
        <v>0.4091905218463224</v>
      </c>
      <c r="X19" s="26">
        <v>74</v>
      </c>
      <c r="Y19" s="27">
        <v>0.06334748664566497</v>
      </c>
      <c r="Z19" s="28">
        <v>26</v>
      </c>
      <c r="AA19" s="27">
        <v>0.022257225037666074</v>
      </c>
      <c r="AB19" s="29">
        <v>116816</v>
      </c>
      <c r="AC19" s="19"/>
      <c r="AD19" s="19"/>
      <c r="AE19" s="19"/>
      <c r="AF19" s="19"/>
      <c r="AG19" s="19"/>
      <c r="AH19" s="19"/>
      <c r="AI19" s="19"/>
      <c r="AJ19" s="19"/>
      <c r="AK19" s="19"/>
      <c r="AL19" s="19"/>
      <c r="AM19" s="19"/>
      <c r="AN19" s="19"/>
      <c r="AO19" s="19"/>
      <c r="AP19" s="19"/>
      <c r="AQ19" s="19"/>
      <c r="AR19" s="19"/>
      <c r="AS19" s="19"/>
    </row>
    <row r="20" spans="1:45" ht="12.75">
      <c r="A20" s="20"/>
      <c r="B20" s="21" t="s">
        <v>13</v>
      </c>
      <c r="C20" s="22"/>
      <c r="D20" s="23">
        <v>1858</v>
      </c>
      <c r="E20" s="24">
        <v>4.1347694498842795</v>
      </c>
      <c r="F20" s="25">
        <v>14394</v>
      </c>
      <c r="G20" s="24">
        <v>32.0322236069076</v>
      </c>
      <c r="H20" s="25">
        <v>13592</v>
      </c>
      <c r="I20" s="24">
        <v>30.247463058572194</v>
      </c>
      <c r="J20" s="25">
        <v>7319</v>
      </c>
      <c r="K20" s="24">
        <v>16.287609043973653</v>
      </c>
      <c r="L20" s="25">
        <v>3562</v>
      </c>
      <c r="M20" s="24">
        <v>7.926829268292683</v>
      </c>
      <c r="N20" s="25">
        <v>2259</v>
      </c>
      <c r="O20" s="24">
        <v>5.027149724051985</v>
      </c>
      <c r="P20" s="25">
        <v>751</v>
      </c>
      <c r="Q20" s="24">
        <v>1.6712658002492435</v>
      </c>
      <c r="R20" s="25">
        <v>609</v>
      </c>
      <c r="S20" s="24">
        <v>1.3552608153818764</v>
      </c>
      <c r="T20" s="26">
        <v>444</v>
      </c>
      <c r="U20" s="27">
        <v>0.9880719245148656</v>
      </c>
      <c r="V20" s="26">
        <v>130</v>
      </c>
      <c r="W20" s="27">
        <v>0.28930033825885704</v>
      </c>
      <c r="X20" s="26">
        <v>14</v>
      </c>
      <c r="Y20" s="27">
        <v>0.031155421043261525</v>
      </c>
      <c r="Z20" s="28">
        <v>4</v>
      </c>
      <c r="AA20" s="27">
        <v>0.008901548869503294</v>
      </c>
      <c r="AB20" s="29">
        <v>44936</v>
      </c>
      <c r="AC20" s="19"/>
      <c r="AD20" s="19"/>
      <c r="AE20" s="19"/>
      <c r="AF20" s="19"/>
      <c r="AG20" s="19"/>
      <c r="AH20" s="19"/>
      <c r="AI20" s="19"/>
      <c r="AJ20" s="19"/>
      <c r="AK20" s="19"/>
      <c r="AL20" s="19"/>
      <c r="AM20" s="19"/>
      <c r="AN20" s="19"/>
      <c r="AO20" s="19"/>
      <c r="AP20" s="19"/>
      <c r="AQ20" s="19"/>
      <c r="AR20" s="19"/>
      <c r="AS20" s="19"/>
    </row>
    <row r="21" spans="1:45" ht="12.75">
      <c r="A21" s="20"/>
      <c r="B21" s="21" t="s">
        <v>14</v>
      </c>
      <c r="C21" s="22"/>
      <c r="D21" s="23">
        <v>2053</v>
      </c>
      <c r="E21" s="24">
        <v>4.283508596227675</v>
      </c>
      <c r="F21" s="25">
        <v>16376</v>
      </c>
      <c r="G21" s="24">
        <v>34.16791854448339</v>
      </c>
      <c r="H21" s="25">
        <v>13363</v>
      </c>
      <c r="I21" s="24">
        <v>27.881405441495577</v>
      </c>
      <c r="J21" s="25">
        <v>7342</v>
      </c>
      <c r="K21" s="24">
        <v>15.318811550659323</v>
      </c>
      <c r="L21" s="25">
        <v>3891</v>
      </c>
      <c r="M21" s="24">
        <v>8.118427641462194</v>
      </c>
      <c r="N21" s="25">
        <v>2396</v>
      </c>
      <c r="O21" s="24">
        <v>4.99916541478885</v>
      </c>
      <c r="P21" s="25">
        <v>828</v>
      </c>
      <c r="Q21" s="24">
        <v>1.7275913870806208</v>
      </c>
      <c r="R21" s="25">
        <v>748</v>
      </c>
      <c r="S21" s="24">
        <v>1.5606743448506093</v>
      </c>
      <c r="T21" s="26">
        <v>679</v>
      </c>
      <c r="U21" s="27">
        <v>1.4167083959272242</v>
      </c>
      <c r="V21" s="26">
        <v>211</v>
      </c>
      <c r="W21" s="27">
        <v>0.4402436988816558</v>
      </c>
      <c r="X21" s="26">
        <v>36</v>
      </c>
      <c r="Y21" s="27">
        <v>0.07511266900350526</v>
      </c>
      <c r="Z21" s="28">
        <v>5</v>
      </c>
      <c r="AA21" s="27">
        <v>0.010432315139375729</v>
      </c>
      <c r="AB21" s="29">
        <v>47928</v>
      </c>
      <c r="AC21" s="19"/>
      <c r="AD21" s="19"/>
      <c r="AE21" s="19"/>
      <c r="AF21" s="19"/>
      <c r="AG21" s="19"/>
      <c r="AH21" s="19"/>
      <c r="AI21" s="19"/>
      <c r="AJ21" s="19"/>
      <c r="AK21" s="19"/>
      <c r="AL21" s="19"/>
      <c r="AM21" s="19"/>
      <c r="AN21" s="19"/>
      <c r="AO21" s="19"/>
      <c r="AP21" s="19"/>
      <c r="AQ21" s="19"/>
      <c r="AR21" s="19"/>
      <c r="AS21" s="19"/>
    </row>
    <row r="22" spans="1:45" ht="12.75">
      <c r="A22" s="20"/>
      <c r="B22" s="21" t="s">
        <v>15</v>
      </c>
      <c r="C22" s="22"/>
      <c r="D22" s="23">
        <v>4080</v>
      </c>
      <c r="E22" s="24">
        <v>4.058853373921867</v>
      </c>
      <c r="F22" s="25">
        <v>32907</v>
      </c>
      <c r="G22" s="24">
        <v>32.736443131286</v>
      </c>
      <c r="H22" s="25">
        <v>29632</v>
      </c>
      <c r="I22" s="24">
        <v>29.47841744511097</v>
      </c>
      <c r="J22" s="25">
        <v>16829</v>
      </c>
      <c r="K22" s="24">
        <v>16.74177535042429</v>
      </c>
      <c r="L22" s="25">
        <v>7663</v>
      </c>
      <c r="M22" s="24">
        <v>7.623282697147859</v>
      </c>
      <c r="N22" s="25">
        <v>5021</v>
      </c>
      <c r="O22" s="24">
        <v>4.994976174132768</v>
      </c>
      <c r="P22" s="25">
        <v>1733</v>
      </c>
      <c r="Q22" s="24">
        <v>1.7240178669133812</v>
      </c>
      <c r="R22" s="25">
        <v>1327</v>
      </c>
      <c r="S22" s="24">
        <v>1.3201221635280191</v>
      </c>
      <c r="T22" s="26">
        <v>1017</v>
      </c>
      <c r="U22" s="27">
        <v>1.0117288924702301</v>
      </c>
      <c r="V22" s="26">
        <v>275</v>
      </c>
      <c r="W22" s="27">
        <v>0.27357467593836116</v>
      </c>
      <c r="X22" s="26">
        <v>29</v>
      </c>
      <c r="Y22" s="27">
        <v>0.028849693098954448</v>
      </c>
      <c r="Z22" s="28">
        <v>8</v>
      </c>
      <c r="AA22" s="27">
        <v>0.007958536027297779</v>
      </c>
      <c r="AB22" s="29">
        <v>100521</v>
      </c>
      <c r="AC22" s="19"/>
      <c r="AD22" s="19"/>
      <c r="AE22" s="19"/>
      <c r="AF22" s="19"/>
      <c r="AG22" s="19"/>
      <c r="AH22" s="19"/>
      <c r="AI22" s="19"/>
      <c r="AJ22" s="19"/>
      <c r="AK22" s="19"/>
      <c r="AL22" s="19"/>
      <c r="AM22" s="19"/>
      <c r="AN22" s="19"/>
      <c r="AO22" s="19"/>
      <c r="AP22" s="19"/>
      <c r="AQ22" s="19"/>
      <c r="AR22" s="19"/>
      <c r="AS22" s="19"/>
    </row>
    <row r="23" spans="1:45" ht="12.75">
      <c r="A23" s="20"/>
      <c r="B23" s="21" t="s">
        <v>16</v>
      </c>
      <c r="C23" s="22"/>
      <c r="D23" s="23">
        <v>2043</v>
      </c>
      <c r="E23" s="24">
        <v>4.521512039660057</v>
      </c>
      <c r="F23" s="25">
        <v>16141</v>
      </c>
      <c r="G23" s="24">
        <v>35.72282223796034</v>
      </c>
      <c r="H23" s="25">
        <v>12284</v>
      </c>
      <c r="I23" s="24">
        <v>27.18661473087819</v>
      </c>
      <c r="J23" s="25">
        <v>6894</v>
      </c>
      <c r="K23" s="24">
        <v>15.257613314447593</v>
      </c>
      <c r="L23" s="25">
        <v>3354</v>
      </c>
      <c r="M23" s="24">
        <v>7.422981586402266</v>
      </c>
      <c r="N23" s="25">
        <v>2327</v>
      </c>
      <c r="O23" s="24">
        <v>5.150053116147308</v>
      </c>
      <c r="P23" s="25">
        <v>847</v>
      </c>
      <c r="Q23" s="24">
        <v>1.8745573654390935</v>
      </c>
      <c r="R23" s="25">
        <v>622</v>
      </c>
      <c r="S23" s="24">
        <v>1.3765934844192635</v>
      </c>
      <c r="T23" s="26">
        <v>519</v>
      </c>
      <c r="U23" s="27">
        <v>1.148636685552408</v>
      </c>
      <c r="V23" s="26">
        <v>123</v>
      </c>
      <c r="W23" s="27">
        <v>0.27222025495750707</v>
      </c>
      <c r="X23" s="26">
        <v>27</v>
      </c>
      <c r="Y23" s="27">
        <v>0.05975566572237961</v>
      </c>
      <c r="Z23" s="28">
        <v>3</v>
      </c>
      <c r="AA23" s="27">
        <v>0.006639518413597735</v>
      </c>
      <c r="AB23" s="29">
        <v>45184</v>
      </c>
      <c r="AC23" s="19"/>
      <c r="AD23" s="19"/>
      <c r="AE23" s="19"/>
      <c r="AF23" s="19"/>
      <c r="AG23" s="19"/>
      <c r="AH23" s="19"/>
      <c r="AI23" s="19"/>
      <c r="AJ23" s="19"/>
      <c r="AK23" s="19"/>
      <c r="AL23" s="19"/>
      <c r="AM23" s="19"/>
      <c r="AN23" s="19"/>
      <c r="AO23" s="19"/>
      <c r="AP23" s="19"/>
      <c r="AQ23" s="19"/>
      <c r="AR23" s="19"/>
      <c r="AS23" s="19"/>
    </row>
    <row r="24" spans="1:45" ht="12.75">
      <c r="A24" s="20"/>
      <c r="B24" s="21" t="s">
        <v>17</v>
      </c>
      <c r="C24" s="22"/>
      <c r="D24" s="23">
        <v>2157</v>
      </c>
      <c r="E24" s="24">
        <v>4.254270048518796</v>
      </c>
      <c r="F24" s="25">
        <v>16875</v>
      </c>
      <c r="G24" s="24">
        <v>33.28271074119365</v>
      </c>
      <c r="H24" s="25">
        <v>15233</v>
      </c>
      <c r="I24" s="24">
        <v>30.04417971677646</v>
      </c>
      <c r="J24" s="25">
        <v>8492</v>
      </c>
      <c r="K24" s="24">
        <v>16.748846199360973</v>
      </c>
      <c r="L24" s="25">
        <v>3683</v>
      </c>
      <c r="M24" s="24">
        <v>7.264013253915033</v>
      </c>
      <c r="N24" s="25">
        <v>2223</v>
      </c>
      <c r="O24" s="24">
        <v>4.384442428306576</v>
      </c>
      <c r="P24" s="25">
        <v>823</v>
      </c>
      <c r="Q24" s="24">
        <v>1.6232101297779182</v>
      </c>
      <c r="R24" s="25">
        <v>580</v>
      </c>
      <c r="S24" s="24">
        <v>1.1439390951047295</v>
      </c>
      <c r="T24" s="26">
        <v>464</v>
      </c>
      <c r="U24" s="27">
        <v>0.9151512760837835</v>
      </c>
      <c r="V24" s="26">
        <v>155</v>
      </c>
      <c r="W24" s="27">
        <v>0.30570786162281566</v>
      </c>
      <c r="X24" s="26">
        <v>13</v>
      </c>
      <c r="Y24" s="27">
        <v>0.02564001420062325</v>
      </c>
      <c r="Z24" s="28">
        <v>4</v>
      </c>
      <c r="AA24" s="27">
        <v>0.007889235138653307</v>
      </c>
      <c r="AB24" s="29">
        <v>50702</v>
      </c>
      <c r="AC24" s="19"/>
      <c r="AD24" s="19"/>
      <c r="AE24" s="19"/>
      <c r="AF24" s="19"/>
      <c r="AG24" s="19"/>
      <c r="AH24" s="19"/>
      <c r="AI24" s="19"/>
      <c r="AJ24" s="19"/>
      <c r="AK24" s="19"/>
      <c r="AL24" s="19"/>
      <c r="AM24" s="19"/>
      <c r="AN24" s="19"/>
      <c r="AO24" s="19"/>
      <c r="AP24" s="19"/>
      <c r="AQ24" s="19"/>
      <c r="AR24" s="19"/>
      <c r="AS24" s="19"/>
    </row>
    <row r="25" spans="1:45" ht="12.75">
      <c r="A25" s="20"/>
      <c r="B25" s="21" t="s">
        <v>18</v>
      </c>
      <c r="C25" s="22"/>
      <c r="D25" s="23">
        <v>2144</v>
      </c>
      <c r="E25" s="24">
        <v>4.027274264139602</v>
      </c>
      <c r="F25" s="25">
        <v>17507</v>
      </c>
      <c r="G25" s="24">
        <v>32.88502357383023</v>
      </c>
      <c r="H25" s="25">
        <v>15934</v>
      </c>
      <c r="I25" s="24">
        <v>29.930311625373328</v>
      </c>
      <c r="J25" s="25">
        <v>8986</v>
      </c>
      <c r="K25" s="24">
        <v>16.879238123861224</v>
      </c>
      <c r="L25" s="25">
        <v>3969</v>
      </c>
      <c r="M25" s="24">
        <v>7.455341210060672</v>
      </c>
      <c r="N25" s="25">
        <v>2521</v>
      </c>
      <c r="O25" s="24">
        <v>4.735428367488777</v>
      </c>
      <c r="P25" s="25">
        <v>894</v>
      </c>
      <c r="Q25" s="24">
        <v>1.6792832052895543</v>
      </c>
      <c r="R25" s="25">
        <v>678</v>
      </c>
      <c r="S25" s="24">
        <v>1.273550350320266</v>
      </c>
      <c r="T25" s="26">
        <v>453</v>
      </c>
      <c r="U25" s="27">
        <v>0.8509119597272574</v>
      </c>
      <c r="V25" s="26">
        <v>128</v>
      </c>
      <c r="W25" s="27">
        <v>0.2404342844262449</v>
      </c>
      <c r="X25" s="26">
        <v>14</v>
      </c>
      <c r="Y25" s="27">
        <v>0.026297499859120534</v>
      </c>
      <c r="Z25" s="28">
        <v>9</v>
      </c>
      <c r="AA25" s="27">
        <v>0.016905535623720346</v>
      </c>
      <c r="AB25" s="29">
        <v>53237</v>
      </c>
      <c r="AC25" s="19"/>
      <c r="AD25" s="19"/>
      <c r="AE25" s="19"/>
      <c r="AF25" s="19"/>
      <c r="AG25" s="19"/>
      <c r="AH25" s="19"/>
      <c r="AI25" s="19"/>
      <c r="AJ25" s="19"/>
      <c r="AK25" s="19"/>
      <c r="AL25" s="19"/>
      <c r="AM25" s="19"/>
      <c r="AN25" s="19"/>
      <c r="AO25" s="19"/>
      <c r="AP25" s="19"/>
      <c r="AQ25" s="19"/>
      <c r="AR25" s="19"/>
      <c r="AS25" s="19"/>
    </row>
    <row r="26" spans="1:45" ht="12.75">
      <c r="A26" s="20"/>
      <c r="B26" s="21" t="s">
        <v>19</v>
      </c>
      <c r="C26" s="22"/>
      <c r="D26" s="23">
        <v>3240</v>
      </c>
      <c r="E26" s="24">
        <v>3.950930419725386</v>
      </c>
      <c r="F26" s="25">
        <v>25835</v>
      </c>
      <c r="G26" s="24">
        <v>31.50379240543375</v>
      </c>
      <c r="H26" s="25">
        <v>22728</v>
      </c>
      <c r="I26" s="24">
        <v>27.71504524059215</v>
      </c>
      <c r="J26" s="25">
        <v>13977</v>
      </c>
      <c r="K26" s="24">
        <v>17.043874838426458</v>
      </c>
      <c r="L26" s="25">
        <v>7054</v>
      </c>
      <c r="M26" s="24">
        <v>8.601809623686071</v>
      </c>
      <c r="N26" s="25">
        <v>4765</v>
      </c>
      <c r="O26" s="24">
        <v>5.81055044752823</v>
      </c>
      <c r="P26" s="25">
        <v>1657</v>
      </c>
      <c r="Q26" s="24">
        <v>2.020583859717582</v>
      </c>
      <c r="R26" s="25">
        <v>1375</v>
      </c>
      <c r="S26" s="24">
        <v>1.676706582445187</v>
      </c>
      <c r="T26" s="26">
        <v>1029</v>
      </c>
      <c r="U26" s="27">
        <v>1.2547862351535255</v>
      </c>
      <c r="V26" s="26">
        <v>294</v>
      </c>
      <c r="W26" s="27">
        <v>0.35851035290100725</v>
      </c>
      <c r="X26" s="26">
        <v>46</v>
      </c>
      <c r="Y26" s="27">
        <v>0.056093456576348066</v>
      </c>
      <c r="Z26" s="28">
        <v>6</v>
      </c>
      <c r="AA26" s="27">
        <v>0.0073165378143062705</v>
      </c>
      <c r="AB26" s="29">
        <v>82006</v>
      </c>
      <c r="AC26" s="19"/>
      <c r="AD26" s="19"/>
      <c r="AE26" s="19"/>
      <c r="AF26" s="19"/>
      <c r="AG26" s="19"/>
      <c r="AH26" s="19"/>
      <c r="AI26" s="19"/>
      <c r="AJ26" s="19"/>
      <c r="AK26" s="19"/>
      <c r="AL26" s="19"/>
      <c r="AM26" s="19"/>
      <c r="AN26" s="19"/>
      <c r="AO26" s="19"/>
      <c r="AP26" s="19"/>
      <c r="AQ26" s="19"/>
      <c r="AR26" s="19"/>
      <c r="AS26" s="19"/>
    </row>
    <row r="27" spans="1:45" ht="12.75">
      <c r="A27" s="20"/>
      <c r="B27" s="21" t="s">
        <v>20</v>
      </c>
      <c r="C27" s="22"/>
      <c r="D27" s="23">
        <v>2282</v>
      </c>
      <c r="E27" s="24">
        <v>3.6155077079075366</v>
      </c>
      <c r="F27" s="25">
        <v>17951</v>
      </c>
      <c r="G27" s="24">
        <v>28.440832105454948</v>
      </c>
      <c r="H27" s="25">
        <v>15539</v>
      </c>
      <c r="I27" s="24">
        <v>24.61935770077792</v>
      </c>
      <c r="J27" s="25">
        <v>9759</v>
      </c>
      <c r="K27" s="24">
        <v>15.46176149056514</v>
      </c>
      <c r="L27" s="25">
        <v>5722</v>
      </c>
      <c r="M27" s="24">
        <v>9.065703376269468</v>
      </c>
      <c r="N27" s="25">
        <v>4802</v>
      </c>
      <c r="O27" s="24">
        <v>7.608092906823835</v>
      </c>
      <c r="P27" s="25">
        <v>2199</v>
      </c>
      <c r="Q27" s="24">
        <v>3.4840058938162457</v>
      </c>
      <c r="R27" s="25">
        <v>2169</v>
      </c>
      <c r="S27" s="24">
        <v>3.436475117638671</v>
      </c>
      <c r="T27" s="26">
        <v>1984</v>
      </c>
      <c r="U27" s="27">
        <v>3.1433686645436256</v>
      </c>
      <c r="V27" s="26">
        <v>589</v>
      </c>
      <c r="W27" s="27">
        <v>0.9331875722863888</v>
      </c>
      <c r="X27" s="26">
        <v>94</v>
      </c>
      <c r="Y27" s="27">
        <v>0.1489297653564016</v>
      </c>
      <c r="Z27" s="28">
        <v>27</v>
      </c>
      <c r="AA27" s="27">
        <v>0.04277769855981749</v>
      </c>
      <c r="AB27" s="29">
        <v>63117</v>
      </c>
      <c r="AC27" s="19"/>
      <c r="AD27" s="19"/>
      <c r="AE27" s="19"/>
      <c r="AF27" s="19"/>
      <c r="AG27" s="19"/>
      <c r="AH27" s="19"/>
      <c r="AI27" s="19"/>
      <c r="AJ27" s="19"/>
      <c r="AK27" s="19"/>
      <c r="AL27" s="19"/>
      <c r="AM27" s="19"/>
      <c r="AN27" s="19"/>
      <c r="AO27" s="19"/>
      <c r="AP27" s="19"/>
      <c r="AQ27" s="19"/>
      <c r="AR27" s="19"/>
      <c r="AS27" s="19"/>
    </row>
    <row r="28" spans="1:45" ht="12.75">
      <c r="A28" s="20"/>
      <c r="B28" s="21" t="s">
        <v>21</v>
      </c>
      <c r="C28" s="22"/>
      <c r="D28" s="23">
        <v>1171</v>
      </c>
      <c r="E28" s="24">
        <v>3.8365768953541703</v>
      </c>
      <c r="F28" s="25">
        <v>10262</v>
      </c>
      <c r="G28" s="24">
        <v>33.621649957407776</v>
      </c>
      <c r="H28" s="25">
        <v>8777</v>
      </c>
      <c r="I28" s="24">
        <v>28.756306926151627</v>
      </c>
      <c r="J28" s="25">
        <v>5057</v>
      </c>
      <c r="K28" s="24">
        <v>16.568376908459474</v>
      </c>
      <c r="L28" s="25">
        <v>2402</v>
      </c>
      <c r="M28" s="24">
        <v>7.869733307122731</v>
      </c>
      <c r="N28" s="25">
        <v>1543</v>
      </c>
      <c r="O28" s="24">
        <v>5.055369897123387</v>
      </c>
      <c r="P28" s="25">
        <v>518</v>
      </c>
      <c r="Q28" s="24">
        <v>1.697136491710897</v>
      </c>
      <c r="R28" s="25">
        <v>403</v>
      </c>
      <c r="S28" s="24">
        <v>1.3203590852499836</v>
      </c>
      <c r="T28" s="26">
        <v>307</v>
      </c>
      <c r="U28" s="27">
        <v>1.0058318589869604</v>
      </c>
      <c r="V28" s="26">
        <v>67</v>
      </c>
      <c r="W28" s="27">
        <v>0.21951379332940174</v>
      </c>
      <c r="X28" s="26">
        <v>11</v>
      </c>
      <c r="Y28" s="27">
        <v>0.03603957800930476</v>
      </c>
      <c r="Z28" s="28">
        <v>4</v>
      </c>
      <c r="AA28" s="27">
        <v>0.013105301094292643</v>
      </c>
      <c r="AB28" s="29">
        <v>30522</v>
      </c>
      <c r="AC28" s="19"/>
      <c r="AD28" s="19"/>
      <c r="AE28" s="19"/>
      <c r="AF28" s="19"/>
      <c r="AG28" s="19"/>
      <c r="AH28" s="19"/>
      <c r="AI28" s="19"/>
      <c r="AJ28" s="19"/>
      <c r="AK28" s="19"/>
      <c r="AL28" s="19"/>
      <c r="AM28" s="19"/>
      <c r="AN28" s="19"/>
      <c r="AO28" s="19"/>
      <c r="AP28" s="19"/>
      <c r="AQ28" s="19"/>
      <c r="AR28" s="19"/>
      <c r="AS28" s="19"/>
    </row>
    <row r="29" spans="1:45" ht="12.75">
      <c r="A29" s="20"/>
      <c r="B29" s="21" t="s">
        <v>22</v>
      </c>
      <c r="C29" s="22"/>
      <c r="D29" s="23">
        <v>2054</v>
      </c>
      <c r="E29" s="24">
        <v>4.300579971106132</v>
      </c>
      <c r="F29" s="25">
        <v>16132</v>
      </c>
      <c r="G29" s="24">
        <v>33.776512217080885</v>
      </c>
      <c r="H29" s="25">
        <v>13908</v>
      </c>
      <c r="I29" s="24">
        <v>29.11999329997278</v>
      </c>
      <c r="J29" s="25">
        <v>7721</v>
      </c>
      <c r="K29" s="24">
        <v>16.165909424007037</v>
      </c>
      <c r="L29" s="25">
        <v>3611</v>
      </c>
      <c r="M29" s="24">
        <v>7.560561964782981</v>
      </c>
      <c r="N29" s="25">
        <v>2310</v>
      </c>
      <c r="O29" s="24">
        <v>4.836582148614979</v>
      </c>
      <c r="P29" s="25">
        <v>742</v>
      </c>
      <c r="Q29" s="24">
        <v>1.5535688113732964</v>
      </c>
      <c r="R29" s="25">
        <v>628</v>
      </c>
      <c r="S29" s="24">
        <v>1.3148803417013881</v>
      </c>
      <c r="T29" s="26">
        <v>505</v>
      </c>
      <c r="U29" s="27">
        <v>1.0573480454764348</v>
      </c>
      <c r="V29" s="26">
        <v>125</v>
      </c>
      <c r="W29" s="27">
        <v>0.26171981323674126</v>
      </c>
      <c r="X29" s="26">
        <v>21</v>
      </c>
      <c r="Y29" s="27">
        <v>0.04396892862377254</v>
      </c>
      <c r="Z29" s="28">
        <v>4</v>
      </c>
      <c r="AA29" s="27">
        <v>0.008375034023575721</v>
      </c>
      <c r="AB29" s="29">
        <v>47761</v>
      </c>
      <c r="AC29" s="19"/>
      <c r="AD29" s="19"/>
      <c r="AE29" s="19"/>
      <c r="AF29" s="19"/>
      <c r="AG29" s="19"/>
      <c r="AH29" s="19"/>
      <c r="AI29" s="19"/>
      <c r="AJ29" s="19"/>
      <c r="AK29" s="19"/>
      <c r="AL29" s="19"/>
      <c r="AM29" s="19"/>
      <c r="AN29" s="19"/>
      <c r="AO29" s="19"/>
      <c r="AP29" s="19"/>
      <c r="AQ29" s="19"/>
      <c r="AR29" s="19"/>
      <c r="AS29" s="19"/>
    </row>
    <row r="30" spans="1:45" ht="12.75">
      <c r="A30" s="20"/>
      <c r="B30" s="21" t="s">
        <v>23</v>
      </c>
      <c r="C30" s="22"/>
      <c r="D30" s="23">
        <v>2124</v>
      </c>
      <c r="E30" s="24">
        <v>4.051656715563779</v>
      </c>
      <c r="F30" s="25">
        <v>17687</v>
      </c>
      <c r="G30" s="24">
        <v>33.73900768746543</v>
      </c>
      <c r="H30" s="25">
        <v>16462</v>
      </c>
      <c r="I30" s="24">
        <v>31.40224710527822</v>
      </c>
      <c r="J30" s="25">
        <v>8508</v>
      </c>
      <c r="K30" s="24">
        <v>16.229517578162255</v>
      </c>
      <c r="L30" s="25">
        <v>3607</v>
      </c>
      <c r="M30" s="24">
        <v>6.880567689754496</v>
      </c>
      <c r="N30" s="25">
        <v>2102</v>
      </c>
      <c r="O30" s="24">
        <v>4.0096904030673555</v>
      </c>
      <c r="P30" s="25">
        <v>750</v>
      </c>
      <c r="Q30" s="24">
        <v>1.4306697441962497</v>
      </c>
      <c r="R30" s="25">
        <v>603</v>
      </c>
      <c r="S30" s="24">
        <v>1.1502584743337847</v>
      </c>
      <c r="T30" s="26">
        <v>436</v>
      </c>
      <c r="U30" s="27">
        <v>0.8316960112927532</v>
      </c>
      <c r="V30" s="26">
        <v>128</v>
      </c>
      <c r="W30" s="27">
        <v>0.2441676363428266</v>
      </c>
      <c r="X30" s="26">
        <v>8</v>
      </c>
      <c r="Y30" s="27">
        <v>0.015260477271426662</v>
      </c>
      <c r="Z30" s="28">
        <v>8</v>
      </c>
      <c r="AA30" s="27">
        <v>0.015260477271426662</v>
      </c>
      <c r="AB30" s="29">
        <v>52423</v>
      </c>
      <c r="AC30" s="19"/>
      <c r="AD30" s="19"/>
      <c r="AE30" s="19"/>
      <c r="AF30" s="19"/>
      <c r="AG30" s="19"/>
      <c r="AH30" s="19"/>
      <c r="AI30" s="19"/>
      <c r="AJ30" s="19"/>
      <c r="AK30" s="19"/>
      <c r="AL30" s="19"/>
      <c r="AM30" s="19"/>
      <c r="AN30" s="19"/>
      <c r="AO30" s="19"/>
      <c r="AP30" s="19"/>
      <c r="AQ30" s="19"/>
      <c r="AR30" s="19"/>
      <c r="AS30" s="19"/>
    </row>
    <row r="31" spans="1:45" ht="12.75">
      <c r="A31" s="20"/>
      <c r="B31" s="21" t="s">
        <v>24</v>
      </c>
      <c r="C31" s="22"/>
      <c r="D31" s="23">
        <v>1489</v>
      </c>
      <c r="E31" s="24">
        <v>3.56886055318537</v>
      </c>
      <c r="F31" s="25">
        <v>12684</v>
      </c>
      <c r="G31" s="24">
        <v>30.401227170317817</v>
      </c>
      <c r="H31" s="25">
        <v>12103</v>
      </c>
      <c r="I31" s="24">
        <v>29.008676477637696</v>
      </c>
      <c r="J31" s="25">
        <v>7622</v>
      </c>
      <c r="K31" s="24">
        <v>18.268539379703753</v>
      </c>
      <c r="L31" s="25">
        <v>3487</v>
      </c>
      <c r="M31" s="24">
        <v>8.357700973107713</v>
      </c>
      <c r="N31" s="25">
        <v>2196</v>
      </c>
      <c r="O31" s="24">
        <v>5.263410191265998</v>
      </c>
      <c r="P31" s="25">
        <v>888</v>
      </c>
      <c r="Q31" s="24">
        <v>2.1283735199654856</v>
      </c>
      <c r="R31" s="25">
        <v>674</v>
      </c>
      <c r="S31" s="24">
        <v>1.6154546761900197</v>
      </c>
      <c r="T31" s="26">
        <v>456</v>
      </c>
      <c r="U31" s="27">
        <v>1.0929485643066008</v>
      </c>
      <c r="V31" s="26">
        <v>108</v>
      </c>
      <c r="W31" s="27">
        <v>0.25885623891472126</v>
      </c>
      <c r="X31" s="26">
        <v>12</v>
      </c>
      <c r="Y31" s="27">
        <v>0.028761804323857918</v>
      </c>
      <c r="Z31" s="28">
        <v>3</v>
      </c>
      <c r="AA31" s="27">
        <v>0.0071904510809644795</v>
      </c>
      <c r="AB31" s="29">
        <v>41722</v>
      </c>
      <c r="AC31" s="19"/>
      <c r="AD31" s="19"/>
      <c r="AE31" s="19"/>
      <c r="AF31" s="19"/>
      <c r="AG31" s="19"/>
      <c r="AH31" s="19"/>
      <c r="AI31" s="19"/>
      <c r="AJ31" s="19"/>
      <c r="AK31" s="19"/>
      <c r="AL31" s="19"/>
      <c r="AM31" s="19"/>
      <c r="AN31" s="19"/>
      <c r="AO31" s="19"/>
      <c r="AP31" s="19"/>
      <c r="AQ31" s="19"/>
      <c r="AR31" s="19"/>
      <c r="AS31" s="19"/>
    </row>
    <row r="32" spans="1:45" ht="12.75">
      <c r="A32" s="20"/>
      <c r="B32" s="21" t="s">
        <v>25</v>
      </c>
      <c r="C32" s="22"/>
      <c r="D32" s="23">
        <v>1010</v>
      </c>
      <c r="E32" s="24">
        <v>3.939925882582407</v>
      </c>
      <c r="F32" s="25">
        <v>7836</v>
      </c>
      <c r="G32" s="24">
        <v>30.567583382094792</v>
      </c>
      <c r="H32" s="25">
        <v>7024</v>
      </c>
      <c r="I32" s="24">
        <v>27.400039009167156</v>
      </c>
      <c r="J32" s="25">
        <v>4338</v>
      </c>
      <c r="K32" s="24">
        <v>16.92217671152721</v>
      </c>
      <c r="L32" s="25">
        <v>2198</v>
      </c>
      <c r="M32" s="24">
        <v>8.57421494051102</v>
      </c>
      <c r="N32" s="25">
        <v>1587</v>
      </c>
      <c r="O32" s="24">
        <v>6.190754827384436</v>
      </c>
      <c r="P32" s="25">
        <v>638</v>
      </c>
      <c r="Q32" s="24">
        <v>2.4887848644431445</v>
      </c>
      <c r="R32" s="25">
        <v>520</v>
      </c>
      <c r="S32" s="24">
        <v>2.0284766920226254</v>
      </c>
      <c r="T32" s="26">
        <v>377</v>
      </c>
      <c r="U32" s="27">
        <v>1.4706456017164034</v>
      </c>
      <c r="V32" s="26">
        <v>88</v>
      </c>
      <c r="W32" s="27">
        <v>0.34328067095767506</v>
      </c>
      <c r="X32" s="26">
        <v>14</v>
      </c>
      <c r="Y32" s="27">
        <v>0.054612834015993754</v>
      </c>
      <c r="Z32" s="28">
        <v>5</v>
      </c>
      <c r="AA32" s="27">
        <v>0.01950458357714063</v>
      </c>
      <c r="AB32" s="29">
        <v>25635</v>
      </c>
      <c r="AC32" s="19"/>
      <c r="AD32" s="19"/>
      <c r="AE32" s="19"/>
      <c r="AF32" s="19"/>
      <c r="AG32" s="19"/>
      <c r="AH32" s="19"/>
      <c r="AI32" s="19"/>
      <c r="AJ32" s="19"/>
      <c r="AK32" s="19"/>
      <c r="AL32" s="19"/>
      <c r="AM32" s="19"/>
      <c r="AN32" s="19"/>
      <c r="AO32" s="19"/>
      <c r="AP32" s="19"/>
      <c r="AQ32" s="19"/>
      <c r="AR32" s="19"/>
      <c r="AS32" s="19"/>
    </row>
    <row r="33" spans="1:45" ht="12.75">
      <c r="A33" s="20"/>
      <c r="B33" s="21" t="s">
        <v>26</v>
      </c>
      <c r="C33" s="22"/>
      <c r="D33" s="23">
        <v>1173</v>
      </c>
      <c r="E33" s="24">
        <v>4.126068451229378</v>
      </c>
      <c r="F33" s="25">
        <v>9418</v>
      </c>
      <c r="G33" s="24">
        <v>33.12814379682718</v>
      </c>
      <c r="H33" s="25">
        <v>8163</v>
      </c>
      <c r="I33" s="24">
        <v>28.713637482852018</v>
      </c>
      <c r="J33" s="25">
        <v>4565</v>
      </c>
      <c r="K33" s="24">
        <v>16.0575468711527</v>
      </c>
      <c r="L33" s="25">
        <v>2233</v>
      </c>
      <c r="M33" s="24">
        <v>7.854655457455416</v>
      </c>
      <c r="N33" s="25">
        <v>1445</v>
      </c>
      <c r="O33" s="24">
        <v>5.082837947166626</v>
      </c>
      <c r="P33" s="25">
        <v>502</v>
      </c>
      <c r="Q33" s="24">
        <v>1.7658025255900667</v>
      </c>
      <c r="R33" s="25">
        <v>432</v>
      </c>
      <c r="S33" s="24">
        <v>1.5195750817826865</v>
      </c>
      <c r="T33" s="26">
        <v>358</v>
      </c>
      <c r="U33" s="27">
        <v>1.259277498329171</v>
      </c>
      <c r="V33" s="26">
        <v>121</v>
      </c>
      <c r="W33" s="27">
        <v>0.4256217242956137</v>
      </c>
      <c r="X33" s="26">
        <v>10</v>
      </c>
      <c r="Y33" s="27">
        <v>0.03517534911533997</v>
      </c>
      <c r="Z33" s="28">
        <v>9</v>
      </c>
      <c r="AA33" s="27">
        <v>0.03165781420380597</v>
      </c>
      <c r="AB33" s="29">
        <v>28429</v>
      </c>
      <c r="AC33" s="19"/>
      <c r="AD33" s="19"/>
      <c r="AE33" s="19"/>
      <c r="AF33" s="19"/>
      <c r="AG33" s="19"/>
      <c r="AH33" s="19"/>
      <c r="AI33" s="19"/>
      <c r="AJ33" s="19"/>
      <c r="AK33" s="19"/>
      <c r="AL33" s="19"/>
      <c r="AM33" s="19"/>
      <c r="AN33" s="19"/>
      <c r="AO33" s="19"/>
      <c r="AP33" s="19"/>
      <c r="AQ33" s="19"/>
      <c r="AR33" s="19"/>
      <c r="AS33" s="19"/>
    </row>
    <row r="34" spans="1:45" ht="12.75">
      <c r="A34" s="20"/>
      <c r="B34" s="21" t="s">
        <v>27</v>
      </c>
      <c r="C34" s="22"/>
      <c r="D34" s="23">
        <v>8443</v>
      </c>
      <c r="E34" s="24">
        <v>3.893690220348832</v>
      </c>
      <c r="F34" s="25">
        <v>68637</v>
      </c>
      <c r="G34" s="24">
        <v>31.65358470378808</v>
      </c>
      <c r="H34" s="25">
        <v>67176</v>
      </c>
      <c r="I34" s="24">
        <v>30.979809811933336</v>
      </c>
      <c r="J34" s="25">
        <v>36837</v>
      </c>
      <c r="K34" s="24">
        <v>16.98825851557384</v>
      </c>
      <c r="L34" s="25">
        <v>16154</v>
      </c>
      <c r="M34" s="24">
        <v>7.449801234101034</v>
      </c>
      <c r="N34" s="25">
        <v>9599</v>
      </c>
      <c r="O34" s="24">
        <v>4.426807109454985</v>
      </c>
      <c r="P34" s="25">
        <v>3538</v>
      </c>
      <c r="Q34" s="24">
        <v>1.6316328318837103</v>
      </c>
      <c r="R34" s="25">
        <v>3077</v>
      </c>
      <c r="S34" s="24">
        <v>1.4190317195325544</v>
      </c>
      <c r="T34" s="26">
        <v>2469</v>
      </c>
      <c r="U34" s="27">
        <v>1.13863806159437</v>
      </c>
      <c r="V34" s="26">
        <v>762</v>
      </c>
      <c r="W34" s="27">
        <v>0.3514144199817375</v>
      </c>
      <c r="X34" s="26">
        <v>120</v>
      </c>
      <c r="Y34" s="27">
        <v>0.055340853540431105</v>
      </c>
      <c r="Z34" s="28">
        <v>26</v>
      </c>
      <c r="AA34" s="27">
        <v>0.011990518267093405</v>
      </c>
      <c r="AB34" s="29">
        <v>216838</v>
      </c>
      <c r="AC34" s="19"/>
      <c r="AD34" s="19"/>
      <c r="AE34" s="19"/>
      <c r="AF34" s="19"/>
      <c r="AG34" s="19"/>
      <c r="AH34" s="19"/>
      <c r="AI34" s="19"/>
      <c r="AJ34" s="19"/>
      <c r="AK34" s="19"/>
      <c r="AL34" s="19"/>
      <c r="AM34" s="19"/>
      <c r="AN34" s="19"/>
      <c r="AO34" s="19"/>
      <c r="AP34" s="19"/>
      <c r="AQ34" s="19"/>
      <c r="AR34" s="19"/>
      <c r="AS34" s="19"/>
    </row>
    <row r="35" spans="1:45" ht="12.75">
      <c r="A35" s="20"/>
      <c r="B35" s="21" t="s">
        <v>28</v>
      </c>
      <c r="C35" s="22"/>
      <c r="D35" s="23">
        <v>1174</v>
      </c>
      <c r="E35" s="24">
        <v>4.9154245520013395</v>
      </c>
      <c r="F35" s="25">
        <v>8849</v>
      </c>
      <c r="G35" s="24">
        <v>37.049907888125944</v>
      </c>
      <c r="H35" s="25">
        <v>7118</v>
      </c>
      <c r="I35" s="24">
        <v>29.802378161112042</v>
      </c>
      <c r="J35" s="25">
        <v>3578</v>
      </c>
      <c r="K35" s="24">
        <v>14.980740244515156</v>
      </c>
      <c r="L35" s="25">
        <v>1602</v>
      </c>
      <c r="M35" s="24">
        <v>6.707419192765031</v>
      </c>
      <c r="N35" s="25">
        <v>920</v>
      </c>
      <c r="O35" s="24">
        <v>3.8519510969686817</v>
      </c>
      <c r="P35" s="25">
        <v>262</v>
      </c>
      <c r="Q35" s="24">
        <v>1.0969686819628204</v>
      </c>
      <c r="R35" s="25">
        <v>188</v>
      </c>
      <c r="S35" s="24">
        <v>0.7871378328588176</v>
      </c>
      <c r="T35" s="26">
        <v>137</v>
      </c>
      <c r="U35" s="27">
        <v>0.573605761179032</v>
      </c>
      <c r="V35" s="26">
        <v>48</v>
      </c>
      <c r="W35" s="27">
        <v>0.20097136158097473</v>
      </c>
      <c r="X35" s="26">
        <v>7</v>
      </c>
      <c r="Y35" s="27">
        <v>0.029308323563892142</v>
      </c>
      <c r="Z35" s="28">
        <v>1</v>
      </c>
      <c r="AA35" s="27">
        <v>0.004186903366270306</v>
      </c>
      <c r="AB35" s="29">
        <v>23884</v>
      </c>
      <c r="AC35" s="19"/>
      <c r="AD35" s="19"/>
      <c r="AE35" s="19"/>
      <c r="AF35" s="19"/>
      <c r="AG35" s="19"/>
      <c r="AH35" s="19"/>
      <c r="AI35" s="19"/>
      <c r="AJ35" s="19"/>
      <c r="AK35" s="19"/>
      <c r="AL35" s="19"/>
      <c r="AM35" s="19"/>
      <c r="AN35" s="19"/>
      <c r="AO35" s="19"/>
      <c r="AP35" s="19"/>
      <c r="AQ35" s="19"/>
      <c r="AR35" s="19"/>
      <c r="AS35" s="19"/>
    </row>
    <row r="36" spans="1:45" ht="12.75">
      <c r="A36" s="20"/>
      <c r="B36" s="21" t="s">
        <v>29</v>
      </c>
      <c r="C36" s="22"/>
      <c r="D36" s="23">
        <v>989</v>
      </c>
      <c r="E36" s="24">
        <v>3.988546539764478</v>
      </c>
      <c r="F36" s="25">
        <v>7840</v>
      </c>
      <c r="G36" s="24">
        <v>31.61800290369414</v>
      </c>
      <c r="H36" s="25">
        <v>7157</v>
      </c>
      <c r="I36" s="24">
        <v>28.86352637522181</v>
      </c>
      <c r="J36" s="25">
        <v>4227</v>
      </c>
      <c r="K36" s="24">
        <v>17.04710437167285</v>
      </c>
      <c r="L36" s="25">
        <v>1992</v>
      </c>
      <c r="M36" s="24">
        <v>8.033553798999838</v>
      </c>
      <c r="N36" s="25">
        <v>1338</v>
      </c>
      <c r="O36" s="24">
        <v>5.396031618002904</v>
      </c>
      <c r="P36" s="25">
        <v>483</v>
      </c>
      <c r="Q36" s="24">
        <v>1.9478948217454428</v>
      </c>
      <c r="R36" s="25">
        <v>391</v>
      </c>
      <c r="S36" s="24">
        <v>1.576867236651073</v>
      </c>
      <c r="T36" s="26">
        <v>283</v>
      </c>
      <c r="U36" s="27">
        <v>1.1413131150185514</v>
      </c>
      <c r="V36" s="26">
        <v>84</v>
      </c>
      <c r="W36" s="27">
        <v>0.3387643168252944</v>
      </c>
      <c r="X36" s="26">
        <v>9</v>
      </c>
      <c r="Y36" s="27">
        <v>0.03629617680271011</v>
      </c>
      <c r="Z36" s="28">
        <v>3</v>
      </c>
      <c r="AA36" s="27">
        <v>0.012098725600903372</v>
      </c>
      <c r="AB36" s="29">
        <v>24796</v>
      </c>
      <c r="AC36" s="19"/>
      <c r="AD36" s="19"/>
      <c r="AE36" s="19"/>
      <c r="AF36" s="19"/>
      <c r="AG36" s="19"/>
      <c r="AH36" s="19"/>
      <c r="AI36" s="19"/>
      <c r="AJ36" s="19"/>
      <c r="AK36" s="19"/>
      <c r="AL36" s="19"/>
      <c r="AM36" s="19"/>
      <c r="AN36" s="19"/>
      <c r="AO36" s="19"/>
      <c r="AP36" s="19"/>
      <c r="AQ36" s="19"/>
      <c r="AR36" s="19"/>
      <c r="AS36" s="19"/>
    </row>
    <row r="37" spans="1:45" ht="12.75">
      <c r="A37" s="20"/>
      <c r="B37" s="21" t="s">
        <v>30</v>
      </c>
      <c r="C37" s="22"/>
      <c r="D37" s="23">
        <v>1398</v>
      </c>
      <c r="E37" s="24">
        <v>3.9160760805624806</v>
      </c>
      <c r="F37" s="25">
        <v>10954</v>
      </c>
      <c r="G37" s="24">
        <v>30.68433289447884</v>
      </c>
      <c r="H37" s="25">
        <v>9656</v>
      </c>
      <c r="I37" s="24">
        <v>27.04837670522984</v>
      </c>
      <c r="J37" s="25">
        <v>6112</v>
      </c>
      <c r="K37" s="24">
        <v>17.12092775708003</v>
      </c>
      <c r="L37" s="25">
        <v>3219</v>
      </c>
      <c r="M37" s="24">
        <v>9.017059301380991</v>
      </c>
      <c r="N37" s="25">
        <v>2356</v>
      </c>
      <c r="O37" s="24">
        <v>6.59962463934564</v>
      </c>
      <c r="P37" s="25">
        <v>894</v>
      </c>
      <c r="Q37" s="24">
        <v>2.5042718283425307</v>
      </c>
      <c r="R37" s="25">
        <v>634</v>
      </c>
      <c r="S37" s="24">
        <v>1.775960110927477</v>
      </c>
      <c r="T37" s="26">
        <v>355</v>
      </c>
      <c r="U37" s="27">
        <v>0.9944256141628617</v>
      </c>
      <c r="V37" s="26">
        <v>91</v>
      </c>
      <c r="W37" s="27">
        <v>0.25490910109526876</v>
      </c>
      <c r="X37" s="26">
        <v>26</v>
      </c>
      <c r="Y37" s="27">
        <v>0.07283117174150536</v>
      </c>
      <c r="Z37" s="28">
        <v>4</v>
      </c>
      <c r="AA37" s="27">
        <v>0.011204795652539287</v>
      </c>
      <c r="AB37" s="29">
        <v>35699</v>
      </c>
      <c r="AC37" s="19"/>
      <c r="AD37" s="19"/>
      <c r="AE37" s="19"/>
      <c r="AF37" s="19"/>
      <c r="AG37" s="19"/>
      <c r="AH37" s="19"/>
      <c r="AI37" s="19"/>
      <c r="AJ37" s="19"/>
      <c r="AK37" s="19"/>
      <c r="AL37" s="19"/>
      <c r="AM37" s="19"/>
      <c r="AN37" s="19"/>
      <c r="AO37" s="19"/>
      <c r="AP37" s="19"/>
      <c r="AQ37" s="19"/>
      <c r="AR37" s="19"/>
      <c r="AS37" s="19"/>
    </row>
    <row r="38" spans="1:45" ht="12.75">
      <c r="A38" s="20"/>
      <c r="B38" s="21" t="s">
        <v>31</v>
      </c>
      <c r="C38" s="22"/>
      <c r="D38" s="23">
        <v>1019</v>
      </c>
      <c r="E38" s="24">
        <v>3.853863318331379</v>
      </c>
      <c r="F38" s="25">
        <v>8157</v>
      </c>
      <c r="G38" s="24">
        <v>30.849816572746867</v>
      </c>
      <c r="H38" s="25">
        <v>7108</v>
      </c>
      <c r="I38" s="24">
        <v>26.882493097840477</v>
      </c>
      <c r="J38" s="25">
        <v>4435</v>
      </c>
      <c r="K38" s="24">
        <v>16.773193147006545</v>
      </c>
      <c r="L38" s="25">
        <v>2416</v>
      </c>
      <c r="M38" s="24">
        <v>9.137324609507962</v>
      </c>
      <c r="N38" s="25">
        <v>1606</v>
      </c>
      <c r="O38" s="24">
        <v>6.073900381982527</v>
      </c>
      <c r="P38" s="25">
        <v>538</v>
      </c>
      <c r="Q38" s="24">
        <v>2.034718807911955</v>
      </c>
      <c r="R38" s="25">
        <v>533</v>
      </c>
      <c r="S38" s="24">
        <v>2.0158087818161188</v>
      </c>
      <c r="T38" s="26">
        <v>436</v>
      </c>
      <c r="U38" s="27">
        <v>1.6489542755569002</v>
      </c>
      <c r="V38" s="26">
        <v>154</v>
      </c>
      <c r="W38" s="27">
        <v>0.5824288037517492</v>
      </c>
      <c r="X38" s="26">
        <v>32</v>
      </c>
      <c r="Y38" s="27">
        <v>0.12102416701335048</v>
      </c>
      <c r="Z38" s="28">
        <v>7</v>
      </c>
      <c r="AA38" s="27">
        <v>0.026474036534170416</v>
      </c>
      <c r="AB38" s="29">
        <v>26441</v>
      </c>
      <c r="AC38" s="19"/>
      <c r="AD38" s="19"/>
      <c r="AE38" s="19"/>
      <c r="AF38" s="19"/>
      <c r="AG38" s="19"/>
      <c r="AH38" s="19"/>
      <c r="AI38" s="19"/>
      <c r="AJ38" s="19"/>
      <c r="AK38" s="19"/>
      <c r="AL38" s="19"/>
      <c r="AM38" s="19"/>
      <c r="AN38" s="19"/>
      <c r="AO38" s="19"/>
      <c r="AP38" s="19"/>
      <c r="AQ38" s="19"/>
      <c r="AR38" s="19"/>
      <c r="AS38" s="19"/>
    </row>
    <row r="39" spans="1:45" ht="12.75">
      <c r="A39" s="30"/>
      <c r="B39" s="31" t="s">
        <v>32</v>
      </c>
      <c r="C39" s="32"/>
      <c r="D39" s="33">
        <v>1079</v>
      </c>
      <c r="E39" s="34">
        <v>4.8741925283462075</v>
      </c>
      <c r="F39" s="35">
        <v>8041</v>
      </c>
      <c r="G39" s="34">
        <v>36.32380177982563</v>
      </c>
      <c r="H39" s="35">
        <v>6193</v>
      </c>
      <c r="I39" s="34">
        <v>27.975787143696074</v>
      </c>
      <c r="J39" s="35">
        <v>3186</v>
      </c>
      <c r="K39" s="34">
        <v>14.392194064236346</v>
      </c>
      <c r="L39" s="35">
        <v>1678</v>
      </c>
      <c r="M39" s="34">
        <v>7.580069566788635</v>
      </c>
      <c r="N39" s="35">
        <v>1077</v>
      </c>
      <c r="O39" s="34">
        <v>4.8651578804716085</v>
      </c>
      <c r="P39" s="35">
        <v>349</v>
      </c>
      <c r="Q39" s="34">
        <v>1.576546054117541</v>
      </c>
      <c r="R39" s="35">
        <v>267</v>
      </c>
      <c r="S39" s="34">
        <v>1.2061254912589783</v>
      </c>
      <c r="T39" s="36">
        <v>214</v>
      </c>
      <c r="U39" s="27">
        <v>0.9667073225821023</v>
      </c>
      <c r="V39" s="36">
        <v>48</v>
      </c>
      <c r="W39" s="37">
        <v>0.21683154899037807</v>
      </c>
      <c r="X39" s="36">
        <v>4</v>
      </c>
      <c r="Y39" s="37">
        <v>0.018069295749198175</v>
      </c>
      <c r="Z39" s="38">
        <v>1</v>
      </c>
      <c r="AA39" s="37">
        <v>0.004517323937299544</v>
      </c>
      <c r="AB39" s="39">
        <v>22137</v>
      </c>
      <c r="AC39" s="19"/>
      <c r="AD39" s="19"/>
      <c r="AE39" s="19"/>
      <c r="AF39" s="19"/>
      <c r="AG39" s="19"/>
      <c r="AH39" s="19"/>
      <c r="AI39" s="19"/>
      <c r="AJ39" s="19"/>
      <c r="AK39" s="19"/>
      <c r="AL39" s="19"/>
      <c r="AM39" s="19"/>
      <c r="AN39" s="19"/>
      <c r="AO39" s="19"/>
      <c r="AP39" s="19"/>
      <c r="AQ39" s="19"/>
      <c r="AR39" s="19"/>
      <c r="AS39" s="19"/>
    </row>
    <row r="40" spans="1:29" ht="24">
      <c r="A40" s="40"/>
      <c r="B40" s="41" t="s">
        <v>65</v>
      </c>
      <c r="C40" s="42"/>
      <c r="D40" s="43">
        <v>89096</v>
      </c>
      <c r="E40" s="44">
        <v>3.8767478238546005</v>
      </c>
      <c r="F40" s="43">
        <v>711565</v>
      </c>
      <c r="G40" s="44">
        <v>30.961637618760644</v>
      </c>
      <c r="H40" s="45">
        <v>642062</v>
      </c>
      <c r="I40" s="46">
        <v>27.937420998470554</v>
      </c>
      <c r="J40" s="45">
        <v>382555</v>
      </c>
      <c r="K40" s="46">
        <v>16.6457446322472</v>
      </c>
      <c r="L40" s="47">
        <v>192501</v>
      </c>
      <c r="M40" s="46">
        <v>8.376109284814518</v>
      </c>
      <c r="N40" s="45">
        <v>134788</v>
      </c>
      <c r="O40" s="46">
        <v>5.864899498088734</v>
      </c>
      <c r="P40" s="45">
        <v>53203</v>
      </c>
      <c r="Q40" s="46">
        <v>2.31497053147769</v>
      </c>
      <c r="R40" s="45">
        <v>45663</v>
      </c>
      <c r="S40" s="46">
        <v>1.9868898253644678</v>
      </c>
      <c r="T40" s="45">
        <v>34847</v>
      </c>
      <c r="U40" s="46">
        <v>1.5162637090089481</v>
      </c>
      <c r="V40" s="45">
        <v>10098</v>
      </c>
      <c r="W40" s="46">
        <v>0.43938447882378284</v>
      </c>
      <c r="X40" s="45">
        <v>1421</v>
      </c>
      <c r="Y40" s="46">
        <v>0.06183059461364581</v>
      </c>
      <c r="Z40" s="45">
        <v>416</v>
      </c>
      <c r="AA40" s="46">
        <v>0.018101004475212287</v>
      </c>
      <c r="AB40" s="48">
        <v>2298215</v>
      </c>
      <c r="AC40" s="49"/>
    </row>
    <row r="41" spans="1:45" ht="12.75">
      <c r="A41" s="50"/>
      <c r="B41" s="51" t="s">
        <v>33</v>
      </c>
      <c r="C41" s="52"/>
      <c r="D41" s="53">
        <v>582</v>
      </c>
      <c r="E41" s="54">
        <v>3.9181365288811096</v>
      </c>
      <c r="F41" s="55">
        <v>4546</v>
      </c>
      <c r="G41" s="54">
        <v>30.604550962703648</v>
      </c>
      <c r="H41" s="55">
        <v>3656</v>
      </c>
      <c r="I41" s="54">
        <v>24.612898882455905</v>
      </c>
      <c r="J41" s="55">
        <v>2401</v>
      </c>
      <c r="K41" s="54">
        <v>16.163996229971726</v>
      </c>
      <c r="L41" s="55">
        <v>1481</v>
      </c>
      <c r="M41" s="54">
        <v>9.970378349266191</v>
      </c>
      <c r="N41" s="55">
        <v>1102</v>
      </c>
      <c r="O41" s="54">
        <v>7.418877070149454</v>
      </c>
      <c r="P41" s="55">
        <v>499</v>
      </c>
      <c r="Q41" s="54">
        <v>3.359364480947893</v>
      </c>
      <c r="R41" s="55">
        <v>380</v>
      </c>
      <c r="S41" s="54">
        <v>2.558233472465329</v>
      </c>
      <c r="T41" s="56">
        <v>170</v>
      </c>
      <c r="U41" s="57">
        <v>1.1444728692608053</v>
      </c>
      <c r="V41" s="56">
        <v>32</v>
      </c>
      <c r="W41" s="58">
        <v>0.21543018715497508</v>
      </c>
      <c r="X41" s="56">
        <v>3</v>
      </c>
      <c r="Y41" s="59">
        <v>0.020196580045778914</v>
      </c>
      <c r="Z41" s="60">
        <v>2</v>
      </c>
      <c r="AA41" s="58">
        <v>0.013464386697185943</v>
      </c>
      <c r="AB41" s="61">
        <v>14854</v>
      </c>
      <c r="AC41" s="19"/>
      <c r="AD41" s="19"/>
      <c r="AE41" s="19"/>
      <c r="AF41" s="19"/>
      <c r="AG41" s="19"/>
      <c r="AH41" s="19"/>
      <c r="AI41" s="19"/>
      <c r="AJ41" s="19"/>
      <c r="AK41" s="19"/>
      <c r="AL41" s="19"/>
      <c r="AM41" s="19"/>
      <c r="AN41" s="19"/>
      <c r="AO41" s="19"/>
      <c r="AP41" s="19"/>
      <c r="AQ41" s="19"/>
      <c r="AR41" s="19"/>
      <c r="AS41" s="19"/>
    </row>
    <row r="42" spans="1:45" ht="12.75">
      <c r="A42" s="20"/>
      <c r="B42" s="21" t="s">
        <v>34</v>
      </c>
      <c r="C42" s="22"/>
      <c r="D42" s="23">
        <v>379</v>
      </c>
      <c r="E42" s="24">
        <v>4.443662797514363</v>
      </c>
      <c r="F42" s="25">
        <v>3335</v>
      </c>
      <c r="G42" s="24">
        <v>39.101887677336144</v>
      </c>
      <c r="H42" s="25">
        <v>2334</v>
      </c>
      <c r="I42" s="24">
        <v>27.365459022159687</v>
      </c>
      <c r="J42" s="25">
        <v>1155</v>
      </c>
      <c r="K42" s="24">
        <v>13.542033063665142</v>
      </c>
      <c r="L42" s="25">
        <v>539</v>
      </c>
      <c r="M42" s="24">
        <v>6.3196154297103995</v>
      </c>
      <c r="N42" s="25">
        <v>397</v>
      </c>
      <c r="O42" s="24">
        <v>4.654707468636417</v>
      </c>
      <c r="P42" s="25">
        <v>164</v>
      </c>
      <c r="Q42" s="24">
        <v>1.9228514480009378</v>
      </c>
      <c r="R42" s="25">
        <v>106</v>
      </c>
      <c r="S42" s="24">
        <v>1.2428186188298747</v>
      </c>
      <c r="T42" s="26">
        <v>94</v>
      </c>
      <c r="U42" s="27">
        <v>1.1021221714151719</v>
      </c>
      <c r="V42" s="28">
        <v>24</v>
      </c>
      <c r="W42" s="27">
        <v>0.28139289482940555</v>
      </c>
      <c r="X42" s="26">
        <v>2</v>
      </c>
      <c r="Y42" s="27">
        <v>0.023449407902450464</v>
      </c>
      <c r="Z42" s="28">
        <v>0</v>
      </c>
      <c r="AA42" s="27">
        <v>0</v>
      </c>
      <c r="AB42" s="29">
        <v>8529</v>
      </c>
      <c r="AC42" s="19"/>
      <c r="AD42" s="19"/>
      <c r="AE42" s="19"/>
      <c r="AF42" s="19"/>
      <c r="AG42" s="19"/>
      <c r="AH42" s="19"/>
      <c r="AI42" s="19"/>
      <c r="AJ42" s="19"/>
      <c r="AK42" s="19"/>
      <c r="AL42" s="19"/>
      <c r="AM42" s="19"/>
      <c r="AN42" s="19"/>
      <c r="AO42" s="19"/>
      <c r="AP42" s="19"/>
      <c r="AQ42" s="19"/>
      <c r="AR42" s="19"/>
      <c r="AS42" s="19"/>
    </row>
    <row r="43" spans="1:45" ht="12.75">
      <c r="A43" s="20"/>
      <c r="B43" s="21" t="s">
        <v>35</v>
      </c>
      <c r="C43" s="22"/>
      <c r="D43" s="23">
        <v>209</v>
      </c>
      <c r="E43" s="24">
        <v>5.247301029374843</v>
      </c>
      <c r="F43" s="25">
        <v>1683</v>
      </c>
      <c r="G43" s="24">
        <v>42.2545819733869</v>
      </c>
      <c r="H43" s="25">
        <v>1140</v>
      </c>
      <c r="I43" s="24">
        <v>28.621641978408235</v>
      </c>
      <c r="J43" s="25">
        <v>494</v>
      </c>
      <c r="K43" s="24">
        <v>12.402711523976901</v>
      </c>
      <c r="L43" s="25">
        <v>223</v>
      </c>
      <c r="M43" s="24">
        <v>5.598794878232488</v>
      </c>
      <c r="N43" s="25">
        <v>134</v>
      </c>
      <c r="O43" s="24">
        <v>3.364298267637459</v>
      </c>
      <c r="P43" s="25">
        <v>42</v>
      </c>
      <c r="Q43" s="24">
        <v>1.054481546572935</v>
      </c>
      <c r="R43" s="25">
        <v>35</v>
      </c>
      <c r="S43" s="24">
        <v>0.8787346221441126</v>
      </c>
      <c r="T43" s="26">
        <v>20</v>
      </c>
      <c r="U43" s="27">
        <v>0.5021340697966357</v>
      </c>
      <c r="V43" s="28">
        <v>3</v>
      </c>
      <c r="W43" s="27">
        <v>0.07532011046949535</v>
      </c>
      <c r="X43" s="26">
        <v>0</v>
      </c>
      <c r="Y43" s="27">
        <v>0</v>
      </c>
      <c r="Z43" s="28">
        <v>0</v>
      </c>
      <c r="AA43" s="27">
        <v>0</v>
      </c>
      <c r="AB43" s="29">
        <v>3983</v>
      </c>
      <c r="AC43" s="19"/>
      <c r="AD43" s="19"/>
      <c r="AE43" s="19"/>
      <c r="AF43" s="19"/>
      <c r="AG43" s="19"/>
      <c r="AH43" s="19"/>
      <c r="AI43" s="19"/>
      <c r="AJ43" s="19"/>
      <c r="AK43" s="19"/>
      <c r="AL43" s="19"/>
      <c r="AM43" s="19"/>
      <c r="AN43" s="19"/>
      <c r="AO43" s="19"/>
      <c r="AP43" s="19"/>
      <c r="AQ43" s="19"/>
      <c r="AR43" s="19"/>
      <c r="AS43" s="19"/>
    </row>
    <row r="44" spans="1:45" ht="12.75">
      <c r="A44" s="20"/>
      <c r="B44" s="21" t="s">
        <v>36</v>
      </c>
      <c r="C44" s="22"/>
      <c r="D44" s="23">
        <v>326</v>
      </c>
      <c r="E44" s="24">
        <v>4.517738359201774</v>
      </c>
      <c r="F44" s="25">
        <v>2376</v>
      </c>
      <c r="G44" s="24">
        <v>32.926829268292686</v>
      </c>
      <c r="H44" s="25">
        <v>2114</v>
      </c>
      <c r="I44" s="24">
        <v>29.2960088691796</v>
      </c>
      <c r="J44" s="25">
        <v>1283</v>
      </c>
      <c r="K44" s="24">
        <v>17.779933481152995</v>
      </c>
      <c r="L44" s="25">
        <v>558</v>
      </c>
      <c r="M44" s="24">
        <v>7.732815964523282</v>
      </c>
      <c r="N44" s="25">
        <v>300</v>
      </c>
      <c r="O44" s="24">
        <v>4.157427937915743</v>
      </c>
      <c r="P44" s="25">
        <v>102</v>
      </c>
      <c r="Q44" s="24">
        <v>1.4135254988913526</v>
      </c>
      <c r="R44" s="25">
        <v>80</v>
      </c>
      <c r="S44" s="24">
        <v>1.1086474501108647</v>
      </c>
      <c r="T44" s="26">
        <v>58</v>
      </c>
      <c r="U44" s="27">
        <v>0.8037694013303769</v>
      </c>
      <c r="V44" s="28">
        <v>17</v>
      </c>
      <c r="W44" s="27">
        <v>0.23558758314855877</v>
      </c>
      <c r="X44" s="26">
        <v>2</v>
      </c>
      <c r="Y44" s="27">
        <v>0.02771618625277162</v>
      </c>
      <c r="Z44" s="28">
        <v>0</v>
      </c>
      <c r="AA44" s="27">
        <v>0</v>
      </c>
      <c r="AB44" s="29">
        <v>7216</v>
      </c>
      <c r="AC44" s="19"/>
      <c r="AD44" s="19"/>
      <c r="AE44" s="19"/>
      <c r="AF44" s="19"/>
      <c r="AG44" s="19"/>
      <c r="AH44" s="19"/>
      <c r="AI44" s="19"/>
      <c r="AJ44" s="19"/>
      <c r="AK44" s="19"/>
      <c r="AL44" s="19"/>
      <c r="AM44" s="19"/>
      <c r="AN44" s="19"/>
      <c r="AO44" s="19"/>
      <c r="AP44" s="19"/>
      <c r="AQ44" s="19"/>
      <c r="AR44" s="19"/>
      <c r="AS44" s="19"/>
    </row>
    <row r="45" spans="1:45" ht="12.75">
      <c r="A45" s="20"/>
      <c r="B45" s="21" t="s">
        <v>37</v>
      </c>
      <c r="C45" s="22"/>
      <c r="D45" s="23">
        <v>769</v>
      </c>
      <c r="E45" s="24">
        <v>4.019653964769223</v>
      </c>
      <c r="F45" s="25">
        <v>6286</v>
      </c>
      <c r="G45" s="24">
        <v>32.857665568971825</v>
      </c>
      <c r="H45" s="25">
        <v>5321</v>
      </c>
      <c r="I45" s="24">
        <v>27.813496419423974</v>
      </c>
      <c r="J45" s="25">
        <v>3198</v>
      </c>
      <c r="K45" s="24">
        <v>16.71632429041869</v>
      </c>
      <c r="L45" s="25">
        <v>1673</v>
      </c>
      <c r="M45" s="24">
        <v>8.744968898646176</v>
      </c>
      <c r="N45" s="25">
        <v>1056</v>
      </c>
      <c r="O45" s="24">
        <v>5.519836913909361</v>
      </c>
      <c r="P45" s="25">
        <v>329</v>
      </c>
      <c r="Q45" s="24">
        <v>1.7197219173069889</v>
      </c>
      <c r="R45" s="25">
        <v>249</v>
      </c>
      <c r="S45" s="24">
        <v>1.301552454132037</v>
      </c>
      <c r="T45" s="26">
        <v>182</v>
      </c>
      <c r="U45" s="27">
        <v>0.9513355287230151</v>
      </c>
      <c r="V45" s="28">
        <v>56</v>
      </c>
      <c r="W45" s="27">
        <v>0.29271862422246614</v>
      </c>
      <c r="X45" s="26">
        <v>11</v>
      </c>
      <c r="Y45" s="27">
        <v>0.05749830118655585</v>
      </c>
      <c r="Z45" s="28">
        <v>1</v>
      </c>
      <c r="AA45" s="27">
        <v>0.005227118289686895</v>
      </c>
      <c r="AB45" s="29">
        <v>19131</v>
      </c>
      <c r="AC45" s="19"/>
      <c r="AD45" s="19"/>
      <c r="AE45" s="19"/>
      <c r="AF45" s="19"/>
      <c r="AG45" s="19"/>
      <c r="AH45" s="19"/>
      <c r="AI45" s="19"/>
      <c r="AJ45" s="19"/>
      <c r="AK45" s="19"/>
      <c r="AL45" s="19"/>
      <c r="AM45" s="19"/>
      <c r="AN45" s="19"/>
      <c r="AO45" s="19"/>
      <c r="AP45" s="19"/>
      <c r="AQ45" s="19"/>
      <c r="AR45" s="19"/>
      <c r="AS45" s="19"/>
    </row>
    <row r="46" spans="1:45" ht="12.75">
      <c r="A46" s="20"/>
      <c r="B46" s="21" t="s">
        <v>38</v>
      </c>
      <c r="C46" s="22"/>
      <c r="D46" s="23">
        <v>158</v>
      </c>
      <c r="E46" s="24">
        <v>4.118873826903024</v>
      </c>
      <c r="F46" s="25">
        <v>1327</v>
      </c>
      <c r="G46" s="24">
        <v>34.59332638164755</v>
      </c>
      <c r="H46" s="25">
        <v>1072</v>
      </c>
      <c r="I46" s="24">
        <v>27.94577685088634</v>
      </c>
      <c r="J46" s="25">
        <v>571</v>
      </c>
      <c r="K46" s="24">
        <v>14.885297184567259</v>
      </c>
      <c r="L46" s="25">
        <v>312</v>
      </c>
      <c r="M46" s="24">
        <v>8.13347236704901</v>
      </c>
      <c r="N46" s="25">
        <v>282</v>
      </c>
      <c r="O46" s="24">
        <v>7.351407716371219</v>
      </c>
      <c r="P46" s="25">
        <v>52</v>
      </c>
      <c r="Q46" s="24">
        <v>1.3555787278415017</v>
      </c>
      <c r="R46" s="25">
        <v>33</v>
      </c>
      <c r="S46" s="24">
        <v>0.8602711157455682</v>
      </c>
      <c r="T46" s="26">
        <v>20</v>
      </c>
      <c r="U46" s="27">
        <v>0.5213764337851928</v>
      </c>
      <c r="V46" s="28">
        <v>6</v>
      </c>
      <c r="W46" s="27">
        <v>0.15641293013555788</v>
      </c>
      <c r="X46" s="26">
        <v>1</v>
      </c>
      <c r="Y46" s="27">
        <v>0.026068821689259645</v>
      </c>
      <c r="Z46" s="28">
        <v>2</v>
      </c>
      <c r="AA46" s="27">
        <v>0.05213764337851929</v>
      </c>
      <c r="AB46" s="29">
        <v>3836</v>
      </c>
      <c r="AC46" s="19"/>
      <c r="AD46" s="19"/>
      <c r="AE46" s="19"/>
      <c r="AF46" s="19"/>
      <c r="AG46" s="19"/>
      <c r="AH46" s="19"/>
      <c r="AI46" s="19"/>
      <c r="AJ46" s="19"/>
      <c r="AK46" s="19"/>
      <c r="AL46" s="19"/>
      <c r="AM46" s="19"/>
      <c r="AN46" s="19"/>
      <c r="AO46" s="19"/>
      <c r="AP46" s="19"/>
      <c r="AQ46" s="19"/>
      <c r="AR46" s="19"/>
      <c r="AS46" s="19"/>
    </row>
    <row r="47" spans="1:45" ht="12.75">
      <c r="A47" s="20"/>
      <c r="B47" s="21" t="s">
        <v>39</v>
      </c>
      <c r="C47" s="22"/>
      <c r="D47" s="23">
        <v>342</v>
      </c>
      <c r="E47" s="24">
        <v>5.444126074498568</v>
      </c>
      <c r="F47" s="25">
        <v>2464</v>
      </c>
      <c r="G47" s="24">
        <v>39.223177332059855</v>
      </c>
      <c r="H47" s="25">
        <v>1704</v>
      </c>
      <c r="I47" s="24">
        <v>27.1251193887297</v>
      </c>
      <c r="J47" s="25">
        <v>884</v>
      </c>
      <c r="K47" s="24">
        <v>14.071951607768227</v>
      </c>
      <c r="L47" s="25">
        <v>409</v>
      </c>
      <c r="M47" s="24">
        <v>6.510665393186883</v>
      </c>
      <c r="N47" s="25">
        <v>266</v>
      </c>
      <c r="O47" s="24">
        <v>4.234320280165552</v>
      </c>
      <c r="P47" s="25">
        <v>88</v>
      </c>
      <c r="Q47" s="24">
        <v>1.4008277618592806</v>
      </c>
      <c r="R47" s="25">
        <v>66</v>
      </c>
      <c r="S47" s="24">
        <v>1.0506208213944603</v>
      </c>
      <c r="T47" s="26">
        <v>44</v>
      </c>
      <c r="U47" s="27">
        <v>0.7004138809296403</v>
      </c>
      <c r="V47" s="28">
        <v>13</v>
      </c>
      <c r="W47" s="27">
        <v>0.20694046482012096</v>
      </c>
      <c r="X47" s="26">
        <v>0</v>
      </c>
      <c r="Y47" s="27">
        <v>0</v>
      </c>
      <c r="Z47" s="28">
        <v>2</v>
      </c>
      <c r="AA47" s="27">
        <v>0.03183699458771092</v>
      </c>
      <c r="AB47" s="29">
        <v>6282</v>
      </c>
      <c r="AC47" s="19"/>
      <c r="AD47" s="19"/>
      <c r="AE47" s="19"/>
      <c r="AF47" s="19"/>
      <c r="AG47" s="19"/>
      <c r="AH47" s="19"/>
      <c r="AI47" s="19"/>
      <c r="AJ47" s="19"/>
      <c r="AK47" s="19"/>
      <c r="AL47" s="19"/>
      <c r="AM47" s="19"/>
      <c r="AN47" s="19"/>
      <c r="AO47" s="19"/>
      <c r="AP47" s="19"/>
      <c r="AQ47" s="19"/>
      <c r="AR47" s="19"/>
      <c r="AS47" s="19"/>
    </row>
    <row r="48" spans="1:45" ht="12.75">
      <c r="A48" s="20"/>
      <c r="B48" s="21" t="s">
        <v>40</v>
      </c>
      <c r="C48" s="22"/>
      <c r="D48" s="23">
        <v>225</v>
      </c>
      <c r="E48" s="24">
        <v>3.8514207463197536</v>
      </c>
      <c r="F48" s="25">
        <v>2051</v>
      </c>
      <c r="G48" s="24">
        <v>35.10783978089695</v>
      </c>
      <c r="H48" s="25">
        <v>1644</v>
      </c>
      <c r="I48" s="24">
        <v>28.141047586442998</v>
      </c>
      <c r="J48" s="25">
        <v>887</v>
      </c>
      <c r="K48" s="24">
        <v>15.183156453269428</v>
      </c>
      <c r="L48" s="25">
        <v>459</v>
      </c>
      <c r="M48" s="24">
        <v>7.856898322492298</v>
      </c>
      <c r="N48" s="25">
        <v>331</v>
      </c>
      <c r="O48" s="24">
        <v>5.665867853474838</v>
      </c>
      <c r="P48" s="25">
        <v>98</v>
      </c>
      <c r="Q48" s="24">
        <v>1.6775077028414926</v>
      </c>
      <c r="R48" s="25">
        <v>74</v>
      </c>
      <c r="S48" s="24">
        <v>1.266689489900719</v>
      </c>
      <c r="T48" s="26">
        <v>56</v>
      </c>
      <c r="U48" s="27">
        <v>0.9585758301951387</v>
      </c>
      <c r="V48" s="28">
        <v>15</v>
      </c>
      <c r="W48" s="27">
        <v>0.2567613830879836</v>
      </c>
      <c r="X48" s="26">
        <v>0</v>
      </c>
      <c r="Y48" s="27">
        <v>0</v>
      </c>
      <c r="Z48" s="28">
        <v>2</v>
      </c>
      <c r="AA48" s="27">
        <v>0.034234851078397806</v>
      </c>
      <c r="AB48" s="29">
        <v>5842</v>
      </c>
      <c r="AC48" s="19"/>
      <c r="AD48" s="19"/>
      <c r="AE48" s="19"/>
      <c r="AF48" s="19"/>
      <c r="AG48" s="19"/>
      <c r="AH48" s="19"/>
      <c r="AI48" s="19"/>
      <c r="AJ48" s="19"/>
      <c r="AK48" s="19"/>
      <c r="AL48" s="19"/>
      <c r="AM48" s="19"/>
      <c r="AN48" s="19"/>
      <c r="AO48" s="19"/>
      <c r="AP48" s="19"/>
      <c r="AQ48" s="19"/>
      <c r="AR48" s="19"/>
      <c r="AS48" s="19"/>
    </row>
    <row r="49" spans="1:45" ht="12.75">
      <c r="A49" s="20"/>
      <c r="B49" s="21" t="s">
        <v>41</v>
      </c>
      <c r="C49" s="22"/>
      <c r="D49" s="23">
        <v>343</v>
      </c>
      <c r="E49" s="24">
        <v>5.252679938744257</v>
      </c>
      <c r="F49" s="25">
        <v>2248</v>
      </c>
      <c r="G49" s="24">
        <v>34.42572741194487</v>
      </c>
      <c r="H49" s="25">
        <v>1802</v>
      </c>
      <c r="I49" s="24">
        <v>27.59571209800919</v>
      </c>
      <c r="J49" s="25">
        <v>1058</v>
      </c>
      <c r="K49" s="24">
        <v>16.202143950995406</v>
      </c>
      <c r="L49" s="25">
        <v>514</v>
      </c>
      <c r="M49" s="24">
        <v>7.871362940275651</v>
      </c>
      <c r="N49" s="25">
        <v>313</v>
      </c>
      <c r="O49" s="24">
        <v>4.793261868300154</v>
      </c>
      <c r="P49" s="25">
        <v>108</v>
      </c>
      <c r="Q49" s="24">
        <v>1.653905053598775</v>
      </c>
      <c r="R49" s="25">
        <v>62</v>
      </c>
      <c r="S49" s="24">
        <v>0.9494640122511486</v>
      </c>
      <c r="T49" s="26">
        <v>61</v>
      </c>
      <c r="U49" s="27">
        <v>0.9341500765696784</v>
      </c>
      <c r="V49" s="28">
        <v>18</v>
      </c>
      <c r="W49" s="27">
        <v>0.27565084226646247</v>
      </c>
      <c r="X49" s="26">
        <v>2</v>
      </c>
      <c r="Y49" s="27">
        <v>0.030627871362940276</v>
      </c>
      <c r="Z49" s="28">
        <v>1</v>
      </c>
      <c r="AA49" s="27">
        <v>0.015313935681470138</v>
      </c>
      <c r="AB49" s="29">
        <v>6530</v>
      </c>
      <c r="AC49" s="19"/>
      <c r="AD49" s="19"/>
      <c r="AE49" s="19"/>
      <c r="AF49" s="19"/>
      <c r="AG49" s="19"/>
      <c r="AH49" s="19"/>
      <c r="AI49" s="19"/>
      <c r="AJ49" s="19"/>
      <c r="AK49" s="19"/>
      <c r="AL49" s="19"/>
      <c r="AM49" s="19"/>
      <c r="AN49" s="19"/>
      <c r="AO49" s="19"/>
      <c r="AP49" s="19"/>
      <c r="AQ49" s="19"/>
      <c r="AR49" s="19"/>
      <c r="AS49" s="19"/>
    </row>
    <row r="50" spans="1:45" ht="12.75">
      <c r="A50" s="20"/>
      <c r="B50" s="21" t="s">
        <v>42</v>
      </c>
      <c r="C50" s="22"/>
      <c r="D50" s="23">
        <v>114</v>
      </c>
      <c r="E50" s="24">
        <v>5.4781355117731865</v>
      </c>
      <c r="F50" s="25">
        <v>870</v>
      </c>
      <c r="G50" s="24">
        <v>41.80682364247958</v>
      </c>
      <c r="H50" s="25">
        <v>535</v>
      </c>
      <c r="I50" s="24">
        <v>25.708793849111007</v>
      </c>
      <c r="J50" s="25">
        <v>316</v>
      </c>
      <c r="K50" s="24">
        <v>15.185007208073042</v>
      </c>
      <c r="L50" s="25">
        <v>134</v>
      </c>
      <c r="M50" s="24">
        <v>6.4392119173474285</v>
      </c>
      <c r="N50" s="25">
        <v>66</v>
      </c>
      <c r="O50" s="24">
        <v>3.1715521383950023</v>
      </c>
      <c r="P50" s="25">
        <v>17</v>
      </c>
      <c r="Q50" s="24">
        <v>0.8169149447381067</v>
      </c>
      <c r="R50" s="25">
        <v>14</v>
      </c>
      <c r="S50" s="24">
        <v>0.6727534839019702</v>
      </c>
      <c r="T50" s="26">
        <v>12</v>
      </c>
      <c r="U50" s="62">
        <v>0.5766458433445458</v>
      </c>
      <c r="V50" s="26">
        <v>2</v>
      </c>
      <c r="W50" s="37">
        <v>0.09610764055742432</v>
      </c>
      <c r="X50" s="26">
        <v>1</v>
      </c>
      <c r="Y50" s="37">
        <v>0.04805382027871216</v>
      </c>
      <c r="Z50" s="28">
        <v>0</v>
      </c>
      <c r="AA50" s="27">
        <v>0</v>
      </c>
      <c r="AB50" s="29">
        <v>2081</v>
      </c>
      <c r="AC50" s="19"/>
      <c r="AD50" s="19"/>
      <c r="AE50" s="19"/>
      <c r="AF50" s="19"/>
      <c r="AG50" s="19"/>
      <c r="AH50" s="19"/>
      <c r="AI50" s="19"/>
      <c r="AJ50" s="19"/>
      <c r="AK50" s="19"/>
      <c r="AL50" s="19"/>
      <c r="AM50" s="19"/>
      <c r="AN50" s="19"/>
      <c r="AO50" s="19"/>
      <c r="AP50" s="19"/>
      <c r="AQ50" s="19"/>
      <c r="AR50" s="19"/>
      <c r="AS50" s="19"/>
    </row>
    <row r="51" spans="1:45" ht="12.75">
      <c r="A51" s="40"/>
      <c r="B51" s="63" t="s">
        <v>43</v>
      </c>
      <c r="C51" s="64"/>
      <c r="D51" s="65">
        <v>3447</v>
      </c>
      <c r="E51" s="66">
        <v>4.403198610188544</v>
      </c>
      <c r="F51" s="67">
        <v>27186</v>
      </c>
      <c r="G51" s="66">
        <v>34.72740278984212</v>
      </c>
      <c r="H51" s="67">
        <v>21322</v>
      </c>
      <c r="I51" s="66">
        <v>27.236727811557916</v>
      </c>
      <c r="J51" s="67">
        <v>12247</v>
      </c>
      <c r="K51" s="66">
        <v>15.644320678555005</v>
      </c>
      <c r="L51" s="67">
        <v>6302</v>
      </c>
      <c r="M51" s="66">
        <v>8.050176281232435</v>
      </c>
      <c r="N51" s="67">
        <v>4247</v>
      </c>
      <c r="O51" s="66">
        <v>5.425118798221859</v>
      </c>
      <c r="P51" s="67">
        <v>1499</v>
      </c>
      <c r="Q51" s="66">
        <v>1.9148229523274232</v>
      </c>
      <c r="R51" s="67">
        <v>1099</v>
      </c>
      <c r="S51" s="66">
        <v>1.403862858310766</v>
      </c>
      <c r="T51" s="68">
        <v>717</v>
      </c>
      <c r="U51" s="69">
        <v>0.9158959685248581</v>
      </c>
      <c r="V51" s="68">
        <v>186</v>
      </c>
      <c r="W51" s="57">
        <v>0.23759644371774566</v>
      </c>
      <c r="X51" s="68">
        <v>22</v>
      </c>
      <c r="Y51" s="69">
        <v>0.028102805170916154</v>
      </c>
      <c r="Z51" s="70">
        <v>10</v>
      </c>
      <c r="AA51" s="69">
        <v>0.012774002350416432</v>
      </c>
      <c r="AB51" s="71">
        <v>78284</v>
      </c>
      <c r="AC51" s="19"/>
      <c r="AD51" s="19"/>
      <c r="AE51" s="19"/>
      <c r="AF51" s="19"/>
      <c r="AG51" s="19"/>
      <c r="AH51" s="19"/>
      <c r="AI51" s="19"/>
      <c r="AJ51" s="19"/>
      <c r="AK51" s="19"/>
      <c r="AL51" s="19"/>
      <c r="AM51" s="19"/>
      <c r="AN51" s="19"/>
      <c r="AO51" s="19"/>
      <c r="AP51" s="19"/>
      <c r="AQ51" s="19"/>
      <c r="AR51" s="19"/>
      <c r="AS51" s="19"/>
    </row>
    <row r="52" spans="1:45" ht="24">
      <c r="A52" s="40"/>
      <c r="B52" s="41" t="s">
        <v>66</v>
      </c>
      <c r="C52" s="42"/>
      <c r="D52" s="65">
        <v>92543</v>
      </c>
      <c r="E52" s="66">
        <v>3.894089583037906</v>
      </c>
      <c r="F52" s="67">
        <v>738751</v>
      </c>
      <c r="G52" s="66">
        <v>31.0856852874754</v>
      </c>
      <c r="H52" s="67">
        <v>663384</v>
      </c>
      <c r="I52" s="66">
        <v>27.914339538960466</v>
      </c>
      <c r="J52" s="67">
        <v>394802</v>
      </c>
      <c r="K52" s="66">
        <v>16.612756832634897</v>
      </c>
      <c r="L52" s="67">
        <v>198803</v>
      </c>
      <c r="M52" s="66">
        <v>8.36537276051873</v>
      </c>
      <c r="N52" s="67">
        <v>139035</v>
      </c>
      <c r="O52" s="66">
        <v>5.850412728976533</v>
      </c>
      <c r="P52" s="67">
        <v>54702</v>
      </c>
      <c r="Q52" s="66">
        <v>2.3017893127663847</v>
      </c>
      <c r="R52" s="67">
        <v>46762</v>
      </c>
      <c r="S52" s="66">
        <v>1.967684396248431</v>
      </c>
      <c r="T52" s="68">
        <v>35564</v>
      </c>
      <c r="U52" s="69">
        <v>1.4964870593255035</v>
      </c>
      <c r="V52" s="68">
        <v>10284</v>
      </c>
      <c r="W52" s="57">
        <v>0.4327374006889967</v>
      </c>
      <c r="X52" s="68">
        <v>1443</v>
      </c>
      <c r="Y52" s="69">
        <v>0.06071957110017719</v>
      </c>
      <c r="Z52" s="70">
        <v>426</v>
      </c>
      <c r="AA52" s="69">
        <v>0.01792552826658038</v>
      </c>
      <c r="AB52" s="71">
        <v>2376499</v>
      </c>
      <c r="AC52" s="19"/>
      <c r="AD52" s="19"/>
      <c r="AE52" s="19"/>
      <c r="AF52" s="19"/>
      <c r="AG52" s="19"/>
      <c r="AH52" s="19"/>
      <c r="AI52" s="19"/>
      <c r="AJ52" s="19"/>
      <c r="AK52" s="19"/>
      <c r="AL52" s="19"/>
      <c r="AM52" s="19"/>
      <c r="AN52" s="19"/>
      <c r="AO52" s="19"/>
      <c r="AP52" s="19"/>
      <c r="AQ52" s="19"/>
      <c r="AR52" s="19"/>
      <c r="AS52" s="19"/>
    </row>
    <row r="53" spans="1:45" ht="13.5" thickBot="1">
      <c r="A53" s="72"/>
      <c r="B53" s="73" t="s">
        <v>44</v>
      </c>
      <c r="C53" s="74"/>
      <c r="D53" s="75">
        <v>152144</v>
      </c>
      <c r="E53" s="76">
        <v>3.765282601604769</v>
      </c>
      <c r="F53" s="77">
        <v>1226603</v>
      </c>
      <c r="G53" s="76">
        <v>30.356155582712525</v>
      </c>
      <c r="H53" s="77">
        <v>1158088</v>
      </c>
      <c r="I53" s="76">
        <v>28.660536054837944</v>
      </c>
      <c r="J53" s="77">
        <v>685869</v>
      </c>
      <c r="K53" s="76">
        <v>16.97398919891722</v>
      </c>
      <c r="L53" s="77">
        <v>336844</v>
      </c>
      <c r="M53" s="76">
        <v>8.3362659891613</v>
      </c>
      <c r="N53" s="77">
        <v>230354</v>
      </c>
      <c r="O53" s="76">
        <v>5.700835448062789</v>
      </c>
      <c r="P53" s="77">
        <v>89743</v>
      </c>
      <c r="Q53" s="76">
        <v>2.220973265562998</v>
      </c>
      <c r="R53" s="77">
        <v>77251</v>
      </c>
      <c r="S53" s="76">
        <v>1.9118193701793698</v>
      </c>
      <c r="T53" s="78">
        <v>61599</v>
      </c>
      <c r="U53" s="79">
        <v>1.5244613193832959</v>
      </c>
      <c r="V53" s="78">
        <v>18716</v>
      </c>
      <c r="W53" s="79">
        <v>0.4631863837656093</v>
      </c>
      <c r="X53" s="78">
        <v>2675</v>
      </c>
      <c r="Y53" s="80">
        <v>0.06620130244566172</v>
      </c>
      <c r="Z53" s="81">
        <v>820</v>
      </c>
      <c r="AA53" s="79">
        <v>0.020293483366520603</v>
      </c>
      <c r="AB53" s="82">
        <v>4040706</v>
      </c>
      <c r="AC53" s="19"/>
      <c r="AD53" s="19"/>
      <c r="AE53" s="19"/>
      <c r="AF53" s="19"/>
      <c r="AG53" s="19"/>
      <c r="AH53" s="19"/>
      <c r="AI53" s="19"/>
      <c r="AJ53" s="19"/>
      <c r="AK53" s="19"/>
      <c r="AL53" s="19"/>
      <c r="AM53" s="19"/>
      <c r="AN53" s="19"/>
      <c r="AO53" s="19"/>
      <c r="AP53" s="19"/>
      <c r="AQ53" s="19"/>
      <c r="AR53" s="19"/>
      <c r="AS53" s="19"/>
    </row>
    <row r="54" ht="12.75">
      <c r="X54" s="19"/>
    </row>
    <row r="55" spans="2:24" ht="12.75">
      <c r="B55" s="84"/>
      <c r="D55" s="85"/>
      <c r="E55" s="85"/>
      <c r="F55" s="85"/>
      <c r="G55" s="85"/>
      <c r="H55" s="85"/>
      <c r="I55" s="85"/>
      <c r="J55" s="85"/>
      <c r="K55" s="85"/>
      <c r="L55" s="85"/>
      <c r="M55" s="85"/>
      <c r="N55" s="85"/>
      <c r="O55" s="85"/>
      <c r="P55" s="85"/>
      <c r="Q55" s="85"/>
      <c r="R55" s="85"/>
      <c r="S55" s="85"/>
      <c r="T55" s="85"/>
      <c r="U55" s="85"/>
      <c r="V55" s="85"/>
      <c r="W55" s="85"/>
      <c r="X55" s="19"/>
    </row>
    <row r="56" spans="2:24" ht="12.75">
      <c r="B56" s="84"/>
      <c r="D56" s="86"/>
      <c r="E56" s="86"/>
      <c r="F56" s="86"/>
      <c r="G56" s="86"/>
      <c r="H56" s="86"/>
      <c r="I56" s="86"/>
      <c r="J56" s="86"/>
      <c r="K56" s="86"/>
      <c r="L56" s="86"/>
      <c r="M56" s="86"/>
      <c r="N56" s="86"/>
      <c r="O56" s="86"/>
      <c r="P56" s="86"/>
      <c r="Q56" s="86"/>
      <c r="R56" s="86"/>
      <c r="S56" s="86"/>
      <c r="T56" s="86"/>
      <c r="U56" s="86"/>
      <c r="V56" s="86"/>
      <c r="W56" s="87"/>
      <c r="X56" s="19"/>
    </row>
    <row r="57" spans="2:23" ht="12.75">
      <c r="B57" s="84"/>
      <c r="D57" s="86"/>
      <c r="E57" s="86"/>
      <c r="F57" s="86"/>
      <c r="G57" s="86"/>
      <c r="H57" s="86"/>
      <c r="I57" s="86"/>
      <c r="J57" s="86"/>
      <c r="K57" s="86"/>
      <c r="L57" s="86"/>
      <c r="M57" s="86"/>
      <c r="N57" s="86"/>
      <c r="O57" s="86"/>
      <c r="P57" s="86"/>
      <c r="Q57" s="86"/>
      <c r="R57" s="86"/>
      <c r="S57" s="86"/>
      <c r="T57" s="86"/>
      <c r="U57" s="86"/>
      <c r="V57" s="86"/>
      <c r="W57" s="87"/>
    </row>
    <row r="58" spans="2:23" ht="12.75">
      <c r="B58" s="84"/>
      <c r="D58" s="86"/>
      <c r="E58" s="86"/>
      <c r="F58" s="86"/>
      <c r="G58" s="86"/>
      <c r="H58" s="86"/>
      <c r="I58" s="86"/>
      <c r="J58" s="86"/>
      <c r="K58" s="86"/>
      <c r="L58" s="86"/>
      <c r="M58" s="86"/>
      <c r="N58" s="86"/>
      <c r="O58" s="86"/>
      <c r="P58" s="86"/>
      <c r="Q58" s="86"/>
      <c r="R58" s="86"/>
      <c r="S58" s="86"/>
      <c r="T58" s="86"/>
      <c r="U58" s="86"/>
      <c r="V58" s="86"/>
      <c r="W58" s="87"/>
    </row>
  </sheetData>
  <sheetProtection/>
  <mergeCells count="27">
    <mergeCell ref="D3:D6"/>
    <mergeCell ref="E4:E6"/>
    <mergeCell ref="G4:G6"/>
    <mergeCell ref="P3:P6"/>
    <mergeCell ref="M4:M6"/>
    <mergeCell ref="J3:J6"/>
    <mergeCell ref="L3:L6"/>
    <mergeCell ref="O4:O6"/>
    <mergeCell ref="A3:C6"/>
    <mergeCell ref="S4:S6"/>
    <mergeCell ref="R3:R6"/>
    <mergeCell ref="F3:F6"/>
    <mergeCell ref="N3:N6"/>
    <mergeCell ref="A2:I2"/>
    <mergeCell ref="K4:K6"/>
    <mergeCell ref="Q4:Q6"/>
    <mergeCell ref="H3:H6"/>
    <mergeCell ref="I4:I6"/>
    <mergeCell ref="Z3:Z6"/>
    <mergeCell ref="AB3:AB6"/>
    <mergeCell ref="Y4:Y6"/>
    <mergeCell ref="AA4:AA6"/>
    <mergeCell ref="T3:T6"/>
    <mergeCell ref="V3:V6"/>
    <mergeCell ref="X3:X6"/>
    <mergeCell ref="U4:U6"/>
    <mergeCell ref="W4:W6"/>
  </mergeCells>
  <printOptions horizontalCentered="1"/>
  <pageMargins left="0.7874015748031497" right="0.7874015748031497" top="0.7874015748031497" bottom="0.5905511811023623" header="0.5118110236220472" footer="0.5118110236220472"/>
  <pageSetup horizontalDpi="600" verticalDpi="600" orientation="landscape" paperSize="9" scale="44" r:id="rId1"/>
  <colBreaks count="1" manualBreakCount="1">
    <brk id="28"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HoriiHi</dc:creator>
  <cp:keywords/>
  <dc:description/>
  <cp:lastModifiedBy>立石　有希子</cp:lastModifiedBy>
  <cp:lastPrinted>2024-03-15T01:43:50Z</cp:lastPrinted>
  <dcterms:created xsi:type="dcterms:W3CDTF">2003-11-14T10:42:06Z</dcterms:created>
  <dcterms:modified xsi:type="dcterms:W3CDTF">2024-03-15T01:43:51Z</dcterms:modified>
  <cp:category/>
  <cp:version/>
  <cp:contentType/>
  <cp:contentStatus/>
</cp:coreProperties>
</file>