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" yWindow="65521" windowWidth="7695" windowHeight="9060" activeTab="0"/>
  </bookViews>
  <sheets>
    <sheet name="軽自動車税（計）" sheetId="1" r:id="rId1"/>
    <sheet name="内訳　環境性能割" sheetId="2" r:id="rId2"/>
    <sheet name="内訳　種別割" sheetId="3" r:id="rId3"/>
  </sheets>
  <definedNames/>
  <calcPr fullCalcOnLoad="1"/>
</workbook>
</file>

<file path=xl/sharedStrings.xml><?xml version="1.0" encoding="utf-8"?>
<sst xmlns="http://schemas.openxmlformats.org/spreadsheetml/2006/main" count="559" uniqueCount="61">
  <si>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</si>
  <si>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</si>
  <si>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</si>
  <si>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</si>
  <si>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</si>
  <si>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</si>
  <si>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</si>
  <si>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</si>
  <si>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</si>
  <si>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</si>
  <si>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</si>
  <si>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</si>
  <si>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</si>
  <si>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</si>
  <si>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</si>
  <si>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</si>
  <si>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</si>
  <si>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</si>
  <si>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</si>
  <si>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</si>
  <si>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</si>
  <si>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</si>
  <si>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</si>
  <si>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</si>
  <si>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</si>
  <si>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</si>
  <si>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</si>
  <si>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</si>
  <si>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</si>
  <si>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</si>
  <si>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</si>
  <si>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</si>
  <si>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</si>
  <si>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</si>
  <si>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</si>
  <si>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</si>
  <si>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</si>
  <si>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</si>
  <si>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</si>
  <si>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</si>
  <si>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</si>
  <si>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</si>
  <si>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</si>
  <si>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</si>
  <si>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</si>
  <si>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</si>
  <si>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</si>
  <si>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</si>
  <si>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</si>
  <si>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</si>
  <si>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</si>
  <si>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</si>
  <si>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</si>
  <si>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</si>
  <si>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</si>
  <si>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</si>
  <si>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（３）軽自動車税</t>
  </si>
  <si>
    <t>※　都市計及び市町村計の数値には、政令市は含まれておりません。</t>
  </si>
  <si>
    <t>－</t>
  </si>
  <si>
    <t>(ア)環境性能割</t>
  </si>
  <si>
    <t>(イ)種別割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</si>
</sst>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1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76" fontId="6" fillId="0" borderId="10" xfId="61" applyNumberFormat="1" applyFont="1" applyBorder="1" applyAlignment="1">
      <alignment horizontal="center" vertical="center"/>
      <protection/>
    </xf>
    <xf numFmtId="38" fontId="6" fillId="0" borderId="11" xfId="49" applyFont="1" applyBorder="1" applyAlignment="1">
      <alignment/>
    </xf>
    <xf numFmtId="177" fontId="6" fillId="0" borderId="11" xfId="49" applyNumberFormat="1" applyFont="1" applyBorder="1" applyAlignment="1">
      <alignment/>
    </xf>
    <xf numFmtId="178" fontId="6" fillId="0" borderId="11" xfId="49" applyNumberFormat="1" applyFont="1" applyBorder="1" applyAlignment="1">
      <alignment/>
    </xf>
    <xf numFmtId="38" fontId="6" fillId="0" borderId="12" xfId="49" applyFont="1" applyBorder="1" applyAlignment="1">
      <alignment/>
    </xf>
    <xf numFmtId="177" fontId="6" fillId="0" borderId="12" xfId="49" applyNumberFormat="1" applyFont="1" applyBorder="1" applyAlignment="1">
      <alignment/>
    </xf>
    <xf numFmtId="178" fontId="6" fillId="0" borderId="12" xfId="49" applyNumberFormat="1" applyFont="1" applyBorder="1" applyAlignment="1">
      <alignment/>
    </xf>
    <xf numFmtId="38" fontId="6" fillId="0" borderId="13" xfId="49" applyFont="1" applyBorder="1" applyAlignment="1">
      <alignment/>
    </xf>
    <xf numFmtId="177" fontId="6" fillId="0" borderId="13" xfId="49" applyNumberFormat="1" applyFont="1" applyBorder="1" applyAlignment="1">
      <alignment/>
    </xf>
    <xf numFmtId="178" fontId="6" fillId="0" borderId="13" xfId="49" applyNumberFormat="1" applyFont="1" applyBorder="1" applyAlignment="1">
      <alignment/>
    </xf>
    <xf numFmtId="0" fontId="6" fillId="0" borderId="0" xfId="0" applyFont="1" applyAlignment="1">
      <alignment/>
    </xf>
    <xf numFmtId="178" fontId="6" fillId="0" borderId="11" xfId="49" applyNumberFormat="1" applyFont="1" applyBorder="1" applyAlignment="1">
      <alignment horizontal="right"/>
    </xf>
    <xf numFmtId="178" fontId="6" fillId="0" borderId="12" xfId="49" applyNumberFormat="1" applyFont="1" applyBorder="1" applyAlignment="1">
      <alignment horizontal="right"/>
    </xf>
    <xf numFmtId="178" fontId="6" fillId="0" borderId="13" xfId="49" applyNumberFormat="1" applyFont="1" applyBorder="1" applyAlignment="1">
      <alignment horizontal="right"/>
    </xf>
    <xf numFmtId="177" fontId="6" fillId="0" borderId="11" xfId="49" applyNumberFormat="1" applyFont="1" applyBorder="1" applyAlignment="1">
      <alignment horizontal="right"/>
    </xf>
    <xf numFmtId="177" fontId="6" fillId="0" borderId="12" xfId="49" applyNumberFormat="1" applyFont="1" applyBorder="1" applyAlignment="1">
      <alignment horizontal="right"/>
    </xf>
    <xf numFmtId="177" fontId="6" fillId="0" borderId="13" xfId="49" applyNumberFormat="1" applyFont="1" applyBorder="1" applyAlignment="1">
      <alignment horizontal="right"/>
    </xf>
    <xf numFmtId="38" fontId="6" fillId="0" borderId="14" xfId="49" applyFont="1" applyBorder="1" applyAlignment="1">
      <alignment horizontal="center" vertical="top"/>
    </xf>
    <xf numFmtId="38" fontId="6" fillId="0" borderId="15" xfId="49" applyFont="1" applyBorder="1" applyAlignment="1">
      <alignment horizontal="center" vertical="top"/>
    </xf>
    <xf numFmtId="38" fontId="6" fillId="0" borderId="16" xfId="49" applyFont="1" applyBorder="1" applyAlignment="1">
      <alignment horizontal="center" vertical="top"/>
    </xf>
    <xf numFmtId="0" fontId="6" fillId="0" borderId="17" xfId="61" applyFont="1" applyBorder="1" applyAlignment="1">
      <alignment vertical="top"/>
      <protection/>
    </xf>
    <xf numFmtId="0" fontId="6" fillId="0" borderId="18" xfId="61" applyFont="1" applyBorder="1" applyAlignment="1">
      <alignment vertical="top"/>
      <protection/>
    </xf>
    <xf numFmtId="0" fontId="6" fillId="0" borderId="19" xfId="61" applyFont="1" applyBorder="1" applyAlignment="1">
      <alignment vertical="top"/>
      <protection/>
    </xf>
    <xf numFmtId="0" fontId="6" fillId="0" borderId="20" xfId="61" applyFont="1" applyBorder="1" applyAlignment="1">
      <alignment vertical="top"/>
      <protection/>
    </xf>
    <xf numFmtId="0" fontId="6" fillId="0" borderId="21" xfId="61" applyFont="1" applyBorder="1" applyAlignment="1">
      <alignment vertical="top"/>
      <protection/>
    </xf>
    <xf numFmtId="0" fontId="6" fillId="0" borderId="22" xfId="61" applyFont="1" applyBorder="1" applyAlignment="1">
      <alignment vertical="top"/>
      <protection/>
    </xf>
    <xf numFmtId="176" fontId="6" fillId="0" borderId="10" xfId="61" applyNumberFormat="1" applyFont="1" applyBorder="1" applyAlignment="1">
      <alignment horizontal="center" vertical="center"/>
      <protection/>
    </xf>
    <xf numFmtId="176" fontId="6" fillId="0" borderId="23" xfId="61" applyNumberFormat="1" applyFont="1" applyBorder="1" applyAlignment="1">
      <alignment horizontal="center" vertical="center"/>
      <protection/>
    </xf>
    <xf numFmtId="176" fontId="6" fillId="0" borderId="24" xfId="61" applyNumberFormat="1" applyFont="1" applyBorder="1" applyAlignment="1">
      <alignment horizontal="center" vertical="center"/>
      <protection/>
    </xf>
    <xf numFmtId="176" fontId="6" fillId="0" borderId="25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80" zoomScaleNormal="80" zoomScalePageLayoutView="0" workbookViewId="0" topLeftCell="A1">
      <selection activeCell="E58" sqref="E58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8"/>
      <c r="B1" s="21" t="s">
        <v>56</v>
      </c>
      <c r="C1" s="22"/>
      <c r="D1" s="22"/>
      <c r="E1" s="22"/>
      <c r="F1" s="22"/>
      <c r="G1" s="22"/>
      <c r="H1" s="22"/>
      <c r="I1" s="22"/>
      <c r="J1" s="23"/>
    </row>
    <row r="2" spans="1:10" ht="13.5">
      <c r="A2" s="19"/>
      <c r="B2" s="24"/>
      <c r="C2" s="25"/>
      <c r="D2" s="25"/>
      <c r="E2" s="25"/>
      <c r="F2" s="25"/>
      <c r="G2" s="25"/>
      <c r="H2" s="25"/>
      <c r="I2" s="25"/>
      <c r="J2" s="26"/>
    </row>
    <row r="3" spans="1:10" ht="13.5">
      <c r="A3" s="19"/>
      <c r="B3" s="27" t="s">
        <v>43</v>
      </c>
      <c r="C3" s="27"/>
      <c r="D3" s="27"/>
      <c r="E3" s="27" t="s">
        <v>44</v>
      </c>
      <c r="F3" s="27"/>
      <c r="G3" s="27"/>
      <c r="H3" s="28" t="s">
        <v>45</v>
      </c>
      <c r="I3" s="29"/>
      <c r="J3" s="30"/>
    </row>
    <row r="4" spans="1:10" ht="13.5">
      <c r="A4" s="20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15" t="s">
        <v>58</v>
      </c>
      <c r="C5" s="15" t="s">
        <v>58</v>
      </c>
      <c r="D5" s="3">
        <v>2206383</v>
      </c>
      <c r="E5" s="15" t="s">
        <v>58</v>
      </c>
      <c r="F5" s="15" t="s">
        <v>58</v>
      </c>
      <c r="G5" s="3">
        <v>2049949</v>
      </c>
      <c r="H5" s="12"/>
      <c r="I5" s="12"/>
      <c r="J5" s="4">
        <f aca="true" t="shared" si="0" ref="J5:J51">ROUND(G5/D5*100,1)</f>
        <v>92.9</v>
      </c>
    </row>
    <row r="6" spans="1:10" ht="13.5">
      <c r="A6" s="5" t="s">
        <v>1</v>
      </c>
      <c r="B6" s="16" t="s">
        <v>58</v>
      </c>
      <c r="C6" s="16" t="s">
        <v>58</v>
      </c>
      <c r="D6" s="6">
        <v>1425542</v>
      </c>
      <c r="E6" s="16" t="s">
        <v>58</v>
      </c>
      <c r="F6" s="16" t="s">
        <v>58</v>
      </c>
      <c r="G6" s="6">
        <v>1356775</v>
      </c>
      <c r="H6" s="13"/>
      <c r="I6" s="13"/>
      <c r="J6" s="7">
        <f t="shared" si="0"/>
        <v>95.2</v>
      </c>
    </row>
    <row r="7" spans="1:10" ht="13.5">
      <c r="A7" s="5" t="s">
        <v>2</v>
      </c>
      <c r="B7" s="16" t="s">
        <v>58</v>
      </c>
      <c r="C7" s="16" t="s">
        <v>58</v>
      </c>
      <c r="D7" s="6">
        <v>482290</v>
      </c>
      <c r="E7" s="16" t="s">
        <v>58</v>
      </c>
      <c r="F7" s="16" t="s">
        <v>58</v>
      </c>
      <c r="G7" s="6">
        <v>466968</v>
      </c>
      <c r="H7" s="13"/>
      <c r="I7" s="13"/>
      <c r="J7" s="7">
        <f t="shared" si="0"/>
        <v>96.8</v>
      </c>
    </row>
    <row r="8" spans="1:10" ht="13.5">
      <c r="A8" s="5" t="s">
        <v>3</v>
      </c>
      <c r="B8" s="16" t="s">
        <v>58</v>
      </c>
      <c r="C8" s="16" t="s">
        <v>58</v>
      </c>
      <c r="D8" s="6">
        <v>375403</v>
      </c>
      <c r="E8" s="16" t="s">
        <v>58</v>
      </c>
      <c r="F8" s="16" t="s">
        <v>58</v>
      </c>
      <c r="G8" s="6">
        <v>343766</v>
      </c>
      <c r="H8" s="13"/>
      <c r="I8" s="13"/>
      <c r="J8" s="7">
        <f t="shared" si="0"/>
        <v>91.6</v>
      </c>
    </row>
    <row r="9" spans="1:10" ht="13.5">
      <c r="A9" s="5" t="s">
        <v>4</v>
      </c>
      <c r="B9" s="16" t="s">
        <v>58</v>
      </c>
      <c r="C9" s="16" t="s">
        <v>58</v>
      </c>
      <c r="D9" s="6">
        <v>130101</v>
      </c>
      <c r="E9" s="16" t="s">
        <v>58</v>
      </c>
      <c r="F9" s="16" t="s">
        <v>58</v>
      </c>
      <c r="G9" s="6">
        <v>124463</v>
      </c>
      <c r="H9" s="13"/>
      <c r="I9" s="13"/>
      <c r="J9" s="7">
        <f t="shared" si="0"/>
        <v>95.7</v>
      </c>
    </row>
    <row r="10" spans="1:10" ht="13.5">
      <c r="A10" s="5" t="s">
        <v>5</v>
      </c>
      <c r="B10" s="16" t="s">
        <v>58</v>
      </c>
      <c r="C10" s="16" t="s">
        <v>58</v>
      </c>
      <c r="D10" s="6">
        <v>313081</v>
      </c>
      <c r="E10" s="16" t="s">
        <v>58</v>
      </c>
      <c r="F10" s="16" t="s">
        <v>58</v>
      </c>
      <c r="G10" s="6">
        <v>295351</v>
      </c>
      <c r="H10" s="13"/>
      <c r="I10" s="13"/>
      <c r="J10" s="7">
        <f t="shared" si="0"/>
        <v>94.3</v>
      </c>
    </row>
    <row r="11" spans="1:10" ht="13.5">
      <c r="A11" s="5" t="s">
        <v>6</v>
      </c>
      <c r="B11" s="16" t="s">
        <v>58</v>
      </c>
      <c r="C11" s="16" t="s">
        <v>58</v>
      </c>
      <c r="D11" s="6">
        <v>137853</v>
      </c>
      <c r="E11" s="16" t="s">
        <v>58</v>
      </c>
      <c r="F11" s="16" t="s">
        <v>58</v>
      </c>
      <c r="G11" s="6">
        <v>129186</v>
      </c>
      <c r="H11" s="13"/>
      <c r="I11" s="13"/>
      <c r="J11" s="7">
        <f t="shared" si="0"/>
        <v>93.7</v>
      </c>
    </row>
    <row r="12" spans="1:10" ht="13.5">
      <c r="A12" s="5" t="s">
        <v>7</v>
      </c>
      <c r="B12" s="16" t="s">
        <v>58</v>
      </c>
      <c r="C12" s="16" t="s">
        <v>58</v>
      </c>
      <c r="D12" s="6">
        <v>460308</v>
      </c>
      <c r="E12" s="16" t="s">
        <v>58</v>
      </c>
      <c r="F12" s="16" t="s">
        <v>58</v>
      </c>
      <c r="G12" s="6">
        <v>451809</v>
      </c>
      <c r="H12" s="13"/>
      <c r="I12" s="13"/>
      <c r="J12" s="7">
        <f t="shared" si="0"/>
        <v>98.2</v>
      </c>
    </row>
    <row r="13" spans="1:10" ht="13.5">
      <c r="A13" s="5" t="s">
        <v>8</v>
      </c>
      <c r="B13" s="16" t="s">
        <v>58</v>
      </c>
      <c r="C13" s="16" t="s">
        <v>58</v>
      </c>
      <c r="D13" s="6">
        <v>231073</v>
      </c>
      <c r="E13" s="16" t="s">
        <v>58</v>
      </c>
      <c r="F13" s="16" t="s">
        <v>58</v>
      </c>
      <c r="G13" s="6">
        <v>224062</v>
      </c>
      <c r="H13" s="13"/>
      <c r="I13" s="13"/>
      <c r="J13" s="7">
        <f t="shared" si="0"/>
        <v>97</v>
      </c>
    </row>
    <row r="14" spans="1:10" ht="13.5">
      <c r="A14" s="5" t="s">
        <v>9</v>
      </c>
      <c r="B14" s="16" t="s">
        <v>58</v>
      </c>
      <c r="C14" s="16" t="s">
        <v>58</v>
      </c>
      <c r="D14" s="6">
        <v>182128</v>
      </c>
      <c r="E14" s="16" t="s">
        <v>58</v>
      </c>
      <c r="F14" s="16" t="s">
        <v>58</v>
      </c>
      <c r="G14" s="6">
        <v>167250</v>
      </c>
      <c r="H14" s="13"/>
      <c r="I14" s="13"/>
      <c r="J14" s="7">
        <f t="shared" si="0"/>
        <v>91.8</v>
      </c>
    </row>
    <row r="15" spans="1:10" ht="13.5">
      <c r="A15" s="5" t="s">
        <v>10</v>
      </c>
      <c r="B15" s="16" t="s">
        <v>58</v>
      </c>
      <c r="C15" s="16" t="s">
        <v>58</v>
      </c>
      <c r="D15" s="6">
        <v>605901</v>
      </c>
      <c r="E15" s="16" t="s">
        <v>58</v>
      </c>
      <c r="F15" s="16" t="s">
        <v>58</v>
      </c>
      <c r="G15" s="6">
        <v>592218</v>
      </c>
      <c r="H15" s="13"/>
      <c r="I15" s="13"/>
      <c r="J15" s="7">
        <f t="shared" si="0"/>
        <v>97.7</v>
      </c>
    </row>
    <row r="16" spans="1:10" ht="13.5">
      <c r="A16" s="5" t="s">
        <v>11</v>
      </c>
      <c r="B16" s="16" t="s">
        <v>58</v>
      </c>
      <c r="C16" s="16" t="s">
        <v>58</v>
      </c>
      <c r="D16" s="6">
        <v>357816</v>
      </c>
      <c r="E16" s="16" t="s">
        <v>58</v>
      </c>
      <c r="F16" s="16" t="s">
        <v>58</v>
      </c>
      <c r="G16" s="6">
        <v>340635</v>
      </c>
      <c r="H16" s="13"/>
      <c r="I16" s="13"/>
      <c r="J16" s="7">
        <f t="shared" si="0"/>
        <v>95.2</v>
      </c>
    </row>
    <row r="17" spans="1:10" ht="13.5">
      <c r="A17" s="5" t="s">
        <v>12</v>
      </c>
      <c r="B17" s="16" t="s">
        <v>58</v>
      </c>
      <c r="C17" s="16" t="s">
        <v>58</v>
      </c>
      <c r="D17" s="6">
        <v>436392</v>
      </c>
      <c r="E17" s="16" t="s">
        <v>58</v>
      </c>
      <c r="F17" s="16" t="s">
        <v>58</v>
      </c>
      <c r="G17" s="6">
        <v>404081</v>
      </c>
      <c r="H17" s="13"/>
      <c r="I17" s="13"/>
      <c r="J17" s="7">
        <f t="shared" si="0"/>
        <v>92.6</v>
      </c>
    </row>
    <row r="18" spans="1:10" ht="13.5">
      <c r="A18" s="5" t="s">
        <v>13</v>
      </c>
      <c r="B18" s="16" t="s">
        <v>58</v>
      </c>
      <c r="C18" s="16" t="s">
        <v>58</v>
      </c>
      <c r="D18" s="6">
        <v>281841</v>
      </c>
      <c r="E18" s="16" t="s">
        <v>58</v>
      </c>
      <c r="F18" s="16" t="s">
        <v>58</v>
      </c>
      <c r="G18" s="6">
        <v>274087</v>
      </c>
      <c r="H18" s="13"/>
      <c r="I18" s="13"/>
      <c r="J18" s="7">
        <f t="shared" si="0"/>
        <v>97.2</v>
      </c>
    </row>
    <row r="19" spans="1:10" ht="13.5">
      <c r="A19" s="5" t="s">
        <v>14</v>
      </c>
      <c r="B19" s="16" t="s">
        <v>58</v>
      </c>
      <c r="C19" s="16" t="s">
        <v>58</v>
      </c>
      <c r="D19" s="6">
        <v>247487</v>
      </c>
      <c r="E19" s="16" t="s">
        <v>58</v>
      </c>
      <c r="F19" s="16" t="s">
        <v>58</v>
      </c>
      <c r="G19" s="6">
        <v>240418</v>
      </c>
      <c r="H19" s="13"/>
      <c r="I19" s="13"/>
      <c r="J19" s="7">
        <f t="shared" si="0"/>
        <v>97.1</v>
      </c>
    </row>
    <row r="20" spans="1:10" ht="13.5">
      <c r="A20" s="5" t="s">
        <v>15</v>
      </c>
      <c r="B20" s="16" t="s">
        <v>58</v>
      </c>
      <c r="C20" s="16" t="s">
        <v>58</v>
      </c>
      <c r="D20" s="6">
        <v>369064</v>
      </c>
      <c r="E20" s="16" t="s">
        <v>58</v>
      </c>
      <c r="F20" s="16" t="s">
        <v>58</v>
      </c>
      <c r="G20" s="6">
        <v>343433</v>
      </c>
      <c r="H20" s="13"/>
      <c r="I20" s="13"/>
      <c r="J20" s="7">
        <f t="shared" si="0"/>
        <v>93.1</v>
      </c>
    </row>
    <row r="21" spans="1:10" ht="13.5">
      <c r="A21" s="5" t="s">
        <v>16</v>
      </c>
      <c r="B21" s="16" t="s">
        <v>58</v>
      </c>
      <c r="C21" s="16" t="s">
        <v>58</v>
      </c>
      <c r="D21" s="6">
        <v>226234</v>
      </c>
      <c r="E21" s="16" t="s">
        <v>58</v>
      </c>
      <c r="F21" s="16" t="s">
        <v>58</v>
      </c>
      <c r="G21" s="6">
        <v>218059</v>
      </c>
      <c r="H21" s="13"/>
      <c r="I21" s="13"/>
      <c r="J21" s="7">
        <f t="shared" si="0"/>
        <v>96.4</v>
      </c>
    </row>
    <row r="22" spans="1:10" ht="13.5">
      <c r="A22" s="5" t="s">
        <v>17</v>
      </c>
      <c r="B22" s="16" t="s">
        <v>58</v>
      </c>
      <c r="C22" s="16" t="s">
        <v>58</v>
      </c>
      <c r="D22" s="6">
        <v>201595</v>
      </c>
      <c r="E22" s="16" t="s">
        <v>58</v>
      </c>
      <c r="F22" s="16" t="s">
        <v>58</v>
      </c>
      <c r="G22" s="6">
        <v>198201</v>
      </c>
      <c r="H22" s="13"/>
      <c r="I22" s="13"/>
      <c r="J22" s="7">
        <f t="shared" si="0"/>
        <v>98.3</v>
      </c>
    </row>
    <row r="23" spans="1:10" ht="13.5">
      <c r="A23" s="5" t="s">
        <v>18</v>
      </c>
      <c r="B23" s="16" t="s">
        <v>58</v>
      </c>
      <c r="C23" s="16" t="s">
        <v>58</v>
      </c>
      <c r="D23" s="6">
        <v>189972</v>
      </c>
      <c r="E23" s="16" t="s">
        <v>58</v>
      </c>
      <c r="F23" s="16" t="s">
        <v>58</v>
      </c>
      <c r="G23" s="6">
        <v>184250</v>
      </c>
      <c r="H23" s="13"/>
      <c r="I23" s="13"/>
      <c r="J23" s="7">
        <f t="shared" si="0"/>
        <v>97</v>
      </c>
    </row>
    <row r="24" spans="1:10" ht="13.5">
      <c r="A24" s="5" t="s">
        <v>19</v>
      </c>
      <c r="B24" s="16" t="s">
        <v>58</v>
      </c>
      <c r="C24" s="16" t="s">
        <v>58</v>
      </c>
      <c r="D24" s="6">
        <v>428899</v>
      </c>
      <c r="E24" s="16" t="s">
        <v>58</v>
      </c>
      <c r="F24" s="16" t="s">
        <v>58</v>
      </c>
      <c r="G24" s="6">
        <v>412479</v>
      </c>
      <c r="H24" s="13"/>
      <c r="I24" s="13"/>
      <c r="J24" s="7">
        <f t="shared" si="0"/>
        <v>96.2</v>
      </c>
    </row>
    <row r="25" spans="1:10" ht="13.5">
      <c r="A25" s="5" t="s">
        <v>20</v>
      </c>
      <c r="B25" s="16" t="s">
        <v>58</v>
      </c>
      <c r="C25" s="16" t="s">
        <v>58</v>
      </c>
      <c r="D25" s="6">
        <v>172305</v>
      </c>
      <c r="E25" s="16" t="s">
        <v>58</v>
      </c>
      <c r="F25" s="16" t="s">
        <v>58</v>
      </c>
      <c r="G25" s="6">
        <v>167818</v>
      </c>
      <c r="H25" s="13"/>
      <c r="I25" s="13"/>
      <c r="J25" s="7">
        <f t="shared" si="0"/>
        <v>97.4</v>
      </c>
    </row>
    <row r="26" spans="1:10" ht="13.5">
      <c r="A26" s="5" t="s">
        <v>21</v>
      </c>
      <c r="B26" s="16" t="s">
        <v>58</v>
      </c>
      <c r="C26" s="16" t="s">
        <v>58</v>
      </c>
      <c r="D26" s="6">
        <v>121604</v>
      </c>
      <c r="E26" s="16" t="s">
        <v>58</v>
      </c>
      <c r="F26" s="16" t="s">
        <v>58</v>
      </c>
      <c r="G26" s="6">
        <v>119614</v>
      </c>
      <c r="H26" s="13"/>
      <c r="I26" s="13"/>
      <c r="J26" s="7">
        <f t="shared" si="0"/>
        <v>98.4</v>
      </c>
    </row>
    <row r="27" spans="1:10" ht="13.5">
      <c r="A27" s="5" t="s">
        <v>22</v>
      </c>
      <c r="B27" s="16" t="s">
        <v>58</v>
      </c>
      <c r="C27" s="16" t="s">
        <v>58</v>
      </c>
      <c r="D27" s="6">
        <v>228345</v>
      </c>
      <c r="E27" s="16" t="s">
        <v>58</v>
      </c>
      <c r="F27" s="16" t="s">
        <v>58</v>
      </c>
      <c r="G27" s="6">
        <v>224919</v>
      </c>
      <c r="H27" s="13"/>
      <c r="I27" s="13"/>
      <c r="J27" s="7">
        <f t="shared" si="0"/>
        <v>98.5</v>
      </c>
    </row>
    <row r="28" spans="1:10" ht="13.5">
      <c r="A28" s="5" t="s">
        <v>23</v>
      </c>
      <c r="B28" s="16" t="s">
        <v>58</v>
      </c>
      <c r="C28" s="16" t="s">
        <v>58</v>
      </c>
      <c r="D28" s="6">
        <v>196415</v>
      </c>
      <c r="E28" s="16" t="s">
        <v>58</v>
      </c>
      <c r="F28" s="16" t="s">
        <v>58</v>
      </c>
      <c r="G28" s="6">
        <v>184360</v>
      </c>
      <c r="H28" s="13"/>
      <c r="I28" s="13"/>
      <c r="J28" s="7">
        <f t="shared" si="0"/>
        <v>93.9</v>
      </c>
    </row>
    <row r="29" spans="1:10" ht="13.5">
      <c r="A29" s="5" t="s">
        <v>24</v>
      </c>
      <c r="B29" s="16" t="s">
        <v>58</v>
      </c>
      <c r="C29" s="16" t="s">
        <v>58</v>
      </c>
      <c r="D29" s="6">
        <v>152413</v>
      </c>
      <c r="E29" s="16" t="s">
        <v>58</v>
      </c>
      <c r="F29" s="16" t="s">
        <v>58</v>
      </c>
      <c r="G29" s="6">
        <v>144223</v>
      </c>
      <c r="H29" s="13"/>
      <c r="I29" s="13"/>
      <c r="J29" s="7">
        <f t="shared" si="0"/>
        <v>94.6</v>
      </c>
    </row>
    <row r="30" spans="1:10" ht="13.5">
      <c r="A30" s="5" t="s">
        <v>25</v>
      </c>
      <c r="B30" s="16" t="s">
        <v>58</v>
      </c>
      <c r="C30" s="16" t="s">
        <v>58</v>
      </c>
      <c r="D30" s="6">
        <v>93997</v>
      </c>
      <c r="E30" s="16" t="s">
        <v>58</v>
      </c>
      <c r="F30" s="16" t="s">
        <v>58</v>
      </c>
      <c r="G30" s="6">
        <v>85431</v>
      </c>
      <c r="H30" s="13"/>
      <c r="I30" s="13"/>
      <c r="J30" s="7">
        <f t="shared" si="0"/>
        <v>90.9</v>
      </c>
    </row>
    <row r="31" spans="1:10" ht="13.5">
      <c r="A31" s="5" t="s">
        <v>26</v>
      </c>
      <c r="B31" s="16" t="s">
        <v>58</v>
      </c>
      <c r="C31" s="16" t="s">
        <v>58</v>
      </c>
      <c r="D31" s="6">
        <v>111840</v>
      </c>
      <c r="E31" s="16" t="s">
        <v>58</v>
      </c>
      <c r="F31" s="16" t="s">
        <v>58</v>
      </c>
      <c r="G31" s="6">
        <v>109360</v>
      </c>
      <c r="H31" s="13"/>
      <c r="I31" s="13"/>
      <c r="J31" s="7">
        <f t="shared" si="0"/>
        <v>97.8</v>
      </c>
    </row>
    <row r="32" spans="1:10" ht="13.5">
      <c r="A32" s="5" t="s">
        <v>27</v>
      </c>
      <c r="B32" s="16" t="s">
        <v>58</v>
      </c>
      <c r="C32" s="16" t="s">
        <v>58</v>
      </c>
      <c r="D32" s="6">
        <v>743381</v>
      </c>
      <c r="E32" s="16" t="s">
        <v>58</v>
      </c>
      <c r="F32" s="16" t="s">
        <v>58</v>
      </c>
      <c r="G32" s="6">
        <v>700532</v>
      </c>
      <c r="H32" s="13"/>
      <c r="I32" s="13"/>
      <c r="J32" s="7">
        <f t="shared" si="0"/>
        <v>94.2</v>
      </c>
    </row>
    <row r="33" spans="1:10" ht="13.5">
      <c r="A33" s="5" t="s">
        <v>28</v>
      </c>
      <c r="B33" s="16" t="s">
        <v>58</v>
      </c>
      <c r="C33" s="16" t="s">
        <v>58</v>
      </c>
      <c r="D33" s="6">
        <v>187479</v>
      </c>
      <c r="E33" s="16" t="s">
        <v>58</v>
      </c>
      <c r="F33" s="16" t="s">
        <v>58</v>
      </c>
      <c r="G33" s="6">
        <v>179941</v>
      </c>
      <c r="H33" s="13"/>
      <c r="I33" s="13"/>
      <c r="J33" s="7">
        <f t="shared" si="0"/>
        <v>96</v>
      </c>
    </row>
    <row r="34" spans="1:10" ht="13.5">
      <c r="A34" s="5" t="s">
        <v>29</v>
      </c>
      <c r="B34" s="16" t="s">
        <v>58</v>
      </c>
      <c r="C34" s="16" t="s">
        <v>58</v>
      </c>
      <c r="D34" s="6">
        <v>98112</v>
      </c>
      <c r="E34" s="16" t="s">
        <v>58</v>
      </c>
      <c r="F34" s="16" t="s">
        <v>58</v>
      </c>
      <c r="G34" s="6">
        <v>94744</v>
      </c>
      <c r="H34" s="13"/>
      <c r="I34" s="13"/>
      <c r="J34" s="7">
        <f t="shared" si="0"/>
        <v>96.6</v>
      </c>
    </row>
    <row r="35" spans="1:10" ht="13.5">
      <c r="A35" s="5" t="s">
        <v>30</v>
      </c>
      <c r="B35" s="16" t="s">
        <v>58</v>
      </c>
      <c r="C35" s="16" t="s">
        <v>58</v>
      </c>
      <c r="D35" s="6">
        <v>139235</v>
      </c>
      <c r="E35" s="16" t="s">
        <v>58</v>
      </c>
      <c r="F35" s="16" t="s">
        <v>58</v>
      </c>
      <c r="G35" s="6">
        <v>136207</v>
      </c>
      <c r="H35" s="13"/>
      <c r="I35" s="13"/>
      <c r="J35" s="7">
        <f t="shared" si="0"/>
        <v>97.8</v>
      </c>
    </row>
    <row r="36" spans="1:10" ht="13.5">
      <c r="A36" s="5" t="s">
        <v>31</v>
      </c>
      <c r="B36" s="16" t="s">
        <v>58</v>
      </c>
      <c r="C36" s="16" t="s">
        <v>58</v>
      </c>
      <c r="D36" s="6">
        <v>116325</v>
      </c>
      <c r="E36" s="16" t="s">
        <v>58</v>
      </c>
      <c r="F36" s="16" t="s">
        <v>58</v>
      </c>
      <c r="G36" s="6">
        <v>111117</v>
      </c>
      <c r="H36" s="13"/>
      <c r="I36" s="13"/>
      <c r="J36" s="7">
        <f t="shared" si="0"/>
        <v>95.5</v>
      </c>
    </row>
    <row r="37" spans="1:10" ht="13.5">
      <c r="A37" s="5" t="s">
        <v>32</v>
      </c>
      <c r="B37" s="16" t="s">
        <v>58</v>
      </c>
      <c r="C37" s="16" t="s">
        <v>58</v>
      </c>
      <c r="D37" s="6">
        <v>156742</v>
      </c>
      <c r="E37" s="16" t="s">
        <v>58</v>
      </c>
      <c r="F37" s="16" t="s">
        <v>58</v>
      </c>
      <c r="G37" s="6">
        <v>149526</v>
      </c>
      <c r="H37" s="13"/>
      <c r="I37" s="13"/>
      <c r="J37" s="7">
        <f t="shared" si="0"/>
        <v>95.4</v>
      </c>
    </row>
    <row r="38" spans="1:10" ht="13.5">
      <c r="A38" s="5" t="s">
        <v>33</v>
      </c>
      <c r="B38" s="16" t="s">
        <v>58</v>
      </c>
      <c r="C38" s="16" t="s">
        <v>58</v>
      </c>
      <c r="D38" s="6">
        <v>35551</v>
      </c>
      <c r="E38" s="16" t="s">
        <v>58</v>
      </c>
      <c r="F38" s="16" t="s">
        <v>58</v>
      </c>
      <c r="G38" s="6">
        <v>34863</v>
      </c>
      <c r="H38" s="13"/>
      <c r="I38" s="13"/>
      <c r="J38" s="7">
        <f t="shared" si="0"/>
        <v>98.1</v>
      </c>
    </row>
    <row r="39" spans="1:10" ht="13.5">
      <c r="A39" s="5" t="s">
        <v>34</v>
      </c>
      <c r="B39" s="16" t="s">
        <v>58</v>
      </c>
      <c r="C39" s="16" t="s">
        <v>58</v>
      </c>
      <c r="D39" s="6">
        <v>40961</v>
      </c>
      <c r="E39" s="16" t="s">
        <v>58</v>
      </c>
      <c r="F39" s="16" t="s">
        <v>58</v>
      </c>
      <c r="G39" s="6">
        <v>39377</v>
      </c>
      <c r="H39" s="13"/>
      <c r="I39" s="13"/>
      <c r="J39" s="7">
        <f t="shared" si="0"/>
        <v>96.1</v>
      </c>
    </row>
    <row r="40" spans="1:10" ht="13.5">
      <c r="A40" s="5" t="s">
        <v>35</v>
      </c>
      <c r="B40" s="16" t="s">
        <v>58</v>
      </c>
      <c r="C40" s="16" t="s">
        <v>58</v>
      </c>
      <c r="D40" s="6">
        <v>44100</v>
      </c>
      <c r="E40" s="16" t="s">
        <v>58</v>
      </c>
      <c r="F40" s="16" t="s">
        <v>58</v>
      </c>
      <c r="G40" s="6">
        <v>43803</v>
      </c>
      <c r="H40" s="13"/>
      <c r="I40" s="13"/>
      <c r="J40" s="7">
        <f t="shared" si="0"/>
        <v>99.3</v>
      </c>
    </row>
    <row r="41" spans="1:10" ht="13.5">
      <c r="A41" s="5" t="s">
        <v>36</v>
      </c>
      <c r="B41" s="16" t="s">
        <v>58</v>
      </c>
      <c r="C41" s="16" t="s">
        <v>58</v>
      </c>
      <c r="D41" s="6">
        <v>43122</v>
      </c>
      <c r="E41" s="16" t="s">
        <v>58</v>
      </c>
      <c r="F41" s="16" t="s">
        <v>58</v>
      </c>
      <c r="G41" s="6">
        <v>41301</v>
      </c>
      <c r="H41" s="13"/>
      <c r="I41" s="13"/>
      <c r="J41" s="7">
        <f t="shared" si="0"/>
        <v>95.8</v>
      </c>
    </row>
    <row r="42" spans="1:10" ht="13.5">
      <c r="A42" s="5" t="s">
        <v>37</v>
      </c>
      <c r="B42" s="16" t="s">
        <v>58</v>
      </c>
      <c r="C42" s="16" t="s">
        <v>58</v>
      </c>
      <c r="D42" s="6">
        <v>120842</v>
      </c>
      <c r="E42" s="16" t="s">
        <v>58</v>
      </c>
      <c r="F42" s="16" t="s">
        <v>58</v>
      </c>
      <c r="G42" s="6">
        <v>119454</v>
      </c>
      <c r="H42" s="13"/>
      <c r="I42" s="13"/>
      <c r="J42" s="7">
        <f t="shared" si="0"/>
        <v>98.9</v>
      </c>
    </row>
    <row r="43" spans="1:10" ht="13.5">
      <c r="A43" s="5" t="s">
        <v>38</v>
      </c>
      <c r="B43" s="16" t="s">
        <v>58</v>
      </c>
      <c r="C43" s="16" t="s">
        <v>58</v>
      </c>
      <c r="D43" s="6">
        <v>21488</v>
      </c>
      <c r="E43" s="16" t="s">
        <v>58</v>
      </c>
      <c r="F43" s="16" t="s">
        <v>58</v>
      </c>
      <c r="G43" s="6">
        <v>20875</v>
      </c>
      <c r="H43" s="13"/>
      <c r="I43" s="13"/>
      <c r="J43" s="7">
        <f t="shared" si="0"/>
        <v>97.1</v>
      </c>
    </row>
    <row r="44" spans="1:10" ht="13.5">
      <c r="A44" s="5" t="s">
        <v>39</v>
      </c>
      <c r="B44" s="16" t="s">
        <v>58</v>
      </c>
      <c r="C44" s="16" t="s">
        <v>58</v>
      </c>
      <c r="D44" s="6">
        <v>49359</v>
      </c>
      <c r="E44" s="16" t="s">
        <v>58</v>
      </c>
      <c r="F44" s="16" t="s">
        <v>58</v>
      </c>
      <c r="G44" s="6">
        <v>46449</v>
      </c>
      <c r="H44" s="13"/>
      <c r="I44" s="13"/>
      <c r="J44" s="7">
        <f t="shared" si="0"/>
        <v>94.1</v>
      </c>
    </row>
    <row r="45" spans="1:10" ht="13.5">
      <c r="A45" s="5" t="s">
        <v>40</v>
      </c>
      <c r="B45" s="16" t="s">
        <v>58</v>
      </c>
      <c r="C45" s="16" t="s">
        <v>58</v>
      </c>
      <c r="D45" s="6">
        <v>43220</v>
      </c>
      <c r="E45" s="16" t="s">
        <v>58</v>
      </c>
      <c r="F45" s="16" t="s">
        <v>58</v>
      </c>
      <c r="G45" s="6">
        <v>40811</v>
      </c>
      <c r="H45" s="13"/>
      <c r="I45" s="13"/>
      <c r="J45" s="7">
        <f t="shared" si="0"/>
        <v>94.4</v>
      </c>
    </row>
    <row r="46" spans="1:10" ht="13.5">
      <c r="A46" s="5" t="s">
        <v>41</v>
      </c>
      <c r="B46" s="16" t="s">
        <v>58</v>
      </c>
      <c r="C46" s="16" t="s">
        <v>58</v>
      </c>
      <c r="D46" s="6">
        <v>54385</v>
      </c>
      <c r="E46" s="16" t="s">
        <v>58</v>
      </c>
      <c r="F46" s="16" t="s">
        <v>58</v>
      </c>
      <c r="G46" s="6">
        <v>53175</v>
      </c>
      <c r="H46" s="13"/>
      <c r="I46" s="13"/>
      <c r="J46" s="7">
        <f t="shared" si="0"/>
        <v>97.8</v>
      </c>
    </row>
    <row r="47" spans="1:10" ht="13.5">
      <c r="A47" s="5" t="s">
        <v>42</v>
      </c>
      <c r="B47" s="16" t="s">
        <v>58</v>
      </c>
      <c r="C47" s="16" t="s">
        <v>58</v>
      </c>
      <c r="D47" s="6">
        <v>19499</v>
      </c>
      <c r="E47" s="16" t="s">
        <v>58</v>
      </c>
      <c r="F47" s="16" t="s">
        <v>58</v>
      </c>
      <c r="G47" s="6">
        <v>19472</v>
      </c>
      <c r="H47" s="13"/>
      <c r="I47" s="13"/>
      <c r="J47" s="7">
        <f t="shared" si="0"/>
        <v>99.9</v>
      </c>
    </row>
    <row r="48" spans="1:10" ht="13.5">
      <c r="A48" s="2" t="s">
        <v>52</v>
      </c>
      <c r="B48" s="15" t="s">
        <v>58</v>
      </c>
      <c r="C48" s="15" t="s">
        <v>58</v>
      </c>
      <c r="D48" s="3">
        <f>SUM(D7:D37)</f>
        <v>8175631</v>
      </c>
      <c r="E48" s="15" t="s">
        <v>58</v>
      </c>
      <c r="F48" s="15" t="s">
        <v>58</v>
      </c>
      <c r="G48" s="3">
        <f>SUM(G7:G37)</f>
        <v>7818508</v>
      </c>
      <c r="H48" s="12"/>
      <c r="I48" s="12"/>
      <c r="J48" s="4">
        <f t="shared" si="0"/>
        <v>95.6</v>
      </c>
    </row>
    <row r="49" spans="1:10" ht="13.5">
      <c r="A49" s="5" t="s">
        <v>53</v>
      </c>
      <c r="B49" s="16" t="s">
        <v>58</v>
      </c>
      <c r="C49" s="16" t="s">
        <v>58</v>
      </c>
      <c r="D49" s="6">
        <f>SUM(D38:D47)</f>
        <v>472527</v>
      </c>
      <c r="E49" s="16" t="s">
        <v>58</v>
      </c>
      <c r="F49" s="16" t="s">
        <v>58</v>
      </c>
      <c r="G49" s="6">
        <f>SUM(G38:G47)</f>
        <v>459580</v>
      </c>
      <c r="H49" s="13"/>
      <c r="I49" s="13"/>
      <c r="J49" s="7">
        <f t="shared" si="0"/>
        <v>97.3</v>
      </c>
    </row>
    <row r="50" spans="1:10" ht="13.5">
      <c r="A50" s="5" t="s">
        <v>54</v>
      </c>
      <c r="B50" s="16" t="s">
        <v>58</v>
      </c>
      <c r="C50" s="16" t="s">
        <v>58</v>
      </c>
      <c r="D50" s="6">
        <f>D48+D49</f>
        <v>8648158</v>
      </c>
      <c r="E50" s="16" t="s">
        <v>58</v>
      </c>
      <c r="F50" s="16" t="s">
        <v>58</v>
      </c>
      <c r="G50" s="6">
        <f>G48+G49</f>
        <v>8278088</v>
      </c>
      <c r="H50" s="13"/>
      <c r="I50" s="13"/>
      <c r="J50" s="7">
        <f t="shared" si="0"/>
        <v>95.7</v>
      </c>
    </row>
    <row r="51" spans="1:10" ht="13.5">
      <c r="A51" s="8" t="s">
        <v>55</v>
      </c>
      <c r="B51" s="17" t="s">
        <v>58</v>
      </c>
      <c r="C51" s="17" t="s">
        <v>58</v>
      </c>
      <c r="D51" s="9">
        <f>D5+D6+D50</f>
        <v>12280083</v>
      </c>
      <c r="E51" s="17" t="s">
        <v>58</v>
      </c>
      <c r="F51" s="17" t="s">
        <v>58</v>
      </c>
      <c r="G51" s="9">
        <f>G5+G6+G50</f>
        <v>11684812</v>
      </c>
      <c r="H51" s="14"/>
      <c r="I51" s="14"/>
      <c r="J51" s="10">
        <f t="shared" si="0"/>
        <v>95.2</v>
      </c>
    </row>
    <row r="52" spans="1:10" ht="13.5">
      <c r="A52" s="11" t="s">
        <v>57</v>
      </c>
      <c r="B52" s="11"/>
      <c r="C52" s="11"/>
      <c r="D52" s="11"/>
      <c r="E52" s="11"/>
      <c r="F52" s="11"/>
      <c r="G52" s="11"/>
      <c r="H52" s="11"/>
      <c r="I52" s="11"/>
      <c r="J52" s="11"/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0.984251968503937" bottom="0.5905511811023623" header="0.7" footer="0.5118110236220472"/>
  <pageSetup horizontalDpi="600" verticalDpi="600" orientation="landscape" paperSize="9" scale="65" r:id="rId1"/>
  <headerFooter alignWithMargins="0">
    <oddHeader>&amp;L&amp;"ＭＳ 明朝,太字"&amp;16軽自動車税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zoomScale="80" zoomScaleNormal="80" zoomScalePageLayoutView="0" workbookViewId="0" topLeftCell="A1">
      <selection activeCell="H11" sqref="H11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8"/>
      <c r="B1" s="21" t="s">
        <v>59</v>
      </c>
      <c r="C1" s="22"/>
      <c r="D1" s="22"/>
      <c r="E1" s="22"/>
      <c r="F1" s="22"/>
      <c r="G1" s="22"/>
      <c r="H1" s="22"/>
      <c r="I1" s="22"/>
      <c r="J1" s="23"/>
    </row>
    <row r="2" spans="1:10" ht="13.5">
      <c r="A2" s="19"/>
      <c r="B2" s="24"/>
      <c r="C2" s="25"/>
      <c r="D2" s="25"/>
      <c r="E2" s="25"/>
      <c r="F2" s="25"/>
      <c r="G2" s="25"/>
      <c r="H2" s="25"/>
      <c r="I2" s="25"/>
      <c r="J2" s="26"/>
    </row>
    <row r="3" spans="1:10" ht="13.5">
      <c r="A3" s="19"/>
      <c r="B3" s="27" t="s">
        <v>43</v>
      </c>
      <c r="C3" s="27"/>
      <c r="D3" s="27"/>
      <c r="E3" s="27" t="s">
        <v>44</v>
      </c>
      <c r="F3" s="27"/>
      <c r="G3" s="27"/>
      <c r="H3" s="28" t="s">
        <v>45</v>
      </c>
      <c r="I3" s="29"/>
      <c r="J3" s="30"/>
    </row>
    <row r="4" spans="1:10" ht="13.5">
      <c r="A4" s="20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15" t="s">
        <v>58</v>
      </c>
      <c r="C5" s="15" t="s">
        <v>58</v>
      </c>
      <c r="D5" s="3">
        <v>105486</v>
      </c>
      <c r="E5" s="15" t="s">
        <v>58</v>
      </c>
      <c r="F5" s="15" t="s">
        <v>58</v>
      </c>
      <c r="G5" s="3">
        <v>105486</v>
      </c>
      <c r="H5" s="12"/>
      <c r="I5" s="12"/>
      <c r="J5" s="4">
        <f aca="true" t="shared" si="0" ref="J5:J51">ROUND(G5/D5*100,1)</f>
        <v>100</v>
      </c>
    </row>
    <row r="6" spans="1:10" ht="13.5">
      <c r="A6" s="5" t="s">
        <v>1</v>
      </c>
      <c r="B6" s="16" t="s">
        <v>58</v>
      </c>
      <c r="C6" s="16" t="s">
        <v>58</v>
      </c>
      <c r="D6" s="6">
        <v>57831</v>
      </c>
      <c r="E6" s="16" t="s">
        <v>58</v>
      </c>
      <c r="F6" s="16" t="s">
        <v>58</v>
      </c>
      <c r="G6" s="6">
        <v>57831</v>
      </c>
      <c r="H6" s="13"/>
      <c r="I6" s="13"/>
      <c r="J6" s="7">
        <f t="shared" si="0"/>
        <v>100</v>
      </c>
    </row>
    <row r="7" spans="1:10" ht="13.5">
      <c r="A7" s="5" t="s">
        <v>2</v>
      </c>
      <c r="B7" s="16" t="s">
        <v>58</v>
      </c>
      <c r="C7" s="16" t="s">
        <v>58</v>
      </c>
      <c r="D7" s="6">
        <v>17373</v>
      </c>
      <c r="E7" s="16" t="s">
        <v>58</v>
      </c>
      <c r="F7" s="16" t="s">
        <v>58</v>
      </c>
      <c r="G7" s="6">
        <v>17373</v>
      </c>
      <c r="H7" s="13"/>
      <c r="I7" s="13"/>
      <c r="J7" s="7">
        <f t="shared" si="0"/>
        <v>100</v>
      </c>
    </row>
    <row r="8" spans="1:10" ht="13.5">
      <c r="A8" s="5" t="s">
        <v>3</v>
      </c>
      <c r="B8" s="16" t="s">
        <v>58</v>
      </c>
      <c r="C8" s="16" t="s">
        <v>58</v>
      </c>
      <c r="D8" s="6">
        <v>14818</v>
      </c>
      <c r="E8" s="16" t="s">
        <v>58</v>
      </c>
      <c r="F8" s="16" t="s">
        <v>58</v>
      </c>
      <c r="G8" s="6">
        <v>14818</v>
      </c>
      <c r="H8" s="13"/>
      <c r="I8" s="13"/>
      <c r="J8" s="7">
        <f t="shared" si="0"/>
        <v>100</v>
      </c>
    </row>
    <row r="9" spans="1:10" ht="13.5">
      <c r="A9" s="5" t="s">
        <v>4</v>
      </c>
      <c r="B9" s="16" t="s">
        <v>58</v>
      </c>
      <c r="C9" s="16" t="s">
        <v>58</v>
      </c>
      <c r="D9" s="6">
        <v>5253</v>
      </c>
      <c r="E9" s="16" t="s">
        <v>58</v>
      </c>
      <c r="F9" s="16" t="s">
        <v>58</v>
      </c>
      <c r="G9" s="6">
        <v>5253</v>
      </c>
      <c r="H9" s="13"/>
      <c r="I9" s="13"/>
      <c r="J9" s="7">
        <f t="shared" si="0"/>
        <v>100</v>
      </c>
    </row>
    <row r="10" spans="1:10" ht="13.5">
      <c r="A10" s="5" t="s">
        <v>5</v>
      </c>
      <c r="B10" s="16" t="s">
        <v>58</v>
      </c>
      <c r="C10" s="16" t="s">
        <v>58</v>
      </c>
      <c r="D10" s="6">
        <v>12361</v>
      </c>
      <c r="E10" s="16" t="s">
        <v>58</v>
      </c>
      <c r="F10" s="16" t="s">
        <v>58</v>
      </c>
      <c r="G10" s="6">
        <v>12361</v>
      </c>
      <c r="H10" s="13"/>
      <c r="I10" s="13"/>
      <c r="J10" s="7">
        <f t="shared" si="0"/>
        <v>100</v>
      </c>
    </row>
    <row r="11" spans="1:10" ht="13.5">
      <c r="A11" s="5" t="s">
        <v>6</v>
      </c>
      <c r="B11" s="16" t="s">
        <v>58</v>
      </c>
      <c r="C11" s="16" t="s">
        <v>58</v>
      </c>
      <c r="D11" s="6">
        <v>4864</v>
      </c>
      <c r="E11" s="16" t="s">
        <v>58</v>
      </c>
      <c r="F11" s="16" t="s">
        <v>58</v>
      </c>
      <c r="G11" s="6">
        <v>4864</v>
      </c>
      <c r="H11" s="13"/>
      <c r="I11" s="13"/>
      <c r="J11" s="7">
        <f t="shared" si="0"/>
        <v>100</v>
      </c>
    </row>
    <row r="12" spans="1:10" ht="13.5">
      <c r="A12" s="5" t="s">
        <v>7</v>
      </c>
      <c r="B12" s="16" t="s">
        <v>58</v>
      </c>
      <c r="C12" s="16" t="s">
        <v>58</v>
      </c>
      <c r="D12" s="6">
        <v>15598</v>
      </c>
      <c r="E12" s="16" t="s">
        <v>58</v>
      </c>
      <c r="F12" s="16" t="s">
        <v>58</v>
      </c>
      <c r="G12" s="6">
        <v>15598</v>
      </c>
      <c r="H12" s="13"/>
      <c r="I12" s="13"/>
      <c r="J12" s="7">
        <f t="shared" si="0"/>
        <v>100</v>
      </c>
    </row>
    <row r="13" spans="1:10" ht="13.5">
      <c r="A13" s="5" t="s">
        <v>8</v>
      </c>
      <c r="B13" s="16" t="s">
        <v>58</v>
      </c>
      <c r="C13" s="16" t="s">
        <v>58</v>
      </c>
      <c r="D13" s="6">
        <v>8535</v>
      </c>
      <c r="E13" s="16" t="s">
        <v>58</v>
      </c>
      <c r="F13" s="16" t="s">
        <v>58</v>
      </c>
      <c r="G13" s="6">
        <v>8535</v>
      </c>
      <c r="H13" s="13"/>
      <c r="I13" s="13"/>
      <c r="J13" s="7">
        <f t="shared" si="0"/>
        <v>100</v>
      </c>
    </row>
    <row r="14" spans="1:10" ht="13.5">
      <c r="A14" s="5" t="s">
        <v>9</v>
      </c>
      <c r="B14" s="16" t="s">
        <v>58</v>
      </c>
      <c r="C14" s="16" t="s">
        <v>58</v>
      </c>
      <c r="D14" s="6">
        <v>9782</v>
      </c>
      <c r="E14" s="16" t="s">
        <v>58</v>
      </c>
      <c r="F14" s="16" t="s">
        <v>58</v>
      </c>
      <c r="G14" s="6">
        <v>9782</v>
      </c>
      <c r="H14" s="13"/>
      <c r="I14" s="13"/>
      <c r="J14" s="7">
        <f t="shared" si="0"/>
        <v>100</v>
      </c>
    </row>
    <row r="15" spans="1:10" ht="13.5">
      <c r="A15" s="5" t="s">
        <v>10</v>
      </c>
      <c r="B15" s="16" t="s">
        <v>58</v>
      </c>
      <c r="C15" s="16" t="s">
        <v>58</v>
      </c>
      <c r="D15" s="6">
        <v>18502</v>
      </c>
      <c r="E15" s="16" t="s">
        <v>58</v>
      </c>
      <c r="F15" s="16" t="s">
        <v>58</v>
      </c>
      <c r="G15" s="6">
        <v>18502</v>
      </c>
      <c r="H15" s="13"/>
      <c r="I15" s="13"/>
      <c r="J15" s="7">
        <f t="shared" si="0"/>
        <v>100</v>
      </c>
    </row>
    <row r="16" spans="1:10" ht="13.5">
      <c r="A16" s="5" t="s">
        <v>11</v>
      </c>
      <c r="B16" s="16" t="s">
        <v>58</v>
      </c>
      <c r="C16" s="16" t="s">
        <v>58</v>
      </c>
      <c r="D16" s="6">
        <v>13794</v>
      </c>
      <c r="E16" s="16" t="s">
        <v>58</v>
      </c>
      <c r="F16" s="16" t="s">
        <v>58</v>
      </c>
      <c r="G16" s="6">
        <v>13794</v>
      </c>
      <c r="H16" s="13"/>
      <c r="I16" s="13"/>
      <c r="J16" s="7">
        <f t="shared" si="0"/>
        <v>100</v>
      </c>
    </row>
    <row r="17" spans="1:10" ht="13.5">
      <c r="A17" s="5" t="s">
        <v>12</v>
      </c>
      <c r="B17" s="16" t="s">
        <v>58</v>
      </c>
      <c r="C17" s="16" t="s">
        <v>58</v>
      </c>
      <c r="D17" s="6">
        <v>18379</v>
      </c>
      <c r="E17" s="16" t="s">
        <v>58</v>
      </c>
      <c r="F17" s="16" t="s">
        <v>58</v>
      </c>
      <c r="G17" s="6">
        <v>18379</v>
      </c>
      <c r="H17" s="13"/>
      <c r="I17" s="13"/>
      <c r="J17" s="7">
        <f t="shared" si="0"/>
        <v>100</v>
      </c>
    </row>
    <row r="18" spans="1:10" ht="13.5">
      <c r="A18" s="5" t="s">
        <v>13</v>
      </c>
      <c r="B18" s="16" t="s">
        <v>58</v>
      </c>
      <c r="C18" s="16" t="s">
        <v>58</v>
      </c>
      <c r="D18" s="6">
        <v>13331</v>
      </c>
      <c r="E18" s="16" t="s">
        <v>58</v>
      </c>
      <c r="F18" s="16" t="s">
        <v>58</v>
      </c>
      <c r="G18" s="6">
        <v>13331</v>
      </c>
      <c r="H18" s="13"/>
      <c r="I18" s="13"/>
      <c r="J18" s="7">
        <f t="shared" si="0"/>
        <v>100</v>
      </c>
    </row>
    <row r="19" spans="1:10" ht="13.5">
      <c r="A19" s="5" t="s">
        <v>14</v>
      </c>
      <c r="B19" s="16" t="s">
        <v>58</v>
      </c>
      <c r="C19" s="16" t="s">
        <v>58</v>
      </c>
      <c r="D19" s="6">
        <v>9035</v>
      </c>
      <c r="E19" s="16" t="s">
        <v>58</v>
      </c>
      <c r="F19" s="16" t="s">
        <v>58</v>
      </c>
      <c r="G19" s="6">
        <v>9035</v>
      </c>
      <c r="H19" s="13"/>
      <c r="I19" s="13"/>
      <c r="J19" s="7">
        <f t="shared" si="0"/>
        <v>100</v>
      </c>
    </row>
    <row r="20" spans="1:10" ht="13.5">
      <c r="A20" s="5" t="s">
        <v>15</v>
      </c>
      <c r="B20" s="16" t="s">
        <v>58</v>
      </c>
      <c r="C20" s="16" t="s">
        <v>58</v>
      </c>
      <c r="D20" s="6">
        <v>14713</v>
      </c>
      <c r="E20" s="16" t="s">
        <v>58</v>
      </c>
      <c r="F20" s="16" t="s">
        <v>58</v>
      </c>
      <c r="G20" s="6">
        <v>14713</v>
      </c>
      <c r="H20" s="13"/>
      <c r="I20" s="13"/>
      <c r="J20" s="7">
        <f t="shared" si="0"/>
        <v>100</v>
      </c>
    </row>
    <row r="21" spans="1:10" ht="13.5">
      <c r="A21" s="5" t="s">
        <v>16</v>
      </c>
      <c r="B21" s="16" t="s">
        <v>58</v>
      </c>
      <c r="C21" s="16" t="s">
        <v>58</v>
      </c>
      <c r="D21" s="6">
        <v>6535</v>
      </c>
      <c r="E21" s="16" t="s">
        <v>58</v>
      </c>
      <c r="F21" s="16" t="s">
        <v>58</v>
      </c>
      <c r="G21" s="6">
        <v>6535</v>
      </c>
      <c r="H21" s="13"/>
      <c r="I21" s="13"/>
      <c r="J21" s="7">
        <f t="shared" si="0"/>
        <v>100</v>
      </c>
    </row>
    <row r="22" spans="1:10" ht="13.5">
      <c r="A22" s="5" t="s">
        <v>17</v>
      </c>
      <c r="B22" s="16" t="s">
        <v>58</v>
      </c>
      <c r="C22" s="16" t="s">
        <v>58</v>
      </c>
      <c r="D22" s="6">
        <v>8736</v>
      </c>
      <c r="E22" s="16" t="s">
        <v>58</v>
      </c>
      <c r="F22" s="16" t="s">
        <v>58</v>
      </c>
      <c r="G22" s="6">
        <v>8736</v>
      </c>
      <c r="H22" s="13"/>
      <c r="I22" s="13"/>
      <c r="J22" s="7">
        <f t="shared" si="0"/>
        <v>100</v>
      </c>
    </row>
    <row r="23" spans="1:10" ht="13.5">
      <c r="A23" s="5" t="s">
        <v>18</v>
      </c>
      <c r="B23" s="16" t="s">
        <v>58</v>
      </c>
      <c r="C23" s="16" t="s">
        <v>58</v>
      </c>
      <c r="D23" s="6">
        <v>8344</v>
      </c>
      <c r="E23" s="16" t="s">
        <v>58</v>
      </c>
      <c r="F23" s="16" t="s">
        <v>58</v>
      </c>
      <c r="G23" s="6">
        <v>8344</v>
      </c>
      <c r="H23" s="13"/>
      <c r="I23" s="13"/>
      <c r="J23" s="7">
        <f t="shared" si="0"/>
        <v>100</v>
      </c>
    </row>
    <row r="24" spans="1:10" ht="13.5">
      <c r="A24" s="5" t="s">
        <v>19</v>
      </c>
      <c r="B24" s="16" t="s">
        <v>58</v>
      </c>
      <c r="C24" s="16" t="s">
        <v>58</v>
      </c>
      <c r="D24" s="6">
        <v>15189</v>
      </c>
      <c r="E24" s="16" t="s">
        <v>58</v>
      </c>
      <c r="F24" s="16" t="s">
        <v>58</v>
      </c>
      <c r="G24" s="6">
        <v>15189</v>
      </c>
      <c r="H24" s="13"/>
      <c r="I24" s="13"/>
      <c r="J24" s="7">
        <f t="shared" si="0"/>
        <v>100</v>
      </c>
    </row>
    <row r="25" spans="1:10" ht="13.5">
      <c r="A25" s="5" t="s">
        <v>20</v>
      </c>
      <c r="B25" s="16" t="s">
        <v>58</v>
      </c>
      <c r="C25" s="16" t="s">
        <v>58</v>
      </c>
      <c r="D25" s="6">
        <v>6607</v>
      </c>
      <c r="E25" s="16" t="s">
        <v>58</v>
      </c>
      <c r="F25" s="16" t="s">
        <v>58</v>
      </c>
      <c r="G25" s="6">
        <v>6607</v>
      </c>
      <c r="H25" s="13"/>
      <c r="I25" s="13"/>
      <c r="J25" s="7">
        <f t="shared" si="0"/>
        <v>100</v>
      </c>
    </row>
    <row r="26" spans="1:10" ht="13.5">
      <c r="A26" s="5" t="s">
        <v>21</v>
      </c>
      <c r="B26" s="16" t="s">
        <v>58</v>
      </c>
      <c r="C26" s="16" t="s">
        <v>58</v>
      </c>
      <c r="D26" s="6">
        <v>4088</v>
      </c>
      <c r="E26" s="16" t="s">
        <v>58</v>
      </c>
      <c r="F26" s="16" t="s">
        <v>58</v>
      </c>
      <c r="G26" s="6">
        <v>4088</v>
      </c>
      <c r="H26" s="13"/>
      <c r="I26" s="13"/>
      <c r="J26" s="7">
        <f t="shared" si="0"/>
        <v>100</v>
      </c>
    </row>
    <row r="27" spans="1:10" ht="13.5">
      <c r="A27" s="5" t="s">
        <v>22</v>
      </c>
      <c r="B27" s="16" t="s">
        <v>58</v>
      </c>
      <c r="C27" s="16" t="s">
        <v>58</v>
      </c>
      <c r="D27" s="6">
        <v>8704</v>
      </c>
      <c r="E27" s="16" t="s">
        <v>58</v>
      </c>
      <c r="F27" s="16" t="s">
        <v>58</v>
      </c>
      <c r="G27" s="6">
        <v>8704</v>
      </c>
      <c r="H27" s="13"/>
      <c r="I27" s="13"/>
      <c r="J27" s="7">
        <f t="shared" si="0"/>
        <v>100</v>
      </c>
    </row>
    <row r="28" spans="1:10" ht="13.5">
      <c r="A28" s="5" t="s">
        <v>23</v>
      </c>
      <c r="B28" s="16" t="s">
        <v>58</v>
      </c>
      <c r="C28" s="16" t="s">
        <v>58</v>
      </c>
      <c r="D28" s="6">
        <v>9448</v>
      </c>
      <c r="E28" s="16" t="s">
        <v>58</v>
      </c>
      <c r="F28" s="16" t="s">
        <v>58</v>
      </c>
      <c r="G28" s="6">
        <v>9448</v>
      </c>
      <c r="H28" s="13"/>
      <c r="I28" s="13"/>
      <c r="J28" s="7">
        <f t="shared" si="0"/>
        <v>100</v>
      </c>
    </row>
    <row r="29" spans="1:10" ht="13.5">
      <c r="A29" s="5" t="s">
        <v>24</v>
      </c>
      <c r="B29" s="16" t="s">
        <v>58</v>
      </c>
      <c r="C29" s="16" t="s">
        <v>58</v>
      </c>
      <c r="D29" s="6">
        <v>9361</v>
      </c>
      <c r="E29" s="16" t="s">
        <v>58</v>
      </c>
      <c r="F29" s="16" t="s">
        <v>58</v>
      </c>
      <c r="G29" s="6">
        <v>9361</v>
      </c>
      <c r="H29" s="13"/>
      <c r="I29" s="13"/>
      <c r="J29" s="7">
        <f t="shared" si="0"/>
        <v>100</v>
      </c>
    </row>
    <row r="30" spans="1:10" ht="13.5">
      <c r="A30" s="5" t="s">
        <v>25</v>
      </c>
      <c r="B30" s="16" t="s">
        <v>58</v>
      </c>
      <c r="C30" s="16" t="s">
        <v>58</v>
      </c>
      <c r="D30" s="6">
        <v>3600</v>
      </c>
      <c r="E30" s="16" t="s">
        <v>58</v>
      </c>
      <c r="F30" s="16" t="s">
        <v>58</v>
      </c>
      <c r="G30" s="6">
        <v>3600</v>
      </c>
      <c r="H30" s="13"/>
      <c r="I30" s="13"/>
      <c r="J30" s="7">
        <f t="shared" si="0"/>
        <v>100</v>
      </c>
    </row>
    <row r="31" spans="1:10" ht="13.5">
      <c r="A31" s="5" t="s">
        <v>26</v>
      </c>
      <c r="B31" s="16" t="s">
        <v>58</v>
      </c>
      <c r="C31" s="16" t="s">
        <v>58</v>
      </c>
      <c r="D31" s="6">
        <v>3600</v>
      </c>
      <c r="E31" s="16" t="s">
        <v>58</v>
      </c>
      <c r="F31" s="16" t="s">
        <v>58</v>
      </c>
      <c r="G31" s="6">
        <v>3600</v>
      </c>
      <c r="H31" s="13"/>
      <c r="I31" s="13"/>
      <c r="J31" s="7">
        <f t="shared" si="0"/>
        <v>100</v>
      </c>
    </row>
    <row r="32" spans="1:10" ht="13.5">
      <c r="A32" s="5" t="s">
        <v>27</v>
      </c>
      <c r="B32" s="16" t="s">
        <v>58</v>
      </c>
      <c r="C32" s="16" t="s">
        <v>58</v>
      </c>
      <c r="D32" s="6">
        <v>33015</v>
      </c>
      <c r="E32" s="16" t="s">
        <v>58</v>
      </c>
      <c r="F32" s="16" t="s">
        <v>58</v>
      </c>
      <c r="G32" s="6">
        <v>33015</v>
      </c>
      <c r="H32" s="13"/>
      <c r="I32" s="13"/>
      <c r="J32" s="7">
        <f t="shared" si="0"/>
        <v>100</v>
      </c>
    </row>
    <row r="33" spans="1:10" ht="13.5">
      <c r="A33" s="5" t="s">
        <v>28</v>
      </c>
      <c r="B33" s="16" t="s">
        <v>58</v>
      </c>
      <c r="C33" s="16" t="s">
        <v>58</v>
      </c>
      <c r="D33" s="6">
        <v>6149</v>
      </c>
      <c r="E33" s="16" t="s">
        <v>58</v>
      </c>
      <c r="F33" s="16" t="s">
        <v>58</v>
      </c>
      <c r="G33" s="6">
        <v>6149</v>
      </c>
      <c r="H33" s="13"/>
      <c r="I33" s="13"/>
      <c r="J33" s="7">
        <f t="shared" si="0"/>
        <v>100</v>
      </c>
    </row>
    <row r="34" spans="1:10" ht="13.5">
      <c r="A34" s="5" t="s">
        <v>29</v>
      </c>
      <c r="B34" s="16" t="s">
        <v>58</v>
      </c>
      <c r="C34" s="16" t="s">
        <v>58</v>
      </c>
      <c r="D34" s="6">
        <v>2931</v>
      </c>
      <c r="E34" s="16" t="s">
        <v>58</v>
      </c>
      <c r="F34" s="16" t="s">
        <v>58</v>
      </c>
      <c r="G34" s="6">
        <v>2931</v>
      </c>
      <c r="H34" s="13"/>
      <c r="I34" s="13"/>
      <c r="J34" s="7">
        <f t="shared" si="0"/>
        <v>100</v>
      </c>
    </row>
    <row r="35" spans="1:10" ht="13.5">
      <c r="A35" s="5" t="s">
        <v>30</v>
      </c>
      <c r="B35" s="16" t="s">
        <v>58</v>
      </c>
      <c r="C35" s="16" t="s">
        <v>58</v>
      </c>
      <c r="D35" s="6">
        <v>5016</v>
      </c>
      <c r="E35" s="16" t="s">
        <v>58</v>
      </c>
      <c r="F35" s="16" t="s">
        <v>58</v>
      </c>
      <c r="G35" s="6">
        <v>5016</v>
      </c>
      <c r="H35" s="13"/>
      <c r="I35" s="13"/>
      <c r="J35" s="7">
        <f t="shared" si="0"/>
        <v>100</v>
      </c>
    </row>
    <row r="36" spans="1:10" ht="13.5">
      <c r="A36" s="5" t="s">
        <v>31</v>
      </c>
      <c r="B36" s="16" t="s">
        <v>58</v>
      </c>
      <c r="C36" s="16" t="s">
        <v>58</v>
      </c>
      <c r="D36" s="6">
        <v>3373</v>
      </c>
      <c r="E36" s="16" t="s">
        <v>58</v>
      </c>
      <c r="F36" s="16" t="s">
        <v>58</v>
      </c>
      <c r="G36" s="6">
        <v>3373</v>
      </c>
      <c r="H36" s="13"/>
      <c r="I36" s="13"/>
      <c r="J36" s="7">
        <f t="shared" si="0"/>
        <v>100</v>
      </c>
    </row>
    <row r="37" spans="1:10" ht="13.5">
      <c r="A37" s="5" t="s">
        <v>32</v>
      </c>
      <c r="B37" s="16" t="s">
        <v>58</v>
      </c>
      <c r="C37" s="16" t="s">
        <v>58</v>
      </c>
      <c r="D37" s="6">
        <v>4994</v>
      </c>
      <c r="E37" s="16" t="s">
        <v>58</v>
      </c>
      <c r="F37" s="16" t="s">
        <v>58</v>
      </c>
      <c r="G37" s="6">
        <v>4994</v>
      </c>
      <c r="H37" s="13"/>
      <c r="I37" s="13"/>
      <c r="J37" s="7">
        <f t="shared" si="0"/>
        <v>100</v>
      </c>
    </row>
    <row r="38" spans="1:10" ht="13.5">
      <c r="A38" s="5" t="s">
        <v>33</v>
      </c>
      <c r="B38" s="16" t="s">
        <v>58</v>
      </c>
      <c r="C38" s="16" t="s">
        <v>58</v>
      </c>
      <c r="D38" s="6">
        <v>1009</v>
      </c>
      <c r="E38" s="16" t="s">
        <v>58</v>
      </c>
      <c r="F38" s="16" t="s">
        <v>58</v>
      </c>
      <c r="G38" s="6">
        <v>1009</v>
      </c>
      <c r="H38" s="13"/>
      <c r="I38" s="13"/>
      <c r="J38" s="7">
        <f t="shared" si="0"/>
        <v>100</v>
      </c>
    </row>
    <row r="39" spans="1:10" ht="13.5">
      <c r="A39" s="5" t="s">
        <v>34</v>
      </c>
      <c r="B39" s="16" t="s">
        <v>58</v>
      </c>
      <c r="C39" s="16" t="s">
        <v>58</v>
      </c>
      <c r="D39" s="6">
        <v>1482</v>
      </c>
      <c r="E39" s="16" t="s">
        <v>58</v>
      </c>
      <c r="F39" s="16" t="s">
        <v>58</v>
      </c>
      <c r="G39" s="6">
        <v>1482</v>
      </c>
      <c r="H39" s="13"/>
      <c r="I39" s="13"/>
      <c r="J39" s="7">
        <f t="shared" si="0"/>
        <v>100</v>
      </c>
    </row>
    <row r="40" spans="1:10" ht="13.5">
      <c r="A40" s="5" t="s">
        <v>35</v>
      </c>
      <c r="B40" s="16" t="s">
        <v>58</v>
      </c>
      <c r="C40" s="16" t="s">
        <v>58</v>
      </c>
      <c r="D40" s="6">
        <v>1925</v>
      </c>
      <c r="E40" s="16" t="s">
        <v>58</v>
      </c>
      <c r="F40" s="16" t="s">
        <v>58</v>
      </c>
      <c r="G40" s="6">
        <v>1925</v>
      </c>
      <c r="H40" s="13"/>
      <c r="I40" s="13"/>
      <c r="J40" s="7">
        <f t="shared" si="0"/>
        <v>100</v>
      </c>
    </row>
    <row r="41" spans="1:10" ht="13.5">
      <c r="A41" s="5" t="s">
        <v>36</v>
      </c>
      <c r="B41" s="16" t="s">
        <v>58</v>
      </c>
      <c r="C41" s="16" t="s">
        <v>58</v>
      </c>
      <c r="D41" s="6">
        <v>1798</v>
      </c>
      <c r="E41" s="16" t="s">
        <v>58</v>
      </c>
      <c r="F41" s="16" t="s">
        <v>58</v>
      </c>
      <c r="G41" s="6">
        <v>1798</v>
      </c>
      <c r="H41" s="13"/>
      <c r="I41" s="13"/>
      <c r="J41" s="7">
        <f t="shared" si="0"/>
        <v>100</v>
      </c>
    </row>
    <row r="42" spans="1:10" ht="13.5">
      <c r="A42" s="5" t="s">
        <v>37</v>
      </c>
      <c r="B42" s="16" t="s">
        <v>58</v>
      </c>
      <c r="C42" s="16" t="s">
        <v>58</v>
      </c>
      <c r="D42" s="6">
        <v>4252</v>
      </c>
      <c r="E42" s="16" t="s">
        <v>58</v>
      </c>
      <c r="F42" s="16" t="s">
        <v>58</v>
      </c>
      <c r="G42" s="6">
        <v>4252</v>
      </c>
      <c r="H42" s="13"/>
      <c r="I42" s="13"/>
      <c r="J42" s="7">
        <f t="shared" si="0"/>
        <v>100</v>
      </c>
    </row>
    <row r="43" spans="1:10" ht="13.5">
      <c r="A43" s="5" t="s">
        <v>38</v>
      </c>
      <c r="B43" s="16" t="s">
        <v>58</v>
      </c>
      <c r="C43" s="16" t="s">
        <v>58</v>
      </c>
      <c r="D43" s="6">
        <v>870</v>
      </c>
      <c r="E43" s="16" t="s">
        <v>58</v>
      </c>
      <c r="F43" s="16" t="s">
        <v>58</v>
      </c>
      <c r="G43" s="6">
        <v>870</v>
      </c>
      <c r="H43" s="13"/>
      <c r="I43" s="13"/>
      <c r="J43" s="7">
        <f t="shared" si="0"/>
        <v>100</v>
      </c>
    </row>
    <row r="44" spans="1:10" ht="13.5">
      <c r="A44" s="5" t="s">
        <v>39</v>
      </c>
      <c r="B44" s="16" t="s">
        <v>58</v>
      </c>
      <c r="C44" s="16" t="s">
        <v>58</v>
      </c>
      <c r="D44" s="6">
        <v>1908</v>
      </c>
      <c r="E44" s="16" t="s">
        <v>58</v>
      </c>
      <c r="F44" s="16" t="s">
        <v>58</v>
      </c>
      <c r="G44" s="6">
        <v>1908</v>
      </c>
      <c r="H44" s="13"/>
      <c r="I44" s="13"/>
      <c r="J44" s="7">
        <f t="shared" si="0"/>
        <v>100</v>
      </c>
    </row>
    <row r="45" spans="1:10" ht="13.5">
      <c r="A45" s="5" t="s">
        <v>40</v>
      </c>
      <c r="B45" s="16" t="s">
        <v>58</v>
      </c>
      <c r="C45" s="16" t="s">
        <v>58</v>
      </c>
      <c r="D45" s="6">
        <v>1686</v>
      </c>
      <c r="E45" s="16" t="s">
        <v>58</v>
      </c>
      <c r="F45" s="16" t="s">
        <v>58</v>
      </c>
      <c r="G45" s="6">
        <v>1686</v>
      </c>
      <c r="H45" s="13"/>
      <c r="I45" s="13"/>
      <c r="J45" s="7">
        <f t="shared" si="0"/>
        <v>100</v>
      </c>
    </row>
    <row r="46" spans="1:10" ht="13.5">
      <c r="A46" s="5" t="s">
        <v>41</v>
      </c>
      <c r="B46" s="16" t="s">
        <v>58</v>
      </c>
      <c r="C46" s="16" t="s">
        <v>58</v>
      </c>
      <c r="D46" s="6">
        <v>2391</v>
      </c>
      <c r="E46" s="16" t="s">
        <v>58</v>
      </c>
      <c r="F46" s="16" t="s">
        <v>58</v>
      </c>
      <c r="G46" s="6">
        <v>2391</v>
      </c>
      <c r="H46" s="13"/>
      <c r="I46" s="13"/>
      <c r="J46" s="7">
        <f t="shared" si="0"/>
        <v>100</v>
      </c>
    </row>
    <row r="47" spans="1:10" ht="13.5">
      <c r="A47" s="5" t="s">
        <v>42</v>
      </c>
      <c r="B47" s="16" t="s">
        <v>58</v>
      </c>
      <c r="C47" s="16" t="s">
        <v>58</v>
      </c>
      <c r="D47" s="6">
        <v>794</v>
      </c>
      <c r="E47" s="16" t="s">
        <v>58</v>
      </c>
      <c r="F47" s="16" t="s">
        <v>58</v>
      </c>
      <c r="G47" s="6">
        <v>794</v>
      </c>
      <c r="H47" s="13"/>
      <c r="I47" s="13"/>
      <c r="J47" s="7">
        <f t="shared" si="0"/>
        <v>100</v>
      </c>
    </row>
    <row r="48" spans="1:10" ht="13.5">
      <c r="A48" s="2" t="s">
        <v>52</v>
      </c>
      <c r="B48" s="15" t="s">
        <v>58</v>
      </c>
      <c r="C48" s="15" t="s">
        <v>58</v>
      </c>
      <c r="D48" s="3">
        <f>SUM(D7:D37)</f>
        <v>316028</v>
      </c>
      <c r="E48" s="15" t="s">
        <v>58</v>
      </c>
      <c r="F48" s="15" t="s">
        <v>58</v>
      </c>
      <c r="G48" s="3">
        <f>SUM(G7:G37)</f>
        <v>316028</v>
      </c>
      <c r="H48" s="12"/>
      <c r="I48" s="12"/>
      <c r="J48" s="4">
        <f t="shared" si="0"/>
        <v>100</v>
      </c>
    </row>
    <row r="49" spans="1:10" ht="13.5">
      <c r="A49" s="5" t="s">
        <v>53</v>
      </c>
      <c r="B49" s="16" t="s">
        <v>58</v>
      </c>
      <c r="C49" s="16" t="s">
        <v>58</v>
      </c>
      <c r="D49" s="6">
        <f>SUM(D38:D47)</f>
        <v>18115</v>
      </c>
      <c r="E49" s="16" t="s">
        <v>58</v>
      </c>
      <c r="F49" s="16" t="s">
        <v>58</v>
      </c>
      <c r="G49" s="6">
        <f>SUM(G38:G47)</f>
        <v>18115</v>
      </c>
      <c r="H49" s="13"/>
      <c r="I49" s="13"/>
      <c r="J49" s="7">
        <f t="shared" si="0"/>
        <v>100</v>
      </c>
    </row>
    <row r="50" spans="1:10" ht="13.5">
      <c r="A50" s="5" t="s">
        <v>54</v>
      </c>
      <c r="B50" s="16" t="s">
        <v>58</v>
      </c>
      <c r="C50" s="16" t="s">
        <v>58</v>
      </c>
      <c r="D50" s="6">
        <f>D48+D49</f>
        <v>334143</v>
      </c>
      <c r="E50" s="16" t="s">
        <v>58</v>
      </c>
      <c r="F50" s="16" t="s">
        <v>58</v>
      </c>
      <c r="G50" s="6">
        <f>G48+G49</f>
        <v>334143</v>
      </c>
      <c r="H50" s="13"/>
      <c r="I50" s="13"/>
      <c r="J50" s="7">
        <f t="shared" si="0"/>
        <v>100</v>
      </c>
    </row>
    <row r="51" spans="1:10" ht="13.5">
      <c r="A51" s="8" t="s">
        <v>55</v>
      </c>
      <c r="B51" s="17" t="s">
        <v>58</v>
      </c>
      <c r="C51" s="17" t="s">
        <v>58</v>
      </c>
      <c r="D51" s="9">
        <f>D5+D6+D50</f>
        <v>497460</v>
      </c>
      <c r="E51" s="17" t="s">
        <v>58</v>
      </c>
      <c r="F51" s="17" t="s">
        <v>58</v>
      </c>
      <c r="G51" s="9">
        <f>G5+G6+G50</f>
        <v>497460</v>
      </c>
      <c r="H51" s="14"/>
      <c r="I51" s="14"/>
      <c r="J51" s="10">
        <f t="shared" si="0"/>
        <v>100</v>
      </c>
    </row>
    <row r="52" spans="1:10" ht="13.5">
      <c r="A52" s="11" t="s">
        <v>57</v>
      </c>
      <c r="B52" s="11"/>
      <c r="C52" s="11"/>
      <c r="D52" s="11"/>
      <c r="E52" s="11"/>
      <c r="F52" s="11"/>
      <c r="G52" s="11"/>
      <c r="H52" s="11"/>
      <c r="I52" s="11"/>
      <c r="J52" s="11"/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0.984251968503937" bottom="0.5905511811023623" header="0.7" footer="0.5118110236220472"/>
  <pageSetup horizontalDpi="600" verticalDpi="600" orientation="landscape" paperSize="9" scale="65" r:id="rId1"/>
  <headerFooter alignWithMargins="0">
    <oddHeader>&amp;L&amp;"ＭＳ 明朝,太字"&amp;16軽自動車税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zoomScale="80" zoomScaleNormal="80" zoomScalePageLayoutView="0" workbookViewId="0" topLeftCell="A22">
      <selection activeCell="J14" sqref="J14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8"/>
      <c r="B1" s="21" t="s">
        <v>60</v>
      </c>
      <c r="C1" s="22"/>
      <c r="D1" s="22"/>
      <c r="E1" s="22"/>
      <c r="F1" s="22"/>
      <c r="G1" s="22"/>
      <c r="H1" s="22"/>
      <c r="I1" s="22"/>
      <c r="J1" s="23"/>
    </row>
    <row r="2" spans="1:10" ht="13.5">
      <c r="A2" s="19"/>
      <c r="B2" s="24"/>
      <c r="C2" s="25"/>
      <c r="D2" s="25"/>
      <c r="E2" s="25"/>
      <c r="F2" s="25"/>
      <c r="G2" s="25"/>
      <c r="H2" s="25"/>
      <c r="I2" s="25"/>
      <c r="J2" s="26"/>
    </row>
    <row r="3" spans="1:10" ht="13.5">
      <c r="A3" s="19"/>
      <c r="B3" s="27" t="s">
        <v>43</v>
      </c>
      <c r="C3" s="27"/>
      <c r="D3" s="27"/>
      <c r="E3" s="27" t="s">
        <v>44</v>
      </c>
      <c r="F3" s="27"/>
      <c r="G3" s="27"/>
      <c r="H3" s="28" t="s">
        <v>45</v>
      </c>
      <c r="I3" s="29"/>
      <c r="J3" s="30"/>
    </row>
    <row r="4" spans="1:10" ht="13.5">
      <c r="A4" s="20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1952599</v>
      </c>
      <c r="C5" s="3">
        <v>148298</v>
      </c>
      <c r="D5" s="3">
        <v>2100897</v>
      </c>
      <c r="E5" s="3">
        <v>1908239</v>
      </c>
      <c r="F5" s="3">
        <v>36224</v>
      </c>
      <c r="G5" s="3">
        <v>1944463</v>
      </c>
      <c r="H5" s="4">
        <f>IF(B5&lt;&gt;0,E5/B5*100,"")</f>
        <v>97.72815616519316</v>
      </c>
      <c r="I5" s="4">
        <f>IF(C5&lt;&gt;0,F5/C5*100,"")</f>
        <v>24.426492602732335</v>
      </c>
      <c r="J5" s="4">
        <f>IF(D5&lt;&gt;0,G5/D5*100,"")</f>
        <v>92.55394243506464</v>
      </c>
    </row>
    <row r="6" spans="1:10" ht="13.5">
      <c r="A6" s="5" t="s">
        <v>1</v>
      </c>
      <c r="B6" s="6">
        <v>1301139</v>
      </c>
      <c r="C6" s="6">
        <v>66572</v>
      </c>
      <c r="D6" s="6">
        <v>1367711</v>
      </c>
      <c r="E6" s="6">
        <v>1281508</v>
      </c>
      <c r="F6" s="6">
        <v>17436</v>
      </c>
      <c r="G6" s="6">
        <v>1298944</v>
      </c>
      <c r="H6" s="7">
        <f aca="true" t="shared" si="0" ref="H6:H51">IF(B6&lt;&gt;0,E6/B6*100,"")</f>
        <v>98.49124497843812</v>
      </c>
      <c r="I6" s="7">
        <f aca="true" t="shared" si="1" ref="I6:I51">IF(C6&lt;&gt;0,F6/C6*100,"")</f>
        <v>26.191191491918524</v>
      </c>
      <c r="J6" s="7">
        <f aca="true" t="shared" si="2" ref="J6:J51">IF(D6&lt;&gt;0,G6/D6*100,"")</f>
        <v>94.97211033617482</v>
      </c>
    </row>
    <row r="7" spans="1:10" ht="13.5">
      <c r="A7" s="5" t="s">
        <v>2</v>
      </c>
      <c r="B7" s="6">
        <v>450431</v>
      </c>
      <c r="C7" s="6">
        <v>14486</v>
      </c>
      <c r="D7" s="6">
        <v>464917</v>
      </c>
      <c r="E7" s="6">
        <v>444060</v>
      </c>
      <c r="F7" s="6">
        <v>5535</v>
      </c>
      <c r="G7" s="6">
        <v>449595</v>
      </c>
      <c r="H7" s="7">
        <f t="shared" si="0"/>
        <v>98.58557692521163</v>
      </c>
      <c r="I7" s="7">
        <f t="shared" si="1"/>
        <v>38.20930553637995</v>
      </c>
      <c r="J7" s="7">
        <f t="shared" si="2"/>
        <v>96.70435798217747</v>
      </c>
    </row>
    <row r="8" spans="1:10" ht="13.5">
      <c r="A8" s="5" t="s">
        <v>3</v>
      </c>
      <c r="B8" s="6">
        <v>333187</v>
      </c>
      <c r="C8" s="6">
        <v>27398</v>
      </c>
      <c r="D8" s="6">
        <v>360585</v>
      </c>
      <c r="E8" s="6">
        <v>323947</v>
      </c>
      <c r="F8" s="6">
        <v>5001</v>
      </c>
      <c r="G8" s="6">
        <v>328948</v>
      </c>
      <c r="H8" s="7">
        <f t="shared" si="0"/>
        <v>97.22678255754276</v>
      </c>
      <c r="I8" s="7">
        <f t="shared" si="1"/>
        <v>18.25315716475655</v>
      </c>
      <c r="J8" s="7">
        <f t="shared" si="2"/>
        <v>91.22620186641153</v>
      </c>
    </row>
    <row r="9" spans="1:10" ht="13.5">
      <c r="A9" s="5" t="s">
        <v>4</v>
      </c>
      <c r="B9" s="6">
        <v>119271</v>
      </c>
      <c r="C9" s="6">
        <v>5577</v>
      </c>
      <c r="D9" s="6">
        <v>124848</v>
      </c>
      <c r="E9" s="6">
        <v>117292</v>
      </c>
      <c r="F9" s="6">
        <v>1918</v>
      </c>
      <c r="G9" s="6">
        <v>119210</v>
      </c>
      <c r="H9" s="7">
        <f t="shared" si="0"/>
        <v>98.3407534103009</v>
      </c>
      <c r="I9" s="7">
        <f t="shared" si="1"/>
        <v>34.39124977586516</v>
      </c>
      <c r="J9" s="7">
        <f t="shared" si="2"/>
        <v>95.4841086761502</v>
      </c>
    </row>
    <row r="10" spans="1:10" ht="13.5">
      <c r="A10" s="5" t="s">
        <v>5</v>
      </c>
      <c r="B10" s="6">
        <v>282403</v>
      </c>
      <c r="C10" s="6">
        <v>18317</v>
      </c>
      <c r="D10" s="6">
        <v>300720</v>
      </c>
      <c r="E10" s="6">
        <v>276586</v>
      </c>
      <c r="F10" s="6">
        <v>6404</v>
      </c>
      <c r="G10" s="6">
        <v>282990</v>
      </c>
      <c r="H10" s="7">
        <f t="shared" si="0"/>
        <v>97.9401776893305</v>
      </c>
      <c r="I10" s="7">
        <f t="shared" si="1"/>
        <v>34.962057105421195</v>
      </c>
      <c r="J10" s="7">
        <f t="shared" si="2"/>
        <v>94.10415003990423</v>
      </c>
    </row>
    <row r="11" spans="1:10" ht="13.5">
      <c r="A11" s="5" t="s">
        <v>6</v>
      </c>
      <c r="B11" s="6">
        <v>124582</v>
      </c>
      <c r="C11" s="6">
        <v>8407</v>
      </c>
      <c r="D11" s="6">
        <v>132989</v>
      </c>
      <c r="E11" s="6">
        <v>121838</v>
      </c>
      <c r="F11" s="6">
        <v>2484</v>
      </c>
      <c r="G11" s="6">
        <v>124322</v>
      </c>
      <c r="H11" s="7">
        <f t="shared" si="0"/>
        <v>97.79743462137387</v>
      </c>
      <c r="I11" s="7">
        <f t="shared" si="1"/>
        <v>29.54680623290115</v>
      </c>
      <c r="J11" s="7">
        <f t="shared" si="2"/>
        <v>93.48291963997022</v>
      </c>
    </row>
    <row r="12" spans="1:10" ht="13.5">
      <c r="A12" s="5" t="s">
        <v>7</v>
      </c>
      <c r="B12" s="6">
        <v>436742</v>
      </c>
      <c r="C12" s="6">
        <v>7968</v>
      </c>
      <c r="D12" s="6">
        <v>444710</v>
      </c>
      <c r="E12" s="6">
        <v>432193</v>
      </c>
      <c r="F12" s="6">
        <v>4018</v>
      </c>
      <c r="G12" s="6">
        <v>436211</v>
      </c>
      <c r="H12" s="7">
        <f t="shared" si="0"/>
        <v>98.95842396655233</v>
      </c>
      <c r="I12" s="7">
        <f t="shared" si="1"/>
        <v>50.42670682730924</v>
      </c>
      <c r="J12" s="7">
        <f t="shared" si="2"/>
        <v>98.08886690202604</v>
      </c>
    </row>
    <row r="13" spans="1:10" ht="13.5">
      <c r="A13" s="5" t="s">
        <v>8</v>
      </c>
      <c r="B13" s="6">
        <v>215334</v>
      </c>
      <c r="C13" s="6">
        <v>7204</v>
      </c>
      <c r="D13" s="6">
        <v>222538</v>
      </c>
      <c r="E13" s="6">
        <v>212511</v>
      </c>
      <c r="F13" s="6">
        <v>3016</v>
      </c>
      <c r="G13" s="6">
        <v>215527</v>
      </c>
      <c r="H13" s="7">
        <f t="shared" si="0"/>
        <v>98.68901334670791</v>
      </c>
      <c r="I13" s="7">
        <f t="shared" si="1"/>
        <v>41.86563020544142</v>
      </c>
      <c r="J13" s="7">
        <f t="shared" si="2"/>
        <v>96.84952682238539</v>
      </c>
    </row>
    <row r="14" spans="1:10" ht="13.5">
      <c r="A14" s="5" t="s">
        <v>9</v>
      </c>
      <c r="B14" s="6">
        <v>158437</v>
      </c>
      <c r="C14" s="6">
        <v>13909</v>
      </c>
      <c r="D14" s="6">
        <v>172346</v>
      </c>
      <c r="E14" s="6">
        <v>154505</v>
      </c>
      <c r="F14" s="6">
        <v>2963</v>
      </c>
      <c r="G14" s="6">
        <v>157468</v>
      </c>
      <c r="H14" s="7">
        <f t="shared" si="0"/>
        <v>97.51825646787051</v>
      </c>
      <c r="I14" s="7">
        <f t="shared" si="1"/>
        <v>21.30275361276871</v>
      </c>
      <c r="J14" s="7">
        <f t="shared" si="2"/>
        <v>91.36736564817286</v>
      </c>
    </row>
    <row r="15" spans="1:10" ht="13.5">
      <c r="A15" s="5" t="s">
        <v>10</v>
      </c>
      <c r="B15" s="6">
        <v>573599</v>
      </c>
      <c r="C15" s="6">
        <v>13800</v>
      </c>
      <c r="D15" s="6">
        <v>587399</v>
      </c>
      <c r="E15" s="6">
        <v>568272</v>
      </c>
      <c r="F15" s="6">
        <v>5444</v>
      </c>
      <c r="G15" s="6">
        <v>573716</v>
      </c>
      <c r="H15" s="7">
        <f t="shared" si="0"/>
        <v>99.07130242556211</v>
      </c>
      <c r="I15" s="7">
        <f t="shared" si="1"/>
        <v>39.44927536231884</v>
      </c>
      <c r="J15" s="7">
        <f t="shared" si="2"/>
        <v>97.67057826111383</v>
      </c>
    </row>
    <row r="16" spans="1:10" ht="13.5">
      <c r="A16" s="5" t="s">
        <v>11</v>
      </c>
      <c r="B16" s="6">
        <v>325136</v>
      </c>
      <c r="C16" s="6">
        <v>18886</v>
      </c>
      <c r="D16" s="6">
        <v>344022</v>
      </c>
      <c r="E16" s="6">
        <v>320798</v>
      </c>
      <c r="F16" s="6">
        <v>6043</v>
      </c>
      <c r="G16" s="6">
        <v>326841</v>
      </c>
      <c r="H16" s="7">
        <f t="shared" si="0"/>
        <v>98.66578908518282</v>
      </c>
      <c r="I16" s="7">
        <f t="shared" si="1"/>
        <v>31.997246637721062</v>
      </c>
      <c r="J16" s="7">
        <f t="shared" si="2"/>
        <v>95.005842649598</v>
      </c>
    </row>
    <row r="17" spans="1:10" ht="13.5">
      <c r="A17" s="5" t="s">
        <v>12</v>
      </c>
      <c r="B17" s="6">
        <v>389539</v>
      </c>
      <c r="C17" s="6">
        <v>28474</v>
      </c>
      <c r="D17" s="6">
        <v>418013</v>
      </c>
      <c r="E17" s="6">
        <v>379496</v>
      </c>
      <c r="F17" s="6">
        <v>6206</v>
      </c>
      <c r="G17" s="6">
        <v>385702</v>
      </c>
      <c r="H17" s="7">
        <f t="shared" si="0"/>
        <v>97.42182425893171</v>
      </c>
      <c r="I17" s="7">
        <f t="shared" si="1"/>
        <v>21.79532204818431</v>
      </c>
      <c r="J17" s="7">
        <f t="shared" si="2"/>
        <v>92.2703360900259</v>
      </c>
    </row>
    <row r="18" spans="1:10" ht="13.5">
      <c r="A18" s="5" t="s">
        <v>13</v>
      </c>
      <c r="B18" s="6">
        <v>260639</v>
      </c>
      <c r="C18" s="6">
        <v>7871</v>
      </c>
      <c r="D18" s="6">
        <v>268510</v>
      </c>
      <c r="E18" s="6">
        <v>257116</v>
      </c>
      <c r="F18" s="6">
        <v>3640</v>
      </c>
      <c r="G18" s="6">
        <v>260756</v>
      </c>
      <c r="H18" s="7">
        <f t="shared" si="0"/>
        <v>98.64832200860194</v>
      </c>
      <c r="I18" s="7">
        <f t="shared" si="1"/>
        <v>46.24571210773726</v>
      </c>
      <c r="J18" s="7">
        <f t="shared" si="2"/>
        <v>97.11221183568583</v>
      </c>
    </row>
    <row r="19" spans="1:10" ht="13.5">
      <c r="A19" s="5" t="s">
        <v>14</v>
      </c>
      <c r="B19" s="6">
        <v>230154</v>
      </c>
      <c r="C19" s="6">
        <v>8298</v>
      </c>
      <c r="D19" s="6">
        <v>238452</v>
      </c>
      <c r="E19" s="6">
        <v>227962</v>
      </c>
      <c r="F19" s="6">
        <v>3421</v>
      </c>
      <c r="G19" s="6">
        <v>231383</v>
      </c>
      <c r="H19" s="7">
        <f t="shared" si="0"/>
        <v>99.04759421952258</v>
      </c>
      <c r="I19" s="7">
        <f t="shared" si="1"/>
        <v>41.22680163894915</v>
      </c>
      <c r="J19" s="7">
        <f t="shared" si="2"/>
        <v>97.03546206364383</v>
      </c>
    </row>
    <row r="20" spans="1:10" ht="13.5">
      <c r="A20" s="5" t="s">
        <v>15</v>
      </c>
      <c r="B20" s="6">
        <v>330486</v>
      </c>
      <c r="C20" s="6">
        <v>23865</v>
      </c>
      <c r="D20" s="6">
        <v>354351</v>
      </c>
      <c r="E20" s="6">
        <v>323484</v>
      </c>
      <c r="F20" s="6">
        <v>5236</v>
      </c>
      <c r="G20" s="6">
        <v>328720</v>
      </c>
      <c r="H20" s="7">
        <f t="shared" si="0"/>
        <v>97.88130208238776</v>
      </c>
      <c r="I20" s="7">
        <f t="shared" si="1"/>
        <v>21.94007961449822</v>
      </c>
      <c r="J20" s="7">
        <f t="shared" si="2"/>
        <v>92.76677644482449</v>
      </c>
    </row>
    <row r="21" spans="1:10" ht="13.5">
      <c r="A21" s="5" t="s">
        <v>16</v>
      </c>
      <c r="B21" s="6">
        <v>212126</v>
      </c>
      <c r="C21" s="6">
        <v>7573</v>
      </c>
      <c r="D21" s="6">
        <v>219699</v>
      </c>
      <c r="E21" s="6">
        <v>209238</v>
      </c>
      <c r="F21" s="6">
        <v>2286</v>
      </c>
      <c r="G21" s="6">
        <v>211524</v>
      </c>
      <c r="H21" s="7">
        <f t="shared" si="0"/>
        <v>98.63854501569821</v>
      </c>
      <c r="I21" s="7">
        <f t="shared" si="1"/>
        <v>30.186187772349136</v>
      </c>
      <c r="J21" s="7">
        <f t="shared" si="2"/>
        <v>96.27899990441468</v>
      </c>
    </row>
    <row r="22" spans="1:10" ht="13.5">
      <c r="A22" s="5" t="s">
        <v>17</v>
      </c>
      <c r="B22" s="6">
        <v>189988</v>
      </c>
      <c r="C22" s="6">
        <v>2871</v>
      </c>
      <c r="D22" s="6">
        <v>192859</v>
      </c>
      <c r="E22" s="6">
        <v>187502</v>
      </c>
      <c r="F22" s="6">
        <v>1963</v>
      </c>
      <c r="G22" s="6">
        <v>189465</v>
      </c>
      <c r="H22" s="7">
        <f t="shared" si="0"/>
        <v>98.69149630502979</v>
      </c>
      <c r="I22" s="7">
        <f t="shared" si="1"/>
        <v>68.37338906304423</v>
      </c>
      <c r="J22" s="7">
        <f t="shared" si="2"/>
        <v>98.2401650947065</v>
      </c>
    </row>
    <row r="23" spans="1:10" ht="13.5">
      <c r="A23" s="5" t="s">
        <v>18</v>
      </c>
      <c r="B23" s="6">
        <v>175788</v>
      </c>
      <c r="C23" s="6">
        <v>5840</v>
      </c>
      <c r="D23" s="6">
        <v>181628</v>
      </c>
      <c r="E23" s="6">
        <v>173716</v>
      </c>
      <c r="F23" s="6">
        <v>2190</v>
      </c>
      <c r="G23" s="6">
        <v>175906</v>
      </c>
      <c r="H23" s="7">
        <f t="shared" si="0"/>
        <v>98.82130748401482</v>
      </c>
      <c r="I23" s="7">
        <f t="shared" si="1"/>
        <v>37.5</v>
      </c>
      <c r="J23" s="7">
        <f t="shared" si="2"/>
        <v>96.84960468650208</v>
      </c>
    </row>
    <row r="24" spans="1:10" ht="13.5">
      <c r="A24" s="5" t="s">
        <v>19</v>
      </c>
      <c r="B24" s="6">
        <v>395244</v>
      </c>
      <c r="C24" s="6">
        <v>18466</v>
      </c>
      <c r="D24" s="6">
        <v>413710</v>
      </c>
      <c r="E24" s="6">
        <v>389231</v>
      </c>
      <c r="F24" s="6">
        <v>8059</v>
      </c>
      <c r="G24" s="6">
        <v>397290</v>
      </c>
      <c r="H24" s="7">
        <f t="shared" si="0"/>
        <v>98.47866128265072</v>
      </c>
      <c r="I24" s="7">
        <f t="shared" si="1"/>
        <v>43.64236976064118</v>
      </c>
      <c r="J24" s="7">
        <f t="shared" si="2"/>
        <v>96.03103623311014</v>
      </c>
    </row>
    <row r="25" spans="1:10" ht="13.5">
      <c r="A25" s="5" t="s">
        <v>20</v>
      </c>
      <c r="B25" s="6">
        <v>161141</v>
      </c>
      <c r="C25" s="6">
        <v>4557</v>
      </c>
      <c r="D25" s="6">
        <v>165698</v>
      </c>
      <c r="E25" s="6">
        <v>159153</v>
      </c>
      <c r="F25" s="6">
        <v>2058</v>
      </c>
      <c r="G25" s="6">
        <v>161211</v>
      </c>
      <c r="H25" s="7">
        <f t="shared" si="0"/>
        <v>98.76629783853892</v>
      </c>
      <c r="I25" s="7">
        <f t="shared" si="1"/>
        <v>45.16129032258064</v>
      </c>
      <c r="J25" s="7">
        <f t="shared" si="2"/>
        <v>97.29206146121257</v>
      </c>
    </row>
    <row r="26" spans="1:10" ht="13.5">
      <c r="A26" s="5" t="s">
        <v>21</v>
      </c>
      <c r="B26" s="6">
        <v>115661</v>
      </c>
      <c r="C26" s="6">
        <v>1855</v>
      </c>
      <c r="D26" s="6">
        <v>117516</v>
      </c>
      <c r="E26" s="6">
        <v>114866</v>
      </c>
      <c r="F26" s="6">
        <v>660</v>
      </c>
      <c r="G26" s="6">
        <v>115526</v>
      </c>
      <c r="H26" s="7">
        <f t="shared" si="0"/>
        <v>99.31264644089191</v>
      </c>
      <c r="I26" s="7">
        <f t="shared" si="1"/>
        <v>35.57951482479784</v>
      </c>
      <c r="J26" s="7">
        <f t="shared" si="2"/>
        <v>98.3066135675142</v>
      </c>
    </row>
    <row r="27" spans="1:10" ht="13.5">
      <c r="A27" s="5" t="s">
        <v>22</v>
      </c>
      <c r="B27" s="6">
        <v>216156</v>
      </c>
      <c r="C27" s="6">
        <v>3485</v>
      </c>
      <c r="D27" s="6">
        <v>219641</v>
      </c>
      <c r="E27" s="6">
        <v>213865</v>
      </c>
      <c r="F27" s="6">
        <v>2350</v>
      </c>
      <c r="G27" s="6">
        <v>216215</v>
      </c>
      <c r="H27" s="7">
        <f t="shared" si="0"/>
        <v>98.94011732267437</v>
      </c>
      <c r="I27" s="7">
        <f t="shared" si="1"/>
        <v>67.43185078909613</v>
      </c>
      <c r="J27" s="7">
        <f t="shared" si="2"/>
        <v>98.44018193324561</v>
      </c>
    </row>
    <row r="28" spans="1:10" ht="13.5">
      <c r="A28" s="5" t="s">
        <v>23</v>
      </c>
      <c r="B28" s="6">
        <v>175165</v>
      </c>
      <c r="C28" s="6">
        <v>11802</v>
      </c>
      <c r="D28" s="6">
        <v>186967</v>
      </c>
      <c r="E28" s="6">
        <v>171418</v>
      </c>
      <c r="F28" s="6">
        <v>3494</v>
      </c>
      <c r="G28" s="6">
        <v>174912</v>
      </c>
      <c r="H28" s="7">
        <f t="shared" si="0"/>
        <v>97.86087403305454</v>
      </c>
      <c r="I28" s="7">
        <f t="shared" si="1"/>
        <v>29.605151669208606</v>
      </c>
      <c r="J28" s="7">
        <f t="shared" si="2"/>
        <v>93.55233811314297</v>
      </c>
    </row>
    <row r="29" spans="1:10" ht="13.5">
      <c r="A29" s="5" t="s">
        <v>24</v>
      </c>
      <c r="B29" s="6">
        <v>135112</v>
      </c>
      <c r="C29" s="6">
        <v>7940</v>
      </c>
      <c r="D29" s="6">
        <v>143052</v>
      </c>
      <c r="E29" s="6">
        <v>131783</v>
      </c>
      <c r="F29" s="6">
        <v>3079</v>
      </c>
      <c r="G29" s="6">
        <v>134862</v>
      </c>
      <c r="H29" s="7">
        <f t="shared" si="0"/>
        <v>97.536118183433</v>
      </c>
      <c r="I29" s="7">
        <f t="shared" si="1"/>
        <v>38.778337531486144</v>
      </c>
      <c r="J29" s="7">
        <f t="shared" si="2"/>
        <v>94.27480916030534</v>
      </c>
    </row>
    <row r="30" spans="1:10" ht="13.5">
      <c r="A30" s="5" t="s">
        <v>25</v>
      </c>
      <c r="B30" s="6">
        <v>82536</v>
      </c>
      <c r="C30" s="6">
        <v>7861</v>
      </c>
      <c r="D30" s="6">
        <v>90397</v>
      </c>
      <c r="E30" s="6">
        <v>80454</v>
      </c>
      <c r="F30" s="6">
        <v>1377</v>
      </c>
      <c r="G30" s="6">
        <v>81831</v>
      </c>
      <c r="H30" s="7">
        <f t="shared" si="0"/>
        <v>97.47746437917999</v>
      </c>
      <c r="I30" s="7">
        <f t="shared" si="1"/>
        <v>17.51685536191324</v>
      </c>
      <c r="J30" s="7">
        <f t="shared" si="2"/>
        <v>90.52402181488324</v>
      </c>
    </row>
    <row r="31" spans="1:10" ht="13.5">
      <c r="A31" s="5" t="s">
        <v>26</v>
      </c>
      <c r="B31" s="6">
        <v>105332</v>
      </c>
      <c r="C31" s="6">
        <v>2908</v>
      </c>
      <c r="D31" s="6">
        <v>108240</v>
      </c>
      <c r="E31" s="6">
        <v>103948</v>
      </c>
      <c r="F31" s="6">
        <v>1812</v>
      </c>
      <c r="G31" s="6">
        <v>105760</v>
      </c>
      <c r="H31" s="7">
        <f t="shared" si="0"/>
        <v>98.68605931720654</v>
      </c>
      <c r="I31" s="7">
        <f t="shared" si="1"/>
        <v>62.310866574965615</v>
      </c>
      <c r="J31" s="7">
        <f t="shared" si="2"/>
        <v>97.70879526977087</v>
      </c>
    </row>
    <row r="32" spans="1:10" ht="13.5">
      <c r="A32" s="5" t="s">
        <v>27</v>
      </c>
      <c r="B32" s="6">
        <v>668831</v>
      </c>
      <c r="C32" s="6">
        <v>41535</v>
      </c>
      <c r="D32" s="6">
        <v>710366</v>
      </c>
      <c r="E32" s="6">
        <v>655961</v>
      </c>
      <c r="F32" s="6">
        <v>11556</v>
      </c>
      <c r="G32" s="6">
        <v>667517</v>
      </c>
      <c r="H32" s="7">
        <f t="shared" si="0"/>
        <v>98.0757470870818</v>
      </c>
      <c r="I32" s="7">
        <f t="shared" si="1"/>
        <v>27.822318526543878</v>
      </c>
      <c r="J32" s="7">
        <f t="shared" si="2"/>
        <v>93.96803901087608</v>
      </c>
    </row>
    <row r="33" spans="1:10" ht="13.5">
      <c r="A33" s="5" t="s">
        <v>28</v>
      </c>
      <c r="B33" s="6">
        <v>174137</v>
      </c>
      <c r="C33" s="6">
        <v>7193</v>
      </c>
      <c r="D33" s="6">
        <v>181330</v>
      </c>
      <c r="E33" s="6">
        <v>172060</v>
      </c>
      <c r="F33" s="6">
        <v>1732</v>
      </c>
      <c r="G33" s="6">
        <v>173792</v>
      </c>
      <c r="H33" s="7">
        <f t="shared" si="0"/>
        <v>98.807260949712</v>
      </c>
      <c r="I33" s="7">
        <f t="shared" si="1"/>
        <v>24.078965661059364</v>
      </c>
      <c r="J33" s="7">
        <f t="shared" si="2"/>
        <v>95.84293828930679</v>
      </c>
    </row>
    <row r="34" spans="1:10" ht="13.5">
      <c r="A34" s="5" t="s">
        <v>29</v>
      </c>
      <c r="B34" s="6">
        <v>91553</v>
      </c>
      <c r="C34" s="6">
        <v>3628</v>
      </c>
      <c r="D34" s="6">
        <v>95181</v>
      </c>
      <c r="E34" s="6">
        <v>90586</v>
      </c>
      <c r="F34" s="6">
        <v>1227</v>
      </c>
      <c r="G34" s="6">
        <v>91813</v>
      </c>
      <c r="H34" s="7">
        <f t="shared" si="0"/>
        <v>98.94378119777615</v>
      </c>
      <c r="I34" s="7">
        <f t="shared" si="1"/>
        <v>33.82028665931643</v>
      </c>
      <c r="J34" s="7">
        <f t="shared" si="2"/>
        <v>96.46147865645455</v>
      </c>
    </row>
    <row r="35" spans="1:10" ht="13.5">
      <c r="A35" s="5" t="s">
        <v>30</v>
      </c>
      <c r="B35" s="6">
        <v>131722</v>
      </c>
      <c r="C35" s="6">
        <v>2497</v>
      </c>
      <c r="D35" s="6">
        <v>134219</v>
      </c>
      <c r="E35" s="6">
        <v>130456</v>
      </c>
      <c r="F35" s="6">
        <v>735</v>
      </c>
      <c r="G35" s="6">
        <v>131191</v>
      </c>
      <c r="H35" s="7">
        <f t="shared" si="0"/>
        <v>99.0388849243103</v>
      </c>
      <c r="I35" s="7">
        <f t="shared" si="1"/>
        <v>29.435322386864236</v>
      </c>
      <c r="J35" s="7">
        <f t="shared" si="2"/>
        <v>97.74398557581266</v>
      </c>
    </row>
    <row r="36" spans="1:10" ht="13.5">
      <c r="A36" s="5" t="s">
        <v>31</v>
      </c>
      <c r="B36" s="6">
        <v>107743</v>
      </c>
      <c r="C36" s="6">
        <v>5209</v>
      </c>
      <c r="D36" s="6">
        <v>112952</v>
      </c>
      <c r="E36" s="6">
        <v>106130</v>
      </c>
      <c r="F36" s="6">
        <v>1614</v>
      </c>
      <c r="G36" s="6">
        <v>107744</v>
      </c>
      <c r="H36" s="7">
        <f t="shared" si="0"/>
        <v>98.50291898313579</v>
      </c>
      <c r="I36" s="7">
        <f t="shared" si="1"/>
        <v>30.98483394125552</v>
      </c>
      <c r="J36" s="7">
        <f t="shared" si="2"/>
        <v>95.38919186911255</v>
      </c>
    </row>
    <row r="37" spans="1:10" ht="13.5">
      <c r="A37" s="5" t="s">
        <v>32</v>
      </c>
      <c r="B37" s="6">
        <v>144755</v>
      </c>
      <c r="C37" s="6">
        <v>6993</v>
      </c>
      <c r="D37" s="6">
        <v>151748</v>
      </c>
      <c r="E37" s="6">
        <v>142495</v>
      </c>
      <c r="F37" s="6">
        <v>2037</v>
      </c>
      <c r="G37" s="6">
        <v>144532</v>
      </c>
      <c r="H37" s="7">
        <f t="shared" si="0"/>
        <v>98.4387413215433</v>
      </c>
      <c r="I37" s="7">
        <f t="shared" si="1"/>
        <v>29.129129129129126</v>
      </c>
      <c r="J37" s="7">
        <f t="shared" si="2"/>
        <v>95.24474787147112</v>
      </c>
    </row>
    <row r="38" spans="1:10" ht="13.5">
      <c r="A38" s="5" t="s">
        <v>33</v>
      </c>
      <c r="B38" s="6">
        <v>33739</v>
      </c>
      <c r="C38" s="6">
        <v>803</v>
      </c>
      <c r="D38" s="6">
        <v>34542</v>
      </c>
      <c r="E38" s="6">
        <v>33485</v>
      </c>
      <c r="F38" s="6">
        <v>369</v>
      </c>
      <c r="G38" s="6">
        <v>33854</v>
      </c>
      <c r="H38" s="7">
        <f t="shared" si="0"/>
        <v>99.24716203799757</v>
      </c>
      <c r="I38" s="7">
        <f t="shared" si="1"/>
        <v>45.952677459526775</v>
      </c>
      <c r="J38" s="7">
        <f t="shared" si="2"/>
        <v>98.00822187481906</v>
      </c>
    </row>
    <row r="39" spans="1:10" ht="13.5">
      <c r="A39" s="5" t="s">
        <v>34</v>
      </c>
      <c r="B39" s="6">
        <v>37995</v>
      </c>
      <c r="C39" s="6">
        <v>1484</v>
      </c>
      <c r="D39" s="6">
        <v>39479</v>
      </c>
      <c r="E39" s="6">
        <v>37517</v>
      </c>
      <c r="F39" s="6">
        <v>378</v>
      </c>
      <c r="G39" s="6">
        <v>37895</v>
      </c>
      <c r="H39" s="7">
        <f t="shared" si="0"/>
        <v>98.7419397289117</v>
      </c>
      <c r="I39" s="7">
        <f t="shared" si="1"/>
        <v>25.471698113207548</v>
      </c>
      <c r="J39" s="7">
        <f t="shared" si="2"/>
        <v>95.98774031763723</v>
      </c>
    </row>
    <row r="40" spans="1:10" ht="13.5">
      <c r="A40" s="5" t="s">
        <v>35</v>
      </c>
      <c r="B40" s="6">
        <v>41726</v>
      </c>
      <c r="C40" s="6">
        <v>449</v>
      </c>
      <c r="D40" s="6">
        <v>42175</v>
      </c>
      <c r="E40" s="6">
        <v>41650</v>
      </c>
      <c r="F40" s="6">
        <v>228</v>
      </c>
      <c r="G40" s="6">
        <v>41878</v>
      </c>
      <c r="H40" s="7">
        <f t="shared" si="0"/>
        <v>99.8178593682596</v>
      </c>
      <c r="I40" s="7">
        <f t="shared" si="1"/>
        <v>50.779510022271715</v>
      </c>
      <c r="J40" s="7">
        <f t="shared" si="2"/>
        <v>99.29579134558388</v>
      </c>
    </row>
    <row r="41" spans="1:10" ht="13.5">
      <c r="A41" s="5" t="s">
        <v>36</v>
      </c>
      <c r="B41" s="6">
        <v>39690</v>
      </c>
      <c r="C41" s="6">
        <v>1634</v>
      </c>
      <c r="D41" s="6">
        <v>41324</v>
      </c>
      <c r="E41" s="6">
        <v>39022</v>
      </c>
      <c r="F41" s="6">
        <v>481</v>
      </c>
      <c r="G41" s="6">
        <v>39503</v>
      </c>
      <c r="H41" s="7">
        <f t="shared" si="0"/>
        <v>98.31695641219451</v>
      </c>
      <c r="I41" s="7">
        <f t="shared" si="1"/>
        <v>29.436964504283964</v>
      </c>
      <c r="J41" s="7">
        <f t="shared" si="2"/>
        <v>95.59335979092053</v>
      </c>
    </row>
    <row r="42" spans="1:10" ht="13.5">
      <c r="A42" s="5" t="s">
        <v>37</v>
      </c>
      <c r="B42" s="6">
        <v>115140</v>
      </c>
      <c r="C42" s="6">
        <v>1450</v>
      </c>
      <c r="D42" s="6">
        <v>116590</v>
      </c>
      <c r="E42" s="6">
        <v>114333</v>
      </c>
      <c r="F42" s="6">
        <v>869</v>
      </c>
      <c r="G42" s="6">
        <v>115202</v>
      </c>
      <c r="H42" s="7">
        <f t="shared" si="0"/>
        <v>99.29911412193852</v>
      </c>
      <c r="I42" s="7">
        <f t="shared" si="1"/>
        <v>59.93103448275862</v>
      </c>
      <c r="J42" s="7">
        <f t="shared" si="2"/>
        <v>98.80950338794065</v>
      </c>
    </row>
    <row r="43" spans="1:10" ht="13.5">
      <c r="A43" s="5" t="s">
        <v>38</v>
      </c>
      <c r="B43" s="6">
        <v>20078</v>
      </c>
      <c r="C43" s="6">
        <v>540</v>
      </c>
      <c r="D43" s="6">
        <v>20618</v>
      </c>
      <c r="E43" s="6">
        <v>19830</v>
      </c>
      <c r="F43" s="6">
        <v>175</v>
      </c>
      <c r="G43" s="6">
        <v>20005</v>
      </c>
      <c r="H43" s="7">
        <f t="shared" si="0"/>
        <v>98.7648172128698</v>
      </c>
      <c r="I43" s="7">
        <f t="shared" si="1"/>
        <v>32.407407407407405</v>
      </c>
      <c r="J43" s="7">
        <f t="shared" si="2"/>
        <v>97.02686972548258</v>
      </c>
    </row>
    <row r="44" spans="1:10" ht="13.5">
      <c r="A44" s="5" t="s">
        <v>39</v>
      </c>
      <c r="B44" s="6">
        <v>44733</v>
      </c>
      <c r="C44" s="6">
        <v>2718</v>
      </c>
      <c r="D44" s="6">
        <v>47451</v>
      </c>
      <c r="E44" s="6">
        <v>44035</v>
      </c>
      <c r="F44" s="6">
        <v>506</v>
      </c>
      <c r="G44" s="6">
        <v>44541</v>
      </c>
      <c r="H44" s="7">
        <f t="shared" si="0"/>
        <v>98.43963069769521</v>
      </c>
      <c r="I44" s="7">
        <f t="shared" si="1"/>
        <v>18.61662987490802</v>
      </c>
      <c r="J44" s="7">
        <f t="shared" si="2"/>
        <v>93.86735790605046</v>
      </c>
    </row>
    <row r="45" spans="1:10" ht="13.5">
      <c r="A45" s="5" t="s">
        <v>40</v>
      </c>
      <c r="B45" s="6">
        <v>39174</v>
      </c>
      <c r="C45" s="6">
        <v>2360</v>
      </c>
      <c r="D45" s="6">
        <v>41534</v>
      </c>
      <c r="E45" s="6">
        <v>38410</v>
      </c>
      <c r="F45" s="6">
        <v>715</v>
      </c>
      <c r="G45" s="6">
        <v>39125</v>
      </c>
      <c r="H45" s="7">
        <f t="shared" si="0"/>
        <v>98.04972685965181</v>
      </c>
      <c r="I45" s="7">
        <f t="shared" si="1"/>
        <v>30.29661016949153</v>
      </c>
      <c r="J45" s="7">
        <f t="shared" si="2"/>
        <v>94.19993258535176</v>
      </c>
    </row>
    <row r="46" spans="1:10" ht="13.5">
      <c r="A46" s="5" t="s">
        <v>41</v>
      </c>
      <c r="B46" s="6">
        <v>50998</v>
      </c>
      <c r="C46" s="6">
        <v>996</v>
      </c>
      <c r="D46" s="6">
        <v>51994</v>
      </c>
      <c r="E46" s="6">
        <v>50353</v>
      </c>
      <c r="F46" s="6">
        <v>431</v>
      </c>
      <c r="G46" s="6">
        <v>50784</v>
      </c>
      <c r="H46" s="7">
        <f t="shared" si="0"/>
        <v>98.73524451939292</v>
      </c>
      <c r="I46" s="7">
        <f t="shared" si="1"/>
        <v>43.27309236947791</v>
      </c>
      <c r="J46" s="7">
        <f t="shared" si="2"/>
        <v>97.67280840096934</v>
      </c>
    </row>
    <row r="47" spans="1:10" ht="13.5">
      <c r="A47" s="5" t="s">
        <v>42</v>
      </c>
      <c r="B47" s="6">
        <v>18698</v>
      </c>
      <c r="C47" s="6">
        <v>7</v>
      </c>
      <c r="D47" s="6">
        <v>18705</v>
      </c>
      <c r="E47" s="6">
        <v>18678</v>
      </c>
      <c r="F47" s="6">
        <v>0</v>
      </c>
      <c r="G47" s="6">
        <v>18678</v>
      </c>
      <c r="H47" s="7">
        <f t="shared" si="0"/>
        <v>99.89303668841588</v>
      </c>
      <c r="I47" s="7">
        <f t="shared" si="1"/>
        <v>0</v>
      </c>
      <c r="J47" s="7">
        <f t="shared" si="2"/>
        <v>99.85565356856455</v>
      </c>
    </row>
    <row r="48" spans="1:10" ht="13.5">
      <c r="A48" s="2" t="s">
        <v>52</v>
      </c>
      <c r="B48" s="3">
        <f aca="true" t="shared" si="3" ref="B48:G48">SUM(B7:B37)</f>
        <v>7512930</v>
      </c>
      <c r="C48" s="3">
        <f t="shared" si="3"/>
        <v>346673</v>
      </c>
      <c r="D48" s="3">
        <f t="shared" si="3"/>
        <v>7859603</v>
      </c>
      <c r="E48" s="3">
        <f t="shared" si="3"/>
        <v>7392922</v>
      </c>
      <c r="F48" s="3">
        <f t="shared" si="3"/>
        <v>109558</v>
      </c>
      <c r="G48" s="3">
        <f t="shared" si="3"/>
        <v>7502480</v>
      </c>
      <c r="H48" s="4">
        <f t="shared" si="0"/>
        <v>98.40264716961292</v>
      </c>
      <c r="I48" s="4">
        <f t="shared" si="1"/>
        <v>31.602691873898458</v>
      </c>
      <c r="J48" s="4">
        <f t="shared" si="2"/>
        <v>95.45622088036762</v>
      </c>
    </row>
    <row r="49" spans="1:10" ht="13.5">
      <c r="A49" s="5" t="s">
        <v>53</v>
      </c>
      <c r="B49" s="6">
        <f aca="true" t="shared" si="4" ref="B49:G49">SUM(B38:B47)</f>
        <v>441971</v>
      </c>
      <c r="C49" s="6">
        <f t="shared" si="4"/>
        <v>12441</v>
      </c>
      <c r="D49" s="6">
        <f t="shared" si="4"/>
        <v>454412</v>
      </c>
      <c r="E49" s="6">
        <f t="shared" si="4"/>
        <v>437313</v>
      </c>
      <c r="F49" s="6">
        <f t="shared" si="4"/>
        <v>4152</v>
      </c>
      <c r="G49" s="6">
        <f t="shared" si="4"/>
        <v>441465</v>
      </c>
      <c r="H49" s="7">
        <f t="shared" si="0"/>
        <v>98.94608469786479</v>
      </c>
      <c r="I49" s="7">
        <f t="shared" si="1"/>
        <v>33.37352302869544</v>
      </c>
      <c r="J49" s="7">
        <f t="shared" si="2"/>
        <v>97.15082348177425</v>
      </c>
    </row>
    <row r="50" spans="1:10" ht="13.5">
      <c r="A50" s="5" t="s">
        <v>54</v>
      </c>
      <c r="B50" s="6">
        <f aca="true" t="shared" si="5" ref="B50:G50">B48+B49</f>
        <v>7954901</v>
      </c>
      <c r="C50" s="6">
        <f t="shared" si="5"/>
        <v>359114</v>
      </c>
      <c r="D50" s="6">
        <f t="shared" si="5"/>
        <v>8314015</v>
      </c>
      <c r="E50" s="6">
        <f t="shared" si="5"/>
        <v>7830235</v>
      </c>
      <c r="F50" s="6">
        <f t="shared" si="5"/>
        <v>113710</v>
      </c>
      <c r="G50" s="6">
        <f t="shared" si="5"/>
        <v>7943945</v>
      </c>
      <c r="H50" s="7">
        <f t="shared" si="0"/>
        <v>98.43284033327379</v>
      </c>
      <c r="I50" s="7">
        <f t="shared" si="1"/>
        <v>31.664039831362743</v>
      </c>
      <c r="J50" s="7">
        <f t="shared" si="2"/>
        <v>95.5488413239572</v>
      </c>
    </row>
    <row r="51" spans="1:10" ht="13.5">
      <c r="A51" s="8" t="s">
        <v>55</v>
      </c>
      <c r="B51" s="9">
        <f aca="true" t="shared" si="6" ref="B51:G51">B5+B6+B50</f>
        <v>11208639</v>
      </c>
      <c r="C51" s="9">
        <f t="shared" si="6"/>
        <v>573984</v>
      </c>
      <c r="D51" s="9">
        <f t="shared" si="6"/>
        <v>11782623</v>
      </c>
      <c r="E51" s="9">
        <f t="shared" si="6"/>
        <v>11019982</v>
      </c>
      <c r="F51" s="9">
        <f t="shared" si="6"/>
        <v>167370</v>
      </c>
      <c r="G51" s="9">
        <f t="shared" si="6"/>
        <v>11187352</v>
      </c>
      <c r="H51" s="10">
        <f t="shared" si="0"/>
        <v>98.31686077141035</v>
      </c>
      <c r="I51" s="10">
        <f t="shared" si="1"/>
        <v>29.15934938953002</v>
      </c>
      <c r="J51" s="10">
        <f t="shared" si="2"/>
        <v>94.94789063521765</v>
      </c>
    </row>
    <row r="52" spans="1:10" ht="13.5">
      <c r="A52" s="11" t="s">
        <v>57</v>
      </c>
      <c r="B52" s="11"/>
      <c r="C52" s="11"/>
      <c r="D52" s="11"/>
      <c r="E52" s="11"/>
      <c r="F52" s="11"/>
      <c r="G52" s="11"/>
      <c r="H52" s="11"/>
      <c r="I52" s="11"/>
      <c r="J52" s="11"/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0.984251968503937" bottom="0.5905511811023623" header="0.7" footer="0.5118110236220472"/>
  <pageSetup horizontalDpi="600" verticalDpi="600" orientation="landscape" paperSize="9" scale="65" r:id="rId1"/>
  <headerFooter alignWithMargins="0">
    <oddHeader>&amp;L&amp;"ＭＳ 明朝,太字"&amp;16軽自動車税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大阪府</cp:lastModifiedBy>
  <cp:lastPrinted>2012-01-06T03:46:08Z</cp:lastPrinted>
  <dcterms:created xsi:type="dcterms:W3CDTF">2003-10-15T07:51:28Z</dcterms:created>
  <dcterms:modified xsi:type="dcterms:W3CDTF">2023-02-20T01:35:14Z</dcterms:modified>
  <cp:category/>
  <cp:version/>
  <cp:contentType/>
  <cp:contentStatus/>
</cp:coreProperties>
</file>