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0" windowWidth="7650" windowHeight="9060" activeTab="0"/>
  </bookViews>
  <sheets>
    <sheet name="合計" sheetId="1" r:id="rId1"/>
    <sheet name="普通税" sheetId="2" r:id="rId2"/>
    <sheet name="目的税" sheetId="3" r:id="rId3"/>
  </sheets>
  <definedNames/>
  <calcPr fullCalcOnLoad="1"/>
</workbook>
</file>

<file path=xl/sharedStrings.xml><?xml version="1.0" encoding="utf-8"?>
<sst xmlns="http://schemas.openxmlformats.org/spreadsheetml/2006/main" count="183" uniqueCount="60">
  <si>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</si>
  <si>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</si>
  <si>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</si>
  <si>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</si>
  <si>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</si>
  <si>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</si>
  <si>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</si>
  <si>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</si>
  <si>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</si>
  <si>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</si>
  <si>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</si>
  <si>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</si>
  <si>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</si>
  <si>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</si>
  <si>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</si>
  <si>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</si>
  <si>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</si>
  <si>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</si>
  <si>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</si>
  <si>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</si>
  <si>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</si>
  <si>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</si>
  <si>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</si>
  <si>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</si>
  <si>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</si>
  <si>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</si>
  <si>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</si>
  <si>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</si>
  <si>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</si>
  <si>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</si>
  <si>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</si>
  <si>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</si>
  <si>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</si>
  <si>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</si>
  <si>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</si>
  <si>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</si>
  <si>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</si>
  <si>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</si>
  <si>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</si>
  <si>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</si>
  <si>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</si>
  <si>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</si>
  <si>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</si>
  <si>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</si>
  <si>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</si>
  <si>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</si>
  <si>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</si>
  <si>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</si>
  <si>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</si>
  <si>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</si>
  <si>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</si>
  <si>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</si>
  <si>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</si>
  <si>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</si>
  <si>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</si>
  <si>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</si>
  <si>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合　計</t>
  </si>
  <si>
    <t>　一　普通税</t>
  </si>
  <si>
    <t>　二　目的税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</si>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</sst>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7" fontId="0" fillId="0" borderId="0" xfId="0" applyNumberFormat="1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Border="1" applyAlignment="1">
      <alignment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0" fontId="6" fillId="0" borderId="0" xfId="0" applyFont="1" applyAlignment="1">
      <alignment/>
    </xf>
    <xf numFmtId="178" fontId="6" fillId="0" borderId="12" xfId="49" applyNumberFormat="1" applyFont="1" applyFill="1" applyBorder="1" applyAlignment="1">
      <alignment/>
    </xf>
    <xf numFmtId="0" fontId="6" fillId="0" borderId="14" xfId="61" applyFont="1" applyBorder="1" applyAlignment="1">
      <alignment horizontal="center" vertical="center"/>
      <protection/>
    </xf>
    <xf numFmtId="177" fontId="6" fillId="0" borderId="15" xfId="49" applyNumberFormat="1" applyFont="1" applyBorder="1" applyAlignment="1">
      <alignment/>
    </xf>
    <xf numFmtId="177" fontId="6" fillId="0" borderId="16" xfId="49" applyNumberFormat="1" applyFont="1" applyBorder="1" applyAlignment="1">
      <alignment/>
    </xf>
    <xf numFmtId="177" fontId="6" fillId="0" borderId="17" xfId="49" applyNumberFormat="1" applyFont="1" applyBorder="1" applyAlignment="1">
      <alignment/>
    </xf>
    <xf numFmtId="38" fontId="6" fillId="0" borderId="16" xfId="49" applyFont="1" applyBorder="1" applyAlignment="1">
      <alignment horizontal="center" vertical="top"/>
    </xf>
    <xf numFmtId="38" fontId="6" fillId="0" borderId="17" xfId="49" applyFont="1" applyBorder="1" applyAlignment="1">
      <alignment horizontal="center" vertical="top"/>
    </xf>
    <xf numFmtId="38" fontId="6" fillId="0" borderId="18" xfId="49" applyFont="1" applyBorder="1" applyAlignment="1">
      <alignment horizontal="center" vertical="top"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0" fontId="6" fillId="0" borderId="14" xfId="61" applyFont="1" applyBorder="1" applyAlignment="1">
      <alignment vertical="top"/>
      <protection/>
    </xf>
    <xf numFmtId="0" fontId="6" fillId="0" borderId="23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  <xf numFmtId="176" fontId="6" fillId="0" borderId="26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="85" zoomScaleNormal="75" zoomScaleSheetLayoutView="85" zoomScalePageLayoutView="0" workbookViewId="0" topLeftCell="A1">
      <selection activeCell="B15" sqref="B15"/>
    </sheetView>
  </sheetViews>
  <sheetFormatPr defaultColWidth="9.00390625" defaultRowHeight="13.5"/>
  <cols>
    <col min="1" max="1" width="11.625" style="0" bestFit="1" customWidth="1"/>
    <col min="2" max="7" width="16.625" style="0" customWidth="1"/>
    <col min="8" max="10" width="10.125" style="0" customWidth="1"/>
  </cols>
  <sheetData>
    <row r="1" spans="1:10" ht="13.5">
      <c r="A1" s="18"/>
      <c r="B1" s="21" t="s">
        <v>56</v>
      </c>
      <c r="C1" s="22"/>
      <c r="D1" s="22"/>
      <c r="E1" s="22"/>
      <c r="F1" s="22"/>
      <c r="G1" s="22"/>
      <c r="H1" s="22"/>
      <c r="I1" s="22"/>
      <c r="J1" s="23"/>
    </row>
    <row r="2" spans="1:10" ht="13.5">
      <c r="A2" s="19"/>
      <c r="B2" s="24"/>
      <c r="C2" s="25"/>
      <c r="D2" s="25"/>
      <c r="E2" s="25"/>
      <c r="F2" s="25"/>
      <c r="G2" s="25"/>
      <c r="H2" s="25"/>
      <c r="I2" s="25"/>
      <c r="J2" s="26"/>
    </row>
    <row r="3" spans="1:10" ht="13.5">
      <c r="A3" s="19"/>
      <c r="B3" s="27" t="s">
        <v>43</v>
      </c>
      <c r="C3" s="27"/>
      <c r="D3" s="27"/>
      <c r="E3" s="27" t="s">
        <v>44</v>
      </c>
      <c r="F3" s="27"/>
      <c r="G3" s="27"/>
      <c r="H3" s="28" t="s">
        <v>45</v>
      </c>
      <c r="I3" s="29"/>
      <c r="J3" s="30"/>
    </row>
    <row r="4" spans="1:10" ht="13.5">
      <c r="A4" s="20"/>
      <c r="B4" s="2" t="s">
        <v>46</v>
      </c>
      <c r="C4" s="2" t="s">
        <v>47</v>
      </c>
      <c r="D4" s="2" t="s">
        <v>48</v>
      </c>
      <c r="E4" s="2" t="s">
        <v>46</v>
      </c>
      <c r="F4" s="2" t="s">
        <v>47</v>
      </c>
      <c r="G4" s="2" t="s">
        <v>48</v>
      </c>
      <c r="H4" s="2" t="s">
        <v>49</v>
      </c>
      <c r="I4" s="2" t="s">
        <v>50</v>
      </c>
      <c r="J4" s="2" t="s">
        <v>51</v>
      </c>
    </row>
    <row r="5" spans="1:10" ht="13.5">
      <c r="A5" s="3" t="s">
        <v>0</v>
      </c>
      <c r="B5" s="16">
        <f>'普通税'!B5+'目的税'!B5</f>
        <v>741075412</v>
      </c>
      <c r="C5" s="16">
        <f>'普通税'!C5+'目的税'!C5</f>
        <v>19219932</v>
      </c>
      <c r="D5" s="16">
        <f>'普通税'!D5+'目的税'!D5</f>
        <v>760400830</v>
      </c>
      <c r="E5" s="16">
        <f>'普通税'!E5+'目的税'!E5</f>
        <v>737308029</v>
      </c>
      <c r="F5" s="16">
        <f>'普通税'!F5+'目的税'!F5</f>
        <v>12616688</v>
      </c>
      <c r="G5" s="16">
        <f>'普通税'!G5+'目的税'!G5</f>
        <v>750030203</v>
      </c>
      <c r="H5" s="5">
        <f>ROUND(E5/B5*100,1)</f>
        <v>99.5</v>
      </c>
      <c r="I5" s="5">
        <f>ROUND(F5/C5*100,1)</f>
        <v>65.6</v>
      </c>
      <c r="J5" s="5">
        <f aca="true" t="shared" si="0" ref="H5:J51">ROUND(G5/D5*100,1)</f>
        <v>98.6</v>
      </c>
    </row>
    <row r="6" spans="1:10" ht="13.5">
      <c r="A6" s="6" t="s">
        <v>1</v>
      </c>
      <c r="B6" s="7">
        <f>'普通税'!B6+'目的税'!B6</f>
        <v>150082509</v>
      </c>
      <c r="C6" s="7">
        <f>'普通税'!C6+'目的税'!C6</f>
        <v>3578444</v>
      </c>
      <c r="D6" s="7">
        <f>'普通税'!D6+'目的税'!D6</f>
        <v>153718784</v>
      </c>
      <c r="E6" s="7">
        <f>'普通税'!E6+'目的税'!E6</f>
        <v>149249621</v>
      </c>
      <c r="F6" s="7">
        <f>'普通税'!F6+'目的税'!F6</f>
        <v>2331234</v>
      </c>
      <c r="G6" s="7">
        <f>'普通税'!G6+'目的税'!G6</f>
        <v>151638686</v>
      </c>
      <c r="H6" s="8">
        <f t="shared" si="0"/>
        <v>99.4</v>
      </c>
      <c r="I6" s="8">
        <f t="shared" si="0"/>
        <v>65.1</v>
      </c>
      <c r="J6" s="8">
        <f t="shared" si="0"/>
        <v>98.6</v>
      </c>
    </row>
    <row r="7" spans="1:10" ht="13.5">
      <c r="A7" s="6" t="s">
        <v>2</v>
      </c>
      <c r="B7" s="7">
        <f>'普通税'!B7+'目的税'!B7</f>
        <v>24468803</v>
      </c>
      <c r="C7" s="7">
        <f>'普通税'!C7+'目的税'!C7</f>
        <v>408021</v>
      </c>
      <c r="D7" s="7">
        <f>'普通税'!D7+'目的税'!D7</f>
        <v>24894197</v>
      </c>
      <c r="E7" s="7">
        <f>'普通税'!E7+'目的税'!E7</f>
        <v>24326764</v>
      </c>
      <c r="F7" s="7">
        <f>'普通税'!F7+'目的税'!F7</f>
        <v>258203</v>
      </c>
      <c r="G7" s="7">
        <f>'普通税'!G7+'目的税'!G7</f>
        <v>24602340</v>
      </c>
      <c r="H7" s="8">
        <f t="shared" si="0"/>
        <v>99.4</v>
      </c>
      <c r="I7" s="8">
        <f t="shared" si="0"/>
        <v>63.3</v>
      </c>
      <c r="J7" s="8">
        <f t="shared" si="0"/>
        <v>98.8</v>
      </c>
    </row>
    <row r="8" spans="1:10" ht="13.5">
      <c r="A8" s="6" t="s">
        <v>3</v>
      </c>
      <c r="B8" s="7">
        <f>'普通税'!B8+'目的税'!B8</f>
        <v>69918267</v>
      </c>
      <c r="C8" s="7">
        <f>'普通税'!C8+'目的税'!C8</f>
        <v>2105998</v>
      </c>
      <c r="D8" s="7">
        <f>'普通税'!D8+'目的税'!D8</f>
        <v>72039083</v>
      </c>
      <c r="E8" s="7">
        <f>'普通税'!E8+'目的税'!E8</f>
        <v>69488892</v>
      </c>
      <c r="F8" s="7">
        <f>'普通税'!F8+'目的税'!F8</f>
        <v>1018579</v>
      </c>
      <c r="G8" s="7">
        <f>'普通税'!G8+'目的税'!G8</f>
        <v>70522289</v>
      </c>
      <c r="H8" s="8">
        <f t="shared" si="0"/>
        <v>99.4</v>
      </c>
      <c r="I8" s="8">
        <f t="shared" si="0"/>
        <v>48.4</v>
      </c>
      <c r="J8" s="8">
        <f t="shared" si="0"/>
        <v>97.9</v>
      </c>
    </row>
    <row r="9" spans="1:10" ht="13.5">
      <c r="A9" s="6" t="s">
        <v>4</v>
      </c>
      <c r="B9" s="7">
        <f>'普通税'!B9+'目的税'!B9</f>
        <v>16956009</v>
      </c>
      <c r="C9" s="7">
        <f>'普通税'!C9+'目的税'!C9</f>
        <v>500602</v>
      </c>
      <c r="D9" s="7">
        <f>'普通税'!D9+'目的税'!D9</f>
        <v>17461864</v>
      </c>
      <c r="E9" s="7">
        <f>'普通税'!E9+'目的税'!E9</f>
        <v>16856621</v>
      </c>
      <c r="F9" s="7">
        <f>'普通税'!F9+'目的税'!F9</f>
        <v>228607</v>
      </c>
      <c r="G9" s="7">
        <f>'普通税'!G9+'目的税'!G9</f>
        <v>17090481</v>
      </c>
      <c r="H9" s="8">
        <f t="shared" si="0"/>
        <v>99.4</v>
      </c>
      <c r="I9" s="8">
        <f t="shared" si="0"/>
        <v>45.7</v>
      </c>
      <c r="J9" s="8">
        <f t="shared" si="0"/>
        <v>97.9</v>
      </c>
    </row>
    <row r="10" spans="1:10" ht="13.5">
      <c r="A10" s="6" t="s">
        <v>5</v>
      </c>
      <c r="B10" s="7">
        <f>'普通税'!B10+'目的税'!B10</f>
        <v>68451026</v>
      </c>
      <c r="C10" s="7">
        <f>'普通税'!C10+'目的税'!C10</f>
        <v>2017742</v>
      </c>
      <c r="D10" s="7">
        <f>'普通税'!D10+'目的税'!D10</f>
        <v>70481129</v>
      </c>
      <c r="E10" s="7">
        <f>'普通税'!E10+'目的税'!E10</f>
        <v>68175306</v>
      </c>
      <c r="F10" s="7">
        <f>'普通税'!F10+'目的税'!F10</f>
        <v>1479857</v>
      </c>
      <c r="G10" s="7">
        <f>'普通税'!G10+'目的税'!G10</f>
        <v>69667524</v>
      </c>
      <c r="H10" s="8">
        <f t="shared" si="0"/>
        <v>99.6</v>
      </c>
      <c r="I10" s="8">
        <f t="shared" si="0"/>
        <v>73.3</v>
      </c>
      <c r="J10" s="8">
        <f t="shared" si="0"/>
        <v>98.8</v>
      </c>
    </row>
    <row r="11" spans="1:10" ht="13.5">
      <c r="A11" s="6" t="s">
        <v>6</v>
      </c>
      <c r="B11" s="7">
        <f>'普通税'!B11+'目的税'!B11</f>
        <v>11529304</v>
      </c>
      <c r="C11" s="7">
        <f>'普通税'!C11+'目的税'!C11</f>
        <v>269111</v>
      </c>
      <c r="D11" s="7">
        <f>'普通税'!D11+'目的税'!D11</f>
        <v>11803279</v>
      </c>
      <c r="E11" s="7">
        <f>'普通税'!E11+'目的税'!E11</f>
        <v>11466009</v>
      </c>
      <c r="F11" s="7">
        <f>'普通税'!F11+'目的税'!F11</f>
        <v>151543</v>
      </c>
      <c r="G11" s="7">
        <f>'普通税'!G11+'目的税'!G11</f>
        <v>11622416</v>
      </c>
      <c r="H11" s="8">
        <f t="shared" si="0"/>
        <v>99.5</v>
      </c>
      <c r="I11" s="8">
        <f t="shared" si="0"/>
        <v>56.3</v>
      </c>
      <c r="J11" s="8">
        <f t="shared" si="0"/>
        <v>98.5</v>
      </c>
    </row>
    <row r="12" spans="1:10" ht="13.5">
      <c r="A12" s="6" t="s">
        <v>7</v>
      </c>
      <c r="B12" s="7">
        <f>'普通税'!B12+'目的税'!B12</f>
        <v>50372008</v>
      </c>
      <c r="C12" s="7">
        <f>'普通税'!C12+'目的税'!C12</f>
        <v>803246</v>
      </c>
      <c r="D12" s="7">
        <f>'普通税'!D12+'目的税'!D12</f>
        <v>51190852</v>
      </c>
      <c r="E12" s="7">
        <f>'普通税'!E12+'目的税'!E12</f>
        <v>50255425</v>
      </c>
      <c r="F12" s="7">
        <f>'普通税'!F12+'目的税'!F12</f>
        <v>678892</v>
      </c>
      <c r="G12" s="7">
        <f>'普通税'!G12+'目的税'!G12</f>
        <v>50949915</v>
      </c>
      <c r="H12" s="8">
        <f t="shared" si="0"/>
        <v>99.8</v>
      </c>
      <c r="I12" s="8">
        <f t="shared" si="0"/>
        <v>84.5</v>
      </c>
      <c r="J12" s="8">
        <f t="shared" si="0"/>
        <v>99.5</v>
      </c>
    </row>
    <row r="13" spans="1:10" ht="13.5">
      <c r="A13" s="6" t="s">
        <v>8</v>
      </c>
      <c r="B13" s="7">
        <f>'普通税'!B13+'目的税'!B13</f>
        <v>11162692</v>
      </c>
      <c r="C13" s="7">
        <f>'普通税'!C13+'目的税'!C13</f>
        <v>338875</v>
      </c>
      <c r="D13" s="7">
        <f>'普通税'!D13+'目的税'!D13</f>
        <v>11510102</v>
      </c>
      <c r="E13" s="7">
        <f>'普通税'!E13+'目的税'!E13</f>
        <v>11097151</v>
      </c>
      <c r="F13" s="7">
        <f>'普通税'!F13+'目的税'!F13</f>
        <v>215421</v>
      </c>
      <c r="G13" s="7">
        <f>'普通税'!G13+'目的税'!G13</f>
        <v>11321107</v>
      </c>
      <c r="H13" s="8">
        <f t="shared" si="0"/>
        <v>99.4</v>
      </c>
      <c r="I13" s="8">
        <f t="shared" si="0"/>
        <v>63.6</v>
      </c>
      <c r="J13" s="8">
        <f t="shared" si="0"/>
        <v>98.4</v>
      </c>
    </row>
    <row r="14" spans="1:10" ht="13.5">
      <c r="A14" s="6" t="s">
        <v>9</v>
      </c>
      <c r="B14" s="7">
        <f>'普通税'!B14+'目的税'!B14</f>
        <v>21652933</v>
      </c>
      <c r="C14" s="7">
        <f>'普通税'!C14+'目的税'!C14</f>
        <v>489457</v>
      </c>
      <c r="D14" s="7">
        <f>'普通税'!D14+'目的税'!D14</f>
        <v>22152172</v>
      </c>
      <c r="E14" s="7">
        <f>'普通税'!E14+'目的税'!E14</f>
        <v>21528553</v>
      </c>
      <c r="F14" s="7">
        <f>'普通税'!F14+'目的税'!F14</f>
        <v>201165</v>
      </c>
      <c r="G14" s="7">
        <f>'普通税'!G14+'目的税'!G14</f>
        <v>21739500</v>
      </c>
      <c r="H14" s="8">
        <f t="shared" si="0"/>
        <v>99.4</v>
      </c>
      <c r="I14" s="8">
        <f t="shared" si="0"/>
        <v>41.1</v>
      </c>
      <c r="J14" s="8">
        <f t="shared" si="0"/>
        <v>98.1</v>
      </c>
    </row>
    <row r="15" spans="1:10" ht="13.5">
      <c r="A15" s="6" t="s">
        <v>10</v>
      </c>
      <c r="B15" s="7">
        <f>'普通税'!B15+'目的税'!B15</f>
        <v>55400297</v>
      </c>
      <c r="C15" s="7">
        <f>'普通税'!C15+'目的税'!C15</f>
        <v>607667</v>
      </c>
      <c r="D15" s="7">
        <f>'普通税'!D15+'目的税'!D15</f>
        <v>56026466</v>
      </c>
      <c r="E15" s="7">
        <f>'普通税'!E15+'目的税'!E15</f>
        <v>55322869</v>
      </c>
      <c r="F15" s="7">
        <f>'普通税'!F15+'目的税'!F15</f>
        <v>390001</v>
      </c>
      <c r="G15" s="7">
        <f>'普通税'!G15+'目的税'!G15</f>
        <v>55731372</v>
      </c>
      <c r="H15" s="8">
        <f t="shared" si="0"/>
        <v>99.9</v>
      </c>
      <c r="I15" s="8">
        <f t="shared" si="0"/>
        <v>64.2</v>
      </c>
      <c r="J15" s="8">
        <f t="shared" si="0"/>
        <v>99.5</v>
      </c>
    </row>
    <row r="16" spans="1:10" ht="13.5">
      <c r="A16" s="6" t="s">
        <v>11</v>
      </c>
      <c r="B16" s="7">
        <f>'普通税'!B16+'目的税'!B16</f>
        <v>48702708</v>
      </c>
      <c r="C16" s="7">
        <f>'普通税'!C16+'目的税'!C16</f>
        <v>1088338</v>
      </c>
      <c r="D16" s="7">
        <f>'普通税'!D16+'目的税'!D16</f>
        <v>49804840</v>
      </c>
      <c r="E16" s="7">
        <f>'普通税'!E16+'目的税'!E16</f>
        <v>48532555</v>
      </c>
      <c r="F16" s="7">
        <f>'普通税'!F16+'目的税'!F16</f>
        <v>579763</v>
      </c>
      <c r="G16" s="7">
        <f>'普通税'!G16+'目的税'!G16</f>
        <v>49126112</v>
      </c>
      <c r="H16" s="8">
        <f t="shared" si="0"/>
        <v>99.7</v>
      </c>
      <c r="I16" s="8">
        <f t="shared" si="0"/>
        <v>53.3</v>
      </c>
      <c r="J16" s="8">
        <f t="shared" si="0"/>
        <v>98.6</v>
      </c>
    </row>
    <row r="17" spans="1:10" ht="13.5">
      <c r="A17" s="6" t="s">
        <v>12</v>
      </c>
      <c r="B17" s="7">
        <f>'普通税'!B17+'目的税'!B17</f>
        <v>38495265</v>
      </c>
      <c r="C17" s="7">
        <f>'普通税'!C17+'目的税'!C17</f>
        <v>900141</v>
      </c>
      <c r="D17" s="7">
        <f>'普通税'!D17+'目的税'!D17</f>
        <v>39413785</v>
      </c>
      <c r="E17" s="7">
        <f>'普通税'!E17+'目的税'!E17</f>
        <v>38237604</v>
      </c>
      <c r="F17" s="7">
        <f>'普通税'!F17+'目的税'!F17</f>
        <v>395979</v>
      </c>
      <c r="G17" s="7">
        <f>'普通税'!G17+'目的税'!G17</f>
        <v>38651962</v>
      </c>
      <c r="H17" s="8">
        <f t="shared" si="0"/>
        <v>99.3</v>
      </c>
      <c r="I17" s="8">
        <f t="shared" si="0"/>
        <v>44</v>
      </c>
      <c r="J17" s="8">
        <f t="shared" si="0"/>
        <v>98.1</v>
      </c>
    </row>
    <row r="18" spans="1:10" ht="13.5">
      <c r="A18" s="6" t="s">
        <v>13</v>
      </c>
      <c r="B18" s="7">
        <f>'普通税'!B18+'目的税'!B18</f>
        <v>19267443</v>
      </c>
      <c r="C18" s="7">
        <f>'普通税'!C18+'目的税'!C18</f>
        <v>840242</v>
      </c>
      <c r="D18" s="7">
        <f>'普通税'!D18+'目的税'!D18</f>
        <v>20121016</v>
      </c>
      <c r="E18" s="7">
        <f>'普通税'!E18+'目的税'!E18</f>
        <v>19199786</v>
      </c>
      <c r="F18" s="7">
        <f>'普通税'!F18+'目的税'!F18</f>
        <v>736539</v>
      </c>
      <c r="G18" s="7">
        <f>'普通税'!G18+'目的税'!G18</f>
        <v>19949656</v>
      </c>
      <c r="H18" s="8">
        <f t="shared" si="0"/>
        <v>99.6</v>
      </c>
      <c r="I18" s="8">
        <f t="shared" si="0"/>
        <v>87.7</v>
      </c>
      <c r="J18" s="8">
        <f t="shared" si="0"/>
        <v>99.1</v>
      </c>
    </row>
    <row r="19" spans="1:10" ht="13.5">
      <c r="A19" s="6" t="s">
        <v>14</v>
      </c>
      <c r="B19" s="7">
        <f>'普通税'!B19+'目的税'!B19</f>
        <v>13430409</v>
      </c>
      <c r="C19" s="7">
        <f>'普通税'!C19+'目的税'!C19</f>
        <v>191857</v>
      </c>
      <c r="D19" s="7">
        <f>'普通税'!D19+'目的税'!D19</f>
        <v>13631301</v>
      </c>
      <c r="E19" s="7">
        <f>'普通税'!E19+'目的税'!E19</f>
        <v>13371249</v>
      </c>
      <c r="F19" s="7">
        <f>'普通税'!F19+'目的税'!F19</f>
        <v>100123</v>
      </c>
      <c r="G19" s="7">
        <f>'普通税'!G19+'目的税'!G19</f>
        <v>13480407</v>
      </c>
      <c r="H19" s="8">
        <f t="shared" si="0"/>
        <v>99.6</v>
      </c>
      <c r="I19" s="8">
        <f t="shared" si="0"/>
        <v>52.2</v>
      </c>
      <c r="J19" s="8">
        <f t="shared" si="0"/>
        <v>98.9</v>
      </c>
    </row>
    <row r="20" spans="1:10" ht="13.5">
      <c r="A20" s="6" t="s">
        <v>15</v>
      </c>
      <c r="B20" s="7">
        <f>'普通税'!B20+'目的税'!B20</f>
        <v>28490850</v>
      </c>
      <c r="C20" s="7">
        <f>'普通税'!C20+'目的税'!C20</f>
        <v>936553</v>
      </c>
      <c r="D20" s="7">
        <f>'普通税'!D20+'目的税'!D20</f>
        <v>29442116</v>
      </c>
      <c r="E20" s="7">
        <f>'普通税'!E20+'目的税'!E20</f>
        <v>28230542</v>
      </c>
      <c r="F20" s="7">
        <f>'普通税'!F20+'目的税'!F20</f>
        <v>414079</v>
      </c>
      <c r="G20" s="7">
        <f>'普通税'!G20+'目的税'!G20</f>
        <v>28659334</v>
      </c>
      <c r="H20" s="8">
        <f t="shared" si="0"/>
        <v>99.1</v>
      </c>
      <c r="I20" s="8">
        <f t="shared" si="0"/>
        <v>44.2</v>
      </c>
      <c r="J20" s="8">
        <f t="shared" si="0"/>
        <v>97.3</v>
      </c>
    </row>
    <row r="21" spans="1:10" ht="13.5">
      <c r="A21" s="6" t="s">
        <v>16</v>
      </c>
      <c r="B21" s="7">
        <f>'普通税'!B21+'目的税'!B21</f>
        <v>11591706</v>
      </c>
      <c r="C21" s="7">
        <f>'普通税'!C21+'目的税'!C21</f>
        <v>188238</v>
      </c>
      <c r="D21" s="7">
        <f>'普通税'!D21+'目的税'!D21</f>
        <v>11786479</v>
      </c>
      <c r="E21" s="7">
        <f>'普通税'!E21+'目的税'!E21</f>
        <v>11529928</v>
      </c>
      <c r="F21" s="7">
        <f>'普通税'!F21+'目的税'!F21</f>
        <v>95027</v>
      </c>
      <c r="G21" s="7">
        <f>'普通税'!G21+'目的税'!G21</f>
        <v>11631490</v>
      </c>
      <c r="H21" s="8">
        <f t="shared" si="0"/>
        <v>99.5</v>
      </c>
      <c r="I21" s="8">
        <f t="shared" si="0"/>
        <v>50.5</v>
      </c>
      <c r="J21" s="8">
        <f t="shared" si="0"/>
        <v>98.7</v>
      </c>
    </row>
    <row r="22" spans="1:10" ht="13.5">
      <c r="A22" s="6" t="s">
        <v>17</v>
      </c>
      <c r="B22" s="7">
        <f>'普通税'!B22+'目的税'!B22</f>
        <v>13939472</v>
      </c>
      <c r="C22" s="7">
        <f>'普通税'!C22+'目的税'!C22</f>
        <v>293665</v>
      </c>
      <c r="D22" s="7">
        <f>'普通税'!D22+'目的税'!D22</f>
        <v>14241873</v>
      </c>
      <c r="E22" s="7">
        <f>'普通税'!E22+'目的税'!E22</f>
        <v>13857864</v>
      </c>
      <c r="F22" s="7">
        <f>'普通税'!F22+'目的税'!F22</f>
        <v>153892</v>
      </c>
      <c r="G22" s="7">
        <f>'普通税'!G22+'目的税'!G22</f>
        <v>14020492</v>
      </c>
      <c r="H22" s="8">
        <f t="shared" si="0"/>
        <v>99.4</v>
      </c>
      <c r="I22" s="8">
        <f t="shared" si="0"/>
        <v>52.4</v>
      </c>
      <c r="J22" s="8">
        <f t="shared" si="0"/>
        <v>98.4</v>
      </c>
    </row>
    <row r="23" spans="1:10" ht="13.5">
      <c r="A23" s="6" t="s">
        <v>18</v>
      </c>
      <c r="B23" s="7">
        <f>'普通税'!B23+'目的税'!B23</f>
        <v>16466541</v>
      </c>
      <c r="C23" s="7">
        <f>'普通税'!C23+'目的税'!C23</f>
        <v>430769</v>
      </c>
      <c r="D23" s="7">
        <f>'普通税'!D23+'目的税'!D23</f>
        <v>16905654</v>
      </c>
      <c r="E23" s="7">
        <f>'普通税'!E23+'目的税'!E23</f>
        <v>16384349</v>
      </c>
      <c r="F23" s="7">
        <f>'普通税'!F23+'目的税'!F23</f>
        <v>352642</v>
      </c>
      <c r="G23" s="7">
        <f>'普通税'!G23+'目的税'!G23</f>
        <v>16745335</v>
      </c>
      <c r="H23" s="8">
        <f t="shared" si="0"/>
        <v>99.5</v>
      </c>
      <c r="I23" s="8">
        <f t="shared" si="0"/>
        <v>81.9</v>
      </c>
      <c r="J23" s="8">
        <f t="shared" si="0"/>
        <v>99.1</v>
      </c>
    </row>
    <row r="24" spans="1:10" ht="13.5">
      <c r="A24" s="6" t="s">
        <v>19</v>
      </c>
      <c r="B24" s="7">
        <f>'普通税'!B24+'目的税'!B24</f>
        <v>23632910</v>
      </c>
      <c r="C24" s="7">
        <f>'普通税'!C24+'目的税'!C24</f>
        <v>471166</v>
      </c>
      <c r="D24" s="7">
        <f>'普通税'!D24+'目的税'!D24</f>
        <v>24119265</v>
      </c>
      <c r="E24" s="7">
        <f>'普通税'!E24+'目的税'!E24</f>
        <v>23531511</v>
      </c>
      <c r="F24" s="7">
        <f>'普通税'!F24+'目的税'!F24</f>
        <v>248483</v>
      </c>
      <c r="G24" s="7">
        <f>'普通税'!G24+'目的税'!G24</f>
        <v>23795183</v>
      </c>
      <c r="H24" s="8">
        <f t="shared" si="0"/>
        <v>99.6</v>
      </c>
      <c r="I24" s="8">
        <f t="shared" si="0"/>
        <v>52.7</v>
      </c>
      <c r="J24" s="8">
        <f t="shared" si="0"/>
        <v>98.7</v>
      </c>
    </row>
    <row r="25" spans="1:10" ht="13.5">
      <c r="A25" s="6" t="s">
        <v>20</v>
      </c>
      <c r="B25" s="7">
        <f>'普通税'!B25+'目的税'!B25</f>
        <v>23932128</v>
      </c>
      <c r="C25" s="7">
        <f>'普通税'!C25+'目的税'!C25</f>
        <v>422608</v>
      </c>
      <c r="D25" s="7">
        <f>'普通税'!D25+'目的税'!D25</f>
        <v>24361343</v>
      </c>
      <c r="E25" s="7">
        <f>'普通税'!E25+'目的税'!E25</f>
        <v>23845327</v>
      </c>
      <c r="F25" s="7">
        <f>'普通税'!F25+'目的税'!F25</f>
        <v>193691</v>
      </c>
      <c r="G25" s="7">
        <f>'普通税'!G25+'目的税'!G25</f>
        <v>24045625</v>
      </c>
      <c r="H25" s="8">
        <f t="shared" si="0"/>
        <v>99.6</v>
      </c>
      <c r="I25" s="8">
        <f t="shared" si="0"/>
        <v>45.8</v>
      </c>
      <c r="J25" s="8">
        <f t="shared" si="0"/>
        <v>98.7</v>
      </c>
    </row>
    <row r="26" spans="1:10" ht="13.5">
      <c r="A26" s="6" t="s">
        <v>21</v>
      </c>
      <c r="B26" s="7">
        <f>'普通税'!B26+'目的税'!B26</f>
        <v>8719104</v>
      </c>
      <c r="C26" s="7">
        <f>'普通税'!C26+'目的税'!C26</f>
        <v>198835</v>
      </c>
      <c r="D26" s="7">
        <f>'普通税'!D26+'目的税'!D26</f>
        <v>8922027</v>
      </c>
      <c r="E26" s="7">
        <f>'普通税'!E26+'目的税'!E26</f>
        <v>8672176</v>
      </c>
      <c r="F26" s="7">
        <f>'普通税'!F26+'目的税'!F26</f>
        <v>121475</v>
      </c>
      <c r="G26" s="7">
        <f>'普通税'!G26+'目的税'!G26</f>
        <v>8797739</v>
      </c>
      <c r="H26" s="8">
        <f t="shared" si="0"/>
        <v>99.5</v>
      </c>
      <c r="I26" s="8">
        <f t="shared" si="0"/>
        <v>61.1</v>
      </c>
      <c r="J26" s="8">
        <f t="shared" si="0"/>
        <v>98.6</v>
      </c>
    </row>
    <row r="27" spans="1:10" ht="13.5">
      <c r="A27" s="6" t="s">
        <v>22</v>
      </c>
      <c r="B27" s="7">
        <f>'普通税'!B27+'目的税'!B27</f>
        <v>12274303</v>
      </c>
      <c r="C27" s="7">
        <f>'普通税'!C27+'目的税'!C27</f>
        <v>202011</v>
      </c>
      <c r="D27" s="7">
        <f>'普通税'!D27+'目的税'!D27</f>
        <v>12485018</v>
      </c>
      <c r="E27" s="7">
        <f>'普通税'!E27+'目的税'!E27</f>
        <v>12216264</v>
      </c>
      <c r="F27" s="7">
        <f>'普通税'!F27+'目的税'!F27</f>
        <v>96890</v>
      </c>
      <c r="G27" s="7">
        <f>'普通税'!G27+'目的税'!G27</f>
        <v>12321858</v>
      </c>
      <c r="H27" s="8">
        <f t="shared" si="0"/>
        <v>99.5</v>
      </c>
      <c r="I27" s="8">
        <f t="shared" si="0"/>
        <v>48</v>
      </c>
      <c r="J27" s="8">
        <f t="shared" si="0"/>
        <v>98.7</v>
      </c>
    </row>
    <row r="28" spans="1:10" ht="13.5">
      <c r="A28" s="6" t="s">
        <v>23</v>
      </c>
      <c r="B28" s="7">
        <f>'普通税'!B28+'目的税'!B28</f>
        <v>17522673</v>
      </c>
      <c r="C28" s="7">
        <f>'普通税'!C28+'目的税'!C28</f>
        <v>473170</v>
      </c>
      <c r="D28" s="7">
        <f>'普通税'!D28+'目的税'!D28</f>
        <v>18005291</v>
      </c>
      <c r="E28" s="7">
        <f>'普通税'!E28+'目的税'!E28</f>
        <v>17389281</v>
      </c>
      <c r="F28" s="7">
        <f>'普通税'!F28+'目的税'!F28</f>
        <v>189905</v>
      </c>
      <c r="G28" s="7">
        <f>'普通税'!G28+'目的税'!G28</f>
        <v>17588634</v>
      </c>
      <c r="H28" s="8">
        <f t="shared" si="0"/>
        <v>99.2</v>
      </c>
      <c r="I28" s="8">
        <f t="shared" si="0"/>
        <v>40.1</v>
      </c>
      <c r="J28" s="8">
        <f t="shared" si="0"/>
        <v>97.7</v>
      </c>
    </row>
    <row r="29" spans="1:10" ht="13.5">
      <c r="A29" s="6" t="s">
        <v>24</v>
      </c>
      <c r="B29" s="7">
        <f>'普通税'!B29+'目的税'!B29</f>
        <v>17645455</v>
      </c>
      <c r="C29" s="7">
        <f>'普通税'!C29+'目的税'!C29</f>
        <v>736958</v>
      </c>
      <c r="D29" s="7">
        <f>'普通税'!D29+'目的税'!D29</f>
        <v>18391774</v>
      </c>
      <c r="E29" s="7">
        <f>'普通税'!E29+'目的税'!E29</f>
        <v>17537081</v>
      </c>
      <c r="F29" s="7">
        <f>'普通税'!F29+'目的税'!F29</f>
        <v>548936</v>
      </c>
      <c r="G29" s="7">
        <f>'普通税'!G29+'目的税'!G29</f>
        <v>18095378</v>
      </c>
      <c r="H29" s="8">
        <f t="shared" si="0"/>
        <v>99.4</v>
      </c>
      <c r="I29" s="8">
        <f t="shared" si="0"/>
        <v>74.5</v>
      </c>
      <c r="J29" s="8">
        <f t="shared" si="0"/>
        <v>98.4</v>
      </c>
    </row>
    <row r="30" spans="1:10" ht="13.5">
      <c r="A30" s="6" t="s">
        <v>25</v>
      </c>
      <c r="B30" s="7">
        <f>'普通税'!B30+'目的税'!B30</f>
        <v>10131393</v>
      </c>
      <c r="C30" s="7">
        <f>'普通税'!C30+'目的税'!C30</f>
        <v>246423</v>
      </c>
      <c r="D30" s="7">
        <f>'普通税'!D30+'目的税'!D30</f>
        <v>10381416</v>
      </c>
      <c r="E30" s="7">
        <f>'普通税'!E30+'目的税'!E30</f>
        <v>10070044</v>
      </c>
      <c r="F30" s="7">
        <f>'普通税'!F30+'目的税'!F30</f>
        <v>106650</v>
      </c>
      <c r="G30" s="7">
        <f>'普通税'!G30+'目的税'!G30</f>
        <v>10180294</v>
      </c>
      <c r="H30" s="8">
        <f t="shared" si="0"/>
        <v>99.4</v>
      </c>
      <c r="I30" s="8">
        <f t="shared" si="0"/>
        <v>43.3</v>
      </c>
      <c r="J30" s="8">
        <f t="shared" si="0"/>
        <v>98.1</v>
      </c>
    </row>
    <row r="31" spans="1:10" ht="13.5">
      <c r="A31" s="6" t="s">
        <v>26</v>
      </c>
      <c r="B31" s="7">
        <f>'普通税'!B31+'目的税'!B31</f>
        <v>8246635</v>
      </c>
      <c r="C31" s="7">
        <f>'普通税'!C31+'目的税'!C31</f>
        <v>123646</v>
      </c>
      <c r="D31" s="7">
        <f>'普通税'!D31+'目的税'!D31</f>
        <v>8373881</v>
      </c>
      <c r="E31" s="7">
        <f>'普通税'!E31+'目的税'!E31</f>
        <v>8208039</v>
      </c>
      <c r="F31" s="7">
        <f>'普通税'!F31+'目的税'!F31</f>
        <v>88038</v>
      </c>
      <c r="G31" s="7">
        <f>'普通税'!G31+'目的税'!G31</f>
        <v>8299677</v>
      </c>
      <c r="H31" s="8">
        <f t="shared" si="0"/>
        <v>99.5</v>
      </c>
      <c r="I31" s="8">
        <f t="shared" si="0"/>
        <v>71.2</v>
      </c>
      <c r="J31" s="8">
        <f t="shared" si="0"/>
        <v>99.1</v>
      </c>
    </row>
    <row r="32" spans="1:10" ht="13.5">
      <c r="A32" s="6" t="s">
        <v>27</v>
      </c>
      <c r="B32" s="7">
        <f>'普通税'!B32+'目的税'!B32</f>
        <v>76876384</v>
      </c>
      <c r="C32" s="7">
        <f>'普通税'!C32+'目的税'!C32</f>
        <v>1437425</v>
      </c>
      <c r="D32" s="7">
        <f>'普通税'!D32+'目的税'!D32</f>
        <v>78346824</v>
      </c>
      <c r="E32" s="7">
        <f>'普通税'!E32+'目的税'!E32</f>
        <v>76482852</v>
      </c>
      <c r="F32" s="7">
        <f>'普通税'!F32+'目的税'!F32</f>
        <v>951548</v>
      </c>
      <c r="G32" s="7">
        <f>'普通税'!G32+'目的税'!G32</f>
        <v>77467415</v>
      </c>
      <c r="H32" s="8">
        <f t="shared" si="0"/>
        <v>99.5</v>
      </c>
      <c r="I32" s="8">
        <f t="shared" si="0"/>
        <v>66.2</v>
      </c>
      <c r="J32" s="8">
        <f t="shared" si="0"/>
        <v>98.9</v>
      </c>
    </row>
    <row r="33" spans="1:10" ht="13.5">
      <c r="A33" s="6" t="s">
        <v>28</v>
      </c>
      <c r="B33" s="7">
        <f>'普通税'!B33+'目的税'!B33</f>
        <v>8700343</v>
      </c>
      <c r="C33" s="7">
        <f>'普通税'!C33+'目的税'!C33</f>
        <v>388180</v>
      </c>
      <c r="D33" s="7">
        <f>'普通税'!D33+'目的税'!D33</f>
        <v>9094672</v>
      </c>
      <c r="E33" s="7">
        <f>'普通税'!E33+'目的税'!E33</f>
        <v>8636844</v>
      </c>
      <c r="F33" s="7">
        <f>'普通税'!F33+'目的税'!F33</f>
        <v>226913</v>
      </c>
      <c r="G33" s="7">
        <f>'普通税'!G33+'目的税'!G33</f>
        <v>8869906</v>
      </c>
      <c r="H33" s="8">
        <f t="shared" si="0"/>
        <v>99.3</v>
      </c>
      <c r="I33" s="8">
        <f t="shared" si="0"/>
        <v>58.5</v>
      </c>
      <c r="J33" s="8">
        <f t="shared" si="0"/>
        <v>97.5</v>
      </c>
    </row>
    <row r="34" spans="1:10" ht="13.5">
      <c r="A34" s="6" t="s">
        <v>29</v>
      </c>
      <c r="B34" s="7">
        <f>'普通税'!B34+'目的税'!B34</f>
        <v>6820249</v>
      </c>
      <c r="C34" s="7">
        <f>'普通税'!C34+'目的税'!C34</f>
        <v>172684</v>
      </c>
      <c r="D34" s="7">
        <f>'普通税'!D34+'目的税'!D34</f>
        <v>6995864</v>
      </c>
      <c r="E34" s="7">
        <f>'普通税'!E34+'目的税'!E34</f>
        <v>6787033</v>
      </c>
      <c r="F34" s="7">
        <f>'普通税'!F34+'目的税'!F34</f>
        <v>95652</v>
      </c>
      <c r="G34" s="7">
        <f>'普通税'!G34+'目的税'!G34</f>
        <v>6885616</v>
      </c>
      <c r="H34" s="8">
        <f t="shared" si="0"/>
        <v>99.5</v>
      </c>
      <c r="I34" s="8">
        <f t="shared" si="0"/>
        <v>55.4</v>
      </c>
      <c r="J34" s="8">
        <f t="shared" si="0"/>
        <v>98.4</v>
      </c>
    </row>
    <row r="35" spans="1:10" ht="13.5">
      <c r="A35" s="6" t="s">
        <v>30</v>
      </c>
      <c r="B35" s="7">
        <f>'普通税'!B35+'目的税'!B35</f>
        <v>9466819</v>
      </c>
      <c r="C35" s="7">
        <f>'普通税'!C35+'目的税'!C35</f>
        <v>151019</v>
      </c>
      <c r="D35" s="7">
        <f>'普通税'!D35+'目的税'!D35</f>
        <v>9622854</v>
      </c>
      <c r="E35" s="7">
        <f>'普通税'!E35+'目的税'!E35</f>
        <v>9434642</v>
      </c>
      <c r="F35" s="7">
        <f>'普通税'!F35+'目的税'!F35</f>
        <v>115113</v>
      </c>
      <c r="G35" s="7">
        <f>'普通税'!G35+'目的税'!G35</f>
        <v>9554771</v>
      </c>
      <c r="H35" s="8">
        <f t="shared" si="0"/>
        <v>99.7</v>
      </c>
      <c r="I35" s="8">
        <f t="shared" si="0"/>
        <v>76.2</v>
      </c>
      <c r="J35" s="8">
        <f t="shared" si="0"/>
        <v>99.3</v>
      </c>
    </row>
    <row r="36" spans="1:10" ht="13.5">
      <c r="A36" s="6" t="s">
        <v>31</v>
      </c>
      <c r="B36" s="7">
        <f>'普通税'!B36+'目的税'!B36</f>
        <v>7458132</v>
      </c>
      <c r="C36" s="7">
        <f>'普通税'!C36+'目的税'!C36</f>
        <v>258874</v>
      </c>
      <c r="D36" s="7">
        <f>'普通税'!D36+'目的税'!D36</f>
        <v>7720379</v>
      </c>
      <c r="E36" s="7">
        <f>'普通税'!E36+'目的税'!E36</f>
        <v>7407146</v>
      </c>
      <c r="F36" s="7">
        <f>'普通税'!F36+'目的税'!F36</f>
        <v>43930</v>
      </c>
      <c r="G36" s="7">
        <f>'普通税'!G36+'目的税'!G36</f>
        <v>7454449</v>
      </c>
      <c r="H36" s="8">
        <f t="shared" si="0"/>
        <v>99.3</v>
      </c>
      <c r="I36" s="8">
        <f t="shared" si="0"/>
        <v>17</v>
      </c>
      <c r="J36" s="8">
        <f t="shared" si="0"/>
        <v>96.6</v>
      </c>
    </row>
    <row r="37" spans="1:10" ht="13.5">
      <c r="A37" s="6" t="s">
        <v>32</v>
      </c>
      <c r="B37" s="7">
        <f>'普通税'!B37+'目的税'!B37</f>
        <v>5339358</v>
      </c>
      <c r="C37" s="7">
        <f>'普通税'!C37+'目的税'!C37</f>
        <v>206032</v>
      </c>
      <c r="D37" s="7">
        <f>'普通税'!D37+'目的税'!D37</f>
        <v>5550384</v>
      </c>
      <c r="E37" s="7">
        <f>'普通税'!E37+'目的税'!E37</f>
        <v>5280192</v>
      </c>
      <c r="F37" s="7">
        <f>'普通税'!F37+'目的税'!F37</f>
        <v>106203</v>
      </c>
      <c r="G37" s="7">
        <f>'普通税'!G37+'目的税'!G37</f>
        <v>5391389</v>
      </c>
      <c r="H37" s="8">
        <f t="shared" si="0"/>
        <v>98.9</v>
      </c>
      <c r="I37" s="8">
        <f t="shared" si="0"/>
        <v>51.5</v>
      </c>
      <c r="J37" s="8">
        <f t="shared" si="0"/>
        <v>97.1</v>
      </c>
    </row>
    <row r="38" spans="1:10" ht="13.5">
      <c r="A38" s="6" t="s">
        <v>33</v>
      </c>
      <c r="B38" s="7">
        <f>'普通税'!B38+'目的税'!B38</f>
        <v>4953494</v>
      </c>
      <c r="C38" s="7">
        <f>'普通税'!C38+'目的税'!C38</f>
        <v>295103</v>
      </c>
      <c r="D38" s="7">
        <f>'普通税'!D38+'目的税'!D38</f>
        <v>5249606</v>
      </c>
      <c r="E38" s="7">
        <f>'普通税'!E38+'目的税'!E38</f>
        <v>4942448</v>
      </c>
      <c r="F38" s="7">
        <f>'普通税'!F38+'目的税'!F38</f>
        <v>84815</v>
      </c>
      <c r="G38" s="7">
        <f>'普通税'!G38+'目的税'!G38</f>
        <v>5028272</v>
      </c>
      <c r="H38" s="8">
        <f t="shared" si="0"/>
        <v>99.8</v>
      </c>
      <c r="I38" s="8">
        <f t="shared" si="0"/>
        <v>28.7</v>
      </c>
      <c r="J38" s="8">
        <f t="shared" si="0"/>
        <v>95.8</v>
      </c>
    </row>
    <row r="39" spans="1:10" ht="13.5">
      <c r="A39" s="6" t="s">
        <v>34</v>
      </c>
      <c r="B39" s="7">
        <f>'普通税'!B39+'目的税'!B39</f>
        <v>1695112</v>
      </c>
      <c r="C39" s="7">
        <f>'普通税'!C39+'目的税'!C39</f>
        <v>40782</v>
      </c>
      <c r="D39" s="7">
        <f>'普通税'!D39+'目的税'!D39</f>
        <v>1737376</v>
      </c>
      <c r="E39" s="7">
        <f>'普通税'!E39+'目的税'!E39</f>
        <v>1684621</v>
      </c>
      <c r="F39" s="7">
        <f>'普通税'!F39+'目的税'!F39</f>
        <v>9946</v>
      </c>
      <c r="G39" s="7">
        <f>'普通税'!G39+'目的税'!G39</f>
        <v>1696049</v>
      </c>
      <c r="H39" s="8">
        <f t="shared" si="0"/>
        <v>99.4</v>
      </c>
      <c r="I39" s="8">
        <f t="shared" si="0"/>
        <v>24.4</v>
      </c>
      <c r="J39" s="8">
        <f t="shared" si="0"/>
        <v>97.6</v>
      </c>
    </row>
    <row r="40" spans="1:10" ht="13.5">
      <c r="A40" s="6" t="s">
        <v>35</v>
      </c>
      <c r="B40" s="7">
        <f>'普通税'!B40+'目的税'!B40</f>
        <v>1067084</v>
      </c>
      <c r="C40" s="7">
        <f>'普通税'!C40+'目的税'!C40</f>
        <v>38877</v>
      </c>
      <c r="D40" s="7">
        <f>'普通税'!D40+'目的税'!D40</f>
        <v>1107886</v>
      </c>
      <c r="E40" s="7">
        <f>'普通税'!E40+'目的税'!E40</f>
        <v>1061784</v>
      </c>
      <c r="F40" s="7">
        <f>'普通税'!F40+'目的税'!F40</f>
        <v>11062</v>
      </c>
      <c r="G40" s="7">
        <f>'普通税'!G40+'目的税'!G40</f>
        <v>1074771</v>
      </c>
      <c r="H40" s="8">
        <f t="shared" si="0"/>
        <v>99.5</v>
      </c>
      <c r="I40" s="8">
        <f t="shared" si="0"/>
        <v>28.5</v>
      </c>
      <c r="J40" s="8">
        <f t="shared" si="0"/>
        <v>97</v>
      </c>
    </row>
    <row r="41" spans="1:10" ht="13.5">
      <c r="A41" s="6" t="s">
        <v>36</v>
      </c>
      <c r="B41" s="7">
        <f>'普通税'!B41+'目的税'!B41</f>
        <v>2375987</v>
      </c>
      <c r="C41" s="7">
        <f>'普通税'!C41+'目的税'!C41</f>
        <v>45728</v>
      </c>
      <c r="D41" s="7">
        <f>'普通税'!D41+'目的税'!D41</f>
        <v>2423513</v>
      </c>
      <c r="E41" s="7">
        <f>'普通税'!E41+'目的税'!E41</f>
        <v>2356835</v>
      </c>
      <c r="F41" s="7">
        <f>'普通税'!F41+'目的税'!F41</f>
        <v>22187</v>
      </c>
      <c r="G41" s="7">
        <f>'普通税'!G41+'目的税'!G41</f>
        <v>2380820</v>
      </c>
      <c r="H41" s="8">
        <f t="shared" si="0"/>
        <v>99.2</v>
      </c>
      <c r="I41" s="8">
        <f t="shared" si="0"/>
        <v>48.5</v>
      </c>
      <c r="J41" s="8">
        <f t="shared" si="0"/>
        <v>98.2</v>
      </c>
    </row>
    <row r="42" spans="1:10" ht="13.5">
      <c r="A42" s="6" t="s">
        <v>37</v>
      </c>
      <c r="B42" s="7">
        <f>'普通税'!B42+'目的税'!B42</f>
        <v>4143428</v>
      </c>
      <c r="C42" s="7">
        <f>'普通税'!C42+'目的税'!C42</f>
        <v>68238</v>
      </c>
      <c r="D42" s="7">
        <f>'普通税'!D42+'目的税'!D42</f>
        <v>4215918</v>
      </c>
      <c r="E42" s="7">
        <f>'普通税'!E42+'目的税'!E42</f>
        <v>4124643</v>
      </c>
      <c r="F42" s="7">
        <f>'普通税'!F42+'目的税'!F42</f>
        <v>36376</v>
      </c>
      <c r="G42" s="7">
        <f>'普通税'!G42+'目的税'!G42</f>
        <v>4165271</v>
      </c>
      <c r="H42" s="8">
        <f t="shared" si="0"/>
        <v>99.5</v>
      </c>
      <c r="I42" s="8">
        <f t="shared" si="0"/>
        <v>53.3</v>
      </c>
      <c r="J42" s="8">
        <f t="shared" si="0"/>
        <v>98.8</v>
      </c>
    </row>
    <row r="43" spans="1:10" ht="13.5">
      <c r="A43" s="6" t="s">
        <v>38</v>
      </c>
      <c r="B43" s="7">
        <f>'普通税'!B43+'目的税'!B43</f>
        <v>3673322</v>
      </c>
      <c r="C43" s="7">
        <f>'普通税'!C43+'目的税'!C43</f>
        <v>246794</v>
      </c>
      <c r="D43" s="7">
        <f>'普通税'!D43+'目的税'!D43</f>
        <v>3920986</v>
      </c>
      <c r="E43" s="7">
        <f>'普通税'!E43+'目的税'!E43</f>
        <v>3667692</v>
      </c>
      <c r="F43" s="7">
        <f>'普通税'!F43+'目的税'!F43</f>
        <v>237459</v>
      </c>
      <c r="G43" s="7">
        <f>'普通税'!G43+'目的税'!G43</f>
        <v>3906021</v>
      </c>
      <c r="H43" s="8">
        <f t="shared" si="0"/>
        <v>99.8</v>
      </c>
      <c r="I43" s="8">
        <f t="shared" si="0"/>
        <v>96.2</v>
      </c>
      <c r="J43" s="8">
        <f t="shared" si="0"/>
        <v>99.6</v>
      </c>
    </row>
    <row r="44" spans="1:10" ht="13.5">
      <c r="A44" s="6" t="s">
        <v>39</v>
      </c>
      <c r="B44" s="7">
        <f>'普通税'!B44+'目的税'!B44</f>
        <v>1784374</v>
      </c>
      <c r="C44" s="7">
        <f>'普通税'!C44+'目的税'!C44</f>
        <v>260625</v>
      </c>
      <c r="D44" s="7">
        <f>'普通税'!D44+'目的税'!D44</f>
        <v>2046907</v>
      </c>
      <c r="E44" s="7">
        <f>'普通税'!E44+'目的税'!E44</f>
        <v>1768848</v>
      </c>
      <c r="F44" s="7">
        <f>'普通税'!F44+'目的税'!F44</f>
        <v>167181</v>
      </c>
      <c r="G44" s="7">
        <f>'普通税'!G44+'目的税'!G44</f>
        <v>1937937</v>
      </c>
      <c r="H44" s="8">
        <f t="shared" si="0"/>
        <v>99.1</v>
      </c>
      <c r="I44" s="8">
        <f t="shared" si="0"/>
        <v>64.1</v>
      </c>
      <c r="J44" s="8">
        <f t="shared" si="0"/>
        <v>94.7</v>
      </c>
    </row>
    <row r="45" spans="1:10" ht="13.5">
      <c r="A45" s="6" t="s">
        <v>40</v>
      </c>
      <c r="B45" s="7">
        <f>'普通税'!B45+'目的税'!B45</f>
        <v>1353386</v>
      </c>
      <c r="C45" s="7">
        <f>'普通税'!C45+'目的税'!C45</f>
        <v>30747</v>
      </c>
      <c r="D45" s="7">
        <f>'普通税'!D45+'目的税'!D45</f>
        <v>1385819</v>
      </c>
      <c r="E45" s="7">
        <f>'普通税'!E45+'目的税'!E45</f>
        <v>1340168</v>
      </c>
      <c r="F45" s="7">
        <f>'普通税'!F45+'目的税'!F45</f>
        <v>14529</v>
      </c>
      <c r="G45" s="7">
        <f>'普通税'!G45+'目的税'!G45</f>
        <v>1356383</v>
      </c>
      <c r="H45" s="8">
        <f t="shared" si="0"/>
        <v>99</v>
      </c>
      <c r="I45" s="8">
        <f t="shared" si="0"/>
        <v>47.3</v>
      </c>
      <c r="J45" s="8">
        <f t="shared" si="0"/>
        <v>97.9</v>
      </c>
    </row>
    <row r="46" spans="1:10" ht="13.5">
      <c r="A46" s="6" t="s">
        <v>41</v>
      </c>
      <c r="B46" s="7">
        <f>'普通税'!B46+'目的税'!B46</f>
        <v>1480531</v>
      </c>
      <c r="C46" s="7">
        <f>'普通税'!C46+'目的税'!C46</f>
        <v>57398</v>
      </c>
      <c r="D46" s="7">
        <f>'普通税'!D46+'目的税'!D46</f>
        <v>1540320</v>
      </c>
      <c r="E46" s="7">
        <f>'普通税'!E46+'目的税'!E46</f>
        <v>1468941</v>
      </c>
      <c r="F46" s="7">
        <f>'普通税'!F46+'目的税'!F46</f>
        <v>14159</v>
      </c>
      <c r="G46" s="7">
        <f>'普通税'!G46+'目的税'!G46</f>
        <v>1485491</v>
      </c>
      <c r="H46" s="8">
        <f t="shared" si="0"/>
        <v>99.2</v>
      </c>
      <c r="I46" s="8">
        <f t="shared" si="0"/>
        <v>24.7</v>
      </c>
      <c r="J46" s="8">
        <f t="shared" si="0"/>
        <v>96.4</v>
      </c>
    </row>
    <row r="47" spans="1:10" ht="13.5">
      <c r="A47" s="6" t="s">
        <v>42</v>
      </c>
      <c r="B47" s="17">
        <f>'普通税'!B47+'目的税'!B47</f>
        <v>468823</v>
      </c>
      <c r="C47" s="15">
        <f>'普通税'!C47+'目的税'!C47</f>
        <v>22894</v>
      </c>
      <c r="D47" s="15">
        <f>'普通税'!D47+'目的税'!D47</f>
        <v>492511</v>
      </c>
      <c r="E47" s="15">
        <f>'普通税'!E47+'目的税'!E47</f>
        <v>467927</v>
      </c>
      <c r="F47" s="15">
        <f>'普通税'!F47+'目的税'!F47</f>
        <v>21126</v>
      </c>
      <c r="G47" s="15">
        <f>'普通税'!G47+'目的税'!G47</f>
        <v>489847</v>
      </c>
      <c r="H47" s="8">
        <f t="shared" si="0"/>
        <v>99.8</v>
      </c>
      <c r="I47" s="8">
        <f t="shared" si="0"/>
        <v>92.3</v>
      </c>
      <c r="J47" s="8">
        <f t="shared" si="0"/>
        <v>99.5</v>
      </c>
    </row>
    <row r="48" spans="1:10" ht="13.5">
      <c r="A48" s="3" t="s">
        <v>52</v>
      </c>
      <c r="B48" s="4">
        <f aca="true" t="shared" si="1" ref="B48:G48">SUM(B7:B37)</f>
        <v>757061619</v>
      </c>
      <c r="C48" s="4">
        <f t="shared" si="1"/>
        <v>17899553</v>
      </c>
      <c r="D48" s="4">
        <f t="shared" si="1"/>
        <v>775277200</v>
      </c>
      <c r="E48" s="4">
        <f t="shared" si="1"/>
        <v>753359899</v>
      </c>
      <c r="F48" s="4">
        <f t="shared" si="1"/>
        <v>10583739</v>
      </c>
      <c r="G48" s="4">
        <f t="shared" si="1"/>
        <v>764259666</v>
      </c>
      <c r="H48" s="5">
        <f>ROUND(E48/B48*100,1)</f>
        <v>99.5</v>
      </c>
      <c r="I48" s="5">
        <f t="shared" si="0"/>
        <v>59.1</v>
      </c>
      <c r="J48" s="5">
        <f t="shared" si="0"/>
        <v>98.6</v>
      </c>
    </row>
    <row r="49" spans="1:10" ht="13.5">
      <c r="A49" s="6" t="s">
        <v>53</v>
      </c>
      <c r="B49" s="7">
        <f aca="true" t="shared" si="2" ref="B49:G49">SUM(B38:B47)</f>
        <v>22995541</v>
      </c>
      <c r="C49" s="7">
        <f t="shared" si="2"/>
        <v>1107186</v>
      </c>
      <c r="D49" s="7">
        <f t="shared" si="2"/>
        <v>24120842</v>
      </c>
      <c r="E49" s="7">
        <f t="shared" si="2"/>
        <v>22883907</v>
      </c>
      <c r="F49" s="7">
        <f t="shared" si="2"/>
        <v>618840</v>
      </c>
      <c r="G49" s="7">
        <f t="shared" si="2"/>
        <v>23520862</v>
      </c>
      <c r="H49" s="8">
        <f t="shared" si="0"/>
        <v>99.5</v>
      </c>
      <c r="I49" s="8">
        <f t="shared" si="0"/>
        <v>55.9</v>
      </c>
      <c r="J49" s="8">
        <f t="shared" si="0"/>
        <v>97.5</v>
      </c>
    </row>
    <row r="50" spans="1:10" ht="13.5">
      <c r="A50" s="6" t="s">
        <v>54</v>
      </c>
      <c r="B50" s="7">
        <f aca="true" t="shared" si="3" ref="B50:G50">SUM(B48:B49)</f>
        <v>780057160</v>
      </c>
      <c r="C50" s="7">
        <f t="shared" si="3"/>
        <v>19006739</v>
      </c>
      <c r="D50" s="7">
        <f t="shared" si="3"/>
        <v>799398042</v>
      </c>
      <c r="E50" s="7">
        <f t="shared" si="3"/>
        <v>776243806</v>
      </c>
      <c r="F50" s="7">
        <f t="shared" si="3"/>
        <v>11202579</v>
      </c>
      <c r="G50" s="7">
        <f t="shared" si="3"/>
        <v>787780528</v>
      </c>
      <c r="H50" s="8">
        <f t="shared" si="0"/>
        <v>99.5</v>
      </c>
      <c r="I50" s="8">
        <f t="shared" si="0"/>
        <v>58.9</v>
      </c>
      <c r="J50" s="8">
        <f t="shared" si="0"/>
        <v>98.5</v>
      </c>
    </row>
    <row r="51" spans="1:10" ht="13.5">
      <c r="A51" s="9" t="s">
        <v>55</v>
      </c>
      <c r="B51" s="10">
        <f aca="true" t="shared" si="4" ref="B51:G51">B50+B5+B6</f>
        <v>1671215081</v>
      </c>
      <c r="C51" s="10">
        <f t="shared" si="4"/>
        <v>41805115</v>
      </c>
      <c r="D51" s="10">
        <f t="shared" si="4"/>
        <v>1713517656</v>
      </c>
      <c r="E51" s="10">
        <f t="shared" si="4"/>
        <v>1662801456</v>
      </c>
      <c r="F51" s="10">
        <f t="shared" si="4"/>
        <v>26150501</v>
      </c>
      <c r="G51" s="10">
        <f t="shared" si="4"/>
        <v>1689449417</v>
      </c>
      <c r="H51" s="11">
        <f t="shared" si="0"/>
        <v>99.5</v>
      </c>
      <c r="I51" s="11">
        <f t="shared" si="0"/>
        <v>62.6</v>
      </c>
      <c r="J51" s="11">
        <f t="shared" si="0"/>
        <v>98.6</v>
      </c>
    </row>
    <row r="52" spans="1:10" ht="13.5">
      <c r="A52" s="12" t="s">
        <v>59</v>
      </c>
      <c r="B52" s="12"/>
      <c r="C52" s="12"/>
      <c r="D52" s="12"/>
      <c r="E52" s="12"/>
      <c r="F52" s="12"/>
      <c r="G52" s="12"/>
      <c r="H52" s="12"/>
      <c r="I52" s="12"/>
      <c r="J52" s="12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1968503937007874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明朝,太字"&amp;16合　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="75" zoomScaleNormal="75" zoomScalePageLayoutView="0" workbookViewId="0" topLeftCell="A1">
      <selection activeCell="F7" sqref="F7"/>
    </sheetView>
  </sheetViews>
  <sheetFormatPr defaultColWidth="9.00390625" defaultRowHeight="13.5"/>
  <cols>
    <col min="1" max="1" width="11.625" style="0" bestFit="1" customWidth="1"/>
    <col min="2" max="7" width="16.625" style="0" customWidth="1"/>
    <col min="8" max="10" width="10.125" style="0" customWidth="1"/>
  </cols>
  <sheetData>
    <row r="1" spans="1:10" ht="13.5">
      <c r="A1" s="18"/>
      <c r="B1" s="21" t="s">
        <v>57</v>
      </c>
      <c r="C1" s="22"/>
      <c r="D1" s="22"/>
      <c r="E1" s="22"/>
      <c r="F1" s="22"/>
      <c r="G1" s="22"/>
      <c r="H1" s="22"/>
      <c r="I1" s="22"/>
      <c r="J1" s="23"/>
    </row>
    <row r="2" spans="1:10" ht="13.5">
      <c r="A2" s="19"/>
      <c r="B2" s="24"/>
      <c r="C2" s="25"/>
      <c r="D2" s="25"/>
      <c r="E2" s="25"/>
      <c r="F2" s="25"/>
      <c r="G2" s="25"/>
      <c r="H2" s="25"/>
      <c r="I2" s="25"/>
      <c r="J2" s="26"/>
    </row>
    <row r="3" spans="1:10" ht="13.5">
      <c r="A3" s="19"/>
      <c r="B3" s="27" t="s">
        <v>43</v>
      </c>
      <c r="C3" s="27"/>
      <c r="D3" s="27"/>
      <c r="E3" s="27" t="s">
        <v>44</v>
      </c>
      <c r="F3" s="27"/>
      <c r="G3" s="27"/>
      <c r="H3" s="28" t="s">
        <v>45</v>
      </c>
      <c r="I3" s="29"/>
      <c r="J3" s="30"/>
    </row>
    <row r="4" spans="1:10" ht="13.5">
      <c r="A4" s="20"/>
      <c r="B4" s="2" t="s">
        <v>46</v>
      </c>
      <c r="C4" s="2" t="s">
        <v>47</v>
      </c>
      <c r="D4" s="2" t="s">
        <v>48</v>
      </c>
      <c r="E4" s="14" t="s">
        <v>46</v>
      </c>
      <c r="F4" s="2" t="s">
        <v>47</v>
      </c>
      <c r="G4" s="2" t="s">
        <v>48</v>
      </c>
      <c r="H4" s="2" t="s">
        <v>49</v>
      </c>
      <c r="I4" s="2" t="s">
        <v>50</v>
      </c>
      <c r="J4" s="2" t="s">
        <v>51</v>
      </c>
    </row>
    <row r="5" spans="1:10" ht="13.5">
      <c r="A5" s="3" t="s">
        <v>0</v>
      </c>
      <c r="B5" s="4">
        <v>652895907</v>
      </c>
      <c r="C5" s="4">
        <v>17101598</v>
      </c>
      <c r="D5" s="4">
        <v>670102991</v>
      </c>
      <c r="E5" s="4">
        <v>649338656</v>
      </c>
      <c r="F5" s="4">
        <v>10744625</v>
      </c>
      <c r="G5" s="4">
        <v>660188767</v>
      </c>
      <c r="H5" s="5">
        <f aca="true" t="shared" si="0" ref="H5:J51">ROUND(E5/B5*100,1)</f>
        <v>99.5</v>
      </c>
      <c r="I5" s="5">
        <f t="shared" si="0"/>
        <v>62.8</v>
      </c>
      <c r="J5" s="5">
        <f t="shared" si="0"/>
        <v>98.5</v>
      </c>
    </row>
    <row r="6" spans="1:10" ht="13.5">
      <c r="A6" s="6" t="s">
        <v>1</v>
      </c>
      <c r="B6" s="7">
        <v>134241617</v>
      </c>
      <c r="C6" s="7">
        <v>3198851</v>
      </c>
      <c r="D6" s="7">
        <v>137498299</v>
      </c>
      <c r="E6" s="7">
        <v>133491291</v>
      </c>
      <c r="F6" s="7">
        <v>2024529</v>
      </c>
      <c r="G6" s="7">
        <v>135573651</v>
      </c>
      <c r="H6" s="8">
        <f>ROUND(E6/B6*100,1)</f>
        <v>99.4</v>
      </c>
      <c r="I6" s="8">
        <f t="shared" si="0"/>
        <v>63.3</v>
      </c>
      <c r="J6" s="8">
        <f t="shared" si="0"/>
        <v>98.6</v>
      </c>
    </row>
    <row r="7" spans="1:10" ht="13.5">
      <c r="A7" s="6" t="s">
        <v>2</v>
      </c>
      <c r="B7" s="7">
        <v>22513241</v>
      </c>
      <c r="C7" s="7">
        <v>375008</v>
      </c>
      <c r="D7" s="7">
        <v>22905622</v>
      </c>
      <c r="E7" s="7">
        <v>22381393</v>
      </c>
      <c r="F7" s="7">
        <v>234024</v>
      </c>
      <c r="G7" s="7">
        <v>22632790</v>
      </c>
      <c r="H7" s="8">
        <f t="shared" si="0"/>
        <v>99.4</v>
      </c>
      <c r="I7" s="8">
        <f t="shared" si="0"/>
        <v>62.4</v>
      </c>
      <c r="J7" s="8">
        <f t="shared" si="0"/>
        <v>98.8</v>
      </c>
    </row>
    <row r="8" spans="1:10" ht="13.5">
      <c r="A8" s="6" t="s">
        <v>3</v>
      </c>
      <c r="B8" s="7">
        <v>63032127</v>
      </c>
      <c r="C8" s="7">
        <v>1875263</v>
      </c>
      <c r="D8" s="7">
        <v>64922208</v>
      </c>
      <c r="E8" s="7">
        <v>62637779</v>
      </c>
      <c r="F8" s="7">
        <v>877393</v>
      </c>
      <c r="G8" s="7">
        <v>63529990</v>
      </c>
      <c r="H8" s="8">
        <f t="shared" si="0"/>
        <v>99.4</v>
      </c>
      <c r="I8" s="8">
        <f t="shared" si="0"/>
        <v>46.8</v>
      </c>
      <c r="J8" s="8">
        <f t="shared" si="0"/>
        <v>97.9</v>
      </c>
    </row>
    <row r="9" spans="1:10" ht="13.5">
      <c r="A9" s="6" t="s">
        <v>4</v>
      </c>
      <c r="B9" s="7">
        <v>15516686</v>
      </c>
      <c r="C9" s="7">
        <v>446315</v>
      </c>
      <c r="D9" s="7">
        <v>15968254</v>
      </c>
      <c r="E9" s="7">
        <v>15425341</v>
      </c>
      <c r="F9" s="7">
        <v>203303</v>
      </c>
      <c r="G9" s="7">
        <v>15633897</v>
      </c>
      <c r="H9" s="8">
        <f t="shared" si="0"/>
        <v>99.4</v>
      </c>
      <c r="I9" s="8">
        <f t="shared" si="0"/>
        <v>45.6</v>
      </c>
      <c r="J9" s="8">
        <f t="shared" si="0"/>
        <v>97.9</v>
      </c>
    </row>
    <row r="10" spans="1:10" ht="13.5">
      <c r="A10" s="6" t="s">
        <v>5</v>
      </c>
      <c r="B10" s="7">
        <v>61619132</v>
      </c>
      <c r="C10" s="7">
        <v>1787505</v>
      </c>
      <c r="D10" s="7">
        <v>63418998</v>
      </c>
      <c r="E10" s="7">
        <v>61373225</v>
      </c>
      <c r="F10" s="7">
        <v>1284480</v>
      </c>
      <c r="G10" s="7">
        <v>62670066</v>
      </c>
      <c r="H10" s="8">
        <f t="shared" si="0"/>
        <v>99.6</v>
      </c>
      <c r="I10" s="8">
        <f t="shared" si="0"/>
        <v>71.9</v>
      </c>
      <c r="J10" s="8">
        <f t="shared" si="0"/>
        <v>98.8</v>
      </c>
    </row>
    <row r="11" spans="1:10" ht="13.5">
      <c r="A11" s="6" t="s">
        <v>6</v>
      </c>
      <c r="B11" s="7">
        <v>10565671</v>
      </c>
      <c r="C11" s="7">
        <v>245073</v>
      </c>
      <c r="D11" s="7">
        <v>10815608</v>
      </c>
      <c r="E11" s="7">
        <v>10506873</v>
      </c>
      <c r="F11" s="7">
        <v>135924</v>
      </c>
      <c r="G11" s="7">
        <v>10647661</v>
      </c>
      <c r="H11" s="8">
        <f t="shared" si="0"/>
        <v>99.4</v>
      </c>
      <c r="I11" s="8">
        <f t="shared" si="0"/>
        <v>55.5</v>
      </c>
      <c r="J11" s="8">
        <f t="shared" si="0"/>
        <v>98.4</v>
      </c>
    </row>
    <row r="12" spans="1:10" ht="13.5">
      <c r="A12" s="6" t="s">
        <v>7</v>
      </c>
      <c r="B12" s="7">
        <v>45221527</v>
      </c>
      <c r="C12" s="7">
        <v>719039</v>
      </c>
      <c r="D12" s="7">
        <v>45956164</v>
      </c>
      <c r="E12" s="7">
        <v>45110693</v>
      </c>
      <c r="F12" s="7">
        <v>600937</v>
      </c>
      <c r="G12" s="7">
        <v>45727228</v>
      </c>
      <c r="H12" s="8">
        <f t="shared" si="0"/>
        <v>99.8</v>
      </c>
      <c r="I12" s="8">
        <f t="shared" si="0"/>
        <v>83.6</v>
      </c>
      <c r="J12" s="8">
        <f t="shared" si="0"/>
        <v>99.5</v>
      </c>
    </row>
    <row r="13" spans="1:10" ht="13.5">
      <c r="A13" s="6" t="s">
        <v>8</v>
      </c>
      <c r="B13" s="7">
        <v>10312502</v>
      </c>
      <c r="C13" s="7">
        <v>308820</v>
      </c>
      <c r="D13" s="7">
        <v>10629857</v>
      </c>
      <c r="E13" s="7">
        <v>10252127</v>
      </c>
      <c r="F13" s="7">
        <v>194531</v>
      </c>
      <c r="G13" s="7">
        <v>10455193</v>
      </c>
      <c r="H13" s="8">
        <f t="shared" si="0"/>
        <v>99.4</v>
      </c>
      <c r="I13" s="8">
        <f t="shared" si="0"/>
        <v>63</v>
      </c>
      <c r="J13" s="8">
        <f t="shared" si="0"/>
        <v>98.4</v>
      </c>
    </row>
    <row r="14" spans="1:10" ht="13.5">
      <c r="A14" s="6" t="s">
        <v>9</v>
      </c>
      <c r="B14" s="7">
        <v>19049334</v>
      </c>
      <c r="C14" s="7">
        <v>452791</v>
      </c>
      <c r="D14" s="7">
        <v>19511907</v>
      </c>
      <c r="E14" s="7">
        <v>18940120</v>
      </c>
      <c r="F14" s="7">
        <v>180395</v>
      </c>
      <c r="G14" s="7">
        <v>19130297</v>
      </c>
      <c r="H14" s="8">
        <f t="shared" si="0"/>
        <v>99.4</v>
      </c>
      <c r="I14" s="8">
        <f t="shared" si="0"/>
        <v>39.8</v>
      </c>
      <c r="J14" s="8">
        <f t="shared" si="0"/>
        <v>98</v>
      </c>
    </row>
    <row r="15" spans="1:10" ht="13.5">
      <c r="A15" s="6" t="s">
        <v>10</v>
      </c>
      <c r="B15" s="7">
        <v>49381880</v>
      </c>
      <c r="C15" s="7">
        <v>532529</v>
      </c>
      <c r="D15" s="7">
        <v>49932911</v>
      </c>
      <c r="E15" s="7">
        <v>49309333</v>
      </c>
      <c r="F15" s="7">
        <v>331217</v>
      </c>
      <c r="G15" s="7">
        <v>49659052</v>
      </c>
      <c r="H15" s="8">
        <f t="shared" si="0"/>
        <v>99.9</v>
      </c>
      <c r="I15" s="8">
        <f t="shared" si="0"/>
        <v>62.2</v>
      </c>
      <c r="J15" s="8">
        <f t="shared" si="0"/>
        <v>99.5</v>
      </c>
    </row>
    <row r="16" spans="1:10" ht="13.5">
      <c r="A16" s="6" t="s">
        <v>11</v>
      </c>
      <c r="B16" s="7">
        <v>44480525</v>
      </c>
      <c r="C16" s="7">
        <v>994534</v>
      </c>
      <c r="D16" s="7">
        <v>45488853</v>
      </c>
      <c r="E16" s="7">
        <v>44319786</v>
      </c>
      <c r="F16" s="7">
        <v>511920</v>
      </c>
      <c r="G16" s="7">
        <v>44845500</v>
      </c>
      <c r="H16" s="8">
        <f t="shared" si="0"/>
        <v>99.6</v>
      </c>
      <c r="I16" s="8">
        <f t="shared" si="0"/>
        <v>51.5</v>
      </c>
      <c r="J16" s="8">
        <f t="shared" si="0"/>
        <v>98.6</v>
      </c>
    </row>
    <row r="17" spans="1:10" ht="13.5">
      <c r="A17" s="6" t="s">
        <v>12</v>
      </c>
      <c r="B17" s="7">
        <v>35133837</v>
      </c>
      <c r="C17" s="7">
        <v>807006</v>
      </c>
      <c r="D17" s="7">
        <v>35959222</v>
      </c>
      <c r="E17" s="7">
        <v>34898556</v>
      </c>
      <c r="F17" s="7">
        <v>352243</v>
      </c>
      <c r="G17" s="7">
        <v>35269178</v>
      </c>
      <c r="H17" s="8">
        <f t="shared" si="0"/>
        <v>99.3</v>
      </c>
      <c r="I17" s="8">
        <f t="shared" si="0"/>
        <v>43.6</v>
      </c>
      <c r="J17" s="8">
        <f t="shared" si="0"/>
        <v>98.1</v>
      </c>
    </row>
    <row r="18" spans="1:10" ht="13.5">
      <c r="A18" s="6" t="s">
        <v>13</v>
      </c>
      <c r="B18" s="7">
        <v>17813159</v>
      </c>
      <c r="C18" s="7">
        <v>819445</v>
      </c>
      <c r="D18" s="7">
        <v>18645935</v>
      </c>
      <c r="E18" s="7">
        <v>17750978</v>
      </c>
      <c r="F18" s="7">
        <v>723095</v>
      </c>
      <c r="G18" s="7">
        <v>18487404</v>
      </c>
      <c r="H18" s="8">
        <f t="shared" si="0"/>
        <v>99.7</v>
      </c>
      <c r="I18" s="8">
        <f t="shared" si="0"/>
        <v>88.2</v>
      </c>
      <c r="J18" s="8">
        <f t="shared" si="0"/>
        <v>99.1</v>
      </c>
    </row>
    <row r="19" spans="1:10" ht="13.5">
      <c r="A19" s="6" t="s">
        <v>14</v>
      </c>
      <c r="B19" s="7">
        <v>12463667</v>
      </c>
      <c r="C19" s="7">
        <v>175195</v>
      </c>
      <c r="D19" s="7">
        <v>12647897</v>
      </c>
      <c r="E19" s="7">
        <v>12408071</v>
      </c>
      <c r="F19" s="7">
        <v>92092</v>
      </c>
      <c r="G19" s="7">
        <v>12509198</v>
      </c>
      <c r="H19" s="8">
        <f t="shared" si="0"/>
        <v>99.6</v>
      </c>
      <c r="I19" s="8">
        <f t="shared" si="0"/>
        <v>52.6</v>
      </c>
      <c r="J19" s="8">
        <f t="shared" si="0"/>
        <v>98.9</v>
      </c>
    </row>
    <row r="20" spans="1:10" ht="13.5">
      <c r="A20" s="6" t="s">
        <v>15</v>
      </c>
      <c r="B20" s="7">
        <v>26001796</v>
      </c>
      <c r="C20" s="7">
        <v>822365</v>
      </c>
      <c r="D20" s="7">
        <v>26838874</v>
      </c>
      <c r="E20" s="7">
        <v>25767463</v>
      </c>
      <c r="F20" s="7">
        <v>379130</v>
      </c>
      <c r="G20" s="7">
        <v>26161306</v>
      </c>
      <c r="H20" s="8">
        <f t="shared" si="0"/>
        <v>99.1</v>
      </c>
      <c r="I20" s="8">
        <f t="shared" si="0"/>
        <v>46.1</v>
      </c>
      <c r="J20" s="8">
        <f t="shared" si="0"/>
        <v>97.5</v>
      </c>
    </row>
    <row r="21" spans="1:10" ht="13.5">
      <c r="A21" s="6" t="s">
        <v>16</v>
      </c>
      <c r="B21" s="7">
        <v>10702311</v>
      </c>
      <c r="C21" s="7">
        <v>168860</v>
      </c>
      <c r="D21" s="7">
        <v>10877706</v>
      </c>
      <c r="E21" s="7">
        <v>10645152</v>
      </c>
      <c r="F21" s="7">
        <v>86410</v>
      </c>
      <c r="G21" s="7">
        <v>10738097</v>
      </c>
      <c r="H21" s="8">
        <f t="shared" si="0"/>
        <v>99.5</v>
      </c>
      <c r="I21" s="8">
        <f t="shared" si="0"/>
        <v>51.2</v>
      </c>
      <c r="J21" s="8">
        <f t="shared" si="0"/>
        <v>98.7</v>
      </c>
    </row>
    <row r="22" spans="1:10" ht="13.5">
      <c r="A22" s="6" t="s">
        <v>17</v>
      </c>
      <c r="B22" s="7">
        <v>12751364</v>
      </c>
      <c r="C22" s="7">
        <v>256584</v>
      </c>
      <c r="D22" s="7">
        <v>13016684</v>
      </c>
      <c r="E22" s="7">
        <v>12674863</v>
      </c>
      <c r="F22" s="7">
        <v>139658</v>
      </c>
      <c r="G22" s="7">
        <v>12823257</v>
      </c>
      <c r="H22" s="8">
        <f t="shared" si="0"/>
        <v>99.4</v>
      </c>
      <c r="I22" s="8">
        <f t="shared" si="0"/>
        <v>54.4</v>
      </c>
      <c r="J22" s="8">
        <f t="shared" si="0"/>
        <v>98.5</v>
      </c>
    </row>
    <row r="23" spans="1:10" ht="13.5">
      <c r="A23" s="6" t="s">
        <v>18</v>
      </c>
      <c r="B23" s="7">
        <v>14979213</v>
      </c>
      <c r="C23" s="7">
        <v>379030</v>
      </c>
      <c r="D23" s="7">
        <v>15366587</v>
      </c>
      <c r="E23" s="7">
        <v>14902103</v>
      </c>
      <c r="F23" s="7">
        <v>304797</v>
      </c>
      <c r="G23" s="7">
        <v>15215244</v>
      </c>
      <c r="H23" s="8">
        <f t="shared" si="0"/>
        <v>99.5</v>
      </c>
      <c r="I23" s="8">
        <f t="shared" si="0"/>
        <v>80.4</v>
      </c>
      <c r="J23" s="8">
        <f t="shared" si="0"/>
        <v>99</v>
      </c>
    </row>
    <row r="24" spans="1:10" ht="13.5">
      <c r="A24" s="6" t="s">
        <v>19</v>
      </c>
      <c r="B24" s="7">
        <v>21740368</v>
      </c>
      <c r="C24" s="7">
        <v>428952</v>
      </c>
      <c r="D24" s="7">
        <v>22184509</v>
      </c>
      <c r="E24" s="7">
        <v>21645618</v>
      </c>
      <c r="F24" s="7">
        <v>224253</v>
      </c>
      <c r="G24" s="7">
        <v>21885060</v>
      </c>
      <c r="H24" s="8">
        <f t="shared" si="0"/>
        <v>99.6</v>
      </c>
      <c r="I24" s="8">
        <f t="shared" si="0"/>
        <v>52.3</v>
      </c>
      <c r="J24" s="8">
        <f t="shared" si="0"/>
        <v>98.7</v>
      </c>
    </row>
    <row r="25" spans="1:10" ht="13.5">
      <c r="A25" s="6" t="s">
        <v>20</v>
      </c>
      <c r="B25" s="7">
        <v>21670246</v>
      </c>
      <c r="C25" s="7">
        <v>380095</v>
      </c>
      <c r="D25" s="7">
        <v>22056948</v>
      </c>
      <c r="E25" s="7">
        <v>21589531</v>
      </c>
      <c r="F25" s="7">
        <v>171874</v>
      </c>
      <c r="G25" s="7">
        <v>21768012</v>
      </c>
      <c r="H25" s="8">
        <f t="shared" si="0"/>
        <v>99.6</v>
      </c>
      <c r="I25" s="8">
        <f t="shared" si="0"/>
        <v>45.2</v>
      </c>
      <c r="J25" s="8">
        <f t="shared" si="0"/>
        <v>98.7</v>
      </c>
    </row>
    <row r="26" spans="1:10" ht="13.5">
      <c r="A26" s="6" t="s">
        <v>21</v>
      </c>
      <c r="B26" s="7">
        <v>8035201</v>
      </c>
      <c r="C26" s="7">
        <v>179961</v>
      </c>
      <c r="D26" s="7">
        <v>8219250</v>
      </c>
      <c r="E26" s="7">
        <v>7991724</v>
      </c>
      <c r="F26" s="7">
        <v>109995</v>
      </c>
      <c r="G26" s="7">
        <v>8105807</v>
      </c>
      <c r="H26" s="8">
        <f t="shared" si="0"/>
        <v>99.5</v>
      </c>
      <c r="I26" s="8">
        <f t="shared" si="0"/>
        <v>61.1</v>
      </c>
      <c r="J26" s="8">
        <f t="shared" si="0"/>
        <v>98.6</v>
      </c>
    </row>
    <row r="27" spans="1:10" ht="13.5">
      <c r="A27" s="6" t="s">
        <v>22</v>
      </c>
      <c r="B27" s="7">
        <v>11275302</v>
      </c>
      <c r="C27" s="7">
        <v>183952</v>
      </c>
      <c r="D27" s="7">
        <v>11467958</v>
      </c>
      <c r="E27" s="7">
        <v>11221278</v>
      </c>
      <c r="F27" s="7">
        <v>86402</v>
      </c>
      <c r="G27" s="7">
        <v>11316384</v>
      </c>
      <c r="H27" s="8">
        <f t="shared" si="0"/>
        <v>99.5</v>
      </c>
      <c r="I27" s="8">
        <f t="shared" si="0"/>
        <v>47</v>
      </c>
      <c r="J27" s="8">
        <f t="shared" si="0"/>
        <v>98.7</v>
      </c>
    </row>
    <row r="28" spans="1:10" ht="13.5">
      <c r="A28" s="6" t="s">
        <v>23</v>
      </c>
      <c r="B28" s="7">
        <v>15915661</v>
      </c>
      <c r="C28" s="7">
        <v>436813</v>
      </c>
      <c r="D28" s="7">
        <v>16361922</v>
      </c>
      <c r="E28" s="7">
        <v>15790421</v>
      </c>
      <c r="F28" s="7">
        <v>174138</v>
      </c>
      <c r="G28" s="7">
        <v>15974007</v>
      </c>
      <c r="H28" s="8">
        <f t="shared" si="0"/>
        <v>99.2</v>
      </c>
      <c r="I28" s="8">
        <f t="shared" si="0"/>
        <v>39.9</v>
      </c>
      <c r="J28" s="8">
        <f t="shared" si="0"/>
        <v>97.6</v>
      </c>
    </row>
    <row r="29" spans="1:10" ht="13.5">
      <c r="A29" s="6" t="s">
        <v>24</v>
      </c>
      <c r="B29" s="7">
        <v>15999588</v>
      </c>
      <c r="C29" s="7">
        <v>687758</v>
      </c>
      <c r="D29" s="7">
        <v>16696707</v>
      </c>
      <c r="E29" s="7">
        <v>15897946</v>
      </c>
      <c r="F29" s="7">
        <v>509914</v>
      </c>
      <c r="G29" s="7">
        <v>16417221</v>
      </c>
      <c r="H29" s="8">
        <f t="shared" si="0"/>
        <v>99.4</v>
      </c>
      <c r="I29" s="8">
        <f t="shared" si="0"/>
        <v>74.1</v>
      </c>
      <c r="J29" s="8">
        <f t="shared" si="0"/>
        <v>98.3</v>
      </c>
    </row>
    <row r="30" spans="1:10" ht="13.5">
      <c r="A30" s="6" t="s">
        <v>25</v>
      </c>
      <c r="B30" s="7">
        <v>9219974</v>
      </c>
      <c r="C30" s="7">
        <v>225085</v>
      </c>
      <c r="D30" s="7">
        <v>9448659</v>
      </c>
      <c r="E30" s="7">
        <v>9162773</v>
      </c>
      <c r="F30" s="7">
        <v>95942</v>
      </c>
      <c r="G30" s="7">
        <v>9262315</v>
      </c>
      <c r="H30" s="8">
        <f t="shared" si="0"/>
        <v>99.4</v>
      </c>
      <c r="I30" s="8">
        <f t="shared" si="0"/>
        <v>42.6</v>
      </c>
      <c r="J30" s="8">
        <f t="shared" si="0"/>
        <v>98</v>
      </c>
    </row>
    <row r="31" spans="1:10" ht="13.5">
      <c r="A31" s="6" t="s">
        <v>26</v>
      </c>
      <c r="B31" s="7">
        <v>7541311</v>
      </c>
      <c r="C31" s="7">
        <v>109492</v>
      </c>
      <c r="D31" s="7">
        <v>7654403</v>
      </c>
      <c r="E31" s="7">
        <v>7505108</v>
      </c>
      <c r="F31" s="7">
        <v>79422</v>
      </c>
      <c r="G31" s="7">
        <v>7588130</v>
      </c>
      <c r="H31" s="8">
        <f t="shared" si="0"/>
        <v>99.5</v>
      </c>
      <c r="I31" s="8">
        <f t="shared" si="0"/>
        <v>72.5</v>
      </c>
      <c r="J31" s="8">
        <f t="shared" si="0"/>
        <v>99.1</v>
      </c>
    </row>
    <row r="32" spans="1:10" ht="13.5">
      <c r="A32" s="6" t="s">
        <v>27</v>
      </c>
      <c r="B32" s="7">
        <v>67775689</v>
      </c>
      <c r="C32" s="7">
        <v>1294472</v>
      </c>
      <c r="D32" s="7">
        <v>69103176</v>
      </c>
      <c r="E32" s="7">
        <v>67408108</v>
      </c>
      <c r="F32" s="7">
        <v>843427</v>
      </c>
      <c r="G32" s="7">
        <v>68284550</v>
      </c>
      <c r="H32" s="8">
        <f t="shared" si="0"/>
        <v>99.5</v>
      </c>
      <c r="I32" s="8">
        <f t="shared" si="0"/>
        <v>65.2</v>
      </c>
      <c r="J32" s="8">
        <f t="shared" si="0"/>
        <v>98.8</v>
      </c>
    </row>
    <row r="33" spans="1:10" ht="13.5">
      <c r="A33" s="6" t="s">
        <v>28</v>
      </c>
      <c r="B33" s="7">
        <v>7993357</v>
      </c>
      <c r="C33" s="7">
        <v>346823</v>
      </c>
      <c r="D33" s="7">
        <v>8346329</v>
      </c>
      <c r="E33" s="7">
        <v>7934774</v>
      </c>
      <c r="F33" s="7">
        <v>201506</v>
      </c>
      <c r="G33" s="7">
        <v>8142429</v>
      </c>
      <c r="H33" s="8">
        <f t="shared" si="0"/>
        <v>99.3</v>
      </c>
      <c r="I33" s="8">
        <f t="shared" si="0"/>
        <v>58.1</v>
      </c>
      <c r="J33" s="8">
        <f t="shared" si="0"/>
        <v>97.6</v>
      </c>
    </row>
    <row r="34" spans="1:10" ht="13.5">
      <c r="A34" s="6" t="s">
        <v>29</v>
      </c>
      <c r="B34" s="7">
        <v>6260483</v>
      </c>
      <c r="C34" s="7">
        <v>156387</v>
      </c>
      <c r="D34" s="7">
        <v>6419801</v>
      </c>
      <c r="E34" s="7">
        <v>6229220</v>
      </c>
      <c r="F34" s="7">
        <v>84742</v>
      </c>
      <c r="G34" s="7">
        <v>6316893</v>
      </c>
      <c r="H34" s="8">
        <f t="shared" si="0"/>
        <v>99.5</v>
      </c>
      <c r="I34" s="8">
        <f t="shared" si="0"/>
        <v>54.2</v>
      </c>
      <c r="J34" s="8">
        <f t="shared" si="0"/>
        <v>98.4</v>
      </c>
    </row>
    <row r="35" spans="1:10" ht="13.5">
      <c r="A35" s="6" t="s">
        <v>30</v>
      </c>
      <c r="B35" s="7">
        <v>8722017</v>
      </c>
      <c r="C35" s="7">
        <v>143135</v>
      </c>
      <c r="D35" s="7">
        <v>8870168</v>
      </c>
      <c r="E35" s="7">
        <v>8691469</v>
      </c>
      <c r="F35" s="7">
        <v>110025</v>
      </c>
      <c r="G35" s="7">
        <v>8806510</v>
      </c>
      <c r="H35" s="8">
        <f t="shared" si="0"/>
        <v>99.6</v>
      </c>
      <c r="I35" s="8">
        <f t="shared" si="0"/>
        <v>76.9</v>
      </c>
      <c r="J35" s="8">
        <f t="shared" si="0"/>
        <v>99.3</v>
      </c>
    </row>
    <row r="36" spans="1:10" ht="13.5">
      <c r="A36" s="6" t="s">
        <v>31</v>
      </c>
      <c r="B36" s="7">
        <v>7092390</v>
      </c>
      <c r="C36" s="7">
        <v>235708</v>
      </c>
      <c r="D36" s="7">
        <v>7331471</v>
      </c>
      <c r="E36" s="7">
        <v>7044314</v>
      </c>
      <c r="F36" s="7">
        <v>41697</v>
      </c>
      <c r="G36" s="7">
        <v>7089384</v>
      </c>
      <c r="H36" s="8">
        <f t="shared" si="0"/>
        <v>99.3</v>
      </c>
      <c r="I36" s="8">
        <f t="shared" si="0"/>
        <v>17.7</v>
      </c>
      <c r="J36" s="8">
        <f t="shared" si="0"/>
        <v>96.7</v>
      </c>
    </row>
    <row r="37" spans="1:10" ht="13.5">
      <c r="A37" s="6" t="s">
        <v>32</v>
      </c>
      <c r="B37" s="7">
        <v>4952946</v>
      </c>
      <c r="C37" s="7">
        <v>184738</v>
      </c>
      <c r="D37" s="7">
        <v>5142678</v>
      </c>
      <c r="E37" s="7">
        <v>4898107</v>
      </c>
      <c r="F37" s="7">
        <v>93471</v>
      </c>
      <c r="G37" s="7">
        <v>4996572</v>
      </c>
      <c r="H37" s="8">
        <f t="shared" si="0"/>
        <v>98.9</v>
      </c>
      <c r="I37" s="8">
        <f t="shared" si="0"/>
        <v>50.6</v>
      </c>
      <c r="J37" s="8">
        <f t="shared" si="0"/>
        <v>97.2</v>
      </c>
    </row>
    <row r="38" spans="1:10" ht="13.5">
      <c r="A38" s="6" t="s">
        <v>33</v>
      </c>
      <c r="B38" s="7">
        <v>4568777</v>
      </c>
      <c r="C38" s="7">
        <v>287958</v>
      </c>
      <c r="D38" s="7">
        <v>4857744</v>
      </c>
      <c r="E38" s="7">
        <v>4557953</v>
      </c>
      <c r="F38" s="7">
        <v>78400</v>
      </c>
      <c r="G38" s="7">
        <v>4637362</v>
      </c>
      <c r="H38" s="8">
        <f t="shared" si="0"/>
        <v>99.8</v>
      </c>
      <c r="I38" s="8">
        <f t="shared" si="0"/>
        <v>27.2</v>
      </c>
      <c r="J38" s="8">
        <f t="shared" si="0"/>
        <v>95.5</v>
      </c>
    </row>
    <row r="39" spans="1:10" ht="13.5">
      <c r="A39" s="6" t="s">
        <v>34</v>
      </c>
      <c r="B39" s="7">
        <v>1695112</v>
      </c>
      <c r="C39" s="7">
        <v>40782</v>
      </c>
      <c r="D39" s="7">
        <v>1737376</v>
      </c>
      <c r="E39" s="7">
        <v>1684621</v>
      </c>
      <c r="F39" s="7">
        <v>9946</v>
      </c>
      <c r="G39" s="7">
        <v>1696049</v>
      </c>
      <c r="H39" s="8">
        <f t="shared" si="0"/>
        <v>99.4</v>
      </c>
      <c r="I39" s="8">
        <f t="shared" si="0"/>
        <v>24.4</v>
      </c>
      <c r="J39" s="8">
        <f t="shared" si="0"/>
        <v>97.6</v>
      </c>
    </row>
    <row r="40" spans="1:10" ht="13.5">
      <c r="A40" s="6" t="s">
        <v>35</v>
      </c>
      <c r="B40" s="7">
        <v>1063884</v>
      </c>
      <c r="C40" s="7">
        <v>38851</v>
      </c>
      <c r="D40" s="7">
        <v>1104660</v>
      </c>
      <c r="E40" s="7">
        <v>1058584</v>
      </c>
      <c r="F40" s="7">
        <v>11036</v>
      </c>
      <c r="G40" s="7">
        <v>1071545</v>
      </c>
      <c r="H40" s="8">
        <f t="shared" si="0"/>
        <v>99.5</v>
      </c>
      <c r="I40" s="8">
        <f t="shared" si="0"/>
        <v>28.4</v>
      </c>
      <c r="J40" s="8">
        <f t="shared" si="0"/>
        <v>97</v>
      </c>
    </row>
    <row r="41" spans="1:10" ht="13.5">
      <c r="A41" s="6" t="s">
        <v>36</v>
      </c>
      <c r="B41" s="7">
        <v>2153873</v>
      </c>
      <c r="C41" s="7">
        <v>41282</v>
      </c>
      <c r="D41" s="7">
        <v>2196953</v>
      </c>
      <c r="E41" s="7">
        <v>2136451</v>
      </c>
      <c r="F41" s="7">
        <v>19869</v>
      </c>
      <c r="G41" s="7">
        <v>2158118</v>
      </c>
      <c r="H41" s="8">
        <f t="shared" si="0"/>
        <v>99.2</v>
      </c>
      <c r="I41" s="8">
        <f t="shared" si="0"/>
        <v>48.1</v>
      </c>
      <c r="J41" s="8">
        <f t="shared" si="0"/>
        <v>98.2</v>
      </c>
    </row>
    <row r="42" spans="1:10" ht="13.5">
      <c r="A42" s="6" t="s">
        <v>37</v>
      </c>
      <c r="B42" s="7">
        <v>4143428</v>
      </c>
      <c r="C42" s="7">
        <v>68238</v>
      </c>
      <c r="D42" s="7">
        <v>4215918</v>
      </c>
      <c r="E42" s="7">
        <v>4124643</v>
      </c>
      <c r="F42" s="7">
        <v>36376</v>
      </c>
      <c r="G42" s="7">
        <v>4165271</v>
      </c>
      <c r="H42" s="8">
        <f t="shared" si="0"/>
        <v>99.5</v>
      </c>
      <c r="I42" s="8">
        <f t="shared" si="0"/>
        <v>53.3</v>
      </c>
      <c r="J42" s="8">
        <f t="shared" si="0"/>
        <v>98.8</v>
      </c>
    </row>
    <row r="43" spans="1:10" ht="13.5">
      <c r="A43" s="6" t="s">
        <v>38</v>
      </c>
      <c r="B43" s="7">
        <v>3673322</v>
      </c>
      <c r="C43" s="7">
        <v>246794</v>
      </c>
      <c r="D43" s="7">
        <v>3920986</v>
      </c>
      <c r="E43" s="7">
        <v>3667692</v>
      </c>
      <c r="F43" s="7">
        <v>237459</v>
      </c>
      <c r="G43" s="7">
        <v>3906021</v>
      </c>
      <c r="H43" s="8">
        <f t="shared" si="0"/>
        <v>99.8</v>
      </c>
      <c r="I43" s="8">
        <f t="shared" si="0"/>
        <v>96.2</v>
      </c>
      <c r="J43" s="8">
        <f t="shared" si="0"/>
        <v>99.6</v>
      </c>
    </row>
    <row r="44" spans="1:10" ht="13.5">
      <c r="A44" s="6" t="s">
        <v>39</v>
      </c>
      <c r="B44" s="7">
        <v>1784374</v>
      </c>
      <c r="C44" s="7">
        <v>260625</v>
      </c>
      <c r="D44" s="7">
        <v>2046907</v>
      </c>
      <c r="E44" s="7">
        <v>1768848</v>
      </c>
      <c r="F44" s="7">
        <v>167181</v>
      </c>
      <c r="G44" s="7">
        <v>1937937</v>
      </c>
      <c r="H44" s="8">
        <f t="shared" si="0"/>
        <v>99.1</v>
      </c>
      <c r="I44" s="8">
        <f t="shared" si="0"/>
        <v>64.1</v>
      </c>
      <c r="J44" s="8">
        <f t="shared" si="0"/>
        <v>94.7</v>
      </c>
    </row>
    <row r="45" spans="1:10" ht="13.5">
      <c r="A45" s="6" t="s">
        <v>40</v>
      </c>
      <c r="B45" s="7">
        <v>1352998</v>
      </c>
      <c r="C45" s="7">
        <v>30747</v>
      </c>
      <c r="D45" s="7">
        <v>1385431</v>
      </c>
      <c r="E45" s="7">
        <v>1339780</v>
      </c>
      <c r="F45" s="7">
        <v>14529</v>
      </c>
      <c r="G45" s="7">
        <v>1355995</v>
      </c>
      <c r="H45" s="8">
        <f t="shared" si="0"/>
        <v>99</v>
      </c>
      <c r="I45" s="8">
        <f t="shared" si="0"/>
        <v>47.3</v>
      </c>
      <c r="J45" s="8">
        <f t="shared" si="0"/>
        <v>97.9</v>
      </c>
    </row>
    <row r="46" spans="1:10" ht="13.5">
      <c r="A46" s="6" t="s">
        <v>41</v>
      </c>
      <c r="B46" s="7">
        <v>1480249</v>
      </c>
      <c r="C46" s="7">
        <v>57398</v>
      </c>
      <c r="D46" s="7">
        <v>1540038</v>
      </c>
      <c r="E46" s="7">
        <v>1468659</v>
      </c>
      <c r="F46" s="7">
        <v>14159</v>
      </c>
      <c r="G46" s="7">
        <v>1485209</v>
      </c>
      <c r="H46" s="8">
        <f t="shared" si="0"/>
        <v>99.2</v>
      </c>
      <c r="I46" s="8">
        <f t="shared" si="0"/>
        <v>24.7</v>
      </c>
      <c r="J46" s="8">
        <f t="shared" si="0"/>
        <v>96.4</v>
      </c>
    </row>
    <row r="47" spans="1:10" ht="13.5">
      <c r="A47" s="6" t="s">
        <v>42</v>
      </c>
      <c r="B47" s="7">
        <v>468823</v>
      </c>
      <c r="C47" s="7">
        <v>22894</v>
      </c>
      <c r="D47" s="7">
        <v>492511</v>
      </c>
      <c r="E47" s="7">
        <v>467927</v>
      </c>
      <c r="F47" s="7">
        <v>21126</v>
      </c>
      <c r="G47" s="7">
        <v>489847</v>
      </c>
      <c r="H47" s="8">
        <f t="shared" si="0"/>
        <v>99.8</v>
      </c>
      <c r="I47" s="8">
        <f t="shared" si="0"/>
        <v>92.3</v>
      </c>
      <c r="J47" s="8">
        <f t="shared" si="0"/>
        <v>99.5</v>
      </c>
    </row>
    <row r="48" spans="1:10" ht="13.5">
      <c r="A48" s="3" t="s">
        <v>52</v>
      </c>
      <c r="B48" s="4">
        <f aca="true" t="shared" si="1" ref="B48:G48">SUM(B7:B37)</f>
        <v>685732505</v>
      </c>
      <c r="C48" s="4">
        <f t="shared" si="1"/>
        <v>16158733</v>
      </c>
      <c r="D48" s="4">
        <f t="shared" si="1"/>
        <v>702207266</v>
      </c>
      <c r="E48" s="4">
        <f t="shared" si="1"/>
        <v>682314247</v>
      </c>
      <c r="F48" s="4">
        <f t="shared" si="1"/>
        <v>9458357</v>
      </c>
      <c r="G48" s="4">
        <f t="shared" si="1"/>
        <v>692088632</v>
      </c>
      <c r="H48" s="5">
        <f t="shared" si="0"/>
        <v>99.5</v>
      </c>
      <c r="I48" s="5">
        <f t="shared" si="0"/>
        <v>58.5</v>
      </c>
      <c r="J48" s="5">
        <f t="shared" si="0"/>
        <v>98.6</v>
      </c>
    </row>
    <row r="49" spans="1:10" ht="13.5">
      <c r="A49" s="6" t="s">
        <v>53</v>
      </c>
      <c r="B49" s="7">
        <f aca="true" t="shared" si="2" ref="B49:G49">SUM(B38:B47)</f>
        <v>22384840</v>
      </c>
      <c r="C49" s="7">
        <f t="shared" si="2"/>
        <v>1095569</v>
      </c>
      <c r="D49" s="7">
        <f t="shared" si="2"/>
        <v>23498524</v>
      </c>
      <c r="E49" s="7">
        <f t="shared" si="2"/>
        <v>22275158</v>
      </c>
      <c r="F49" s="7">
        <f t="shared" si="2"/>
        <v>610081</v>
      </c>
      <c r="G49" s="7">
        <f t="shared" si="2"/>
        <v>22903354</v>
      </c>
      <c r="H49" s="8">
        <f t="shared" si="0"/>
        <v>99.5</v>
      </c>
      <c r="I49" s="8">
        <f t="shared" si="0"/>
        <v>55.7</v>
      </c>
      <c r="J49" s="8">
        <f t="shared" si="0"/>
        <v>97.5</v>
      </c>
    </row>
    <row r="50" spans="1:10" ht="13.5">
      <c r="A50" s="6" t="s">
        <v>54</v>
      </c>
      <c r="B50" s="7">
        <f aca="true" t="shared" si="3" ref="B50:G50">SUM(B48:B49)</f>
        <v>708117345</v>
      </c>
      <c r="C50" s="7">
        <f t="shared" si="3"/>
        <v>17254302</v>
      </c>
      <c r="D50" s="7">
        <f t="shared" si="3"/>
        <v>725705790</v>
      </c>
      <c r="E50" s="7">
        <f t="shared" si="3"/>
        <v>704589405</v>
      </c>
      <c r="F50" s="7">
        <f t="shared" si="3"/>
        <v>10068438</v>
      </c>
      <c r="G50" s="7">
        <f t="shared" si="3"/>
        <v>714991986</v>
      </c>
      <c r="H50" s="8">
        <f t="shared" si="0"/>
        <v>99.5</v>
      </c>
      <c r="I50" s="8">
        <f t="shared" si="0"/>
        <v>58.4</v>
      </c>
      <c r="J50" s="8">
        <f t="shared" si="0"/>
        <v>98.5</v>
      </c>
    </row>
    <row r="51" spans="1:10" ht="13.5">
      <c r="A51" s="9" t="s">
        <v>55</v>
      </c>
      <c r="B51" s="10">
        <f aca="true" t="shared" si="4" ref="B51:G51">B50+B5+B6</f>
        <v>1495254869</v>
      </c>
      <c r="C51" s="10">
        <f t="shared" si="4"/>
        <v>37554751</v>
      </c>
      <c r="D51" s="10">
        <f t="shared" si="4"/>
        <v>1533307080</v>
      </c>
      <c r="E51" s="10">
        <f t="shared" si="4"/>
        <v>1487419352</v>
      </c>
      <c r="F51" s="10">
        <f t="shared" si="4"/>
        <v>22837592</v>
      </c>
      <c r="G51" s="10">
        <f t="shared" si="4"/>
        <v>1510754404</v>
      </c>
      <c r="H51" s="11">
        <f t="shared" si="0"/>
        <v>99.5</v>
      </c>
      <c r="I51" s="11">
        <f t="shared" si="0"/>
        <v>60.8</v>
      </c>
      <c r="J51" s="11">
        <f t="shared" si="0"/>
        <v>98.5</v>
      </c>
    </row>
    <row r="52" spans="1:10" ht="13.5">
      <c r="A52" s="12" t="s">
        <v>59</v>
      </c>
      <c r="B52" s="12"/>
      <c r="C52" s="12"/>
      <c r="D52" s="12"/>
      <c r="E52" s="12"/>
      <c r="F52" s="12"/>
      <c r="G52" s="12"/>
      <c r="H52" s="12"/>
      <c r="I52" s="12"/>
      <c r="J52" s="12"/>
    </row>
    <row r="55" spans="2:7" ht="13.5">
      <c r="B55" s="1"/>
      <c r="C55" s="1"/>
      <c r="D55" s="1"/>
      <c r="E55" s="1"/>
      <c r="F55" s="1"/>
      <c r="G55" s="1"/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landscape" paperSize="9" scale="75" r:id="rId1"/>
  <headerFooter alignWithMargins="0">
    <oddHeader>&amp;L&amp;"ＭＳ 明朝,太字"&amp;16合　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="75" zoomScaleNormal="75" workbookViewId="0" topLeftCell="A25">
      <selection activeCell="F11" sqref="F11"/>
    </sheetView>
  </sheetViews>
  <sheetFormatPr defaultColWidth="9.00390625" defaultRowHeight="13.5"/>
  <cols>
    <col min="1" max="1" width="11.625" style="0" bestFit="1" customWidth="1"/>
    <col min="2" max="7" width="16.625" style="0" customWidth="1"/>
    <col min="8" max="10" width="10.125" style="0" customWidth="1"/>
  </cols>
  <sheetData>
    <row r="1" spans="1:10" ht="13.5">
      <c r="A1" s="18"/>
      <c r="B1" s="21" t="s">
        <v>58</v>
      </c>
      <c r="C1" s="22"/>
      <c r="D1" s="22"/>
      <c r="E1" s="22"/>
      <c r="F1" s="22"/>
      <c r="G1" s="22"/>
      <c r="H1" s="22"/>
      <c r="I1" s="22"/>
      <c r="J1" s="23"/>
    </row>
    <row r="2" spans="1:10" ht="13.5">
      <c r="A2" s="19"/>
      <c r="B2" s="24"/>
      <c r="C2" s="25"/>
      <c r="D2" s="25"/>
      <c r="E2" s="25"/>
      <c r="F2" s="25"/>
      <c r="G2" s="25"/>
      <c r="H2" s="25"/>
      <c r="I2" s="25"/>
      <c r="J2" s="26"/>
    </row>
    <row r="3" spans="1:10" ht="13.5">
      <c r="A3" s="19"/>
      <c r="B3" s="27" t="s">
        <v>43</v>
      </c>
      <c r="C3" s="27"/>
      <c r="D3" s="27"/>
      <c r="E3" s="27" t="s">
        <v>44</v>
      </c>
      <c r="F3" s="27"/>
      <c r="G3" s="27"/>
      <c r="H3" s="28" t="s">
        <v>45</v>
      </c>
      <c r="I3" s="29"/>
      <c r="J3" s="30"/>
    </row>
    <row r="4" spans="1:10" ht="13.5">
      <c r="A4" s="20"/>
      <c r="B4" s="2" t="s">
        <v>46</v>
      </c>
      <c r="C4" s="2" t="s">
        <v>47</v>
      </c>
      <c r="D4" s="2" t="s">
        <v>48</v>
      </c>
      <c r="E4" s="2" t="s">
        <v>46</v>
      </c>
      <c r="F4" s="2" t="s">
        <v>47</v>
      </c>
      <c r="G4" s="2" t="s">
        <v>48</v>
      </c>
      <c r="H4" s="2" t="s">
        <v>49</v>
      </c>
      <c r="I4" s="2" t="s">
        <v>50</v>
      </c>
      <c r="J4" s="2" t="s">
        <v>51</v>
      </c>
    </row>
    <row r="5" spans="1:10" ht="13.5">
      <c r="A5" s="3" t="s">
        <v>0</v>
      </c>
      <c r="B5" s="4">
        <v>88179505</v>
      </c>
      <c r="C5" s="4">
        <v>2118334</v>
      </c>
      <c r="D5" s="4">
        <v>90297839</v>
      </c>
      <c r="E5" s="4">
        <v>87969373</v>
      </c>
      <c r="F5" s="4">
        <v>1872063</v>
      </c>
      <c r="G5" s="4">
        <v>89841436</v>
      </c>
      <c r="H5" s="5">
        <f aca="true" t="shared" si="0" ref="H5:J47">IF(B5&lt;&gt;0,E5/B5*100,"")</f>
        <v>99.76169972829855</v>
      </c>
      <c r="I5" s="5">
        <f t="shared" si="0"/>
        <v>88.37430735663025</v>
      </c>
      <c r="J5" s="5">
        <f t="shared" si="0"/>
        <v>99.49455822525276</v>
      </c>
    </row>
    <row r="6" spans="1:10" ht="13.5">
      <c r="A6" s="6" t="s">
        <v>1</v>
      </c>
      <c r="B6" s="7">
        <v>15840892</v>
      </c>
      <c r="C6" s="7">
        <v>379593</v>
      </c>
      <c r="D6" s="7">
        <v>16220485</v>
      </c>
      <c r="E6" s="7">
        <v>15758330</v>
      </c>
      <c r="F6" s="7">
        <v>306705</v>
      </c>
      <c r="G6" s="7">
        <v>16065035</v>
      </c>
      <c r="H6" s="8">
        <f t="shared" si="0"/>
        <v>99.4788046026701</v>
      </c>
      <c r="I6" s="8">
        <f t="shared" si="0"/>
        <v>80.798381424315</v>
      </c>
      <c r="J6" s="8">
        <f t="shared" si="0"/>
        <v>99.0416439459116</v>
      </c>
    </row>
    <row r="7" spans="1:10" ht="13.5">
      <c r="A7" s="6" t="s">
        <v>2</v>
      </c>
      <c r="B7" s="7">
        <v>1955562</v>
      </c>
      <c r="C7" s="7">
        <v>33013</v>
      </c>
      <c r="D7" s="7">
        <v>1988575</v>
      </c>
      <c r="E7" s="7">
        <v>1945371</v>
      </c>
      <c r="F7" s="7">
        <v>24179</v>
      </c>
      <c r="G7" s="7">
        <v>1969550</v>
      </c>
      <c r="H7" s="8">
        <f t="shared" si="0"/>
        <v>99.47887103553863</v>
      </c>
      <c r="I7" s="8">
        <f t="shared" si="0"/>
        <v>73.24084451579681</v>
      </c>
      <c r="J7" s="8">
        <f t="shared" si="0"/>
        <v>99.04328476421557</v>
      </c>
    </row>
    <row r="8" spans="1:10" ht="13.5">
      <c r="A8" s="6" t="s">
        <v>3</v>
      </c>
      <c r="B8" s="7">
        <v>6886140</v>
      </c>
      <c r="C8" s="7">
        <v>230735</v>
      </c>
      <c r="D8" s="7">
        <v>7116875</v>
      </c>
      <c r="E8" s="7">
        <v>6851113</v>
      </c>
      <c r="F8" s="7">
        <v>141186</v>
      </c>
      <c r="G8" s="7">
        <v>6992299</v>
      </c>
      <c r="H8" s="8">
        <f t="shared" si="0"/>
        <v>99.49134057686891</v>
      </c>
      <c r="I8" s="8">
        <f t="shared" si="0"/>
        <v>61.18967646867619</v>
      </c>
      <c r="J8" s="8">
        <f t="shared" si="0"/>
        <v>98.24956880653377</v>
      </c>
    </row>
    <row r="9" spans="1:10" ht="13.5">
      <c r="A9" s="6" t="s">
        <v>4</v>
      </c>
      <c r="B9" s="7">
        <v>1439323</v>
      </c>
      <c r="C9" s="7">
        <v>54287</v>
      </c>
      <c r="D9" s="7">
        <v>1493610</v>
      </c>
      <c r="E9" s="7">
        <v>1431280</v>
      </c>
      <c r="F9" s="7">
        <v>25304</v>
      </c>
      <c r="G9" s="7">
        <v>1456584</v>
      </c>
      <c r="H9" s="8">
        <f t="shared" si="0"/>
        <v>99.44119561766192</v>
      </c>
      <c r="I9" s="8">
        <f t="shared" si="0"/>
        <v>46.611527621714224</v>
      </c>
      <c r="J9" s="8">
        <f t="shared" si="0"/>
        <v>97.52103962881877</v>
      </c>
    </row>
    <row r="10" spans="1:10" ht="13.5">
      <c r="A10" s="6" t="s">
        <v>5</v>
      </c>
      <c r="B10" s="7">
        <v>6831894</v>
      </c>
      <c r="C10" s="7">
        <v>230237</v>
      </c>
      <c r="D10" s="7">
        <v>7062131</v>
      </c>
      <c r="E10" s="7">
        <v>6802081</v>
      </c>
      <c r="F10" s="7">
        <v>195377</v>
      </c>
      <c r="G10" s="7">
        <v>6997458</v>
      </c>
      <c r="H10" s="8">
        <f t="shared" si="0"/>
        <v>99.56362027865187</v>
      </c>
      <c r="I10" s="8">
        <f t="shared" si="0"/>
        <v>84.85907999148704</v>
      </c>
      <c r="J10" s="8">
        <f t="shared" si="0"/>
        <v>99.08422825914728</v>
      </c>
    </row>
    <row r="11" spans="1:10" ht="13.5">
      <c r="A11" s="6" t="s">
        <v>6</v>
      </c>
      <c r="B11" s="7">
        <v>963633</v>
      </c>
      <c r="C11" s="7">
        <v>24038</v>
      </c>
      <c r="D11" s="7">
        <v>987671</v>
      </c>
      <c r="E11" s="7">
        <v>959136</v>
      </c>
      <c r="F11" s="7">
        <v>15619</v>
      </c>
      <c r="G11" s="7">
        <v>974755</v>
      </c>
      <c r="H11" s="8">
        <f t="shared" si="0"/>
        <v>99.53332855973176</v>
      </c>
      <c r="I11" s="8">
        <f t="shared" si="0"/>
        <v>64.97628754472086</v>
      </c>
      <c r="J11" s="8">
        <f t="shared" si="0"/>
        <v>98.69227708417074</v>
      </c>
    </row>
    <row r="12" spans="1:10" ht="13.5">
      <c r="A12" s="6" t="s">
        <v>7</v>
      </c>
      <c r="B12" s="7">
        <v>5150481</v>
      </c>
      <c r="C12" s="7">
        <v>84207</v>
      </c>
      <c r="D12" s="7">
        <v>5234688</v>
      </c>
      <c r="E12" s="7">
        <v>5144732</v>
      </c>
      <c r="F12" s="7">
        <v>77955</v>
      </c>
      <c r="G12" s="7">
        <v>5222687</v>
      </c>
      <c r="H12" s="8">
        <f t="shared" si="0"/>
        <v>99.88837935719013</v>
      </c>
      <c r="I12" s="8">
        <f t="shared" si="0"/>
        <v>92.57543909651217</v>
      </c>
      <c r="J12" s="8">
        <f t="shared" si="0"/>
        <v>99.77074087319053</v>
      </c>
    </row>
    <row r="13" spans="1:10" ht="13.5">
      <c r="A13" s="6" t="s">
        <v>8</v>
      </c>
      <c r="B13" s="7">
        <v>850190</v>
      </c>
      <c r="C13" s="7">
        <v>30055</v>
      </c>
      <c r="D13" s="7">
        <v>880245</v>
      </c>
      <c r="E13" s="7">
        <v>845024</v>
      </c>
      <c r="F13" s="7">
        <v>20890</v>
      </c>
      <c r="G13" s="7">
        <v>865914</v>
      </c>
      <c r="H13" s="8">
        <f t="shared" si="0"/>
        <v>99.39237111704442</v>
      </c>
      <c r="I13" s="8">
        <f t="shared" si="0"/>
        <v>69.50590583929463</v>
      </c>
      <c r="J13" s="8">
        <f t="shared" si="0"/>
        <v>98.37193054206499</v>
      </c>
    </row>
    <row r="14" spans="1:10" ht="13.5">
      <c r="A14" s="6" t="s">
        <v>9</v>
      </c>
      <c r="B14" s="7">
        <v>2603599</v>
      </c>
      <c r="C14" s="7">
        <v>36666</v>
      </c>
      <c r="D14" s="7">
        <v>2640265</v>
      </c>
      <c r="E14" s="7">
        <v>2588433</v>
      </c>
      <c r="F14" s="7">
        <v>20770</v>
      </c>
      <c r="G14" s="7">
        <v>2609203</v>
      </c>
      <c r="H14" s="8">
        <f t="shared" si="0"/>
        <v>99.41749862402006</v>
      </c>
      <c r="I14" s="8">
        <f t="shared" si="0"/>
        <v>56.64648448153603</v>
      </c>
      <c r="J14" s="8">
        <f t="shared" si="0"/>
        <v>98.82352718382435</v>
      </c>
    </row>
    <row r="15" spans="1:10" ht="13.5">
      <c r="A15" s="6" t="s">
        <v>10</v>
      </c>
      <c r="B15" s="7">
        <v>6018417</v>
      </c>
      <c r="C15" s="7">
        <v>75138</v>
      </c>
      <c r="D15" s="7">
        <v>6093555</v>
      </c>
      <c r="E15" s="7">
        <v>6013536</v>
      </c>
      <c r="F15" s="7">
        <v>58784</v>
      </c>
      <c r="G15" s="7">
        <v>6072320</v>
      </c>
      <c r="H15" s="8">
        <f t="shared" si="0"/>
        <v>99.91889893970458</v>
      </c>
      <c r="I15" s="8">
        <f t="shared" si="0"/>
        <v>78.2347147914504</v>
      </c>
      <c r="J15" s="8">
        <f t="shared" si="0"/>
        <v>99.65151705367393</v>
      </c>
    </row>
    <row r="16" spans="1:10" ht="13.5">
      <c r="A16" s="6" t="s">
        <v>11</v>
      </c>
      <c r="B16" s="7">
        <v>4222183</v>
      </c>
      <c r="C16" s="7">
        <v>93804</v>
      </c>
      <c r="D16" s="7">
        <v>4315987</v>
      </c>
      <c r="E16" s="7">
        <v>4212769</v>
      </c>
      <c r="F16" s="7">
        <v>67843</v>
      </c>
      <c r="G16" s="7">
        <v>4280612</v>
      </c>
      <c r="H16" s="8">
        <f t="shared" si="0"/>
        <v>99.77703477087564</v>
      </c>
      <c r="I16" s="8">
        <f t="shared" si="0"/>
        <v>72.32420792290307</v>
      </c>
      <c r="J16" s="8">
        <f t="shared" si="0"/>
        <v>99.18037287878764</v>
      </c>
    </row>
    <row r="17" spans="1:10" ht="13.5">
      <c r="A17" s="6" t="s">
        <v>12</v>
      </c>
      <c r="B17" s="7">
        <v>3361428</v>
      </c>
      <c r="C17" s="7">
        <v>93135</v>
      </c>
      <c r="D17" s="7">
        <v>3454563</v>
      </c>
      <c r="E17" s="7">
        <v>3339048</v>
      </c>
      <c r="F17" s="7">
        <v>43736</v>
      </c>
      <c r="G17" s="7">
        <v>3382784</v>
      </c>
      <c r="H17" s="8">
        <f t="shared" si="0"/>
        <v>99.33421153152767</v>
      </c>
      <c r="I17" s="8">
        <f t="shared" si="0"/>
        <v>46.9597895527997</v>
      </c>
      <c r="J17" s="8">
        <f t="shared" si="0"/>
        <v>97.92219739515534</v>
      </c>
    </row>
    <row r="18" spans="1:10" ht="13.5">
      <c r="A18" s="6" t="s">
        <v>13</v>
      </c>
      <c r="B18" s="7">
        <v>1454284</v>
      </c>
      <c r="C18" s="7">
        <v>20797</v>
      </c>
      <c r="D18" s="7">
        <v>1475081</v>
      </c>
      <c r="E18" s="7">
        <v>1448808</v>
      </c>
      <c r="F18" s="7">
        <v>13444</v>
      </c>
      <c r="G18" s="7">
        <v>1462252</v>
      </c>
      <c r="H18" s="8">
        <f t="shared" si="0"/>
        <v>99.62345731645263</v>
      </c>
      <c r="I18" s="8">
        <f t="shared" si="0"/>
        <v>64.64393902966773</v>
      </c>
      <c r="J18" s="8">
        <f t="shared" si="0"/>
        <v>99.13028504875325</v>
      </c>
    </row>
    <row r="19" spans="1:10" ht="13.5">
      <c r="A19" s="6" t="s">
        <v>14</v>
      </c>
      <c r="B19" s="7">
        <v>966742</v>
      </c>
      <c r="C19" s="7">
        <v>16662</v>
      </c>
      <c r="D19" s="7">
        <v>983404</v>
      </c>
      <c r="E19" s="7">
        <v>963178</v>
      </c>
      <c r="F19" s="7">
        <v>8031</v>
      </c>
      <c r="G19" s="7">
        <v>971209</v>
      </c>
      <c r="H19" s="8">
        <f t="shared" si="0"/>
        <v>99.63133907495485</v>
      </c>
      <c r="I19" s="8">
        <f t="shared" si="0"/>
        <v>48.19949585884047</v>
      </c>
      <c r="J19" s="8">
        <f t="shared" si="0"/>
        <v>98.759919626115</v>
      </c>
    </row>
    <row r="20" spans="1:10" ht="13.5">
      <c r="A20" s="6" t="s">
        <v>15</v>
      </c>
      <c r="B20" s="7">
        <v>2489054</v>
      </c>
      <c r="C20" s="7">
        <v>114188</v>
      </c>
      <c r="D20" s="7">
        <v>2603242</v>
      </c>
      <c r="E20" s="7">
        <v>2463079</v>
      </c>
      <c r="F20" s="7">
        <v>34949</v>
      </c>
      <c r="G20" s="7">
        <v>2498028</v>
      </c>
      <c r="H20" s="8">
        <f t="shared" si="0"/>
        <v>98.95643083677574</v>
      </c>
      <c r="I20" s="8">
        <f t="shared" si="0"/>
        <v>30.606543594773534</v>
      </c>
      <c r="J20" s="8">
        <f t="shared" si="0"/>
        <v>95.95834732230043</v>
      </c>
    </row>
    <row r="21" spans="1:10" ht="13.5">
      <c r="A21" s="6" t="s">
        <v>16</v>
      </c>
      <c r="B21" s="7">
        <v>889395</v>
      </c>
      <c r="C21" s="7">
        <v>19378</v>
      </c>
      <c r="D21" s="7">
        <v>908773</v>
      </c>
      <c r="E21" s="7">
        <v>884776</v>
      </c>
      <c r="F21" s="7">
        <v>8617</v>
      </c>
      <c r="G21" s="7">
        <v>893393</v>
      </c>
      <c r="H21" s="8">
        <f t="shared" si="0"/>
        <v>99.48065820023724</v>
      </c>
      <c r="I21" s="8">
        <f t="shared" si="0"/>
        <v>44.46795334915884</v>
      </c>
      <c r="J21" s="8">
        <f t="shared" si="0"/>
        <v>98.30760817057725</v>
      </c>
    </row>
    <row r="22" spans="1:10" ht="13.5">
      <c r="A22" s="6" t="s">
        <v>17</v>
      </c>
      <c r="B22" s="7">
        <v>1188108</v>
      </c>
      <c r="C22" s="7">
        <v>37081</v>
      </c>
      <c r="D22" s="7">
        <v>1225189</v>
      </c>
      <c r="E22" s="7">
        <v>1183001</v>
      </c>
      <c r="F22" s="7">
        <v>14234</v>
      </c>
      <c r="G22" s="7">
        <v>1197235</v>
      </c>
      <c r="H22" s="8">
        <f t="shared" si="0"/>
        <v>99.57015692176132</v>
      </c>
      <c r="I22" s="8">
        <f t="shared" si="0"/>
        <v>38.3862355384159</v>
      </c>
      <c r="J22" s="8">
        <f t="shared" si="0"/>
        <v>97.7183928357176</v>
      </c>
    </row>
    <row r="23" spans="1:10" ht="13.5">
      <c r="A23" s="6" t="s">
        <v>18</v>
      </c>
      <c r="B23" s="7">
        <v>1487328</v>
      </c>
      <c r="C23" s="7">
        <v>51739</v>
      </c>
      <c r="D23" s="7">
        <v>1539067</v>
      </c>
      <c r="E23" s="7">
        <v>1482246</v>
      </c>
      <c r="F23" s="7">
        <v>47845</v>
      </c>
      <c r="G23" s="7">
        <v>1530091</v>
      </c>
      <c r="H23" s="8">
        <f t="shared" si="0"/>
        <v>99.65831343187246</v>
      </c>
      <c r="I23" s="8">
        <f t="shared" si="0"/>
        <v>92.47376253889715</v>
      </c>
      <c r="J23" s="8">
        <f t="shared" si="0"/>
        <v>99.41678952248343</v>
      </c>
    </row>
    <row r="24" spans="1:10" ht="13.5">
      <c r="A24" s="6" t="s">
        <v>19</v>
      </c>
      <c r="B24" s="7">
        <v>1892542</v>
      </c>
      <c r="C24" s="7">
        <v>42214</v>
      </c>
      <c r="D24" s="7">
        <v>1934756</v>
      </c>
      <c r="E24" s="7">
        <v>1885893</v>
      </c>
      <c r="F24" s="7">
        <v>24230</v>
      </c>
      <c r="G24" s="7">
        <v>1910123</v>
      </c>
      <c r="H24" s="8">
        <f t="shared" si="0"/>
        <v>99.64867358293765</v>
      </c>
      <c r="I24" s="8">
        <f t="shared" si="0"/>
        <v>57.398019614345955</v>
      </c>
      <c r="J24" s="8">
        <f t="shared" si="0"/>
        <v>98.72681619801153</v>
      </c>
    </row>
    <row r="25" spans="1:10" ht="13.5">
      <c r="A25" s="6" t="s">
        <v>20</v>
      </c>
      <c r="B25" s="7">
        <v>2261882</v>
      </c>
      <c r="C25" s="7">
        <v>42513</v>
      </c>
      <c r="D25" s="7">
        <v>2304395</v>
      </c>
      <c r="E25" s="7">
        <v>2255796</v>
      </c>
      <c r="F25" s="7">
        <v>21817</v>
      </c>
      <c r="G25" s="7">
        <v>2277613</v>
      </c>
      <c r="H25" s="8">
        <f t="shared" si="0"/>
        <v>99.73093202916863</v>
      </c>
      <c r="I25" s="8">
        <f t="shared" si="0"/>
        <v>51.318420247924166</v>
      </c>
      <c r="J25" s="8">
        <f t="shared" si="0"/>
        <v>98.83778605664394</v>
      </c>
    </row>
    <row r="26" spans="1:10" ht="13.5">
      <c r="A26" s="6" t="s">
        <v>21</v>
      </c>
      <c r="B26" s="7">
        <v>683903</v>
      </c>
      <c r="C26" s="7">
        <v>18874</v>
      </c>
      <c r="D26" s="7">
        <v>702777</v>
      </c>
      <c r="E26" s="7">
        <v>680452</v>
      </c>
      <c r="F26" s="7">
        <v>11480</v>
      </c>
      <c r="G26" s="7">
        <v>691932</v>
      </c>
      <c r="H26" s="8">
        <f t="shared" si="0"/>
        <v>99.49539627695741</v>
      </c>
      <c r="I26" s="8">
        <f t="shared" si="0"/>
        <v>60.8244145385186</v>
      </c>
      <c r="J26" s="8">
        <f t="shared" si="0"/>
        <v>98.45683623681481</v>
      </c>
    </row>
    <row r="27" spans="1:10" ht="13.5">
      <c r="A27" s="6" t="s">
        <v>22</v>
      </c>
      <c r="B27" s="7">
        <v>999001</v>
      </c>
      <c r="C27" s="7">
        <v>18059</v>
      </c>
      <c r="D27" s="7">
        <v>1017060</v>
      </c>
      <c r="E27" s="7">
        <v>994986</v>
      </c>
      <c r="F27" s="7">
        <v>10488</v>
      </c>
      <c r="G27" s="7">
        <v>1005474</v>
      </c>
      <c r="H27" s="8">
        <f t="shared" si="0"/>
        <v>99.5980985004019</v>
      </c>
      <c r="I27" s="8">
        <f t="shared" si="0"/>
        <v>58.076305443269284</v>
      </c>
      <c r="J27" s="8">
        <f t="shared" si="0"/>
        <v>98.86083416907557</v>
      </c>
    </row>
    <row r="28" spans="1:10" ht="13.5">
      <c r="A28" s="6" t="s">
        <v>23</v>
      </c>
      <c r="B28" s="7">
        <v>1607012</v>
      </c>
      <c r="C28" s="7">
        <v>36357</v>
      </c>
      <c r="D28" s="7">
        <v>1643369</v>
      </c>
      <c r="E28" s="7">
        <v>1598860</v>
      </c>
      <c r="F28" s="7">
        <v>15767</v>
      </c>
      <c r="G28" s="7">
        <v>1614627</v>
      </c>
      <c r="H28" s="8">
        <f t="shared" si="0"/>
        <v>99.4927231408353</v>
      </c>
      <c r="I28" s="8">
        <f t="shared" si="0"/>
        <v>43.367164507522624</v>
      </c>
      <c r="J28" s="8">
        <f t="shared" si="0"/>
        <v>98.25103187415608</v>
      </c>
    </row>
    <row r="29" spans="1:10" ht="13.5">
      <c r="A29" s="6" t="s">
        <v>24</v>
      </c>
      <c r="B29" s="7">
        <v>1645867</v>
      </c>
      <c r="C29" s="7">
        <v>49200</v>
      </c>
      <c r="D29" s="7">
        <v>1695067</v>
      </c>
      <c r="E29" s="7">
        <v>1639135</v>
      </c>
      <c r="F29" s="7">
        <v>39022</v>
      </c>
      <c r="G29" s="7">
        <v>1678157</v>
      </c>
      <c r="H29" s="8">
        <f t="shared" si="0"/>
        <v>99.59097545548941</v>
      </c>
      <c r="I29" s="8">
        <f t="shared" si="0"/>
        <v>79.3130081300813</v>
      </c>
      <c r="J29" s="8">
        <f t="shared" si="0"/>
        <v>99.00239931518932</v>
      </c>
    </row>
    <row r="30" spans="1:10" ht="13.5">
      <c r="A30" s="6" t="s">
        <v>25</v>
      </c>
      <c r="B30" s="7">
        <v>911419</v>
      </c>
      <c r="C30" s="7">
        <v>21338</v>
      </c>
      <c r="D30" s="7">
        <v>932757</v>
      </c>
      <c r="E30" s="7">
        <v>907271</v>
      </c>
      <c r="F30" s="7">
        <v>10708</v>
      </c>
      <c r="G30" s="7">
        <v>917979</v>
      </c>
      <c r="H30" s="8">
        <f t="shared" si="0"/>
        <v>99.5448855027161</v>
      </c>
      <c r="I30" s="8">
        <f t="shared" si="0"/>
        <v>50.18277251851158</v>
      </c>
      <c r="J30" s="8">
        <f t="shared" si="0"/>
        <v>98.41566452999012</v>
      </c>
    </row>
    <row r="31" spans="1:10" ht="13.5">
      <c r="A31" s="6" t="s">
        <v>26</v>
      </c>
      <c r="B31" s="7">
        <v>705324</v>
      </c>
      <c r="C31" s="7">
        <v>14154</v>
      </c>
      <c r="D31" s="7">
        <v>719478</v>
      </c>
      <c r="E31" s="7">
        <v>702931</v>
      </c>
      <c r="F31" s="7">
        <v>8616</v>
      </c>
      <c r="G31" s="7">
        <v>711547</v>
      </c>
      <c r="H31" s="8">
        <f t="shared" si="0"/>
        <v>99.66072329879601</v>
      </c>
      <c r="I31" s="8">
        <f t="shared" si="0"/>
        <v>60.87325137770242</v>
      </c>
      <c r="J31" s="8">
        <f t="shared" si="0"/>
        <v>98.89767303517272</v>
      </c>
    </row>
    <row r="32" spans="1:10" ht="13.5">
      <c r="A32" s="6" t="s">
        <v>27</v>
      </c>
      <c r="B32" s="7">
        <v>9100695</v>
      </c>
      <c r="C32" s="7">
        <v>142953</v>
      </c>
      <c r="D32" s="7">
        <v>9243648</v>
      </c>
      <c r="E32" s="7">
        <v>9074744</v>
      </c>
      <c r="F32" s="7">
        <v>108121</v>
      </c>
      <c r="G32" s="7">
        <v>9182865</v>
      </c>
      <c r="H32" s="8">
        <f t="shared" si="0"/>
        <v>99.71484595407274</v>
      </c>
      <c r="I32" s="8">
        <f t="shared" si="0"/>
        <v>75.63394961980511</v>
      </c>
      <c r="J32" s="8">
        <f t="shared" si="0"/>
        <v>99.342434934779</v>
      </c>
    </row>
    <row r="33" spans="1:10" ht="13.5">
      <c r="A33" s="6" t="s">
        <v>28</v>
      </c>
      <c r="B33" s="7">
        <v>706986</v>
      </c>
      <c r="C33" s="7">
        <v>41357</v>
      </c>
      <c r="D33" s="7">
        <v>748343</v>
      </c>
      <c r="E33" s="7">
        <v>702070</v>
      </c>
      <c r="F33" s="7">
        <v>25407</v>
      </c>
      <c r="G33" s="7">
        <v>727477</v>
      </c>
      <c r="H33" s="8">
        <f t="shared" si="0"/>
        <v>99.30465384038723</v>
      </c>
      <c r="I33" s="8">
        <f t="shared" si="0"/>
        <v>61.433372826849144</v>
      </c>
      <c r="J33" s="8">
        <f t="shared" si="0"/>
        <v>97.2117063966657</v>
      </c>
    </row>
    <row r="34" spans="1:10" ht="13.5">
      <c r="A34" s="6" t="s">
        <v>29</v>
      </c>
      <c r="B34" s="7">
        <v>559766</v>
      </c>
      <c r="C34" s="7">
        <v>16297</v>
      </c>
      <c r="D34" s="7">
        <v>576063</v>
      </c>
      <c r="E34" s="7">
        <v>557813</v>
      </c>
      <c r="F34" s="7">
        <v>10910</v>
      </c>
      <c r="G34" s="7">
        <v>568723</v>
      </c>
      <c r="H34" s="8">
        <f t="shared" si="0"/>
        <v>99.65110421140263</v>
      </c>
      <c r="I34" s="8">
        <f t="shared" si="0"/>
        <v>66.94483647297048</v>
      </c>
      <c r="J34" s="8">
        <f t="shared" si="0"/>
        <v>98.72583380637188</v>
      </c>
    </row>
    <row r="35" spans="1:10" ht="13.5">
      <c r="A35" s="6" t="s">
        <v>30</v>
      </c>
      <c r="B35" s="7">
        <v>744802</v>
      </c>
      <c r="C35" s="7">
        <v>7884</v>
      </c>
      <c r="D35" s="7">
        <v>752686</v>
      </c>
      <c r="E35" s="7">
        <v>743173</v>
      </c>
      <c r="F35" s="7">
        <v>5088</v>
      </c>
      <c r="G35" s="7">
        <v>748261</v>
      </c>
      <c r="H35" s="8">
        <f t="shared" si="0"/>
        <v>99.78128415337231</v>
      </c>
      <c r="I35" s="8">
        <f t="shared" si="0"/>
        <v>64.53576864535768</v>
      </c>
      <c r="J35" s="8">
        <f t="shared" si="0"/>
        <v>99.41210544636144</v>
      </c>
    </row>
    <row r="36" spans="1:10" ht="13.5">
      <c r="A36" s="6" t="s">
        <v>31</v>
      </c>
      <c r="B36" s="7">
        <v>365742</v>
      </c>
      <c r="C36" s="7">
        <v>23166</v>
      </c>
      <c r="D36" s="7">
        <v>388908</v>
      </c>
      <c r="E36" s="7">
        <v>362832</v>
      </c>
      <c r="F36" s="7">
        <v>2233</v>
      </c>
      <c r="G36" s="7">
        <v>365065</v>
      </c>
      <c r="H36" s="8">
        <f t="shared" si="0"/>
        <v>99.20435716980822</v>
      </c>
      <c r="I36" s="8">
        <f t="shared" si="0"/>
        <v>9.639126305792972</v>
      </c>
      <c r="J36" s="8">
        <f t="shared" si="0"/>
        <v>93.86924414000227</v>
      </c>
    </row>
    <row r="37" spans="1:10" ht="13.5">
      <c r="A37" s="6" t="s">
        <v>32</v>
      </c>
      <c r="B37" s="7">
        <v>386412</v>
      </c>
      <c r="C37" s="7">
        <v>21294</v>
      </c>
      <c r="D37" s="7">
        <v>407706</v>
      </c>
      <c r="E37" s="7">
        <v>382085</v>
      </c>
      <c r="F37" s="7">
        <v>12732</v>
      </c>
      <c r="G37" s="7">
        <v>394817</v>
      </c>
      <c r="H37" s="8">
        <f t="shared" si="0"/>
        <v>98.88021075950022</v>
      </c>
      <c r="I37" s="8">
        <f t="shared" si="0"/>
        <v>59.79149056072133</v>
      </c>
      <c r="J37" s="8">
        <f t="shared" si="0"/>
        <v>96.83865334334054</v>
      </c>
    </row>
    <row r="38" spans="1:10" ht="13.5">
      <c r="A38" s="6" t="s">
        <v>33</v>
      </c>
      <c r="B38" s="7">
        <v>384717</v>
      </c>
      <c r="C38" s="7">
        <v>7145</v>
      </c>
      <c r="D38" s="7">
        <v>391862</v>
      </c>
      <c r="E38" s="7">
        <v>384495</v>
      </c>
      <c r="F38" s="7">
        <v>6415</v>
      </c>
      <c r="G38" s="7">
        <v>390910</v>
      </c>
      <c r="H38" s="8">
        <f t="shared" si="0"/>
        <v>99.94229524559611</v>
      </c>
      <c r="I38" s="8">
        <f t="shared" si="0"/>
        <v>89.78306508047585</v>
      </c>
      <c r="J38" s="8">
        <f t="shared" si="0"/>
        <v>99.75705733140748</v>
      </c>
    </row>
    <row r="39" spans="1:10" ht="13.5">
      <c r="A39" s="6" t="s">
        <v>34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13">
        <f t="shared" si="0"/>
      </c>
      <c r="I39" s="13">
        <f t="shared" si="0"/>
      </c>
      <c r="J39" s="13">
        <f t="shared" si="0"/>
      </c>
    </row>
    <row r="40" spans="1:10" ht="13.5">
      <c r="A40" s="6" t="s">
        <v>35</v>
      </c>
      <c r="B40" s="7">
        <v>3200</v>
      </c>
      <c r="C40" s="7">
        <v>26</v>
      </c>
      <c r="D40" s="7">
        <v>3226</v>
      </c>
      <c r="E40" s="7">
        <v>3200</v>
      </c>
      <c r="F40" s="7">
        <v>26</v>
      </c>
      <c r="G40" s="7">
        <v>3226</v>
      </c>
      <c r="H40" s="13">
        <f t="shared" si="0"/>
        <v>100</v>
      </c>
      <c r="I40" s="13">
        <f t="shared" si="0"/>
        <v>100</v>
      </c>
      <c r="J40" s="13">
        <f t="shared" si="0"/>
        <v>100</v>
      </c>
    </row>
    <row r="41" spans="1:10" ht="13.5">
      <c r="A41" s="6" t="s">
        <v>36</v>
      </c>
      <c r="B41" s="7">
        <v>222114</v>
      </c>
      <c r="C41" s="7">
        <v>4446</v>
      </c>
      <c r="D41" s="7">
        <v>226560</v>
      </c>
      <c r="E41" s="7">
        <v>220384</v>
      </c>
      <c r="F41" s="7">
        <v>2318</v>
      </c>
      <c r="G41" s="7">
        <v>222702</v>
      </c>
      <c r="H41" s="13">
        <f t="shared" si="0"/>
        <v>99.22112068577397</v>
      </c>
      <c r="I41" s="13">
        <f t="shared" si="0"/>
        <v>52.13675213675214</v>
      </c>
      <c r="J41" s="13">
        <f t="shared" si="0"/>
        <v>98.29713983050847</v>
      </c>
    </row>
    <row r="42" spans="1:10" ht="13.5">
      <c r="A42" s="6" t="s">
        <v>37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13">
        <f t="shared" si="0"/>
      </c>
      <c r="I42" s="13">
        <f t="shared" si="0"/>
      </c>
      <c r="J42" s="13">
        <f t="shared" si="0"/>
      </c>
    </row>
    <row r="43" spans="1:10" ht="13.5">
      <c r="A43" s="6" t="s">
        <v>38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13">
        <f t="shared" si="0"/>
      </c>
      <c r="I43" s="13">
        <f t="shared" si="0"/>
      </c>
      <c r="J43" s="13">
        <f t="shared" si="0"/>
      </c>
    </row>
    <row r="44" spans="1:10" ht="13.5">
      <c r="A44" s="6" t="s">
        <v>39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13">
        <f t="shared" si="0"/>
      </c>
      <c r="I44" s="13">
        <f>IF(C44&lt;&gt;0,F44/C44*100,"")</f>
      </c>
      <c r="J44" s="13">
        <f t="shared" si="0"/>
      </c>
    </row>
    <row r="45" spans="1:10" ht="13.5">
      <c r="A45" s="6" t="s">
        <v>40</v>
      </c>
      <c r="B45" s="7">
        <v>388</v>
      </c>
      <c r="C45" s="7">
        <v>0</v>
      </c>
      <c r="D45" s="7">
        <v>388</v>
      </c>
      <c r="E45" s="7">
        <v>388</v>
      </c>
      <c r="F45" s="7">
        <v>0</v>
      </c>
      <c r="G45" s="7">
        <v>388</v>
      </c>
      <c r="H45" s="13">
        <f t="shared" si="0"/>
        <v>100</v>
      </c>
      <c r="I45" s="13">
        <f t="shared" si="0"/>
      </c>
      <c r="J45" s="13">
        <f t="shared" si="0"/>
        <v>100</v>
      </c>
    </row>
    <row r="46" spans="1:10" ht="13.5">
      <c r="A46" s="6" t="s">
        <v>41</v>
      </c>
      <c r="B46" s="7">
        <v>282</v>
      </c>
      <c r="C46" s="7">
        <v>0</v>
      </c>
      <c r="D46" s="7">
        <v>282</v>
      </c>
      <c r="E46" s="7">
        <v>282</v>
      </c>
      <c r="F46" s="7">
        <v>0</v>
      </c>
      <c r="G46" s="7">
        <v>282</v>
      </c>
      <c r="H46" s="13">
        <f t="shared" si="0"/>
        <v>100</v>
      </c>
      <c r="I46" s="13">
        <f t="shared" si="0"/>
      </c>
      <c r="J46" s="13">
        <f t="shared" si="0"/>
        <v>100</v>
      </c>
    </row>
    <row r="47" spans="1:10" ht="13.5">
      <c r="A47" s="6" t="s">
        <v>42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13">
        <f t="shared" si="0"/>
      </c>
      <c r="I47" s="13">
        <f t="shared" si="0"/>
      </c>
      <c r="J47" s="13">
        <f t="shared" si="0"/>
      </c>
    </row>
    <row r="48" spans="1:10" ht="13.5">
      <c r="A48" s="3" t="s">
        <v>52</v>
      </c>
      <c r="B48" s="4">
        <f aca="true" t="shared" si="1" ref="B48:G48">SUM(B7:B37)</f>
        <v>71329114</v>
      </c>
      <c r="C48" s="4">
        <f t="shared" si="1"/>
        <v>1740820</v>
      </c>
      <c r="D48" s="4">
        <f t="shared" si="1"/>
        <v>73069934</v>
      </c>
      <c r="E48" s="4">
        <f t="shared" si="1"/>
        <v>71045652</v>
      </c>
      <c r="F48" s="4">
        <f t="shared" si="1"/>
        <v>1125382</v>
      </c>
      <c r="G48" s="4">
        <f t="shared" si="1"/>
        <v>72171034</v>
      </c>
      <c r="H48" s="5">
        <f aca="true" t="shared" si="2" ref="H48:J51">ROUND(E48/B48*100,1)</f>
        <v>99.6</v>
      </c>
      <c r="I48" s="5">
        <f t="shared" si="2"/>
        <v>64.6</v>
      </c>
      <c r="J48" s="5">
        <f t="shared" si="2"/>
        <v>98.8</v>
      </c>
    </row>
    <row r="49" spans="1:10" ht="13.5">
      <c r="A49" s="6" t="s">
        <v>53</v>
      </c>
      <c r="B49" s="7">
        <f aca="true" t="shared" si="3" ref="B49:G49">SUM(B38:B47)</f>
        <v>610701</v>
      </c>
      <c r="C49" s="7">
        <f t="shared" si="3"/>
        <v>11617</v>
      </c>
      <c r="D49" s="7">
        <f t="shared" si="3"/>
        <v>622318</v>
      </c>
      <c r="E49" s="7">
        <f t="shared" si="3"/>
        <v>608749</v>
      </c>
      <c r="F49" s="7">
        <f t="shared" si="3"/>
        <v>8759</v>
      </c>
      <c r="G49" s="7">
        <f t="shared" si="3"/>
        <v>617508</v>
      </c>
      <c r="H49" s="8">
        <f t="shared" si="2"/>
        <v>99.7</v>
      </c>
      <c r="I49" s="8">
        <f t="shared" si="2"/>
        <v>75.4</v>
      </c>
      <c r="J49" s="8">
        <f t="shared" si="2"/>
        <v>99.2</v>
      </c>
    </row>
    <row r="50" spans="1:10" ht="13.5">
      <c r="A50" s="6" t="s">
        <v>54</v>
      </c>
      <c r="B50" s="7">
        <f aca="true" t="shared" si="4" ref="B50:G50">SUM(B48:B49)</f>
        <v>71939815</v>
      </c>
      <c r="C50" s="7">
        <f t="shared" si="4"/>
        <v>1752437</v>
      </c>
      <c r="D50" s="7">
        <f t="shared" si="4"/>
        <v>73692252</v>
      </c>
      <c r="E50" s="7">
        <f t="shared" si="4"/>
        <v>71654401</v>
      </c>
      <c r="F50" s="7">
        <f t="shared" si="4"/>
        <v>1134141</v>
      </c>
      <c r="G50" s="7">
        <f t="shared" si="4"/>
        <v>72788542</v>
      </c>
      <c r="H50" s="8">
        <f t="shared" si="2"/>
        <v>99.6</v>
      </c>
      <c r="I50" s="8">
        <f t="shared" si="2"/>
        <v>64.7</v>
      </c>
      <c r="J50" s="8">
        <f t="shared" si="2"/>
        <v>98.8</v>
      </c>
    </row>
    <row r="51" spans="1:10" ht="13.5">
      <c r="A51" s="9" t="s">
        <v>55</v>
      </c>
      <c r="B51" s="10">
        <f aca="true" t="shared" si="5" ref="B51:G51">B50+B5+B6</f>
        <v>175960212</v>
      </c>
      <c r="C51" s="10">
        <f t="shared" si="5"/>
        <v>4250364</v>
      </c>
      <c r="D51" s="10">
        <f t="shared" si="5"/>
        <v>180210576</v>
      </c>
      <c r="E51" s="10">
        <f t="shared" si="5"/>
        <v>175382104</v>
      </c>
      <c r="F51" s="10">
        <f t="shared" si="5"/>
        <v>3312909</v>
      </c>
      <c r="G51" s="10">
        <f t="shared" si="5"/>
        <v>178695013</v>
      </c>
      <c r="H51" s="11">
        <f t="shared" si="2"/>
        <v>99.7</v>
      </c>
      <c r="I51" s="11">
        <f t="shared" si="2"/>
        <v>77.9</v>
      </c>
      <c r="J51" s="11">
        <f t="shared" si="2"/>
        <v>99.2</v>
      </c>
    </row>
    <row r="52" spans="1:10" ht="13.5">
      <c r="A52" s="12" t="s">
        <v>59</v>
      </c>
      <c r="B52" s="12"/>
      <c r="C52" s="12"/>
      <c r="D52" s="12"/>
      <c r="E52" s="12"/>
      <c r="F52" s="12"/>
      <c r="G52" s="12"/>
      <c r="H52" s="12"/>
      <c r="I52" s="12"/>
      <c r="J52" s="12"/>
    </row>
    <row r="54" spans="2:7" ht="13.5">
      <c r="B54" s="1"/>
      <c r="C54" s="1"/>
      <c r="D54" s="1"/>
      <c r="E54" s="1"/>
      <c r="F54" s="1"/>
      <c r="G54" s="1"/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landscape" paperSize="9" scale="75" r:id="rId1"/>
  <headerFooter alignWithMargins="0">
    <oddHeader>&amp;L&amp;"ＭＳ 明朝,太字"&amp;16合　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2021-03-04T07:10:43Z</cp:lastPrinted>
  <dcterms:created xsi:type="dcterms:W3CDTF">2003-10-15T07:51:28Z</dcterms:created>
  <dcterms:modified xsi:type="dcterms:W3CDTF">2023-02-20T02:18:35Z</dcterms:modified>
  <cp:category/>
  <cp:version/>
  <cp:contentType/>
  <cp:contentStatus/>
</cp:coreProperties>
</file>