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45" yWindow="32760" windowWidth="11130" windowHeight="8520" activeTab="0"/>
  </bookViews>
  <sheets>
    <sheet name="納税義務者数等" sheetId="1" r:id="rId1"/>
    <sheet name="所得割課税標準段階別納税義務者数" sheetId="2" r:id="rId2"/>
  </sheets>
  <definedNames>
    <definedName name="_xlnm.Print_Area" localSheetId="1">'所得割課税標準段階別納税義務者数'!$A$1:$AC$54</definedName>
    <definedName name="_xlnm.Print_Area" localSheetId="0">'納税義務者数等'!$A$1:$AW$53</definedName>
    <definedName name="_xlnm.Print_Titles" localSheetId="1">'所得割課税標準段階別納税義務者数'!$A:$C</definedName>
    <definedName name="_xlnm.Print_Titles" localSheetId="0">'納税義務者数等'!$A:$C</definedName>
  </definedNames>
  <calcPr fullCalcOnLoad="1"/>
</workbook>
</file>

<file path=xl/sharedStrings.xml><?xml version="1.0" encoding="utf-8"?>
<sst xmlns="http://schemas.openxmlformats.org/spreadsheetml/2006/main" count="202" uniqueCount="124">
  <si>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</si>
  <si>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</si>
  <si>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</si>
  <si>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</si>
  <si>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</si>
  <si>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</si>
  <si>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</si>
  <si>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</si>
  <si>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</si>
  <si>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</si>
  <si>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</si>
  <si>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</si>
  <si>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</si>
  <si>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</si>
  <si>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</si>
  <si>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</si>
  <si>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</si>
  <si>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</si>
  <si>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</si>
  <si>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</si>
  <si>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</si>
  <si>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</si>
  <si>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</si>
  <si>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</si>
  <si>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</si>
  <si>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</si>
  <si>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</si>
  <si>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</si>
  <si>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</si>
  <si>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</si>
  <si>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</si>
  <si>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</si>
  <si>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</si>
  <si>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</si>
  <si>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</si>
  <si>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</si>
  <si>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</si>
  <si>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</si>
  <si>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</si>
  <si>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</si>
  <si>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</si>
  <si>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</si>
  <si>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</si>
  <si>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町村計</t>
  </si>
  <si>
    <t>府計</t>
  </si>
  <si>
    <t>固定資産税
納税義務者数</t>
  </si>
  <si>
    <t>計</t>
  </si>
  <si>
    <t>給与所得者</t>
  </si>
  <si>
    <t>農業所得者</t>
  </si>
  <si>
    <t>特別徴収
義務者数</t>
  </si>
  <si>
    <t>特別徴収税額</t>
  </si>
  <si>
    <t>　納税義務者数（人）</t>
  </si>
  <si>
    <t>その他の
所得者</t>
  </si>
  <si>
    <t>左のうち
譲渡所得等
のある者</t>
  </si>
  <si>
    <t>納税義務者数</t>
  </si>
  <si>
    <t>納税者数</t>
  </si>
  <si>
    <t>法人数</t>
  </si>
  <si>
    <t>算出法人税割額</t>
  </si>
  <si>
    <t>外国税額控除額</t>
  </si>
  <si>
    <t>公的年金等に
係る収入金額</t>
  </si>
  <si>
    <t>公的年金等に係る雑所得の金額</t>
  </si>
  <si>
    <t>計</t>
  </si>
  <si>
    <t>（千円）</t>
  </si>
  <si>
    <t>営業等所得者</t>
  </si>
  <si>
    <t>課税標準となる法人税額又は個別帰属法人税額</t>
  </si>
  <si>
    <t>市計
（除政令市）</t>
  </si>
  <si>
    <t>市町村計
（除政令市）</t>
  </si>
  <si>
    <t>公的年金等に係る雑収入のある納税義務者等
（65歳未満）</t>
  </si>
  <si>
    <t>公的年金等に係る雑収入のある納税義務者等
（65歳以上）</t>
  </si>
  <si>
    <t>給与特徴に係る分</t>
  </si>
  <si>
    <t>年金特徴に係る分</t>
  </si>
  <si>
    <t>資本金等の金額が50億円を超え、従業員数の合計が50人を超えるもの</t>
  </si>
  <si>
    <t>資本金等の金額が10億円を超え50億円以下で、従業員数の合計が50人を超えるもの</t>
  </si>
  <si>
    <t>資本金等の金額が10億円を超え、従業員数の合計が50人以下のもの</t>
  </si>
  <si>
    <t>資本金等の金額が1億円を超え10億円以下で、従業員数の合計が50人を超えるもの</t>
  </si>
  <si>
    <t>資本金等の金額が1億円を超え10億円以下で、従業員数の合計が50人以下のもの</t>
  </si>
  <si>
    <t>資本金等の金額が1,000万円を超え1億円以下で、従業員数の合計が50人を超えるもの</t>
  </si>
  <si>
    <t>資本金等の金額が1,000万円を超え1億円以下で、従業員数の合計が50人以下のもの</t>
  </si>
  <si>
    <t>資本金等の金額が1,000万円以下で、従業員数の合計が50人を超えるもの</t>
  </si>
  <si>
    <t>　法　　人　　均　　等　　割</t>
  </si>
  <si>
    <t>法　　人　　税　　割</t>
  </si>
  <si>
    <t>特 別 徴 収 税 額 等</t>
  </si>
  <si>
    <t>給与収入のある納税義務者等</t>
  </si>
  <si>
    <t>１号に該当
する者</t>
  </si>
  <si>
    <t>２号に該当
する者</t>
  </si>
  <si>
    <t>法人均等割納税義務者</t>
  </si>
  <si>
    <t>仮装経理に
基づく控除額</t>
  </si>
  <si>
    <t>差引法人税割額</t>
  </si>
  <si>
    <t>左のうち超過
課税相当額</t>
  </si>
  <si>
    <t>納税義務者数</t>
  </si>
  <si>
    <t>給与所得に係る
収入金額</t>
  </si>
  <si>
    <t>給与所得金額</t>
  </si>
  <si>
    <t>納税義務者数</t>
  </si>
  <si>
    <t>(A)</t>
  </si>
  <si>
    <t>(B)</t>
  </si>
  <si>
    <t>(C)</t>
  </si>
  <si>
    <t>(D)</t>
  </si>
  <si>
    <t>(E)</t>
  </si>
  <si>
    <t>(F)</t>
  </si>
  <si>
    <t>(G)</t>
  </si>
  <si>
    <t>(H)</t>
  </si>
  <si>
    <t>10万円
以下の
金　額</t>
  </si>
  <si>
    <t>10万円超
100万円
以　下</t>
  </si>
  <si>
    <t>100万円超
200万円
以　下</t>
  </si>
  <si>
    <t>200万円超
300万円
以　下</t>
  </si>
  <si>
    <t>300万円超
400万円
以　下</t>
  </si>
  <si>
    <t>割合</t>
  </si>
  <si>
    <t>400万円超
550万円
以　下</t>
  </si>
  <si>
    <t>550万円超
700万円
以　下</t>
  </si>
  <si>
    <t>計</t>
  </si>
  <si>
    <t>　　区　　分
市町村名</t>
  </si>
  <si>
    <t>　　区　　分
市町村名</t>
  </si>
  <si>
    <t>(A)～(H)以外のもの</t>
  </si>
  <si>
    <t>所　　得　　割</t>
  </si>
  <si>
    <t>個　人　均　等　割</t>
  </si>
  <si>
    <t>特定寄附金税額控除額</t>
  </si>
  <si>
    <t>外国関係会社等に係る控除対象所得税額等相当額又は個別控除対象所得税額等相当額の控除額</t>
  </si>
  <si>
    <t>（千円）</t>
  </si>
  <si>
    <t>700万円超
1,000万円
以　下</t>
  </si>
  <si>
    <t>　令和４年度　市町村民税所得割課税標準額段階別納税義務者数（人、％）</t>
  </si>
  <si>
    <t>1000万円超
2000万円
以　下</t>
  </si>
  <si>
    <t>2000万円超
5000万円
以　下</t>
  </si>
  <si>
    <t>5000万円超
１億円
以　下</t>
  </si>
  <si>
    <t>１億円超</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</si>
</sst>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0_ "/>
    <numFmt numFmtId="179" formatCode="_(* #,##0_);_(* \(#,##0\);_(* &quot;-&quot;_);_(@_)"/>
    <numFmt numFmtId="180" formatCode="_(* #,##0.00_);_(* \(#,##0.00\);_(* &quot;-&quot;??_);_(@_)"/>
    <numFmt numFmtId="181" formatCode="_(&quot;$&quot;* #,##0_);_(&quot;$&quot;* \(#,##0\);_(&quot;$&quot;* &quot;-&quot;_);_(@_)"/>
    <numFmt numFmtId="182" formatCode="_(&quot;$&quot;* #,##0.00_);_(&quot;$&quot;* \(#,##0.00\);_(&quot;$&quot;* &quot;-&quot;??_);_(@_)"/>
    <numFmt numFmtId="183" formatCode="0.0_ "/>
    <numFmt numFmtId="184" formatCode="#,##0.0_ "/>
    <numFmt numFmtId="185" formatCode="&quot;Yes&quot;;&quot;Yes&quot;;&quot;No&quot;"/>
    <numFmt numFmtId="186" formatCode="&quot;True&quot;;&quot;True&quot;;&quot;False&quot;"/>
    <numFmt numFmtId="187" formatCode="&quot;On&quot;;&quot;On&quot;;&quot;Off&quot;"/>
    <numFmt numFmtId="188" formatCode="[$€-2]\ #,##0.00_);[Red]\([$€-2]\ #,##0.00\)"/>
    <numFmt numFmtId="189" formatCode="0.000000000000000000000_);[Red]\(0.000000000000000000000\)"/>
    <numFmt numFmtId="190" formatCode="#,##0.0;&quot;▲ &quot;#,##0.0"/>
    <numFmt numFmtId="191" formatCode="#,##0;&quot;▲ &quot;#,##0"/>
    <numFmt numFmtId="192" formatCode="0.0;&quot;▲ &quot;0.0"/>
    <numFmt numFmtId="193" formatCode="#,##0.0;[Red]\-#,##0.0"/>
  </numFmts>
  <fonts count="44">
    <font>
      <sz val="11"/>
      <name val="ＭＳ Ｐゴシック"/>
      <family val="3"/>
    </font>
    <font>
      <u val="single"/>
      <sz val="11"/>
      <color indexed="12"/>
      <name val="ＭＳ ゴシック"/>
      <family val="3"/>
    </font>
    <font>
      <sz val="11"/>
      <name val="ＭＳ ゴシック"/>
      <family val="3"/>
    </font>
    <font>
      <u val="single"/>
      <sz val="11"/>
      <color indexed="36"/>
      <name val="ＭＳ ゴシック"/>
      <family val="3"/>
    </font>
    <font>
      <sz val="6"/>
      <name val="ＭＳ Ｐゴシック"/>
      <family val="3"/>
    </font>
    <font>
      <sz val="6"/>
      <name val="ＭＳ ゴシック"/>
      <family val="3"/>
    </font>
    <font>
      <sz val="11"/>
      <color indexed="10"/>
      <name val="ＭＳ Ｐゴシック"/>
      <family val="3"/>
    </font>
    <font>
      <sz val="14"/>
      <name val="ＭＳ 明朝"/>
      <family val="1"/>
    </font>
    <font>
      <sz val="8"/>
      <name val="ＭＳ Ｐゴシック"/>
      <family val="3"/>
    </font>
    <font>
      <b/>
      <sz val="11"/>
      <name val="ＭＳ Ｐゴシック"/>
      <family val="3"/>
    </font>
    <font>
      <sz val="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thin"/>
      <top style="medium"/>
      <bottom style="hair"/>
    </border>
    <border>
      <left style="thin"/>
      <right style="thin"/>
      <top style="medium"/>
      <bottom style="hair"/>
    </border>
    <border>
      <left style="thin"/>
      <right style="thin"/>
      <top style="medium"/>
      <bottom>
        <color indexed="63"/>
      </bottom>
    </border>
    <border>
      <left style="thin"/>
      <right style="medium"/>
      <top style="medium"/>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thin"/>
      <top style="hair"/>
      <bottom style="hair"/>
    </border>
    <border>
      <left style="thin"/>
      <right style="thin"/>
      <top style="hair"/>
      <bottom style="hair"/>
    </border>
    <border>
      <left>
        <color indexed="63"/>
      </left>
      <right style="thin"/>
      <top style="hair"/>
      <bottom style="hair"/>
    </border>
    <border>
      <left style="thin"/>
      <right style="medium"/>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thin"/>
      <top style="hair"/>
      <bottom>
        <color indexed="63"/>
      </bottom>
    </border>
    <border>
      <left style="thin"/>
      <right style="thin"/>
      <top style="hair"/>
      <bottom>
        <color indexed="63"/>
      </bottom>
    </border>
    <border>
      <left>
        <color indexed="63"/>
      </left>
      <right style="thin"/>
      <top style="hair"/>
      <bottom>
        <color indexed="63"/>
      </bottom>
    </border>
    <border>
      <left style="thin"/>
      <right style="medium"/>
      <top style="hair"/>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style="thin"/>
      <right style="thin"/>
      <top style="thin"/>
      <bottom style="thin"/>
    </border>
    <border>
      <left style="thin"/>
      <right style="medium"/>
      <top style="thin"/>
      <bottom style="thin"/>
    </border>
    <border>
      <left style="medium"/>
      <right>
        <color indexed="63"/>
      </right>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thin"/>
      <top>
        <color indexed="63"/>
      </top>
      <bottom style="hair"/>
    </border>
    <border>
      <left style="thin"/>
      <right style="thin"/>
      <top>
        <color indexed="63"/>
      </top>
      <bottom style="hair"/>
    </border>
    <border>
      <left style="thin"/>
      <right style="thin"/>
      <top style="thin"/>
      <bottom>
        <color indexed="63"/>
      </bottom>
    </border>
    <border>
      <left style="thin"/>
      <right style="thin"/>
      <top style="thin"/>
      <bottom style="hair"/>
    </border>
    <border>
      <left>
        <color indexed="63"/>
      </left>
      <right style="thin"/>
      <top>
        <color indexed="63"/>
      </top>
      <bottom style="hair"/>
    </border>
    <border>
      <left style="thin"/>
      <right style="medium"/>
      <top>
        <color indexed="63"/>
      </top>
      <bottom style="hair"/>
    </border>
    <border>
      <left style="thin"/>
      <right style="thin"/>
      <top>
        <color indexed="63"/>
      </top>
      <bottom style="thin"/>
    </border>
    <border>
      <left style="medium"/>
      <right style="thin"/>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style="thin"/>
      <top>
        <color indexed="63"/>
      </top>
      <bottom style="medium"/>
    </border>
    <border>
      <left>
        <color indexed="63"/>
      </left>
      <right style="thin"/>
      <top style="thin"/>
      <bottom style="medium"/>
    </border>
    <border>
      <left style="thin"/>
      <right style="medium"/>
      <top style="thin"/>
      <bottom style="medium"/>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medium"/>
    </border>
    <border>
      <left style="thin"/>
      <right style="medium"/>
      <top>
        <color indexed="63"/>
      </top>
      <bottom style="medium"/>
    </border>
    <border>
      <left style="thin"/>
      <right style="medium"/>
      <top style="medium"/>
      <bottom>
        <color indexed="63"/>
      </bottom>
    </border>
    <border>
      <left style="thin"/>
      <right>
        <color indexed="63"/>
      </right>
      <top style="hair"/>
      <bottom style="hair"/>
    </border>
    <border>
      <left style="thin"/>
      <right>
        <color indexed="63"/>
      </right>
      <top style="hair"/>
      <bottom>
        <color indexed="63"/>
      </bottom>
    </border>
    <border>
      <left style="thin"/>
      <right style="thin"/>
      <top style="hair"/>
      <bottom style="thin"/>
    </border>
    <border>
      <left style="thin"/>
      <right style="medium"/>
      <top style="hair"/>
      <bottom style="thin"/>
    </border>
    <border>
      <left style="thin"/>
      <right>
        <color indexed="63"/>
      </right>
      <top style="thin"/>
      <bottom style="hair"/>
    </border>
    <border>
      <left>
        <color indexed="63"/>
      </left>
      <right>
        <color indexed="63"/>
      </right>
      <top style="thin"/>
      <bottom style="hair"/>
    </border>
    <border>
      <left style="thin"/>
      <right style="medium"/>
      <top style="thin"/>
      <bottom style="hair"/>
    </border>
    <border>
      <left style="thin"/>
      <right>
        <color indexed="63"/>
      </right>
      <top style="hair"/>
      <bottom style="thin"/>
    </border>
    <border>
      <left>
        <color indexed="63"/>
      </left>
      <right>
        <color indexed="63"/>
      </right>
      <top style="hair"/>
      <bottom style="thin"/>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medium"/>
      <top>
        <color indexed="63"/>
      </top>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style="thin"/>
      <top style="medium"/>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medium"/>
      <top>
        <color indexed="63"/>
      </top>
      <bottom style="medium"/>
      <diagonal style="thin"/>
    </border>
    <border>
      <left style="thin"/>
      <right>
        <color indexed="63"/>
      </right>
      <top style="medium"/>
      <bottom>
        <color indexed="63"/>
      </bottom>
    </border>
    <border>
      <left style="medium"/>
      <right>
        <color indexed="63"/>
      </right>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horizontal="center" vertical="center"/>
      <protection/>
    </xf>
    <xf numFmtId="0" fontId="2" fillId="0" borderId="0">
      <alignment horizontal="center" vertical="center"/>
      <protection/>
    </xf>
    <xf numFmtId="0" fontId="2" fillId="0" borderId="0">
      <alignment horizontal="center" vertical="center"/>
      <protection/>
    </xf>
    <xf numFmtId="0" fontId="0" fillId="0" borderId="0">
      <alignment/>
      <protection/>
    </xf>
    <xf numFmtId="0" fontId="3" fillId="0" borderId="0" applyNumberFormat="0" applyFill="0" applyBorder="0" applyAlignment="0" applyProtection="0"/>
    <xf numFmtId="0" fontId="7" fillId="0" borderId="0">
      <alignment/>
      <protection/>
    </xf>
    <xf numFmtId="0" fontId="43" fillId="32" borderId="0" applyNumberFormat="0" applyBorder="0" applyAlignment="0" applyProtection="0"/>
  </cellStyleXfs>
  <cellXfs count="262">
    <xf numFmtId="0" fontId="0" fillId="0" borderId="0" xfId="0" applyAlignment="1">
      <alignment/>
    </xf>
    <xf numFmtId="0" fontId="6" fillId="0" borderId="0" xfId="0" applyFont="1" applyAlignment="1">
      <alignment/>
    </xf>
    <xf numFmtId="49" fontId="0" fillId="0" borderId="0" xfId="64" applyNumberFormat="1" applyFont="1" applyFill="1">
      <alignment/>
      <protection/>
    </xf>
    <xf numFmtId="49" fontId="9" fillId="0" borderId="0" xfId="64" applyNumberFormat="1" applyFont="1" applyFill="1">
      <alignment/>
      <protection/>
    </xf>
    <xf numFmtId="0" fontId="0" fillId="0" borderId="0" xfId="61" applyFont="1">
      <alignment horizontal="center" vertical="center"/>
      <protection/>
    </xf>
    <xf numFmtId="0" fontId="0" fillId="0" borderId="0" xfId="61" applyFont="1" applyBorder="1">
      <alignment horizontal="center" vertical="center"/>
      <protection/>
    </xf>
    <xf numFmtId="0" fontId="0" fillId="0" borderId="0" xfId="0" applyFont="1" applyAlignment="1">
      <alignment/>
    </xf>
    <xf numFmtId="0" fontId="0" fillId="0" borderId="10" xfId="62" applyNumberFormat="1" applyFont="1" applyBorder="1" applyAlignment="1">
      <alignment horizontal="left"/>
      <protection/>
    </xf>
    <xf numFmtId="0" fontId="0" fillId="0" borderId="10" xfId="62" applyNumberFormat="1" applyFont="1" applyFill="1" applyBorder="1" applyAlignment="1">
      <alignment horizontal="left"/>
      <protection/>
    </xf>
    <xf numFmtId="0" fontId="0" fillId="0" borderId="11" xfId="61" applyFont="1" applyBorder="1">
      <alignment horizontal="center" vertical="center"/>
      <protection/>
    </xf>
    <xf numFmtId="0" fontId="0" fillId="0" borderId="12" xfId="61" applyFont="1" applyBorder="1" applyAlignment="1">
      <alignment horizontal="distributed" vertical="center"/>
      <protection/>
    </xf>
    <xf numFmtId="0" fontId="0" fillId="0" borderId="13" xfId="61" applyFont="1" applyBorder="1">
      <alignment horizontal="center" vertical="center"/>
      <protection/>
    </xf>
    <xf numFmtId="191" fontId="0" fillId="0" borderId="14" xfId="62" applyNumberFormat="1" applyFont="1" applyFill="1" applyBorder="1" applyAlignment="1" applyProtection="1">
      <alignment horizontal="right" vertical="center"/>
      <protection locked="0"/>
    </xf>
    <xf numFmtId="192" fontId="0" fillId="0" borderId="15" xfId="62" applyNumberFormat="1" applyFont="1" applyFill="1" applyBorder="1" applyAlignment="1">
      <alignment horizontal="right" vertical="center"/>
      <protection/>
    </xf>
    <xf numFmtId="191" fontId="0" fillId="0" borderId="15" xfId="62" applyNumberFormat="1" applyFont="1" applyFill="1" applyBorder="1" applyAlignment="1" applyProtection="1">
      <alignment horizontal="right" vertical="center"/>
      <protection locked="0"/>
    </xf>
    <xf numFmtId="176" fontId="0" fillId="0" borderId="15" xfId="62" applyNumberFormat="1" applyFont="1" applyFill="1" applyBorder="1" applyAlignment="1" applyProtection="1">
      <alignment horizontal="right" vertical="center"/>
      <protection locked="0"/>
    </xf>
    <xf numFmtId="177" fontId="0" fillId="0" borderId="15" xfId="62" applyNumberFormat="1" applyFont="1" applyFill="1" applyBorder="1" applyAlignment="1">
      <alignment horizontal="right" vertical="center"/>
      <protection/>
    </xf>
    <xf numFmtId="177" fontId="0" fillId="0" borderId="16" xfId="62" applyNumberFormat="1" applyFont="1" applyFill="1" applyBorder="1" applyAlignment="1">
      <alignment horizontal="right" vertical="center"/>
      <protection/>
    </xf>
    <xf numFmtId="178" fontId="0" fillId="0" borderId="17" xfId="62" applyNumberFormat="1" applyFont="1" applyFill="1" applyBorder="1" applyAlignment="1" applyProtection="1">
      <alignment horizontal="right" vertical="center"/>
      <protection locked="0"/>
    </xf>
    <xf numFmtId="183" fontId="0" fillId="0" borderId="0" xfId="0" applyNumberFormat="1" applyFont="1" applyAlignment="1">
      <alignment/>
    </xf>
    <xf numFmtId="0" fontId="0" fillId="0" borderId="18" xfId="61" applyFont="1" applyBorder="1">
      <alignment horizontal="center" vertical="center"/>
      <protection/>
    </xf>
    <xf numFmtId="0" fontId="0" fillId="0" borderId="19" xfId="61" applyFont="1" applyBorder="1" applyAlignment="1">
      <alignment horizontal="distributed" vertical="center"/>
      <protection/>
    </xf>
    <xf numFmtId="0" fontId="0" fillId="0" borderId="20" xfId="61" applyFont="1" applyBorder="1">
      <alignment horizontal="center" vertical="center"/>
      <protection/>
    </xf>
    <xf numFmtId="191" fontId="0" fillId="0" borderId="21" xfId="62" applyNumberFormat="1" applyFont="1" applyFill="1" applyBorder="1" applyAlignment="1" applyProtection="1">
      <alignment horizontal="right" vertical="center"/>
      <protection locked="0"/>
    </xf>
    <xf numFmtId="192" fontId="0" fillId="0" borderId="22" xfId="62" applyNumberFormat="1" applyFont="1" applyFill="1" applyBorder="1" applyAlignment="1">
      <alignment horizontal="right" vertical="center"/>
      <protection/>
    </xf>
    <xf numFmtId="191" fontId="0" fillId="0" borderId="22" xfId="62" applyNumberFormat="1" applyFont="1" applyFill="1" applyBorder="1" applyAlignment="1" applyProtection="1">
      <alignment horizontal="right" vertical="center"/>
      <protection locked="0"/>
    </xf>
    <xf numFmtId="176" fontId="0" fillId="0" borderId="22" xfId="62" applyNumberFormat="1" applyFont="1" applyFill="1" applyBorder="1" applyAlignment="1" applyProtection="1">
      <alignment horizontal="right" vertical="center"/>
      <protection locked="0"/>
    </xf>
    <xf numFmtId="177" fontId="0" fillId="0" borderId="22" xfId="62" applyNumberFormat="1" applyFont="1" applyFill="1" applyBorder="1" applyAlignment="1">
      <alignment horizontal="right" vertical="center"/>
      <protection/>
    </xf>
    <xf numFmtId="176" fontId="0" fillId="0" borderId="23" xfId="62" applyNumberFormat="1" applyFont="1" applyFill="1" applyBorder="1" applyAlignment="1" applyProtection="1">
      <alignment horizontal="right" vertical="center"/>
      <protection locked="0"/>
    </xf>
    <xf numFmtId="178" fontId="0" fillId="0" borderId="24" xfId="62" applyNumberFormat="1" applyFont="1" applyFill="1" applyBorder="1" applyAlignment="1" applyProtection="1">
      <alignment horizontal="right" vertical="center"/>
      <protection locked="0"/>
    </xf>
    <xf numFmtId="0" fontId="0" fillId="0" borderId="25" xfId="61" applyFont="1" applyBorder="1">
      <alignment horizontal="center" vertical="center"/>
      <protection/>
    </xf>
    <xf numFmtId="0" fontId="0" fillId="0" borderId="26" xfId="61" applyFont="1" applyBorder="1" applyAlignment="1">
      <alignment horizontal="distributed" vertical="center"/>
      <protection/>
    </xf>
    <xf numFmtId="0" fontId="0" fillId="0" borderId="27" xfId="61" applyFont="1" applyBorder="1">
      <alignment horizontal="center" vertical="center"/>
      <protection/>
    </xf>
    <xf numFmtId="191" fontId="0" fillId="0" borderId="28" xfId="62" applyNumberFormat="1" applyFont="1" applyFill="1" applyBorder="1" applyAlignment="1" applyProtection="1">
      <alignment horizontal="right" vertical="center"/>
      <protection locked="0"/>
    </xf>
    <xf numFmtId="192" fontId="0" fillId="0" borderId="29" xfId="62" applyNumberFormat="1" applyFont="1" applyFill="1" applyBorder="1" applyAlignment="1">
      <alignment horizontal="right" vertical="center"/>
      <protection/>
    </xf>
    <xf numFmtId="191" fontId="0" fillId="0" borderId="29" xfId="62" applyNumberFormat="1" applyFont="1" applyFill="1" applyBorder="1" applyAlignment="1" applyProtection="1">
      <alignment horizontal="right" vertical="center"/>
      <protection locked="0"/>
    </xf>
    <xf numFmtId="176" fontId="0" fillId="0" borderId="29" xfId="62" applyNumberFormat="1" applyFont="1" applyFill="1" applyBorder="1" applyAlignment="1" applyProtection="1">
      <alignment horizontal="right" vertical="center"/>
      <protection locked="0"/>
    </xf>
    <xf numFmtId="177" fontId="0" fillId="0" borderId="29" xfId="62" applyNumberFormat="1" applyFont="1" applyFill="1" applyBorder="1" applyAlignment="1">
      <alignment horizontal="right" vertical="center"/>
      <protection/>
    </xf>
    <xf numFmtId="176" fontId="0" fillId="0" borderId="30" xfId="62" applyNumberFormat="1" applyFont="1" applyFill="1" applyBorder="1" applyAlignment="1" applyProtection="1">
      <alignment horizontal="right" vertical="center"/>
      <protection locked="0"/>
    </xf>
    <xf numFmtId="178" fontId="0" fillId="0" borderId="31" xfId="62" applyNumberFormat="1" applyFont="1" applyFill="1" applyBorder="1" applyAlignment="1" applyProtection="1">
      <alignment horizontal="right" vertical="center"/>
      <protection locked="0"/>
    </xf>
    <xf numFmtId="0" fontId="0" fillId="0" borderId="32" xfId="61" applyFont="1" applyBorder="1">
      <alignment horizontal="center" vertical="center"/>
      <protection/>
    </xf>
    <xf numFmtId="0" fontId="11" fillId="0" borderId="33" xfId="61" applyFont="1" applyBorder="1" applyAlignment="1">
      <alignment horizontal="distributed" vertical="center" wrapText="1"/>
      <protection/>
    </xf>
    <xf numFmtId="0" fontId="0" fillId="0" borderId="34" xfId="61" applyFont="1" applyBorder="1" applyAlignment="1">
      <alignment vertical="center" wrapText="1"/>
      <protection/>
    </xf>
    <xf numFmtId="38" fontId="0" fillId="0" borderId="35" xfId="49" applyFont="1" applyBorder="1" applyAlignment="1" quotePrefix="1">
      <alignment horizontal="right" vertical="center"/>
    </xf>
    <xf numFmtId="193" fontId="0" fillId="0" borderId="35" xfId="49" applyNumberFormat="1" applyFont="1" applyBorder="1" applyAlignment="1" quotePrefix="1">
      <alignment horizontal="right" vertical="center"/>
    </xf>
    <xf numFmtId="38" fontId="0" fillId="0" borderId="36" xfId="49" applyFont="1" applyBorder="1" applyAlignment="1" quotePrefix="1">
      <alignment horizontal="right" vertical="center"/>
    </xf>
    <xf numFmtId="193" fontId="0" fillId="0" borderId="36" xfId="49" applyNumberFormat="1" applyFont="1" applyBorder="1" applyAlignment="1" quotePrefix="1">
      <alignment horizontal="right" vertical="center"/>
    </xf>
    <xf numFmtId="38" fontId="0" fillId="0" borderId="33" xfId="49" applyFont="1" applyBorder="1" applyAlignment="1" quotePrefix="1">
      <alignment horizontal="right" vertical="center"/>
    </xf>
    <xf numFmtId="38" fontId="0" fillId="0" borderId="37" xfId="49" applyFont="1" applyBorder="1" applyAlignment="1" quotePrefix="1">
      <alignment horizontal="right" vertical="center"/>
    </xf>
    <xf numFmtId="0" fontId="0" fillId="0" borderId="38" xfId="0" applyFont="1" applyBorder="1" applyAlignment="1">
      <alignment/>
    </xf>
    <xf numFmtId="0" fontId="0" fillId="0" borderId="39" xfId="61" applyFont="1" applyBorder="1">
      <alignment horizontal="center" vertical="center"/>
      <protection/>
    </xf>
    <xf numFmtId="0" fontId="0" fillId="0" borderId="40" xfId="61" applyFont="1" applyBorder="1" applyAlignment="1">
      <alignment horizontal="distributed" vertical="center"/>
      <protection/>
    </xf>
    <xf numFmtId="0" fontId="0" fillId="0" borderId="41" xfId="61" applyFont="1" applyBorder="1">
      <alignment horizontal="center" vertical="center"/>
      <protection/>
    </xf>
    <xf numFmtId="191" fontId="0" fillId="0" borderId="42" xfId="62" applyNumberFormat="1" applyFont="1" applyFill="1" applyBorder="1" applyAlignment="1" applyProtection="1">
      <alignment horizontal="right" vertical="center"/>
      <protection locked="0"/>
    </xf>
    <xf numFmtId="192" fontId="0" fillId="0" borderId="43" xfId="62" applyNumberFormat="1" applyFont="1" applyFill="1" applyBorder="1" applyAlignment="1">
      <alignment horizontal="right" vertical="center"/>
      <protection/>
    </xf>
    <xf numFmtId="191" fontId="0" fillId="0" borderId="43" xfId="62" applyNumberFormat="1" applyFont="1" applyFill="1" applyBorder="1" applyAlignment="1" applyProtection="1">
      <alignment horizontal="right" vertical="center"/>
      <protection locked="0"/>
    </xf>
    <xf numFmtId="176" fontId="0" fillId="0" borderId="43" xfId="62" applyNumberFormat="1" applyFont="1" applyFill="1" applyBorder="1" applyAlignment="1" applyProtection="1">
      <alignment horizontal="right" vertical="center"/>
      <protection locked="0"/>
    </xf>
    <xf numFmtId="177" fontId="0" fillId="0" borderId="44" xfId="62" applyNumberFormat="1" applyFont="1" applyFill="1" applyBorder="1" applyAlignment="1">
      <alignment horizontal="right" vertical="center"/>
      <protection/>
    </xf>
    <xf numFmtId="177" fontId="0" fillId="0" borderId="43" xfId="62" applyNumberFormat="1" applyFont="1" applyFill="1" applyBorder="1" applyAlignment="1">
      <alignment horizontal="right" vertical="center"/>
      <protection/>
    </xf>
    <xf numFmtId="177" fontId="0" fillId="0" borderId="45" xfId="62" applyNumberFormat="1" applyFont="1" applyFill="1" applyBorder="1" applyAlignment="1">
      <alignment horizontal="right" vertical="center"/>
      <protection/>
    </xf>
    <xf numFmtId="176" fontId="0" fillId="0" borderId="46" xfId="62" applyNumberFormat="1" applyFont="1" applyFill="1" applyBorder="1" applyAlignment="1" applyProtection="1">
      <alignment horizontal="right" vertical="center"/>
      <protection locked="0"/>
    </xf>
    <xf numFmtId="178" fontId="0" fillId="0" borderId="47" xfId="62" applyNumberFormat="1" applyFont="1" applyFill="1" applyBorder="1" applyAlignment="1" applyProtection="1">
      <alignment horizontal="right" vertical="center"/>
      <protection locked="0"/>
    </xf>
    <xf numFmtId="177" fontId="0" fillId="0" borderId="48" xfId="62" applyNumberFormat="1" applyFont="1" applyFill="1" applyBorder="1" applyAlignment="1">
      <alignment horizontal="right" vertical="center"/>
      <protection/>
    </xf>
    <xf numFmtId="0" fontId="0" fillId="0" borderId="33" xfId="61" applyFont="1" applyBorder="1" applyAlignment="1">
      <alignment horizontal="distributed" vertical="center"/>
      <protection/>
    </xf>
    <xf numFmtId="0" fontId="0" fillId="0" borderId="34" xfId="61" applyFont="1" applyBorder="1">
      <alignment horizontal="center" vertical="center"/>
      <protection/>
    </xf>
    <xf numFmtId="191" fontId="0" fillId="0" borderId="49" xfId="62" applyNumberFormat="1" applyFont="1" applyFill="1" applyBorder="1" applyAlignment="1">
      <alignment horizontal="right" vertical="center"/>
      <protection/>
    </xf>
    <xf numFmtId="192" fontId="0" fillId="0" borderId="36" xfId="62" applyNumberFormat="1" applyFont="1" applyFill="1" applyBorder="1" applyAlignment="1">
      <alignment horizontal="right" vertical="center"/>
      <protection/>
    </xf>
    <xf numFmtId="191" fontId="0" fillId="0" borderId="36" xfId="62" applyNumberFormat="1" applyFont="1" applyFill="1" applyBorder="1" applyAlignment="1">
      <alignment horizontal="right" vertical="center"/>
      <protection/>
    </xf>
    <xf numFmtId="176" fontId="0" fillId="0" borderId="36" xfId="62" applyNumberFormat="1" applyFont="1" applyFill="1" applyBorder="1" applyAlignment="1">
      <alignment horizontal="right" vertical="center"/>
      <protection/>
    </xf>
    <xf numFmtId="177" fontId="0" fillId="0" borderId="36" xfId="62" applyNumberFormat="1" applyFont="1" applyFill="1" applyBorder="1" applyAlignment="1">
      <alignment horizontal="right" vertical="center"/>
      <protection/>
    </xf>
    <xf numFmtId="176" fontId="0" fillId="0" borderId="50" xfId="62" applyNumberFormat="1" applyFont="1" applyFill="1" applyBorder="1" applyAlignment="1">
      <alignment horizontal="right" vertical="center"/>
      <protection/>
    </xf>
    <xf numFmtId="178" fontId="0" fillId="0" borderId="37" xfId="62" applyNumberFormat="1" applyFont="1" applyFill="1" applyBorder="1" applyAlignment="1">
      <alignment horizontal="right" vertical="center"/>
      <protection/>
    </xf>
    <xf numFmtId="0" fontId="0" fillId="0" borderId="51" xfId="61" applyFont="1" applyBorder="1">
      <alignment horizontal="center" vertical="center"/>
      <protection/>
    </xf>
    <xf numFmtId="0" fontId="0" fillId="0" borderId="52" xfId="61" applyFont="1" applyBorder="1" applyAlignment="1">
      <alignment horizontal="distributed" vertical="center"/>
      <protection/>
    </xf>
    <xf numFmtId="0" fontId="0" fillId="0" borderId="53" xfId="61" applyFont="1" applyBorder="1">
      <alignment horizontal="center" vertical="center"/>
      <protection/>
    </xf>
    <xf numFmtId="191" fontId="0" fillId="0" borderId="54" xfId="62" applyNumberFormat="1" applyFont="1" applyFill="1" applyBorder="1" applyAlignment="1">
      <alignment horizontal="right" vertical="center"/>
      <protection/>
    </xf>
    <xf numFmtId="192" fontId="0" fillId="0" borderId="55" xfId="62" applyNumberFormat="1" applyFont="1" applyFill="1" applyBorder="1" applyAlignment="1">
      <alignment horizontal="right" vertical="center"/>
      <protection/>
    </xf>
    <xf numFmtId="191" fontId="0" fillId="0" borderId="55" xfId="62" applyNumberFormat="1" applyFont="1" applyFill="1" applyBorder="1" applyAlignment="1">
      <alignment horizontal="right" vertical="center"/>
      <protection/>
    </xf>
    <xf numFmtId="176" fontId="0" fillId="0" borderId="55" xfId="62" applyNumberFormat="1" applyFont="1" applyFill="1" applyBorder="1" applyAlignment="1">
      <alignment horizontal="right" vertical="center"/>
      <protection/>
    </xf>
    <xf numFmtId="177" fontId="0" fillId="0" borderId="55" xfId="62" applyNumberFormat="1" applyFont="1" applyFill="1" applyBorder="1" applyAlignment="1">
      <alignment horizontal="right" vertical="center"/>
      <protection/>
    </xf>
    <xf numFmtId="177" fontId="0" fillId="0" borderId="56" xfId="62" applyNumberFormat="1" applyFont="1" applyFill="1" applyBorder="1" applyAlignment="1">
      <alignment horizontal="right" vertical="center"/>
      <protection/>
    </xf>
    <xf numFmtId="176" fontId="0" fillId="0" borderId="57" xfId="62" applyNumberFormat="1" applyFont="1" applyFill="1" applyBorder="1" applyAlignment="1">
      <alignment horizontal="right" vertical="center"/>
      <protection/>
    </xf>
    <xf numFmtId="178" fontId="0" fillId="0" borderId="58" xfId="62" applyNumberFormat="1" applyFont="1" applyFill="1" applyBorder="1" applyAlignment="1">
      <alignment horizontal="right" vertical="center"/>
      <protection/>
    </xf>
    <xf numFmtId="0" fontId="0" fillId="0" borderId="0" xfId="0" applyFont="1" applyBorder="1" applyAlignment="1">
      <alignment/>
    </xf>
    <xf numFmtId="0" fontId="0" fillId="0" borderId="0" xfId="61" applyFont="1" applyFill="1" applyBorder="1" applyAlignment="1">
      <alignment horizontal="distributed" vertical="center"/>
      <protection/>
    </xf>
    <xf numFmtId="176" fontId="0" fillId="0" borderId="0" xfId="61" applyNumberFormat="1" applyFont="1" applyBorder="1" applyAlignment="1">
      <alignment horizontal="right" vertical="center"/>
      <protection/>
    </xf>
    <xf numFmtId="176" fontId="0" fillId="0" borderId="0" xfId="0" applyNumberFormat="1" applyFont="1" applyAlignment="1">
      <alignment/>
    </xf>
    <xf numFmtId="176" fontId="0" fillId="0" borderId="0" xfId="0" applyNumberFormat="1" applyFont="1" applyBorder="1" applyAlignment="1">
      <alignment/>
    </xf>
    <xf numFmtId="49" fontId="0" fillId="0" borderId="0" xfId="63" applyNumberFormat="1" applyFont="1" applyFill="1" applyBorder="1" applyAlignment="1">
      <alignment horizontal="distributed" vertical="center"/>
      <protection/>
    </xf>
    <xf numFmtId="0" fontId="0" fillId="0" borderId="0" xfId="63" applyFont="1" applyFill="1">
      <alignment horizontal="center" vertical="center"/>
      <protection/>
    </xf>
    <xf numFmtId="0" fontId="0" fillId="0" borderId="0" xfId="64" applyFont="1" applyFill="1">
      <alignment/>
      <protection/>
    </xf>
    <xf numFmtId="0" fontId="0" fillId="0" borderId="44" xfId="63" applyFont="1" applyFill="1" applyBorder="1" applyAlignment="1">
      <alignment horizontal="center" vertical="center" wrapText="1"/>
      <protection/>
    </xf>
    <xf numFmtId="0" fontId="0" fillId="0" borderId="59" xfId="63" applyNumberFormat="1" applyFont="1" applyFill="1" applyBorder="1" applyAlignment="1">
      <alignment vertical="top" wrapText="1"/>
      <protection/>
    </xf>
    <xf numFmtId="0" fontId="0" fillId="0" borderId="60" xfId="63" applyNumberFormat="1" applyFont="1" applyFill="1" applyBorder="1" applyAlignment="1">
      <alignment vertical="top" wrapText="1"/>
      <protection/>
    </xf>
    <xf numFmtId="0" fontId="0" fillId="0" borderId="44" xfId="63" applyNumberFormat="1" applyFont="1" applyFill="1" applyBorder="1" applyAlignment="1">
      <alignment vertical="top" wrapText="1"/>
      <protection/>
    </xf>
    <xf numFmtId="0" fontId="11" fillId="0" borderId="61" xfId="63" applyFont="1" applyFill="1" applyBorder="1" applyAlignment="1">
      <alignment horizontal="center" vertical="center" wrapText="1"/>
      <protection/>
    </xf>
    <xf numFmtId="0" fontId="0" fillId="0" borderId="62" xfId="63" applyNumberFormat="1" applyFont="1" applyFill="1" applyBorder="1" applyAlignment="1">
      <alignment vertical="center" wrapText="1"/>
      <protection/>
    </xf>
    <xf numFmtId="0" fontId="0" fillId="0" borderId="56" xfId="63" applyNumberFormat="1" applyFont="1" applyFill="1" applyBorder="1" applyAlignment="1">
      <alignment vertical="center" wrapText="1"/>
      <protection/>
    </xf>
    <xf numFmtId="0" fontId="0" fillId="0" borderId="56" xfId="63" applyNumberFormat="1" applyFont="1" applyFill="1" applyBorder="1" applyAlignment="1">
      <alignment vertical="center"/>
      <protection/>
    </xf>
    <xf numFmtId="0" fontId="0" fillId="0" borderId="56" xfId="63" applyFont="1" applyFill="1" applyBorder="1" applyAlignment="1">
      <alignment horizontal="right" vertical="center"/>
      <protection/>
    </xf>
    <xf numFmtId="0" fontId="0" fillId="0" borderId="62" xfId="63" applyFont="1" applyFill="1" applyBorder="1" applyAlignment="1">
      <alignment horizontal="right" vertical="center"/>
      <protection/>
    </xf>
    <xf numFmtId="0" fontId="0" fillId="0" borderId="63" xfId="63" applyFont="1" applyFill="1" applyBorder="1" applyAlignment="1">
      <alignment horizontal="right" vertical="center"/>
      <protection/>
    </xf>
    <xf numFmtId="0" fontId="0" fillId="0" borderId="11" xfId="63" applyFont="1" applyFill="1" applyBorder="1">
      <alignment horizontal="center" vertical="center"/>
      <protection/>
    </xf>
    <xf numFmtId="0" fontId="0" fillId="0" borderId="12" xfId="63" applyFont="1" applyFill="1" applyBorder="1" applyAlignment="1">
      <alignment horizontal="distributed" vertical="center"/>
      <protection/>
    </xf>
    <xf numFmtId="0" fontId="0" fillId="0" borderId="13" xfId="63" applyFont="1" applyFill="1" applyBorder="1">
      <alignment horizontal="center" vertical="center"/>
      <protection/>
    </xf>
    <xf numFmtId="38" fontId="0" fillId="0" borderId="0" xfId="49" applyFont="1" applyAlignment="1">
      <alignment horizontal="right" vertical="center"/>
    </xf>
    <xf numFmtId="38" fontId="0" fillId="0" borderId="61" xfId="49" applyFont="1" applyBorder="1" applyAlignment="1">
      <alignment horizontal="right" vertical="center"/>
    </xf>
    <xf numFmtId="38" fontId="0" fillId="0" borderId="16" xfId="49" applyFont="1" applyBorder="1" applyAlignment="1" quotePrefix="1">
      <alignment horizontal="right" vertical="center"/>
    </xf>
    <xf numFmtId="38" fontId="0" fillId="0" borderId="61" xfId="49" applyFont="1" applyBorder="1" applyAlignment="1" quotePrefix="1">
      <alignment horizontal="right" vertical="center"/>
    </xf>
    <xf numFmtId="38" fontId="0" fillId="0" borderId="0" xfId="49" applyFont="1" applyAlignment="1" quotePrefix="1">
      <alignment horizontal="right" vertical="center"/>
    </xf>
    <xf numFmtId="38" fontId="0" fillId="0" borderId="64" xfId="49" applyFont="1" applyBorder="1" applyAlignment="1" quotePrefix="1">
      <alignment horizontal="right" vertical="center"/>
    </xf>
    <xf numFmtId="0" fontId="0" fillId="0" borderId="18" xfId="63" applyFont="1" applyFill="1" applyBorder="1">
      <alignment horizontal="center" vertical="center"/>
      <protection/>
    </xf>
    <xf numFmtId="0" fontId="0" fillId="0" borderId="19" xfId="63" applyFont="1" applyFill="1" applyBorder="1" applyAlignment="1">
      <alignment horizontal="distributed" vertical="center"/>
      <protection/>
    </xf>
    <xf numFmtId="0" fontId="0" fillId="0" borderId="20" xfId="63" applyFont="1" applyFill="1" applyBorder="1">
      <alignment horizontal="center" vertical="center"/>
      <protection/>
    </xf>
    <xf numFmtId="38" fontId="0" fillId="0" borderId="19" xfId="49" applyFont="1" applyBorder="1" applyAlignment="1">
      <alignment horizontal="right" vertical="center"/>
    </xf>
    <xf numFmtId="38" fontId="0" fillId="0" borderId="22" xfId="49" applyFont="1" applyBorder="1" applyAlignment="1">
      <alignment horizontal="right" vertical="center"/>
    </xf>
    <xf numFmtId="38" fontId="0" fillId="0" borderId="23" xfId="49" applyFont="1" applyBorder="1" applyAlignment="1">
      <alignment horizontal="right" vertical="center"/>
    </xf>
    <xf numFmtId="38" fontId="0" fillId="0" borderId="65" xfId="49" applyFont="1" applyBorder="1" applyAlignment="1" quotePrefix="1">
      <alignment horizontal="right" vertical="center"/>
    </xf>
    <xf numFmtId="38" fontId="0" fillId="0" borderId="22" xfId="49" applyFont="1" applyBorder="1" applyAlignment="1" quotePrefix="1">
      <alignment horizontal="right" vertical="center"/>
    </xf>
    <xf numFmtId="38" fontId="0" fillId="0" borderId="19" xfId="49" applyFont="1" applyBorder="1" applyAlignment="1" quotePrefix="1">
      <alignment horizontal="right" vertical="center"/>
    </xf>
    <xf numFmtId="38" fontId="0" fillId="0" borderId="24" xfId="49" applyFont="1" applyBorder="1" applyAlignment="1" quotePrefix="1">
      <alignment horizontal="right" vertical="center"/>
    </xf>
    <xf numFmtId="0" fontId="0" fillId="0" borderId="25" xfId="63" applyFont="1" applyFill="1" applyBorder="1">
      <alignment horizontal="center" vertical="center"/>
      <protection/>
    </xf>
    <xf numFmtId="0" fontId="0" fillId="0" borderId="26" xfId="63" applyFont="1" applyFill="1" applyBorder="1" applyAlignment="1">
      <alignment horizontal="distributed" vertical="center"/>
      <protection/>
    </xf>
    <xf numFmtId="0" fontId="0" fillId="0" borderId="27" xfId="63" applyFont="1" applyFill="1" applyBorder="1">
      <alignment horizontal="center" vertical="center"/>
      <protection/>
    </xf>
    <xf numFmtId="38" fontId="0" fillId="0" borderId="26" xfId="49" applyFont="1" applyBorder="1" applyAlignment="1">
      <alignment horizontal="right" vertical="center"/>
    </xf>
    <xf numFmtId="38" fontId="0" fillId="0" borderId="29" xfId="49" applyFont="1" applyBorder="1" applyAlignment="1">
      <alignment horizontal="right" vertical="center"/>
    </xf>
    <xf numFmtId="38" fontId="0" fillId="0" borderId="30" xfId="49" applyFont="1" applyBorder="1" applyAlignment="1">
      <alignment horizontal="right" vertical="center"/>
    </xf>
    <xf numFmtId="38" fontId="0" fillId="0" borderId="66" xfId="49" applyFont="1" applyBorder="1" applyAlignment="1" quotePrefix="1">
      <alignment horizontal="right" vertical="center"/>
    </xf>
    <xf numFmtId="38" fontId="0" fillId="0" borderId="29" xfId="49" applyFont="1" applyBorder="1" applyAlignment="1" quotePrefix="1">
      <alignment horizontal="right" vertical="center"/>
    </xf>
    <xf numFmtId="38" fontId="0" fillId="0" borderId="26" xfId="49" applyFont="1" applyBorder="1" applyAlignment="1" quotePrefix="1">
      <alignment horizontal="right" vertical="center"/>
    </xf>
    <xf numFmtId="38" fontId="0" fillId="0" borderId="67" xfId="49" applyFont="1" applyBorder="1" applyAlignment="1" quotePrefix="1">
      <alignment horizontal="right" vertical="center"/>
    </xf>
    <xf numFmtId="38" fontId="0" fillId="0" borderId="68" xfId="49" applyFont="1" applyBorder="1" applyAlignment="1" quotePrefix="1">
      <alignment horizontal="right" vertical="center"/>
    </xf>
    <xf numFmtId="0" fontId="0" fillId="0" borderId="32" xfId="63" applyFont="1" applyFill="1" applyBorder="1">
      <alignment horizontal="center" vertical="center"/>
      <protection/>
    </xf>
    <xf numFmtId="0" fontId="11" fillId="0" borderId="33" xfId="63" applyFont="1" applyFill="1" applyBorder="1" applyAlignment="1">
      <alignment horizontal="distributed" vertical="center" wrapText="1"/>
      <protection/>
    </xf>
    <xf numFmtId="0" fontId="0" fillId="0" borderId="34" xfId="63" applyFont="1" applyFill="1" applyBorder="1" applyAlignment="1">
      <alignment vertical="center" wrapText="1"/>
      <protection/>
    </xf>
    <xf numFmtId="0" fontId="0" fillId="0" borderId="39" xfId="63" applyFont="1" applyFill="1" applyBorder="1">
      <alignment horizontal="center" vertical="center"/>
      <protection/>
    </xf>
    <xf numFmtId="0" fontId="0" fillId="0" borderId="40" xfId="63" applyFont="1" applyFill="1" applyBorder="1" applyAlignment="1">
      <alignment horizontal="distributed" vertical="center"/>
      <protection/>
    </xf>
    <xf numFmtId="0" fontId="0" fillId="0" borderId="41" xfId="63" applyFont="1" applyFill="1" applyBorder="1">
      <alignment horizontal="center" vertical="center"/>
      <protection/>
    </xf>
    <xf numFmtId="38" fontId="0" fillId="0" borderId="40" xfId="49" applyFont="1" applyBorder="1" applyAlignment="1">
      <alignment horizontal="right" vertical="center"/>
    </xf>
    <xf numFmtId="38" fontId="0" fillId="0" borderId="43" xfId="49" applyFont="1" applyBorder="1" applyAlignment="1">
      <alignment horizontal="right" vertical="center"/>
    </xf>
    <xf numFmtId="38" fontId="0" fillId="0" borderId="46" xfId="49" applyFont="1" applyBorder="1" applyAlignment="1">
      <alignment horizontal="right" vertical="center"/>
    </xf>
    <xf numFmtId="38" fontId="0" fillId="0" borderId="69" xfId="49" applyFont="1" applyBorder="1" applyAlignment="1" quotePrefix="1">
      <alignment horizontal="right" vertical="center"/>
    </xf>
    <xf numFmtId="38" fontId="0" fillId="0" borderId="45" xfId="49" applyFont="1" applyBorder="1" applyAlignment="1" quotePrefix="1">
      <alignment horizontal="right" vertical="center"/>
    </xf>
    <xf numFmtId="38" fontId="0" fillId="0" borderId="70" xfId="49" applyFont="1" applyBorder="1" applyAlignment="1" quotePrefix="1">
      <alignment horizontal="right" vertical="center"/>
    </xf>
    <xf numFmtId="38" fontId="0" fillId="0" borderId="71" xfId="49" applyFont="1" applyBorder="1" applyAlignment="1" quotePrefix="1">
      <alignment horizontal="right" vertical="center"/>
    </xf>
    <xf numFmtId="38" fontId="0" fillId="0" borderId="72" xfId="49" applyFont="1" applyBorder="1" applyAlignment="1" quotePrefix="1">
      <alignment horizontal="right" vertical="center"/>
    </xf>
    <xf numFmtId="38" fontId="0" fillId="0" borderId="67" xfId="49" applyFont="1" applyBorder="1" applyAlignment="1">
      <alignment horizontal="right" vertical="center"/>
    </xf>
    <xf numFmtId="38" fontId="0" fillId="0" borderId="73" xfId="49" applyFont="1" applyBorder="1" applyAlignment="1" quotePrefix="1">
      <alignment horizontal="right" vertical="center"/>
    </xf>
    <xf numFmtId="0" fontId="0" fillId="0" borderId="33" xfId="63" applyFont="1" applyFill="1" applyBorder="1" applyAlignment="1">
      <alignment horizontal="distributed" vertical="center"/>
      <protection/>
    </xf>
    <xf numFmtId="0" fontId="0" fillId="0" borderId="34" xfId="63" applyFont="1" applyFill="1" applyBorder="1">
      <alignment horizontal="center" vertical="center"/>
      <protection/>
    </xf>
    <xf numFmtId="38" fontId="0" fillId="0" borderId="49" xfId="49" applyFont="1" applyBorder="1" applyAlignment="1">
      <alignment horizontal="right" vertical="center"/>
    </xf>
    <xf numFmtId="38" fontId="0" fillId="0" borderId="36" xfId="49" applyFont="1" applyBorder="1" applyAlignment="1">
      <alignment horizontal="right" vertical="center"/>
    </xf>
    <xf numFmtId="38" fontId="0" fillId="0" borderId="50" xfId="49" applyFont="1" applyBorder="1" applyAlignment="1">
      <alignment horizontal="right" vertical="center"/>
    </xf>
    <xf numFmtId="38" fontId="0" fillId="0" borderId="35" xfId="49" applyFont="1" applyBorder="1" applyAlignment="1">
      <alignment horizontal="right" vertical="center"/>
    </xf>
    <xf numFmtId="38" fontId="0" fillId="0" borderId="33" xfId="49" applyFont="1" applyBorder="1" applyAlignment="1">
      <alignment horizontal="right" vertical="center"/>
    </xf>
    <xf numFmtId="38" fontId="0" fillId="0" borderId="37" xfId="49" applyFont="1" applyBorder="1" applyAlignment="1">
      <alignment horizontal="right" vertical="center"/>
    </xf>
    <xf numFmtId="38" fontId="0" fillId="0" borderId="74" xfId="49" applyFont="1" applyBorder="1" applyAlignment="1">
      <alignment horizontal="right" vertical="center"/>
    </xf>
    <xf numFmtId="38" fontId="0" fillId="0" borderId="75" xfId="49" applyFont="1" applyBorder="1" applyAlignment="1">
      <alignment horizontal="right" vertical="center"/>
    </xf>
    <xf numFmtId="0" fontId="0" fillId="0" borderId="51" xfId="63" applyFont="1" applyFill="1" applyBorder="1">
      <alignment horizontal="center" vertical="center"/>
      <protection/>
    </xf>
    <xf numFmtId="0" fontId="0" fillId="0" borderId="52" xfId="63" applyFont="1" applyFill="1" applyBorder="1" applyAlignment="1">
      <alignment horizontal="distributed" vertical="center"/>
      <protection/>
    </xf>
    <xf numFmtId="0" fontId="0" fillId="0" borderId="53" xfId="63" applyFont="1" applyFill="1" applyBorder="1">
      <alignment horizontal="center" vertical="center"/>
      <protection/>
    </xf>
    <xf numFmtId="38" fontId="0" fillId="0" borderId="54" xfId="49" applyFont="1" applyBorder="1" applyAlignment="1">
      <alignment horizontal="right" vertical="center"/>
    </xf>
    <xf numFmtId="38" fontId="0" fillId="0" borderId="55" xfId="49" applyFont="1" applyBorder="1" applyAlignment="1">
      <alignment horizontal="right" vertical="center"/>
    </xf>
    <xf numFmtId="38" fontId="0" fillId="0" borderId="57" xfId="49" applyFont="1" applyBorder="1" applyAlignment="1">
      <alignment horizontal="right" vertical="center"/>
    </xf>
    <xf numFmtId="38" fontId="0" fillId="0" borderId="76" xfId="49" applyFont="1" applyBorder="1" applyAlignment="1">
      <alignment horizontal="right" vertical="center"/>
    </xf>
    <xf numFmtId="38" fontId="0" fillId="0" borderId="52" xfId="49" applyFont="1" applyBorder="1" applyAlignment="1">
      <alignment horizontal="right" vertical="center"/>
    </xf>
    <xf numFmtId="38" fontId="0" fillId="0" borderId="58" xfId="49" applyFont="1" applyBorder="1" applyAlignment="1">
      <alignment horizontal="right" vertical="center"/>
    </xf>
    <xf numFmtId="176" fontId="0" fillId="0" borderId="0" xfId="64" applyNumberFormat="1" applyFont="1" applyFill="1">
      <alignment/>
      <protection/>
    </xf>
    <xf numFmtId="0" fontId="0" fillId="0" borderId="0" xfId="63" applyFont="1" applyFill="1" applyBorder="1" applyAlignment="1">
      <alignment horizontal="distributed" vertical="center"/>
      <protection/>
    </xf>
    <xf numFmtId="0" fontId="10" fillId="0" borderId="77" xfId="63" applyFont="1" applyFill="1" applyBorder="1" applyAlignment="1">
      <alignment horizontal="left" vertical="center"/>
      <protection/>
    </xf>
    <xf numFmtId="0" fontId="0" fillId="0" borderId="78" xfId="63" applyNumberFormat="1" applyFont="1" applyFill="1" applyBorder="1" applyAlignment="1" quotePrefix="1">
      <alignment horizontal="center" vertical="center"/>
      <protection/>
    </xf>
    <xf numFmtId="0" fontId="0" fillId="0" borderId="79" xfId="63" applyNumberFormat="1" applyFont="1" applyFill="1" applyBorder="1" applyAlignment="1" quotePrefix="1">
      <alignment horizontal="center" vertical="center"/>
      <protection/>
    </xf>
    <xf numFmtId="0" fontId="0" fillId="0" borderId="80" xfId="63" applyNumberFormat="1" applyFont="1" applyFill="1" applyBorder="1" applyAlignment="1">
      <alignment horizontal="center" vertical="center"/>
      <protection/>
    </xf>
    <xf numFmtId="0" fontId="0" fillId="0" borderId="79" xfId="63" applyNumberFormat="1" applyFont="1" applyFill="1" applyBorder="1" applyAlignment="1">
      <alignment horizontal="center" vertical="center"/>
      <protection/>
    </xf>
    <xf numFmtId="0" fontId="0" fillId="0" borderId="44" xfId="63" applyNumberFormat="1" applyFont="1" applyFill="1" applyBorder="1" applyAlignment="1">
      <alignment horizontal="center" vertical="center" shrinkToFit="1"/>
      <protection/>
    </xf>
    <xf numFmtId="0" fontId="0" fillId="0" borderId="56" xfId="63" applyNumberFormat="1" applyFont="1" applyFill="1" applyBorder="1" applyAlignment="1">
      <alignment horizontal="center" vertical="center" shrinkToFit="1"/>
      <protection/>
    </xf>
    <xf numFmtId="0" fontId="0" fillId="0" borderId="44" xfId="63" applyNumberFormat="1" applyFont="1" applyFill="1" applyBorder="1" applyAlignment="1">
      <alignment horizontal="center" vertical="center"/>
      <protection/>
    </xf>
    <xf numFmtId="0" fontId="0" fillId="0" borderId="56" xfId="63" applyNumberFormat="1" applyFont="1" applyFill="1" applyBorder="1" applyAlignment="1">
      <alignment horizontal="center" vertical="center"/>
      <protection/>
    </xf>
    <xf numFmtId="0" fontId="11" fillId="0" borderId="80" xfId="63" applyNumberFormat="1" applyFont="1" applyFill="1" applyBorder="1" applyAlignment="1">
      <alignment horizontal="center" vertical="center" wrapText="1"/>
      <protection/>
    </xf>
    <xf numFmtId="0" fontId="11" fillId="0" borderId="79" xfId="63" applyNumberFormat="1" applyFont="1" applyFill="1" applyBorder="1" applyAlignment="1">
      <alignment horizontal="center" vertical="center" wrapText="1"/>
      <protection/>
    </xf>
    <xf numFmtId="0" fontId="11" fillId="0" borderId="81" xfId="63" applyNumberFormat="1" applyFont="1" applyFill="1" applyBorder="1" applyAlignment="1">
      <alignment horizontal="center" vertical="center" wrapText="1"/>
      <protection/>
    </xf>
    <xf numFmtId="0" fontId="0" fillId="0" borderId="35" xfId="64" applyFont="1" applyFill="1" applyBorder="1" applyAlignment="1">
      <alignment horizontal="center"/>
      <protection/>
    </xf>
    <xf numFmtId="0" fontId="0" fillId="0" borderId="33" xfId="64" applyFont="1" applyFill="1" applyBorder="1" applyAlignment="1">
      <alignment horizontal="center"/>
      <protection/>
    </xf>
    <xf numFmtId="0" fontId="0" fillId="0" borderId="50" xfId="64" applyFont="1" applyFill="1" applyBorder="1" applyAlignment="1">
      <alignment horizontal="center"/>
      <protection/>
    </xf>
    <xf numFmtId="0" fontId="0" fillId="0" borderId="61" xfId="63" applyNumberFormat="1" applyFont="1" applyFill="1" applyBorder="1" applyAlignment="1">
      <alignment horizontal="center" vertical="center" shrinkToFit="1"/>
      <protection/>
    </xf>
    <xf numFmtId="0" fontId="0" fillId="0" borderId="60" xfId="63" applyNumberFormat="1" applyFont="1" applyFill="1" applyBorder="1" applyAlignment="1">
      <alignment horizontal="center" vertical="center" wrapText="1"/>
      <protection/>
    </xf>
    <xf numFmtId="0" fontId="0" fillId="0" borderId="59" xfId="63" applyNumberFormat="1" applyFont="1" applyFill="1" applyBorder="1" applyAlignment="1">
      <alignment horizontal="center" vertical="center" wrapText="1"/>
      <protection/>
    </xf>
    <xf numFmtId="0" fontId="0" fillId="0" borderId="82" xfId="63" applyNumberFormat="1" applyFont="1" applyFill="1" applyBorder="1" applyAlignment="1">
      <alignment horizontal="center" vertical="center" wrapText="1"/>
      <protection/>
    </xf>
    <xf numFmtId="0" fontId="0" fillId="0" borderId="83" xfId="63" applyNumberFormat="1" applyFont="1" applyFill="1" applyBorder="1" applyAlignment="1">
      <alignment horizontal="center" vertical="center" wrapText="1"/>
      <protection/>
    </xf>
    <xf numFmtId="0" fontId="0" fillId="0" borderId="44" xfId="63" applyNumberFormat="1" applyFont="1" applyFill="1" applyBorder="1" applyAlignment="1">
      <alignment horizontal="center" vertical="center" wrapText="1"/>
      <protection/>
    </xf>
    <xf numFmtId="0" fontId="0" fillId="0" borderId="56" xfId="63" applyNumberFormat="1" applyFont="1" applyFill="1" applyBorder="1" applyAlignment="1">
      <alignment horizontal="center" vertical="center" wrapText="1"/>
      <protection/>
    </xf>
    <xf numFmtId="0" fontId="0" fillId="0" borderId="16" xfId="63" applyNumberFormat="1" applyFont="1" applyFill="1" applyBorder="1" applyAlignment="1">
      <alignment horizontal="center" vertical="center" wrapText="1"/>
      <protection/>
    </xf>
    <xf numFmtId="0" fontId="0" fillId="0" borderId="61" xfId="63" applyNumberFormat="1" applyFont="1" applyFill="1" applyBorder="1" applyAlignment="1">
      <alignment horizontal="center" vertical="center" wrapText="1"/>
      <protection/>
    </xf>
    <xf numFmtId="0" fontId="0" fillId="0" borderId="44" xfId="63" applyFont="1" applyFill="1" applyBorder="1" applyAlignment="1">
      <alignment horizontal="center" vertical="center" shrinkToFit="1"/>
      <protection/>
    </xf>
    <xf numFmtId="0" fontId="0" fillId="0" borderId="61" xfId="63" applyFont="1" applyFill="1" applyBorder="1" applyAlignment="1">
      <alignment horizontal="center" vertical="center" shrinkToFit="1"/>
      <protection/>
    </xf>
    <xf numFmtId="0" fontId="0" fillId="0" borderId="56" xfId="63" applyFont="1" applyFill="1" applyBorder="1" applyAlignment="1">
      <alignment horizontal="center" vertical="center" shrinkToFit="1"/>
      <protection/>
    </xf>
    <xf numFmtId="0" fontId="0" fillId="0" borderId="60" xfId="63" applyFont="1" applyFill="1" applyBorder="1" applyAlignment="1">
      <alignment horizontal="center" vertical="center"/>
      <protection/>
    </xf>
    <xf numFmtId="0" fontId="0" fillId="0" borderId="59" xfId="63" applyFont="1" applyFill="1" applyBorder="1" applyAlignment="1">
      <alignment horizontal="center" vertical="center"/>
      <protection/>
    </xf>
    <xf numFmtId="0" fontId="0" fillId="0" borderId="62" xfId="63" applyFont="1" applyFill="1" applyBorder="1" applyAlignment="1">
      <alignment horizontal="center" vertical="center"/>
      <protection/>
    </xf>
    <xf numFmtId="0" fontId="8" fillId="0" borderId="44" xfId="63" applyFont="1" applyFill="1" applyBorder="1" applyAlignment="1">
      <alignment horizontal="center" vertical="center" wrapText="1"/>
      <protection/>
    </xf>
    <xf numFmtId="0" fontId="8" fillId="0" borderId="61" xfId="64" applyFont="1" applyFill="1" applyBorder="1">
      <alignment/>
      <protection/>
    </xf>
    <xf numFmtId="0" fontId="0" fillId="0" borderId="61" xfId="63" applyNumberFormat="1" applyFont="1" applyFill="1" applyBorder="1" applyAlignment="1">
      <alignment horizontal="center" vertical="center"/>
      <protection/>
    </xf>
    <xf numFmtId="0" fontId="0" fillId="0" borderId="84" xfId="63" applyNumberFormat="1" applyFont="1" applyFill="1" applyBorder="1" applyAlignment="1">
      <alignment horizontal="center" vertical="center" wrapText="1"/>
      <protection/>
    </xf>
    <xf numFmtId="0" fontId="0" fillId="0" borderId="0" xfId="63" applyNumberFormat="1" applyFont="1" applyFill="1" applyBorder="1" applyAlignment="1">
      <alignment horizontal="center" vertical="center" wrapText="1"/>
      <protection/>
    </xf>
    <xf numFmtId="0" fontId="0" fillId="0" borderId="77" xfId="63" applyNumberFormat="1" applyFont="1" applyFill="1" applyBorder="1" applyAlignment="1">
      <alignment horizontal="center" vertical="center" wrapText="1"/>
      <protection/>
    </xf>
    <xf numFmtId="0" fontId="0" fillId="0" borderId="38" xfId="63" applyFont="1" applyFill="1" applyBorder="1" applyAlignment="1">
      <alignment horizontal="center" vertical="center" wrapText="1"/>
      <protection/>
    </xf>
    <xf numFmtId="0" fontId="0" fillId="0" borderId="38" xfId="63" applyFont="1" applyFill="1" applyBorder="1" applyAlignment="1">
      <alignment horizontal="center" vertical="center"/>
      <protection/>
    </xf>
    <xf numFmtId="0" fontId="0" fillId="0" borderId="85" xfId="63" applyFont="1" applyFill="1" applyBorder="1" applyAlignment="1">
      <alignment horizontal="center" vertical="center"/>
      <protection/>
    </xf>
    <xf numFmtId="0" fontId="0" fillId="0" borderId="0" xfId="63" applyNumberFormat="1" applyFont="1" applyFill="1" applyBorder="1" applyAlignment="1">
      <alignment horizontal="center" vertical="center"/>
      <protection/>
    </xf>
    <xf numFmtId="0" fontId="0" fillId="0" borderId="77" xfId="63" applyNumberFormat="1" applyFont="1" applyFill="1" applyBorder="1" applyAlignment="1">
      <alignment horizontal="center" vertical="center"/>
      <protection/>
    </xf>
    <xf numFmtId="0" fontId="0" fillId="0" borderId="59" xfId="63" applyNumberFormat="1" applyFont="1" applyFill="1" applyBorder="1" applyAlignment="1">
      <alignment horizontal="center" vertical="center"/>
      <protection/>
    </xf>
    <xf numFmtId="0" fontId="0" fillId="0" borderId="62" xfId="63" applyNumberFormat="1" applyFont="1" applyFill="1" applyBorder="1" applyAlignment="1">
      <alignment horizontal="center" vertical="center"/>
      <protection/>
    </xf>
    <xf numFmtId="0" fontId="0" fillId="0" borderId="86" xfId="63" applyNumberFormat="1" applyFont="1" applyFill="1" applyBorder="1" applyAlignment="1">
      <alignment horizontal="center" vertical="center"/>
      <protection/>
    </xf>
    <xf numFmtId="0" fontId="0" fillId="0" borderId="35" xfId="63" applyNumberFormat="1" applyFont="1" applyFill="1" applyBorder="1" applyAlignment="1">
      <alignment horizontal="center" vertical="center"/>
      <protection/>
    </xf>
    <xf numFmtId="0" fontId="0" fillId="0" borderId="33" xfId="63" applyNumberFormat="1" applyFont="1" applyFill="1" applyBorder="1" applyAlignment="1">
      <alignment horizontal="center" vertical="center"/>
      <protection/>
    </xf>
    <xf numFmtId="0" fontId="0" fillId="0" borderId="50" xfId="63" applyNumberFormat="1" applyFont="1" applyFill="1" applyBorder="1" applyAlignment="1">
      <alignment horizontal="center" vertical="center"/>
      <protection/>
    </xf>
    <xf numFmtId="0" fontId="0" fillId="0" borderId="44" xfId="63" applyFont="1" applyFill="1" applyBorder="1" applyAlignment="1">
      <alignment horizontal="center" vertical="center"/>
      <protection/>
    </xf>
    <xf numFmtId="0" fontId="0" fillId="0" borderId="56" xfId="63" applyFont="1" applyFill="1" applyBorder="1" applyAlignment="1">
      <alignment horizontal="center" vertical="center"/>
      <protection/>
    </xf>
    <xf numFmtId="0" fontId="0" fillId="0" borderId="60" xfId="63" applyFont="1" applyFill="1" applyBorder="1" applyAlignment="1">
      <alignment horizontal="center" vertical="center" wrapText="1"/>
      <protection/>
    </xf>
    <xf numFmtId="0" fontId="0" fillId="0" borderId="59" xfId="63" applyFont="1" applyFill="1" applyBorder="1" applyAlignment="1">
      <alignment horizontal="center" vertical="center" wrapText="1"/>
      <protection/>
    </xf>
    <xf numFmtId="0" fontId="0" fillId="0" borderId="44" xfId="63" applyFont="1" applyFill="1" applyBorder="1" applyAlignment="1">
      <alignment horizontal="center" vertical="center" wrapText="1"/>
      <protection/>
    </xf>
    <xf numFmtId="0" fontId="0" fillId="0" borderId="61" xfId="63" applyFont="1" applyFill="1" applyBorder="1" applyAlignment="1">
      <alignment horizontal="center" vertical="center" wrapText="1"/>
      <protection/>
    </xf>
    <xf numFmtId="0" fontId="0" fillId="0" borderId="87" xfId="63" applyFont="1" applyFill="1" applyBorder="1" applyAlignment="1">
      <alignment horizontal="left" vertical="center" wrapText="1"/>
      <protection/>
    </xf>
    <xf numFmtId="0" fontId="0" fillId="0" borderId="88" xfId="63" applyFont="1" applyFill="1" applyBorder="1" applyAlignment="1">
      <alignment horizontal="left" vertical="center"/>
      <protection/>
    </xf>
    <xf numFmtId="0" fontId="0" fillId="0" borderId="89" xfId="63" applyFont="1" applyFill="1" applyBorder="1" applyAlignment="1">
      <alignment horizontal="left" vertical="center"/>
      <protection/>
    </xf>
    <xf numFmtId="0" fontId="0" fillId="0" borderId="90" xfId="63" applyFont="1" applyFill="1" applyBorder="1" applyAlignment="1">
      <alignment horizontal="left" vertical="center"/>
      <protection/>
    </xf>
    <xf numFmtId="0" fontId="0" fillId="0" borderId="91" xfId="63" applyFont="1" applyFill="1" applyBorder="1" applyAlignment="1">
      <alignment horizontal="left" vertical="center"/>
      <protection/>
    </xf>
    <xf numFmtId="0" fontId="0" fillId="0" borderId="92" xfId="63" applyFont="1" applyFill="1" applyBorder="1" applyAlignment="1">
      <alignment horizontal="left" vertical="center"/>
      <protection/>
    </xf>
    <xf numFmtId="0" fontId="0" fillId="0" borderId="93" xfId="63" applyFont="1" applyFill="1" applyBorder="1" applyAlignment="1">
      <alignment horizontal="left" vertical="center"/>
      <protection/>
    </xf>
    <xf numFmtId="0" fontId="0" fillId="0" borderId="94" xfId="63" applyFont="1" applyFill="1" applyBorder="1" applyAlignment="1">
      <alignment horizontal="left" vertical="center"/>
      <protection/>
    </xf>
    <xf numFmtId="0" fontId="0" fillId="0" borderId="95" xfId="63" applyFont="1" applyFill="1" applyBorder="1" applyAlignment="1">
      <alignment horizontal="left" vertical="center"/>
      <protection/>
    </xf>
    <xf numFmtId="0" fontId="0" fillId="0" borderId="80" xfId="63" applyNumberFormat="1" applyFont="1" applyFill="1" applyBorder="1" applyAlignment="1">
      <alignment horizontal="center" vertical="center" wrapText="1"/>
      <protection/>
    </xf>
    <xf numFmtId="0" fontId="0" fillId="0" borderId="79" xfId="63" applyNumberFormat="1" applyFont="1" applyFill="1" applyBorder="1" applyAlignment="1">
      <alignment horizontal="center" vertical="center" wrapText="1"/>
      <protection/>
    </xf>
    <xf numFmtId="0" fontId="0" fillId="0" borderId="86" xfId="63" applyNumberFormat="1" applyFont="1" applyFill="1" applyBorder="1" applyAlignment="1">
      <alignment horizontal="center" vertical="center" wrapText="1"/>
      <protection/>
    </xf>
    <xf numFmtId="0" fontId="0" fillId="0" borderId="96" xfId="62" applyNumberFormat="1" applyFont="1" applyFill="1" applyBorder="1" applyAlignment="1">
      <alignment horizontal="center" vertical="center" wrapText="1"/>
      <protection/>
    </xf>
    <xf numFmtId="0" fontId="0" fillId="0" borderId="59" xfId="62" applyNumberFormat="1" applyFont="1" applyFill="1" applyBorder="1" applyAlignment="1">
      <alignment horizontal="center" vertical="center"/>
      <protection/>
    </xf>
    <xf numFmtId="0" fontId="0" fillId="0" borderId="62" xfId="62" applyNumberFormat="1" applyFont="1" applyFill="1" applyBorder="1" applyAlignment="1">
      <alignment horizontal="center" vertical="center"/>
      <protection/>
    </xf>
    <xf numFmtId="0" fontId="0" fillId="0" borderId="64" xfId="62" applyNumberFormat="1" applyFont="1" applyFill="1" applyBorder="1" applyAlignment="1">
      <alignment horizontal="center" vertical="center" wrapText="1"/>
      <protection/>
    </xf>
    <xf numFmtId="0" fontId="0" fillId="0" borderId="83" xfId="62" applyNumberFormat="1" applyFont="1" applyFill="1" applyBorder="1" applyAlignment="1">
      <alignment horizontal="center" vertical="center"/>
      <protection/>
    </xf>
    <xf numFmtId="0" fontId="0" fillId="0" borderId="63" xfId="62" applyNumberFormat="1" applyFont="1" applyFill="1" applyBorder="1" applyAlignment="1">
      <alignment horizontal="center" vertical="center"/>
      <protection/>
    </xf>
    <xf numFmtId="0" fontId="0" fillId="0" borderId="44" xfId="62" applyNumberFormat="1" applyFont="1" applyFill="1" applyBorder="1" applyAlignment="1">
      <alignment horizontal="center" vertical="center" wrapText="1"/>
      <protection/>
    </xf>
    <xf numFmtId="0" fontId="0" fillId="0" borderId="61" xfId="62" applyNumberFormat="1" applyFont="1" applyFill="1" applyBorder="1" applyAlignment="1">
      <alignment horizontal="center" vertical="center"/>
      <protection/>
    </xf>
    <xf numFmtId="0" fontId="0" fillId="0" borderId="56" xfId="62" applyNumberFormat="1" applyFont="1" applyFill="1" applyBorder="1" applyAlignment="1">
      <alignment horizontal="center" vertical="center"/>
      <protection/>
    </xf>
    <xf numFmtId="0" fontId="0" fillId="0" borderId="87" xfId="61" applyFont="1" applyBorder="1" applyAlignment="1">
      <alignment horizontal="left" vertical="center" wrapText="1"/>
      <protection/>
    </xf>
    <xf numFmtId="0" fontId="0" fillId="0" borderId="88" xfId="61" applyFont="1" applyBorder="1" applyAlignment="1">
      <alignment horizontal="left" vertical="center"/>
      <protection/>
    </xf>
    <xf numFmtId="0" fontId="0" fillId="0" borderId="89" xfId="61" applyFont="1" applyBorder="1" applyAlignment="1">
      <alignment horizontal="left" vertical="center"/>
      <protection/>
    </xf>
    <xf numFmtId="0" fontId="0" fillId="0" borderId="90" xfId="61" applyFont="1" applyBorder="1" applyAlignment="1">
      <alignment horizontal="left" vertical="center"/>
      <protection/>
    </xf>
    <xf numFmtId="0" fontId="0" fillId="0" borderId="91" xfId="61" applyFont="1" applyBorder="1" applyAlignment="1">
      <alignment horizontal="left" vertical="center"/>
      <protection/>
    </xf>
    <xf numFmtId="0" fontId="0" fillId="0" borderId="92" xfId="61" applyFont="1" applyBorder="1" applyAlignment="1">
      <alignment horizontal="left" vertical="center"/>
      <protection/>
    </xf>
    <xf numFmtId="0" fontId="0" fillId="0" borderId="93" xfId="61" applyFont="1" applyBorder="1" applyAlignment="1">
      <alignment horizontal="left" vertical="center"/>
      <protection/>
    </xf>
    <xf numFmtId="0" fontId="0" fillId="0" borderId="94" xfId="61" applyFont="1" applyBorder="1" applyAlignment="1">
      <alignment horizontal="left" vertical="center"/>
      <protection/>
    </xf>
    <xf numFmtId="0" fontId="0" fillId="0" borderId="95" xfId="61" applyFont="1" applyBorder="1" applyAlignment="1">
      <alignment horizontal="left" vertical="center"/>
      <protection/>
    </xf>
    <xf numFmtId="0" fontId="0" fillId="0" borderId="44" xfId="62" applyNumberFormat="1" applyFont="1" applyBorder="1" applyAlignment="1">
      <alignment horizontal="center" vertical="center" wrapText="1"/>
      <protection/>
    </xf>
    <xf numFmtId="0" fontId="0" fillId="0" borderId="61" xfId="62" applyNumberFormat="1" applyFont="1" applyBorder="1" applyAlignment="1">
      <alignment horizontal="center" vertical="center" wrapText="1"/>
      <protection/>
    </xf>
    <xf numFmtId="0" fontId="0" fillId="0" borderId="56" xfId="62" applyNumberFormat="1" applyFont="1" applyBorder="1" applyAlignment="1">
      <alignment horizontal="center" vertical="center" wrapText="1"/>
      <protection/>
    </xf>
    <xf numFmtId="0" fontId="0" fillId="0" borderId="96" xfId="62" applyNumberFormat="1" applyFont="1" applyBorder="1" applyAlignment="1">
      <alignment horizontal="center" vertical="center" wrapText="1"/>
      <protection/>
    </xf>
    <xf numFmtId="0" fontId="0" fillId="0" borderId="59" xfId="62" applyNumberFormat="1" applyFont="1" applyBorder="1" applyAlignment="1">
      <alignment horizontal="center" vertical="center" wrapText="1"/>
      <protection/>
    </xf>
    <xf numFmtId="0" fontId="0" fillId="0" borderId="62" xfId="62" applyNumberFormat="1" applyFont="1" applyBorder="1" applyAlignment="1">
      <alignment horizontal="center" vertical="center" wrapText="1"/>
      <protection/>
    </xf>
    <xf numFmtId="0" fontId="10" fillId="0" borderId="77" xfId="61" applyFont="1" applyBorder="1" applyAlignment="1">
      <alignment horizontal="center" vertical="center"/>
      <protection/>
    </xf>
    <xf numFmtId="0" fontId="0" fillId="0" borderId="97" xfId="62" applyNumberFormat="1" applyFont="1" applyBorder="1" applyAlignment="1">
      <alignment horizontal="center" vertical="center" wrapText="1"/>
      <protection/>
    </xf>
    <xf numFmtId="0" fontId="0" fillId="0" borderId="38" xfId="62" applyNumberFormat="1" applyFont="1" applyBorder="1" applyAlignment="1">
      <alignment horizontal="center" vertical="center" wrapText="1"/>
      <protection/>
    </xf>
    <xf numFmtId="0" fontId="0" fillId="0" borderId="85" xfId="62" applyNumberFormat="1" applyFont="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Sheet1_Sheet6" xfId="62"/>
    <cellStyle name="標準_Sheet2" xfId="63"/>
    <cellStyle name="標準_データ元確認用ｋ－ｎ20" xfId="64"/>
    <cellStyle name="Followed Hyperlink" xfId="65"/>
    <cellStyle name="未定義"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58"/>
  <sheetViews>
    <sheetView showGridLines="0" tabSelected="1" view="pageBreakPreview" zoomScale="85" zoomScaleNormal="70" zoomScaleSheetLayoutView="85" zoomScalePageLayoutView="0" workbookViewId="0" topLeftCell="A1">
      <pane xSplit="3" topLeftCell="D1" activePane="topRight" state="frozen"/>
      <selection pane="topLeft" activeCell="A1" sqref="A1"/>
      <selection pane="topRight" activeCell="D4" sqref="D4:D6"/>
    </sheetView>
  </sheetViews>
  <sheetFormatPr defaultColWidth="9.00390625" defaultRowHeight="13.5"/>
  <cols>
    <col min="1" max="1" width="0.875" style="90" customWidth="1"/>
    <col min="2" max="2" width="12.625" style="90" customWidth="1"/>
    <col min="3" max="3" width="0.875" style="90" customWidth="1"/>
    <col min="4" max="25" width="11.625" style="90" customWidth="1"/>
    <col min="26" max="26" width="17.00390625" style="90" customWidth="1"/>
    <col min="27" max="27" width="15.25390625" style="90" bestFit="1" customWidth="1"/>
    <col min="28" max="31" width="11.625" style="90" customWidth="1"/>
    <col min="32" max="32" width="14.00390625" style="90" customWidth="1"/>
    <col min="33" max="33" width="13.125" style="90" customWidth="1"/>
    <col min="34" max="36" width="11.625" style="90" customWidth="1"/>
    <col min="37" max="37" width="14.00390625" style="90" bestFit="1" customWidth="1"/>
    <col min="38" max="39" width="11.625" style="90" customWidth="1"/>
    <col min="40" max="40" width="14.00390625" style="90" bestFit="1" customWidth="1"/>
    <col min="41" max="41" width="11.625" style="90" customWidth="1"/>
    <col min="42" max="42" width="17.25390625" style="90" bestFit="1" customWidth="1"/>
    <col min="43" max="43" width="16.25390625" style="90" bestFit="1" customWidth="1"/>
    <col min="44" max="44" width="11.625" style="90" customWidth="1"/>
    <col min="45" max="45" width="14.00390625" style="90" bestFit="1" customWidth="1"/>
    <col min="46" max="46" width="16.125" style="90" customWidth="1"/>
    <col min="47" max="47" width="11.625" style="90" customWidth="1"/>
    <col min="48" max="48" width="15.00390625" style="90" customWidth="1"/>
    <col min="49" max="49" width="15.875" style="90" customWidth="1"/>
    <col min="50" max="16384" width="9.00390625" style="90" customWidth="1"/>
  </cols>
  <sheetData>
    <row r="1" spans="2:5" s="2" customFormat="1" ht="13.5">
      <c r="B1" s="88"/>
      <c r="E1" s="3"/>
    </row>
    <row r="2" spans="1:49" ht="15" thickBot="1">
      <c r="A2" s="169" t="s">
        <v>51</v>
      </c>
      <c r="B2" s="169"/>
      <c r="C2" s="169"/>
      <c r="D2" s="16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row>
    <row r="3" spans="1:49" ht="27.75" customHeight="1">
      <c r="A3" s="222" t="s">
        <v>110</v>
      </c>
      <c r="B3" s="223"/>
      <c r="C3" s="224"/>
      <c r="D3" s="170" t="s">
        <v>114</v>
      </c>
      <c r="E3" s="171"/>
      <c r="F3" s="171"/>
      <c r="G3" s="172" t="s">
        <v>113</v>
      </c>
      <c r="H3" s="173"/>
      <c r="I3" s="173"/>
      <c r="J3" s="173"/>
      <c r="K3" s="173"/>
      <c r="L3" s="173"/>
      <c r="M3" s="172" t="s">
        <v>79</v>
      </c>
      <c r="N3" s="173"/>
      <c r="O3" s="173"/>
      <c r="P3" s="173"/>
      <c r="Q3" s="173"/>
      <c r="R3" s="173"/>
      <c r="S3" s="173"/>
      <c r="T3" s="173"/>
      <c r="U3" s="173"/>
      <c r="V3" s="212"/>
      <c r="W3" s="173" t="s">
        <v>80</v>
      </c>
      <c r="X3" s="173"/>
      <c r="Y3" s="173"/>
      <c r="Z3" s="173"/>
      <c r="AA3" s="173"/>
      <c r="AB3" s="173"/>
      <c r="AC3" s="173"/>
      <c r="AD3" s="173"/>
      <c r="AE3" s="173"/>
      <c r="AF3" s="173"/>
      <c r="AG3" s="173"/>
      <c r="AH3" s="191" t="s">
        <v>45</v>
      </c>
      <c r="AI3" s="231" t="s">
        <v>81</v>
      </c>
      <c r="AJ3" s="232"/>
      <c r="AK3" s="232"/>
      <c r="AL3" s="232"/>
      <c r="AM3" s="232"/>
      <c r="AN3" s="233"/>
      <c r="AO3" s="231" t="s">
        <v>82</v>
      </c>
      <c r="AP3" s="232"/>
      <c r="AQ3" s="233"/>
      <c r="AR3" s="179" t="s">
        <v>67</v>
      </c>
      <c r="AS3" s="179"/>
      <c r="AT3" s="179"/>
      <c r="AU3" s="178" t="s">
        <v>68</v>
      </c>
      <c r="AV3" s="179"/>
      <c r="AW3" s="180"/>
    </row>
    <row r="4" spans="1:49" ht="13.5" customHeight="1">
      <c r="A4" s="225"/>
      <c r="B4" s="226"/>
      <c r="C4" s="227"/>
      <c r="D4" s="205" t="s">
        <v>83</v>
      </c>
      <c r="E4" s="189" t="s">
        <v>84</v>
      </c>
      <c r="F4" s="208" t="s">
        <v>46</v>
      </c>
      <c r="G4" s="210" t="s">
        <v>47</v>
      </c>
      <c r="H4" s="174" t="s">
        <v>63</v>
      </c>
      <c r="I4" s="176" t="s">
        <v>48</v>
      </c>
      <c r="J4" s="189" t="s">
        <v>52</v>
      </c>
      <c r="K4" s="176" t="s">
        <v>46</v>
      </c>
      <c r="L4" s="202" t="s">
        <v>53</v>
      </c>
      <c r="M4" s="213" t="s">
        <v>85</v>
      </c>
      <c r="N4" s="214"/>
      <c r="O4" s="214"/>
      <c r="P4" s="214"/>
      <c r="Q4" s="214"/>
      <c r="R4" s="214"/>
      <c r="S4" s="214"/>
      <c r="T4" s="214"/>
      <c r="U4" s="214"/>
      <c r="V4" s="215"/>
      <c r="W4" s="193" t="s">
        <v>54</v>
      </c>
      <c r="X4" s="196" t="s">
        <v>55</v>
      </c>
      <c r="Y4" s="196" t="s">
        <v>56</v>
      </c>
      <c r="Z4" s="199" t="s">
        <v>64</v>
      </c>
      <c r="AA4" s="218" t="s">
        <v>57</v>
      </c>
      <c r="AB4" s="220" t="s">
        <v>115</v>
      </c>
      <c r="AC4" s="91"/>
      <c r="AD4" s="220" t="s">
        <v>58</v>
      </c>
      <c r="AE4" s="185" t="s">
        <v>86</v>
      </c>
      <c r="AF4" s="185" t="s">
        <v>87</v>
      </c>
      <c r="AG4" s="185" t="s">
        <v>88</v>
      </c>
      <c r="AH4" s="192"/>
      <c r="AI4" s="181" t="s">
        <v>69</v>
      </c>
      <c r="AJ4" s="182"/>
      <c r="AK4" s="182"/>
      <c r="AL4" s="181" t="s">
        <v>70</v>
      </c>
      <c r="AM4" s="182"/>
      <c r="AN4" s="183"/>
      <c r="AO4" s="174" t="s">
        <v>89</v>
      </c>
      <c r="AP4" s="185" t="s">
        <v>90</v>
      </c>
      <c r="AQ4" s="189" t="s">
        <v>91</v>
      </c>
      <c r="AR4" s="174" t="s">
        <v>89</v>
      </c>
      <c r="AS4" s="185" t="s">
        <v>59</v>
      </c>
      <c r="AT4" s="185" t="s">
        <v>60</v>
      </c>
      <c r="AU4" s="174" t="s">
        <v>89</v>
      </c>
      <c r="AV4" s="185" t="s">
        <v>59</v>
      </c>
      <c r="AW4" s="187" t="s">
        <v>60</v>
      </c>
    </row>
    <row r="5" spans="1:49" ht="120" customHeight="1">
      <c r="A5" s="225"/>
      <c r="B5" s="226"/>
      <c r="C5" s="227"/>
      <c r="D5" s="206"/>
      <c r="E5" s="201"/>
      <c r="F5" s="208"/>
      <c r="G5" s="210"/>
      <c r="H5" s="184"/>
      <c r="I5" s="201"/>
      <c r="J5" s="201"/>
      <c r="K5" s="201"/>
      <c r="L5" s="203"/>
      <c r="M5" s="92" t="s">
        <v>71</v>
      </c>
      <c r="N5" s="93" t="s">
        <v>72</v>
      </c>
      <c r="O5" s="93" t="s">
        <v>73</v>
      </c>
      <c r="P5" s="93" t="s">
        <v>74</v>
      </c>
      <c r="Q5" s="93" t="s">
        <v>75</v>
      </c>
      <c r="R5" s="93" t="s">
        <v>76</v>
      </c>
      <c r="S5" s="93" t="s">
        <v>77</v>
      </c>
      <c r="T5" s="94" t="s">
        <v>78</v>
      </c>
      <c r="U5" s="93" t="s">
        <v>112</v>
      </c>
      <c r="V5" s="216" t="s">
        <v>61</v>
      </c>
      <c r="W5" s="194"/>
      <c r="X5" s="197"/>
      <c r="Y5" s="197"/>
      <c r="Z5" s="200"/>
      <c r="AA5" s="219"/>
      <c r="AB5" s="221"/>
      <c r="AC5" s="95" t="s">
        <v>116</v>
      </c>
      <c r="AD5" s="221"/>
      <c r="AE5" s="186"/>
      <c r="AF5" s="186"/>
      <c r="AG5" s="186"/>
      <c r="AH5" s="192"/>
      <c r="AI5" s="189" t="s">
        <v>49</v>
      </c>
      <c r="AJ5" s="174" t="s">
        <v>92</v>
      </c>
      <c r="AK5" s="176" t="s">
        <v>50</v>
      </c>
      <c r="AL5" s="189" t="s">
        <v>49</v>
      </c>
      <c r="AM5" s="174" t="s">
        <v>92</v>
      </c>
      <c r="AN5" s="176" t="s">
        <v>50</v>
      </c>
      <c r="AO5" s="184"/>
      <c r="AP5" s="186"/>
      <c r="AQ5" s="192"/>
      <c r="AR5" s="184"/>
      <c r="AS5" s="186"/>
      <c r="AT5" s="186"/>
      <c r="AU5" s="184"/>
      <c r="AV5" s="186"/>
      <c r="AW5" s="188"/>
    </row>
    <row r="6" spans="1:49" ht="14.25" customHeight="1" thickBot="1">
      <c r="A6" s="228"/>
      <c r="B6" s="229"/>
      <c r="C6" s="230"/>
      <c r="D6" s="207"/>
      <c r="E6" s="177"/>
      <c r="F6" s="209"/>
      <c r="G6" s="211"/>
      <c r="H6" s="175"/>
      <c r="I6" s="177"/>
      <c r="J6" s="177"/>
      <c r="K6" s="177"/>
      <c r="L6" s="204"/>
      <c r="M6" s="96" t="s">
        <v>93</v>
      </c>
      <c r="N6" s="96" t="s">
        <v>94</v>
      </c>
      <c r="O6" s="96" t="s">
        <v>95</v>
      </c>
      <c r="P6" s="96" t="s">
        <v>96</v>
      </c>
      <c r="Q6" s="96" t="s">
        <v>97</v>
      </c>
      <c r="R6" s="96" t="s">
        <v>98</v>
      </c>
      <c r="S6" s="96" t="s">
        <v>99</v>
      </c>
      <c r="T6" s="97" t="s">
        <v>100</v>
      </c>
      <c r="U6" s="98"/>
      <c r="V6" s="217"/>
      <c r="W6" s="195"/>
      <c r="X6" s="198"/>
      <c r="Y6" s="198"/>
      <c r="Z6" s="99" t="s">
        <v>62</v>
      </c>
      <c r="AA6" s="100" t="s">
        <v>62</v>
      </c>
      <c r="AB6" s="99" t="s">
        <v>62</v>
      </c>
      <c r="AC6" s="99" t="s">
        <v>117</v>
      </c>
      <c r="AD6" s="99" t="s">
        <v>62</v>
      </c>
      <c r="AE6" s="100" t="s">
        <v>62</v>
      </c>
      <c r="AF6" s="100" t="s">
        <v>62</v>
      </c>
      <c r="AG6" s="100" t="s">
        <v>62</v>
      </c>
      <c r="AH6" s="190"/>
      <c r="AI6" s="190"/>
      <c r="AJ6" s="175"/>
      <c r="AK6" s="177"/>
      <c r="AL6" s="190"/>
      <c r="AM6" s="175"/>
      <c r="AN6" s="177"/>
      <c r="AO6" s="175"/>
      <c r="AP6" s="100" t="s">
        <v>62</v>
      </c>
      <c r="AQ6" s="99" t="s">
        <v>62</v>
      </c>
      <c r="AR6" s="175"/>
      <c r="AS6" s="100" t="s">
        <v>62</v>
      </c>
      <c r="AT6" s="100" t="s">
        <v>62</v>
      </c>
      <c r="AU6" s="175"/>
      <c r="AV6" s="100" t="s">
        <v>62</v>
      </c>
      <c r="AW6" s="101" t="s">
        <v>62</v>
      </c>
    </row>
    <row r="7" spans="1:49" ht="13.5">
      <c r="A7" s="102"/>
      <c r="B7" s="103" t="s">
        <v>0</v>
      </c>
      <c r="C7" s="104"/>
      <c r="D7" s="105">
        <v>1342451</v>
      </c>
      <c r="E7" s="106">
        <v>14721</v>
      </c>
      <c r="F7" s="105">
        <v>1357172</v>
      </c>
      <c r="G7" s="107">
        <v>1091304</v>
      </c>
      <c r="H7" s="108">
        <v>63838</v>
      </c>
      <c r="I7" s="108">
        <v>21</v>
      </c>
      <c r="J7" s="108">
        <v>124610</v>
      </c>
      <c r="K7" s="108">
        <v>1279773</v>
      </c>
      <c r="L7" s="109">
        <v>19486</v>
      </c>
      <c r="M7" s="107">
        <v>1393</v>
      </c>
      <c r="N7" s="107">
        <v>697</v>
      </c>
      <c r="O7" s="107">
        <v>5979</v>
      </c>
      <c r="P7" s="107">
        <v>1348</v>
      </c>
      <c r="Q7" s="107">
        <v>8071</v>
      </c>
      <c r="R7" s="107">
        <v>2124</v>
      </c>
      <c r="S7" s="107">
        <v>29046</v>
      </c>
      <c r="T7" s="107">
        <v>819</v>
      </c>
      <c r="U7" s="107">
        <v>119055</v>
      </c>
      <c r="V7" s="107">
        <v>168532</v>
      </c>
      <c r="W7" s="107">
        <v>150411</v>
      </c>
      <c r="X7" s="107">
        <v>65337</v>
      </c>
      <c r="Y7" s="107">
        <v>48646</v>
      </c>
      <c r="Z7" s="107">
        <v>1321176272</v>
      </c>
      <c r="AA7" s="107">
        <v>77889880</v>
      </c>
      <c r="AB7" s="107">
        <v>116798</v>
      </c>
      <c r="AC7" s="107">
        <v>0</v>
      </c>
      <c r="AD7" s="107">
        <v>1079641</v>
      </c>
      <c r="AE7" s="107">
        <v>1055</v>
      </c>
      <c r="AF7" s="107">
        <v>76692386</v>
      </c>
      <c r="AG7" s="107">
        <v>19285323</v>
      </c>
      <c r="AH7" s="107">
        <v>928000</v>
      </c>
      <c r="AI7" s="107">
        <v>144341</v>
      </c>
      <c r="AJ7" s="107">
        <v>960060</v>
      </c>
      <c r="AK7" s="107">
        <v>169382405</v>
      </c>
      <c r="AL7" s="107">
        <v>9</v>
      </c>
      <c r="AM7" s="107">
        <v>131663</v>
      </c>
      <c r="AN7" s="107">
        <v>5196667</v>
      </c>
      <c r="AO7" s="107">
        <v>1138645</v>
      </c>
      <c r="AP7" s="107">
        <v>5240611031</v>
      </c>
      <c r="AQ7" s="107">
        <v>3850885546</v>
      </c>
      <c r="AR7" s="107">
        <v>26794</v>
      </c>
      <c r="AS7" s="107">
        <v>13696214</v>
      </c>
      <c r="AT7" s="107">
        <v>4647074</v>
      </c>
      <c r="AU7" s="107">
        <v>177943</v>
      </c>
      <c r="AV7" s="107">
        <v>336588948</v>
      </c>
      <c r="AW7" s="110">
        <v>159124516</v>
      </c>
    </row>
    <row r="8" spans="1:49" ht="13.5">
      <c r="A8" s="111"/>
      <c r="B8" s="112" t="s">
        <v>1</v>
      </c>
      <c r="C8" s="113"/>
      <c r="D8" s="114">
        <v>384028</v>
      </c>
      <c r="E8" s="115">
        <v>1514</v>
      </c>
      <c r="F8" s="116">
        <v>385542</v>
      </c>
      <c r="G8" s="117">
        <v>296548</v>
      </c>
      <c r="H8" s="118">
        <v>14340</v>
      </c>
      <c r="I8" s="118">
        <v>46</v>
      </c>
      <c r="J8" s="118">
        <v>52841</v>
      </c>
      <c r="K8" s="118">
        <v>363775</v>
      </c>
      <c r="L8" s="119">
        <v>4052</v>
      </c>
      <c r="M8" s="118">
        <v>154</v>
      </c>
      <c r="N8" s="118">
        <v>52</v>
      </c>
      <c r="O8" s="118">
        <v>990</v>
      </c>
      <c r="P8" s="118">
        <v>102</v>
      </c>
      <c r="Q8" s="118">
        <v>877</v>
      </c>
      <c r="R8" s="118">
        <v>287</v>
      </c>
      <c r="S8" s="118">
        <v>3243</v>
      </c>
      <c r="T8" s="118">
        <v>117</v>
      </c>
      <c r="U8" s="118">
        <v>16769</v>
      </c>
      <c r="V8" s="118">
        <v>22591</v>
      </c>
      <c r="W8" s="118">
        <v>20403</v>
      </c>
      <c r="X8" s="118">
        <v>8825</v>
      </c>
      <c r="Y8" s="118">
        <v>6591</v>
      </c>
      <c r="Z8" s="118">
        <v>53361085</v>
      </c>
      <c r="AA8" s="118">
        <v>5836437</v>
      </c>
      <c r="AB8" s="118">
        <v>4386</v>
      </c>
      <c r="AC8" s="118">
        <v>0</v>
      </c>
      <c r="AD8" s="118">
        <v>46137</v>
      </c>
      <c r="AE8" s="118">
        <v>0</v>
      </c>
      <c r="AF8" s="118">
        <v>5785914</v>
      </c>
      <c r="AG8" s="118">
        <v>1544740</v>
      </c>
      <c r="AH8" s="118">
        <v>282998</v>
      </c>
      <c r="AI8" s="118">
        <v>54482</v>
      </c>
      <c r="AJ8" s="118">
        <v>268619</v>
      </c>
      <c r="AK8" s="118">
        <v>47319655</v>
      </c>
      <c r="AL8" s="118">
        <v>8</v>
      </c>
      <c r="AM8" s="118">
        <v>63822</v>
      </c>
      <c r="AN8" s="118">
        <v>2837428</v>
      </c>
      <c r="AO8" s="118">
        <v>311927</v>
      </c>
      <c r="AP8" s="118">
        <v>1459239257</v>
      </c>
      <c r="AQ8" s="118">
        <v>1072067675</v>
      </c>
      <c r="AR8" s="118">
        <v>8472</v>
      </c>
      <c r="AS8" s="118">
        <v>4594287</v>
      </c>
      <c r="AT8" s="118">
        <v>1665243</v>
      </c>
      <c r="AU8" s="118">
        <v>69303</v>
      </c>
      <c r="AV8" s="118">
        <v>146774253</v>
      </c>
      <c r="AW8" s="120">
        <v>75452603</v>
      </c>
    </row>
    <row r="9" spans="1:49" ht="13.5">
      <c r="A9" s="111"/>
      <c r="B9" s="112" t="s">
        <v>2</v>
      </c>
      <c r="C9" s="113"/>
      <c r="D9" s="114">
        <v>87518</v>
      </c>
      <c r="E9" s="115">
        <v>188</v>
      </c>
      <c r="F9" s="116">
        <v>87706</v>
      </c>
      <c r="G9" s="117">
        <v>66875</v>
      </c>
      <c r="H9" s="118">
        <v>3719</v>
      </c>
      <c r="I9" s="118">
        <v>70</v>
      </c>
      <c r="J9" s="118">
        <v>11936</v>
      </c>
      <c r="K9" s="118">
        <v>82600</v>
      </c>
      <c r="L9" s="119">
        <v>765</v>
      </c>
      <c r="M9" s="118">
        <v>22</v>
      </c>
      <c r="N9" s="118">
        <v>7</v>
      </c>
      <c r="O9" s="118">
        <v>180</v>
      </c>
      <c r="P9" s="118">
        <v>18</v>
      </c>
      <c r="Q9" s="118">
        <v>138</v>
      </c>
      <c r="R9" s="118">
        <v>63</v>
      </c>
      <c r="S9" s="118">
        <v>732</v>
      </c>
      <c r="T9" s="118">
        <v>40</v>
      </c>
      <c r="U9" s="118">
        <v>3749</v>
      </c>
      <c r="V9" s="118">
        <v>4949</v>
      </c>
      <c r="W9" s="118">
        <v>4782</v>
      </c>
      <c r="X9" s="118">
        <v>2031</v>
      </c>
      <c r="Y9" s="118">
        <v>1449</v>
      </c>
      <c r="Z9" s="118">
        <v>8327234</v>
      </c>
      <c r="AA9" s="118">
        <v>926992</v>
      </c>
      <c r="AB9" s="118">
        <v>445</v>
      </c>
      <c r="AC9" s="118">
        <v>0</v>
      </c>
      <c r="AD9" s="118">
        <v>7746</v>
      </c>
      <c r="AE9" s="118">
        <v>0</v>
      </c>
      <c r="AF9" s="118">
        <v>918801</v>
      </c>
      <c r="AG9" s="118">
        <v>172408</v>
      </c>
      <c r="AH9" s="118">
        <v>72212</v>
      </c>
      <c r="AI9" s="118">
        <v>17698</v>
      </c>
      <c r="AJ9" s="118">
        <v>61777</v>
      </c>
      <c r="AK9" s="118">
        <v>7144296</v>
      </c>
      <c r="AL9" s="118">
        <v>6</v>
      </c>
      <c r="AM9" s="118">
        <v>13135</v>
      </c>
      <c r="AN9" s="118">
        <v>382773</v>
      </c>
      <c r="AO9" s="118">
        <v>70523</v>
      </c>
      <c r="AP9" s="118">
        <v>304543016</v>
      </c>
      <c r="AQ9" s="118">
        <v>220401827</v>
      </c>
      <c r="AR9" s="118">
        <v>2178</v>
      </c>
      <c r="AS9" s="118">
        <v>1081268</v>
      </c>
      <c r="AT9" s="118">
        <v>383171</v>
      </c>
      <c r="AU9" s="118">
        <v>15649</v>
      </c>
      <c r="AV9" s="118">
        <v>32452169</v>
      </c>
      <c r="AW9" s="120">
        <v>16353053</v>
      </c>
    </row>
    <row r="10" spans="1:49" ht="13.5">
      <c r="A10" s="111"/>
      <c r="B10" s="112" t="s">
        <v>3</v>
      </c>
      <c r="C10" s="113"/>
      <c r="D10" s="114">
        <v>195555</v>
      </c>
      <c r="E10" s="115">
        <v>315</v>
      </c>
      <c r="F10" s="116">
        <v>195870</v>
      </c>
      <c r="G10" s="117">
        <v>152439</v>
      </c>
      <c r="H10" s="118">
        <v>7036</v>
      </c>
      <c r="I10" s="118">
        <v>3</v>
      </c>
      <c r="J10" s="118">
        <v>26827</v>
      </c>
      <c r="K10" s="118">
        <v>186305</v>
      </c>
      <c r="L10" s="119">
        <v>3129</v>
      </c>
      <c r="M10" s="118">
        <v>65</v>
      </c>
      <c r="N10" s="118">
        <v>28</v>
      </c>
      <c r="O10" s="118">
        <v>322</v>
      </c>
      <c r="P10" s="118">
        <v>59</v>
      </c>
      <c r="Q10" s="118">
        <v>301</v>
      </c>
      <c r="R10" s="118">
        <v>106</v>
      </c>
      <c r="S10" s="118">
        <v>1279</v>
      </c>
      <c r="T10" s="118">
        <v>42</v>
      </c>
      <c r="U10" s="118">
        <v>8896</v>
      </c>
      <c r="V10" s="118">
        <v>11098</v>
      </c>
      <c r="W10" s="118">
        <v>11033</v>
      </c>
      <c r="X10" s="118">
        <v>3928</v>
      </c>
      <c r="Y10" s="118">
        <v>2955</v>
      </c>
      <c r="Z10" s="118">
        <v>29842237</v>
      </c>
      <c r="AA10" s="118">
        <v>2488872</v>
      </c>
      <c r="AB10" s="118">
        <v>1208</v>
      </c>
      <c r="AC10" s="118">
        <v>0</v>
      </c>
      <c r="AD10" s="118">
        <v>26826</v>
      </c>
      <c r="AE10" s="118">
        <v>0</v>
      </c>
      <c r="AF10" s="118">
        <v>2460838</v>
      </c>
      <c r="AG10" s="118">
        <v>703042</v>
      </c>
      <c r="AH10" s="118">
        <v>124272</v>
      </c>
      <c r="AI10" s="118">
        <v>38026</v>
      </c>
      <c r="AJ10" s="118">
        <v>137389</v>
      </c>
      <c r="AK10" s="118">
        <v>23189641</v>
      </c>
      <c r="AL10" s="118">
        <v>7</v>
      </c>
      <c r="AM10" s="118">
        <v>28249</v>
      </c>
      <c r="AN10" s="118">
        <v>951189</v>
      </c>
      <c r="AO10" s="118">
        <v>160881</v>
      </c>
      <c r="AP10" s="118">
        <v>866236174</v>
      </c>
      <c r="AQ10" s="118">
        <v>657222619</v>
      </c>
      <c r="AR10" s="118">
        <v>4823</v>
      </c>
      <c r="AS10" s="118">
        <v>2898118</v>
      </c>
      <c r="AT10" s="118">
        <v>1135776</v>
      </c>
      <c r="AU10" s="118">
        <v>34764</v>
      </c>
      <c r="AV10" s="118">
        <v>75868311</v>
      </c>
      <c r="AW10" s="120">
        <v>40022257</v>
      </c>
    </row>
    <row r="11" spans="1:49" ht="13.5">
      <c r="A11" s="111"/>
      <c r="B11" s="112" t="s">
        <v>4</v>
      </c>
      <c r="C11" s="113"/>
      <c r="D11" s="114">
        <v>50824</v>
      </c>
      <c r="E11" s="115">
        <v>178</v>
      </c>
      <c r="F11" s="116">
        <v>51002</v>
      </c>
      <c r="G11" s="117">
        <v>38306</v>
      </c>
      <c r="H11" s="118">
        <v>1767</v>
      </c>
      <c r="I11" s="118">
        <v>16</v>
      </c>
      <c r="J11" s="118">
        <v>8212</v>
      </c>
      <c r="K11" s="118">
        <v>48301</v>
      </c>
      <c r="L11" s="119">
        <v>721</v>
      </c>
      <c r="M11" s="118">
        <v>14</v>
      </c>
      <c r="N11" s="118">
        <v>5</v>
      </c>
      <c r="O11" s="118">
        <v>114</v>
      </c>
      <c r="P11" s="118">
        <v>13</v>
      </c>
      <c r="Q11" s="118">
        <v>110</v>
      </c>
      <c r="R11" s="118">
        <v>16</v>
      </c>
      <c r="S11" s="118">
        <v>337</v>
      </c>
      <c r="T11" s="118">
        <v>11</v>
      </c>
      <c r="U11" s="118">
        <v>2007</v>
      </c>
      <c r="V11" s="118">
        <v>2627</v>
      </c>
      <c r="W11" s="118">
        <v>2597</v>
      </c>
      <c r="X11" s="118">
        <v>1083</v>
      </c>
      <c r="Y11" s="118">
        <v>704</v>
      </c>
      <c r="Z11" s="118">
        <v>21814957</v>
      </c>
      <c r="AA11" s="118">
        <v>1198019</v>
      </c>
      <c r="AB11" s="118">
        <v>319</v>
      </c>
      <c r="AC11" s="118">
        <v>0</v>
      </c>
      <c r="AD11" s="118">
        <v>7517</v>
      </c>
      <c r="AE11" s="118">
        <v>0</v>
      </c>
      <c r="AF11" s="118">
        <v>1190183</v>
      </c>
      <c r="AG11" s="118">
        <v>340053</v>
      </c>
      <c r="AH11" s="118">
        <v>34546</v>
      </c>
      <c r="AI11" s="118">
        <v>13181</v>
      </c>
      <c r="AJ11" s="118">
        <v>34381</v>
      </c>
      <c r="AK11" s="118">
        <v>5230217</v>
      </c>
      <c r="AL11" s="118">
        <v>4</v>
      </c>
      <c r="AM11" s="118">
        <v>9149</v>
      </c>
      <c r="AN11" s="118">
        <v>353084</v>
      </c>
      <c r="AO11" s="118">
        <v>40742</v>
      </c>
      <c r="AP11" s="118">
        <v>204433289</v>
      </c>
      <c r="AQ11" s="118">
        <v>152413375</v>
      </c>
      <c r="AR11" s="118">
        <v>1251</v>
      </c>
      <c r="AS11" s="118">
        <v>736412</v>
      </c>
      <c r="AT11" s="118">
        <v>276725</v>
      </c>
      <c r="AU11" s="118">
        <v>10124</v>
      </c>
      <c r="AV11" s="118">
        <v>23160035</v>
      </c>
      <c r="AW11" s="120">
        <v>12589708</v>
      </c>
    </row>
    <row r="12" spans="1:49" ht="13.5">
      <c r="A12" s="111"/>
      <c r="B12" s="112" t="s">
        <v>5</v>
      </c>
      <c r="C12" s="113"/>
      <c r="D12" s="114">
        <v>188998</v>
      </c>
      <c r="E12" s="115">
        <v>375</v>
      </c>
      <c r="F12" s="116">
        <v>189373</v>
      </c>
      <c r="G12" s="117">
        <v>150019</v>
      </c>
      <c r="H12" s="118">
        <v>5688</v>
      </c>
      <c r="I12" s="118">
        <v>3</v>
      </c>
      <c r="J12" s="118">
        <v>25110</v>
      </c>
      <c r="K12" s="118">
        <v>180820</v>
      </c>
      <c r="L12" s="119">
        <v>3085</v>
      </c>
      <c r="M12" s="118">
        <v>89</v>
      </c>
      <c r="N12" s="118">
        <v>39</v>
      </c>
      <c r="O12" s="118">
        <v>539</v>
      </c>
      <c r="P12" s="118">
        <v>64</v>
      </c>
      <c r="Q12" s="118">
        <v>639</v>
      </c>
      <c r="R12" s="118">
        <v>97</v>
      </c>
      <c r="S12" s="118">
        <v>1803</v>
      </c>
      <c r="T12" s="118">
        <v>36</v>
      </c>
      <c r="U12" s="118">
        <v>7164</v>
      </c>
      <c r="V12" s="118">
        <v>10470</v>
      </c>
      <c r="W12" s="118">
        <v>10360</v>
      </c>
      <c r="X12" s="118">
        <v>4658</v>
      </c>
      <c r="Y12" s="118">
        <v>2746</v>
      </c>
      <c r="Z12" s="118">
        <v>34611994</v>
      </c>
      <c r="AA12" s="118">
        <v>2679347</v>
      </c>
      <c r="AB12" s="118">
        <v>4022</v>
      </c>
      <c r="AC12" s="118">
        <v>0</v>
      </c>
      <c r="AD12" s="118">
        <v>133296</v>
      </c>
      <c r="AE12" s="118">
        <v>0</v>
      </c>
      <c r="AF12" s="118">
        <v>2542029</v>
      </c>
      <c r="AG12" s="118">
        <v>385133</v>
      </c>
      <c r="AH12" s="118">
        <v>115631</v>
      </c>
      <c r="AI12" s="118">
        <v>35819</v>
      </c>
      <c r="AJ12" s="118">
        <v>135459</v>
      </c>
      <c r="AK12" s="118">
        <v>22953148</v>
      </c>
      <c r="AL12" s="118">
        <v>8</v>
      </c>
      <c r="AM12" s="118">
        <v>24777</v>
      </c>
      <c r="AN12" s="118">
        <v>860044</v>
      </c>
      <c r="AO12" s="118">
        <v>157638</v>
      </c>
      <c r="AP12" s="118">
        <v>865495516</v>
      </c>
      <c r="AQ12" s="118">
        <v>655336591</v>
      </c>
      <c r="AR12" s="118">
        <v>4214</v>
      </c>
      <c r="AS12" s="118">
        <v>2590125</v>
      </c>
      <c r="AT12" s="118">
        <v>1023760</v>
      </c>
      <c r="AU12" s="118">
        <v>31478</v>
      </c>
      <c r="AV12" s="118">
        <v>70806509</v>
      </c>
      <c r="AW12" s="120">
        <v>37903800</v>
      </c>
    </row>
    <row r="13" spans="1:49" ht="13.5">
      <c r="A13" s="111"/>
      <c r="B13" s="112" t="s">
        <v>6</v>
      </c>
      <c r="C13" s="113"/>
      <c r="D13" s="114">
        <v>34905</v>
      </c>
      <c r="E13" s="115">
        <v>80</v>
      </c>
      <c r="F13" s="116">
        <v>34985</v>
      </c>
      <c r="G13" s="117">
        <v>27726</v>
      </c>
      <c r="H13" s="118">
        <v>1310</v>
      </c>
      <c r="I13" s="118">
        <v>1</v>
      </c>
      <c r="J13" s="118">
        <v>4174</v>
      </c>
      <c r="K13" s="118">
        <v>33211</v>
      </c>
      <c r="L13" s="119">
        <v>318</v>
      </c>
      <c r="M13" s="118">
        <v>14</v>
      </c>
      <c r="N13" s="118">
        <v>10</v>
      </c>
      <c r="O13" s="118">
        <v>137</v>
      </c>
      <c r="P13" s="118">
        <v>12</v>
      </c>
      <c r="Q13" s="118">
        <v>104</v>
      </c>
      <c r="R13" s="118">
        <v>30</v>
      </c>
      <c r="S13" s="118">
        <v>335</v>
      </c>
      <c r="T13" s="118">
        <v>7</v>
      </c>
      <c r="U13" s="118">
        <v>1620</v>
      </c>
      <c r="V13" s="118">
        <v>2269</v>
      </c>
      <c r="W13" s="118">
        <v>2244</v>
      </c>
      <c r="X13" s="118">
        <v>874</v>
      </c>
      <c r="Y13" s="118">
        <v>492</v>
      </c>
      <c r="Z13" s="118">
        <v>2412842</v>
      </c>
      <c r="AA13" s="118">
        <v>484990</v>
      </c>
      <c r="AB13" s="118">
        <v>350</v>
      </c>
      <c r="AC13" s="118">
        <v>0</v>
      </c>
      <c r="AD13" s="118">
        <v>925</v>
      </c>
      <c r="AE13" s="118">
        <v>0</v>
      </c>
      <c r="AF13" s="118">
        <v>483715</v>
      </c>
      <c r="AG13" s="118">
        <v>138205</v>
      </c>
      <c r="AH13" s="118">
        <v>24761</v>
      </c>
      <c r="AI13" s="118">
        <v>9974</v>
      </c>
      <c r="AJ13" s="118">
        <v>25119</v>
      </c>
      <c r="AK13" s="118">
        <v>3063382</v>
      </c>
      <c r="AL13" s="118">
        <v>3</v>
      </c>
      <c r="AM13" s="118">
        <v>5022</v>
      </c>
      <c r="AN13" s="118">
        <v>128951</v>
      </c>
      <c r="AO13" s="118">
        <v>29079</v>
      </c>
      <c r="AP13" s="118">
        <v>129706297</v>
      </c>
      <c r="AQ13" s="118">
        <v>94206448</v>
      </c>
      <c r="AR13" s="118">
        <v>817</v>
      </c>
      <c r="AS13" s="118">
        <v>449784</v>
      </c>
      <c r="AT13" s="118">
        <v>159678</v>
      </c>
      <c r="AU13" s="118">
        <v>5542</v>
      </c>
      <c r="AV13" s="118">
        <v>11167342</v>
      </c>
      <c r="AW13" s="120">
        <v>5514068</v>
      </c>
    </row>
    <row r="14" spans="1:49" ht="13.5">
      <c r="A14" s="111"/>
      <c r="B14" s="112" t="s">
        <v>7</v>
      </c>
      <c r="C14" s="113"/>
      <c r="D14" s="114">
        <v>169862</v>
      </c>
      <c r="E14" s="115">
        <v>193</v>
      </c>
      <c r="F14" s="116">
        <v>170055</v>
      </c>
      <c r="G14" s="117">
        <v>127410</v>
      </c>
      <c r="H14" s="118">
        <v>5200</v>
      </c>
      <c r="I14" s="118">
        <v>4</v>
      </c>
      <c r="J14" s="118">
        <v>28902</v>
      </c>
      <c r="K14" s="118">
        <v>161516</v>
      </c>
      <c r="L14" s="119">
        <v>2107</v>
      </c>
      <c r="M14" s="118">
        <v>48</v>
      </c>
      <c r="N14" s="118">
        <v>18</v>
      </c>
      <c r="O14" s="118">
        <v>249</v>
      </c>
      <c r="P14" s="118">
        <v>42</v>
      </c>
      <c r="Q14" s="118">
        <v>241</v>
      </c>
      <c r="R14" s="118">
        <v>71</v>
      </c>
      <c r="S14" s="118">
        <v>854</v>
      </c>
      <c r="T14" s="118">
        <v>37</v>
      </c>
      <c r="U14" s="118">
        <v>4687</v>
      </c>
      <c r="V14" s="118">
        <v>6247</v>
      </c>
      <c r="W14" s="118">
        <v>6133</v>
      </c>
      <c r="X14" s="118">
        <v>2711</v>
      </c>
      <c r="Y14" s="118">
        <v>1830</v>
      </c>
      <c r="Z14" s="118">
        <v>12230057</v>
      </c>
      <c r="AA14" s="118">
        <v>1762860</v>
      </c>
      <c r="AB14" s="118">
        <v>1298</v>
      </c>
      <c r="AC14" s="118">
        <v>0</v>
      </c>
      <c r="AD14" s="118">
        <v>12419</v>
      </c>
      <c r="AE14" s="118">
        <v>0</v>
      </c>
      <c r="AF14" s="118">
        <v>1749143</v>
      </c>
      <c r="AG14" s="118">
        <v>499804</v>
      </c>
      <c r="AH14" s="118">
        <v>122256</v>
      </c>
      <c r="AI14" s="118">
        <v>28400</v>
      </c>
      <c r="AJ14" s="118">
        <v>113610</v>
      </c>
      <c r="AK14" s="118">
        <v>15903347</v>
      </c>
      <c r="AL14" s="118">
        <v>8</v>
      </c>
      <c r="AM14" s="118">
        <v>32156</v>
      </c>
      <c r="AN14" s="118">
        <v>1102778</v>
      </c>
      <c r="AO14" s="118">
        <v>134180</v>
      </c>
      <c r="AP14" s="118">
        <v>650174102</v>
      </c>
      <c r="AQ14" s="118">
        <v>480339553</v>
      </c>
      <c r="AR14" s="118">
        <v>4090</v>
      </c>
      <c r="AS14" s="118">
        <v>2514307</v>
      </c>
      <c r="AT14" s="118">
        <v>987789</v>
      </c>
      <c r="AU14" s="118">
        <v>35223</v>
      </c>
      <c r="AV14" s="118">
        <v>83294966</v>
      </c>
      <c r="AW14" s="120">
        <v>45796428</v>
      </c>
    </row>
    <row r="15" spans="1:49" ht="13.5">
      <c r="A15" s="111"/>
      <c r="B15" s="112" t="s">
        <v>8</v>
      </c>
      <c r="C15" s="113"/>
      <c r="D15" s="114">
        <v>38546</v>
      </c>
      <c r="E15" s="115">
        <v>55</v>
      </c>
      <c r="F15" s="116">
        <v>38601</v>
      </c>
      <c r="G15" s="117">
        <v>29987</v>
      </c>
      <c r="H15" s="118">
        <v>1479</v>
      </c>
      <c r="I15" s="118">
        <v>27</v>
      </c>
      <c r="J15" s="118">
        <v>4913</v>
      </c>
      <c r="K15" s="118">
        <v>36406</v>
      </c>
      <c r="L15" s="119">
        <v>360</v>
      </c>
      <c r="M15" s="118">
        <v>11</v>
      </c>
      <c r="N15" s="118">
        <v>7</v>
      </c>
      <c r="O15" s="118">
        <v>87</v>
      </c>
      <c r="P15" s="118">
        <v>13</v>
      </c>
      <c r="Q15" s="118">
        <v>59</v>
      </c>
      <c r="R15" s="118">
        <v>25</v>
      </c>
      <c r="S15" s="118">
        <v>288</v>
      </c>
      <c r="T15" s="118">
        <v>9</v>
      </c>
      <c r="U15" s="118">
        <v>1596</v>
      </c>
      <c r="V15" s="118">
        <v>2095</v>
      </c>
      <c r="W15" s="118">
        <v>2095</v>
      </c>
      <c r="X15" s="118">
        <v>839</v>
      </c>
      <c r="Y15" s="118">
        <v>575</v>
      </c>
      <c r="Z15" s="118">
        <v>6221353</v>
      </c>
      <c r="AA15" s="118">
        <v>399286</v>
      </c>
      <c r="AB15" s="118">
        <v>85</v>
      </c>
      <c r="AC15" s="118">
        <v>0</v>
      </c>
      <c r="AD15" s="118">
        <v>889</v>
      </c>
      <c r="AE15" s="118">
        <v>0</v>
      </c>
      <c r="AF15" s="118">
        <v>398312</v>
      </c>
      <c r="AG15" s="118">
        <v>113804</v>
      </c>
      <c r="AH15" s="118">
        <v>30523</v>
      </c>
      <c r="AI15" s="118">
        <v>9586</v>
      </c>
      <c r="AJ15" s="118">
        <v>27768</v>
      </c>
      <c r="AK15" s="118">
        <v>3237238</v>
      </c>
      <c r="AL15" s="118">
        <v>5</v>
      </c>
      <c r="AM15" s="118">
        <v>6187</v>
      </c>
      <c r="AN15" s="118">
        <v>158643</v>
      </c>
      <c r="AO15" s="118">
        <v>31418</v>
      </c>
      <c r="AP15" s="118">
        <v>137430783</v>
      </c>
      <c r="AQ15" s="118">
        <v>99439171</v>
      </c>
      <c r="AR15" s="118">
        <v>973</v>
      </c>
      <c r="AS15" s="118">
        <v>505880</v>
      </c>
      <c r="AT15" s="118">
        <v>177667</v>
      </c>
      <c r="AU15" s="118">
        <v>6696</v>
      </c>
      <c r="AV15" s="118">
        <v>13582797</v>
      </c>
      <c r="AW15" s="120">
        <v>6727942</v>
      </c>
    </row>
    <row r="16" spans="1:49" ht="13.5">
      <c r="A16" s="111"/>
      <c r="B16" s="112" t="s">
        <v>9</v>
      </c>
      <c r="C16" s="113"/>
      <c r="D16" s="114">
        <v>67627</v>
      </c>
      <c r="E16" s="115">
        <v>244</v>
      </c>
      <c r="F16" s="116">
        <v>67871</v>
      </c>
      <c r="G16" s="117">
        <v>53221</v>
      </c>
      <c r="H16" s="118">
        <v>3283</v>
      </c>
      <c r="I16" s="118">
        <v>2</v>
      </c>
      <c r="J16" s="118">
        <v>7650</v>
      </c>
      <c r="K16" s="118">
        <v>64156</v>
      </c>
      <c r="L16" s="119">
        <v>632</v>
      </c>
      <c r="M16" s="118">
        <v>20</v>
      </c>
      <c r="N16" s="118">
        <v>8</v>
      </c>
      <c r="O16" s="118">
        <v>198</v>
      </c>
      <c r="P16" s="118">
        <v>19</v>
      </c>
      <c r="Q16" s="118">
        <v>161</v>
      </c>
      <c r="R16" s="118">
        <v>39</v>
      </c>
      <c r="S16" s="118">
        <v>615</v>
      </c>
      <c r="T16" s="118">
        <v>19</v>
      </c>
      <c r="U16" s="118">
        <v>3531</v>
      </c>
      <c r="V16" s="118">
        <v>4610</v>
      </c>
      <c r="W16" s="118">
        <v>4604</v>
      </c>
      <c r="X16" s="118">
        <v>1789</v>
      </c>
      <c r="Y16" s="118">
        <v>1241</v>
      </c>
      <c r="Z16" s="118">
        <v>4720824</v>
      </c>
      <c r="AA16" s="118">
        <v>821686</v>
      </c>
      <c r="AB16" s="118">
        <v>1108</v>
      </c>
      <c r="AC16" s="118">
        <v>0</v>
      </c>
      <c r="AD16" s="118">
        <v>40055</v>
      </c>
      <c r="AE16" s="118">
        <v>0</v>
      </c>
      <c r="AF16" s="118">
        <v>780523</v>
      </c>
      <c r="AG16" s="118">
        <v>222898</v>
      </c>
      <c r="AH16" s="118">
        <v>49562</v>
      </c>
      <c r="AI16" s="118">
        <v>18820</v>
      </c>
      <c r="AJ16" s="118">
        <v>47285</v>
      </c>
      <c r="AK16" s="118">
        <v>5669808</v>
      </c>
      <c r="AL16" s="118">
        <v>6</v>
      </c>
      <c r="AM16" s="118">
        <v>8689</v>
      </c>
      <c r="AN16" s="118">
        <v>243339</v>
      </c>
      <c r="AO16" s="118">
        <v>55625</v>
      </c>
      <c r="AP16" s="118">
        <v>241759639</v>
      </c>
      <c r="AQ16" s="118">
        <v>174832918</v>
      </c>
      <c r="AR16" s="118">
        <v>1499</v>
      </c>
      <c r="AS16" s="118">
        <v>867217</v>
      </c>
      <c r="AT16" s="118">
        <v>327854</v>
      </c>
      <c r="AU16" s="118">
        <v>10732</v>
      </c>
      <c r="AV16" s="118">
        <v>21240347</v>
      </c>
      <c r="AW16" s="120">
        <v>10395371</v>
      </c>
    </row>
    <row r="17" spans="1:49" ht="13.5">
      <c r="A17" s="111"/>
      <c r="B17" s="112" t="s">
        <v>10</v>
      </c>
      <c r="C17" s="113"/>
      <c r="D17" s="114">
        <v>190441</v>
      </c>
      <c r="E17" s="115">
        <v>246</v>
      </c>
      <c r="F17" s="116">
        <v>190687</v>
      </c>
      <c r="G17" s="117">
        <v>143239</v>
      </c>
      <c r="H17" s="118">
        <v>6338</v>
      </c>
      <c r="I17" s="118">
        <v>9</v>
      </c>
      <c r="J17" s="118">
        <v>31069</v>
      </c>
      <c r="K17" s="118">
        <v>180655</v>
      </c>
      <c r="L17" s="119">
        <v>2260</v>
      </c>
      <c r="M17" s="118">
        <v>47</v>
      </c>
      <c r="N17" s="118">
        <v>28</v>
      </c>
      <c r="O17" s="118">
        <v>327</v>
      </c>
      <c r="P17" s="118">
        <v>46</v>
      </c>
      <c r="Q17" s="118">
        <v>264</v>
      </c>
      <c r="R17" s="118">
        <v>117</v>
      </c>
      <c r="S17" s="118">
        <v>939</v>
      </c>
      <c r="T17" s="118">
        <v>49</v>
      </c>
      <c r="U17" s="118">
        <v>5709</v>
      </c>
      <c r="V17" s="118">
        <v>7526</v>
      </c>
      <c r="W17" s="118">
        <v>7508</v>
      </c>
      <c r="X17" s="118">
        <v>3025</v>
      </c>
      <c r="Y17" s="118">
        <v>2002</v>
      </c>
      <c r="Z17" s="118">
        <v>15374068</v>
      </c>
      <c r="AA17" s="118">
        <v>1750056</v>
      </c>
      <c r="AB17" s="118">
        <v>3164</v>
      </c>
      <c r="AC17" s="118">
        <v>0</v>
      </c>
      <c r="AD17" s="118">
        <v>19564</v>
      </c>
      <c r="AE17" s="118">
        <v>0</v>
      </c>
      <c r="AF17" s="118">
        <v>1727328</v>
      </c>
      <c r="AG17" s="118">
        <v>493522</v>
      </c>
      <c r="AH17" s="118">
        <v>135709</v>
      </c>
      <c r="AI17" s="118">
        <v>30740</v>
      </c>
      <c r="AJ17" s="118">
        <v>127509</v>
      </c>
      <c r="AK17" s="118">
        <v>17271850</v>
      </c>
      <c r="AL17" s="118">
        <v>8</v>
      </c>
      <c r="AM17" s="118">
        <v>32367</v>
      </c>
      <c r="AN17" s="118">
        <v>1141663</v>
      </c>
      <c r="AO17" s="118">
        <v>151402</v>
      </c>
      <c r="AP17" s="118">
        <v>716535795</v>
      </c>
      <c r="AQ17" s="118">
        <v>526797996</v>
      </c>
      <c r="AR17" s="118">
        <v>4954</v>
      </c>
      <c r="AS17" s="118">
        <v>3230244</v>
      </c>
      <c r="AT17" s="118">
        <v>1301228</v>
      </c>
      <c r="AU17" s="118">
        <v>38637</v>
      </c>
      <c r="AV17" s="118">
        <v>91528297</v>
      </c>
      <c r="AW17" s="120">
        <v>50464259</v>
      </c>
    </row>
    <row r="18" spans="1:49" ht="13.5">
      <c r="A18" s="111"/>
      <c r="B18" s="112" t="s">
        <v>11</v>
      </c>
      <c r="C18" s="113"/>
      <c r="D18" s="114">
        <v>141351</v>
      </c>
      <c r="E18" s="115">
        <v>265</v>
      </c>
      <c r="F18" s="116">
        <v>141616</v>
      </c>
      <c r="G18" s="117">
        <v>110642</v>
      </c>
      <c r="H18" s="118">
        <v>4226</v>
      </c>
      <c r="I18" s="118">
        <v>5</v>
      </c>
      <c r="J18" s="118">
        <v>20081</v>
      </c>
      <c r="K18" s="118">
        <v>134954</v>
      </c>
      <c r="L18" s="119">
        <v>1834</v>
      </c>
      <c r="M18" s="118">
        <v>51</v>
      </c>
      <c r="N18" s="118">
        <v>22</v>
      </c>
      <c r="O18" s="118">
        <v>354</v>
      </c>
      <c r="P18" s="118">
        <v>52</v>
      </c>
      <c r="Q18" s="118">
        <v>318</v>
      </c>
      <c r="R18" s="118">
        <v>102</v>
      </c>
      <c r="S18" s="118">
        <v>1013</v>
      </c>
      <c r="T18" s="118">
        <v>50</v>
      </c>
      <c r="U18" s="118">
        <v>4819</v>
      </c>
      <c r="V18" s="118">
        <v>6781</v>
      </c>
      <c r="W18" s="118">
        <v>6697</v>
      </c>
      <c r="X18" s="118">
        <v>3003</v>
      </c>
      <c r="Y18" s="118">
        <v>1919</v>
      </c>
      <c r="Z18" s="118">
        <v>26783572</v>
      </c>
      <c r="AA18" s="118">
        <v>1950744</v>
      </c>
      <c r="AB18" s="118">
        <v>25</v>
      </c>
      <c r="AC18" s="118">
        <v>0</v>
      </c>
      <c r="AD18" s="118">
        <v>23896</v>
      </c>
      <c r="AE18" s="118">
        <v>0</v>
      </c>
      <c r="AF18" s="118">
        <v>1926823</v>
      </c>
      <c r="AG18" s="118">
        <v>540679</v>
      </c>
      <c r="AH18" s="118">
        <v>90587</v>
      </c>
      <c r="AI18" s="118">
        <v>26362</v>
      </c>
      <c r="AJ18" s="118">
        <v>98840</v>
      </c>
      <c r="AK18" s="118">
        <v>14554598</v>
      </c>
      <c r="AL18" s="118">
        <v>6</v>
      </c>
      <c r="AM18" s="118">
        <v>20881</v>
      </c>
      <c r="AN18" s="118">
        <v>725463</v>
      </c>
      <c r="AO18" s="118">
        <v>116361</v>
      </c>
      <c r="AP18" s="118">
        <v>580406686</v>
      </c>
      <c r="AQ18" s="118">
        <v>430726653</v>
      </c>
      <c r="AR18" s="118">
        <v>3189</v>
      </c>
      <c r="AS18" s="118">
        <v>1924839</v>
      </c>
      <c r="AT18" s="118">
        <v>750094</v>
      </c>
      <c r="AU18" s="118">
        <v>24805</v>
      </c>
      <c r="AV18" s="118">
        <v>56473217</v>
      </c>
      <c r="AW18" s="120">
        <v>30413127</v>
      </c>
    </row>
    <row r="19" spans="1:49" ht="13.5">
      <c r="A19" s="111"/>
      <c r="B19" s="112" t="s">
        <v>12</v>
      </c>
      <c r="C19" s="113"/>
      <c r="D19" s="114">
        <v>122748</v>
      </c>
      <c r="E19" s="115">
        <v>372</v>
      </c>
      <c r="F19" s="116">
        <v>123120</v>
      </c>
      <c r="G19" s="117">
        <v>94858</v>
      </c>
      <c r="H19" s="118">
        <v>5408</v>
      </c>
      <c r="I19" s="118">
        <v>24</v>
      </c>
      <c r="J19" s="118">
        <v>16103</v>
      </c>
      <c r="K19" s="118">
        <v>116393</v>
      </c>
      <c r="L19" s="119">
        <v>1287</v>
      </c>
      <c r="M19" s="118">
        <v>42</v>
      </c>
      <c r="N19" s="118">
        <v>16</v>
      </c>
      <c r="O19" s="118">
        <v>207</v>
      </c>
      <c r="P19" s="118">
        <v>33</v>
      </c>
      <c r="Q19" s="118">
        <v>202</v>
      </c>
      <c r="R19" s="118">
        <v>133</v>
      </c>
      <c r="S19" s="118">
        <v>1140</v>
      </c>
      <c r="T19" s="118">
        <v>53</v>
      </c>
      <c r="U19" s="118">
        <v>6153</v>
      </c>
      <c r="V19" s="118">
        <v>7979</v>
      </c>
      <c r="W19" s="118">
        <v>7902</v>
      </c>
      <c r="X19" s="118">
        <v>3378</v>
      </c>
      <c r="Y19" s="118">
        <v>2441</v>
      </c>
      <c r="Z19" s="118">
        <v>19446888</v>
      </c>
      <c r="AA19" s="118">
        <v>1718171</v>
      </c>
      <c r="AB19" s="118">
        <v>2439</v>
      </c>
      <c r="AC19" s="118">
        <v>0</v>
      </c>
      <c r="AD19" s="118">
        <v>20690</v>
      </c>
      <c r="AE19" s="118">
        <v>0</v>
      </c>
      <c r="AF19" s="118">
        <v>1695042</v>
      </c>
      <c r="AG19" s="118">
        <v>484298</v>
      </c>
      <c r="AH19" s="118">
        <v>93403</v>
      </c>
      <c r="AI19" s="118">
        <v>28517</v>
      </c>
      <c r="AJ19" s="118">
        <v>87423</v>
      </c>
      <c r="AK19" s="118">
        <v>10799703</v>
      </c>
      <c r="AL19" s="118">
        <v>9</v>
      </c>
      <c r="AM19" s="118">
        <v>16641</v>
      </c>
      <c r="AN19" s="118">
        <v>505759</v>
      </c>
      <c r="AO19" s="118">
        <v>99424</v>
      </c>
      <c r="AP19" s="118">
        <v>447937394</v>
      </c>
      <c r="AQ19" s="118">
        <v>326934552</v>
      </c>
      <c r="AR19" s="118">
        <v>2797</v>
      </c>
      <c r="AS19" s="118">
        <v>1404041</v>
      </c>
      <c r="AT19" s="118">
        <v>480197</v>
      </c>
      <c r="AU19" s="118">
        <v>22001</v>
      </c>
      <c r="AV19" s="118">
        <v>43441275</v>
      </c>
      <c r="AW19" s="120">
        <v>21298787</v>
      </c>
    </row>
    <row r="20" spans="1:49" ht="13.5">
      <c r="A20" s="111"/>
      <c r="B20" s="112" t="s">
        <v>13</v>
      </c>
      <c r="C20" s="113"/>
      <c r="D20" s="114">
        <v>48032</v>
      </c>
      <c r="E20" s="115">
        <v>99</v>
      </c>
      <c r="F20" s="116">
        <v>48131</v>
      </c>
      <c r="G20" s="117">
        <v>37389</v>
      </c>
      <c r="H20" s="118">
        <v>1681</v>
      </c>
      <c r="I20" s="118">
        <v>61</v>
      </c>
      <c r="J20" s="118">
        <v>5434</v>
      </c>
      <c r="K20" s="118">
        <v>44565</v>
      </c>
      <c r="L20" s="119">
        <v>488</v>
      </c>
      <c r="M20" s="118">
        <v>25</v>
      </c>
      <c r="N20" s="118">
        <v>11</v>
      </c>
      <c r="O20" s="118">
        <v>214</v>
      </c>
      <c r="P20" s="118">
        <v>21</v>
      </c>
      <c r="Q20" s="118">
        <v>181</v>
      </c>
      <c r="R20" s="118">
        <v>50</v>
      </c>
      <c r="S20" s="118">
        <v>534</v>
      </c>
      <c r="T20" s="118">
        <v>29</v>
      </c>
      <c r="U20" s="118">
        <v>2189</v>
      </c>
      <c r="V20" s="118">
        <v>3254</v>
      </c>
      <c r="W20" s="118">
        <v>3179</v>
      </c>
      <c r="X20" s="118">
        <v>1215</v>
      </c>
      <c r="Y20" s="118">
        <v>747</v>
      </c>
      <c r="Z20" s="118">
        <v>7868049</v>
      </c>
      <c r="AA20" s="118">
        <v>795538</v>
      </c>
      <c r="AB20" s="118">
        <v>980</v>
      </c>
      <c r="AC20" s="118">
        <v>0</v>
      </c>
      <c r="AD20" s="118">
        <v>7422</v>
      </c>
      <c r="AE20" s="118">
        <v>0</v>
      </c>
      <c r="AF20" s="118">
        <v>787136</v>
      </c>
      <c r="AG20" s="118">
        <v>157234</v>
      </c>
      <c r="AH20" s="118">
        <v>36529</v>
      </c>
      <c r="AI20" s="118">
        <v>11203</v>
      </c>
      <c r="AJ20" s="118">
        <v>34306</v>
      </c>
      <c r="AK20" s="118">
        <v>3935041</v>
      </c>
      <c r="AL20" s="118">
        <v>5</v>
      </c>
      <c r="AM20" s="118">
        <v>6502</v>
      </c>
      <c r="AN20" s="118">
        <v>167557</v>
      </c>
      <c r="AO20" s="118">
        <v>39135</v>
      </c>
      <c r="AP20" s="118">
        <v>168942410</v>
      </c>
      <c r="AQ20" s="118">
        <v>122236250</v>
      </c>
      <c r="AR20" s="118">
        <v>1065</v>
      </c>
      <c r="AS20" s="118">
        <v>546504</v>
      </c>
      <c r="AT20" s="118">
        <v>183894</v>
      </c>
      <c r="AU20" s="118">
        <v>7307</v>
      </c>
      <c r="AV20" s="118">
        <v>14786002</v>
      </c>
      <c r="AW20" s="120">
        <v>7328900</v>
      </c>
    </row>
    <row r="21" spans="1:49" ht="13.5">
      <c r="A21" s="111"/>
      <c r="B21" s="112" t="s">
        <v>14</v>
      </c>
      <c r="C21" s="113"/>
      <c r="D21" s="114">
        <v>52248</v>
      </c>
      <c r="E21" s="115">
        <v>88</v>
      </c>
      <c r="F21" s="116">
        <v>52336</v>
      </c>
      <c r="G21" s="117">
        <v>37701</v>
      </c>
      <c r="H21" s="118">
        <v>1797</v>
      </c>
      <c r="I21" s="118">
        <v>24</v>
      </c>
      <c r="J21" s="118">
        <v>8612</v>
      </c>
      <c r="K21" s="118">
        <v>48134</v>
      </c>
      <c r="L21" s="119">
        <v>537</v>
      </c>
      <c r="M21" s="118">
        <v>8</v>
      </c>
      <c r="N21" s="118">
        <v>3</v>
      </c>
      <c r="O21" s="118">
        <v>99</v>
      </c>
      <c r="P21" s="118">
        <v>14</v>
      </c>
      <c r="Q21" s="118">
        <v>53</v>
      </c>
      <c r="R21" s="118">
        <v>37</v>
      </c>
      <c r="S21" s="118">
        <v>326</v>
      </c>
      <c r="T21" s="118">
        <v>4</v>
      </c>
      <c r="U21" s="118">
        <v>1849</v>
      </c>
      <c r="V21" s="118">
        <v>2393</v>
      </c>
      <c r="W21" s="118">
        <v>2391</v>
      </c>
      <c r="X21" s="118">
        <v>978</v>
      </c>
      <c r="Y21" s="118">
        <v>704</v>
      </c>
      <c r="Z21" s="118">
        <v>2668333</v>
      </c>
      <c r="AA21" s="118">
        <v>273953</v>
      </c>
      <c r="AB21" s="118">
        <v>817</v>
      </c>
      <c r="AC21" s="118">
        <v>0</v>
      </c>
      <c r="AD21" s="118">
        <v>260</v>
      </c>
      <c r="AE21" s="118">
        <v>0</v>
      </c>
      <c r="AF21" s="118">
        <v>272876</v>
      </c>
      <c r="AG21" s="118">
        <v>29692</v>
      </c>
      <c r="AH21" s="118">
        <v>38700</v>
      </c>
      <c r="AI21" s="118">
        <v>12572</v>
      </c>
      <c r="AJ21" s="118">
        <v>35132</v>
      </c>
      <c r="AK21" s="118">
        <v>4400413</v>
      </c>
      <c r="AL21" s="118">
        <v>6</v>
      </c>
      <c r="AM21" s="118">
        <v>10593</v>
      </c>
      <c r="AN21" s="118">
        <v>361899</v>
      </c>
      <c r="AO21" s="118">
        <v>40193</v>
      </c>
      <c r="AP21" s="118">
        <v>181955988</v>
      </c>
      <c r="AQ21" s="118">
        <v>133329015</v>
      </c>
      <c r="AR21" s="118">
        <v>1566</v>
      </c>
      <c r="AS21" s="118">
        <v>876991</v>
      </c>
      <c r="AT21" s="118">
        <v>316964</v>
      </c>
      <c r="AU21" s="118">
        <v>11037</v>
      </c>
      <c r="AV21" s="118">
        <v>24084095</v>
      </c>
      <c r="AW21" s="120">
        <v>12614746</v>
      </c>
    </row>
    <row r="22" spans="1:49" ht="13.5">
      <c r="A22" s="111"/>
      <c r="B22" s="112" t="s">
        <v>15</v>
      </c>
      <c r="C22" s="113"/>
      <c r="D22" s="114">
        <v>106349</v>
      </c>
      <c r="E22" s="115">
        <v>141</v>
      </c>
      <c r="F22" s="116">
        <v>106490</v>
      </c>
      <c r="G22" s="117">
        <v>80447</v>
      </c>
      <c r="H22" s="118">
        <v>5081</v>
      </c>
      <c r="I22" s="118">
        <v>3</v>
      </c>
      <c r="J22" s="118">
        <v>15033</v>
      </c>
      <c r="K22" s="118">
        <v>100564</v>
      </c>
      <c r="L22" s="119">
        <v>945</v>
      </c>
      <c r="M22" s="118">
        <v>29</v>
      </c>
      <c r="N22" s="118">
        <v>9</v>
      </c>
      <c r="O22" s="118">
        <v>178</v>
      </c>
      <c r="P22" s="118">
        <v>31</v>
      </c>
      <c r="Q22" s="118">
        <v>153</v>
      </c>
      <c r="R22" s="118">
        <v>64</v>
      </c>
      <c r="S22" s="118">
        <v>575</v>
      </c>
      <c r="T22" s="118">
        <v>25</v>
      </c>
      <c r="U22" s="118">
        <v>4185</v>
      </c>
      <c r="V22" s="118">
        <v>5249</v>
      </c>
      <c r="W22" s="118">
        <v>5146</v>
      </c>
      <c r="X22" s="118">
        <v>1906</v>
      </c>
      <c r="Y22" s="118">
        <v>1318</v>
      </c>
      <c r="Z22" s="118">
        <v>4962009</v>
      </c>
      <c r="AA22" s="118">
        <v>768739</v>
      </c>
      <c r="AB22" s="118">
        <v>604</v>
      </c>
      <c r="AC22" s="118">
        <v>0</v>
      </c>
      <c r="AD22" s="118">
        <v>9029</v>
      </c>
      <c r="AE22" s="118">
        <v>0</v>
      </c>
      <c r="AF22" s="118">
        <v>759106</v>
      </c>
      <c r="AG22" s="118">
        <v>216888</v>
      </c>
      <c r="AH22" s="118">
        <v>80150</v>
      </c>
      <c r="AI22" s="118">
        <v>24260</v>
      </c>
      <c r="AJ22" s="118">
        <v>73009</v>
      </c>
      <c r="AK22" s="118">
        <v>8688890</v>
      </c>
      <c r="AL22" s="118">
        <v>6</v>
      </c>
      <c r="AM22" s="118">
        <v>16921</v>
      </c>
      <c r="AN22" s="118">
        <v>507091</v>
      </c>
      <c r="AO22" s="118">
        <v>84591</v>
      </c>
      <c r="AP22" s="118">
        <v>368137743</v>
      </c>
      <c r="AQ22" s="118">
        <v>266418085</v>
      </c>
      <c r="AR22" s="118">
        <v>2514</v>
      </c>
      <c r="AS22" s="118">
        <v>1480131</v>
      </c>
      <c r="AT22" s="118">
        <v>558649</v>
      </c>
      <c r="AU22" s="118">
        <v>19996</v>
      </c>
      <c r="AV22" s="118">
        <v>42946309</v>
      </c>
      <c r="AW22" s="120">
        <v>22280610</v>
      </c>
    </row>
    <row r="23" spans="1:49" ht="13.5" customHeight="1">
      <c r="A23" s="111"/>
      <c r="B23" s="112" t="s">
        <v>16</v>
      </c>
      <c r="C23" s="113"/>
      <c r="D23" s="114">
        <v>49340</v>
      </c>
      <c r="E23" s="115">
        <v>63</v>
      </c>
      <c r="F23" s="116">
        <v>49403</v>
      </c>
      <c r="G23" s="117">
        <v>33233</v>
      </c>
      <c r="H23" s="118">
        <v>1542</v>
      </c>
      <c r="I23" s="118">
        <v>11</v>
      </c>
      <c r="J23" s="118">
        <v>10634</v>
      </c>
      <c r="K23" s="118">
        <v>45420</v>
      </c>
      <c r="L23" s="119">
        <v>477</v>
      </c>
      <c r="M23" s="118">
        <v>11</v>
      </c>
      <c r="N23" s="118">
        <v>2</v>
      </c>
      <c r="O23" s="118">
        <v>69</v>
      </c>
      <c r="P23" s="118">
        <v>12</v>
      </c>
      <c r="Q23" s="118">
        <v>56</v>
      </c>
      <c r="R23" s="118">
        <v>16</v>
      </c>
      <c r="S23" s="118">
        <v>213</v>
      </c>
      <c r="T23" s="118">
        <v>6</v>
      </c>
      <c r="U23" s="118">
        <v>1402</v>
      </c>
      <c r="V23" s="118">
        <v>1787</v>
      </c>
      <c r="W23" s="118">
        <v>1730</v>
      </c>
      <c r="X23" s="118">
        <v>689</v>
      </c>
      <c r="Y23" s="118">
        <v>481</v>
      </c>
      <c r="Z23" s="118">
        <v>1991834</v>
      </c>
      <c r="AA23" s="118">
        <v>235757</v>
      </c>
      <c r="AB23" s="118">
        <v>538</v>
      </c>
      <c r="AC23" s="118">
        <v>0</v>
      </c>
      <c r="AD23" s="118">
        <v>5271</v>
      </c>
      <c r="AE23" s="118">
        <v>0</v>
      </c>
      <c r="AF23" s="118">
        <v>229948</v>
      </c>
      <c r="AG23" s="118">
        <v>44637</v>
      </c>
      <c r="AH23" s="118">
        <v>41581</v>
      </c>
      <c r="AI23" s="118">
        <v>11378</v>
      </c>
      <c r="AJ23" s="118">
        <v>31412</v>
      </c>
      <c r="AK23" s="118">
        <v>3876022</v>
      </c>
      <c r="AL23" s="118">
        <v>6</v>
      </c>
      <c r="AM23" s="118">
        <v>13514</v>
      </c>
      <c r="AN23" s="118">
        <v>416467</v>
      </c>
      <c r="AO23" s="118">
        <v>35735</v>
      </c>
      <c r="AP23" s="118">
        <v>160502994</v>
      </c>
      <c r="AQ23" s="118">
        <v>117174003</v>
      </c>
      <c r="AR23" s="118">
        <v>1532</v>
      </c>
      <c r="AS23" s="118">
        <v>887509</v>
      </c>
      <c r="AT23" s="118">
        <v>344470</v>
      </c>
      <c r="AU23" s="118">
        <v>13070</v>
      </c>
      <c r="AV23" s="118">
        <v>31550565</v>
      </c>
      <c r="AW23" s="120">
        <v>17559487</v>
      </c>
    </row>
    <row r="24" spans="1:49" ht="13.5" customHeight="1">
      <c r="A24" s="111"/>
      <c r="B24" s="112" t="s">
        <v>17</v>
      </c>
      <c r="C24" s="113"/>
      <c r="D24" s="114">
        <v>52500</v>
      </c>
      <c r="E24" s="115">
        <v>60</v>
      </c>
      <c r="F24" s="116">
        <v>52560</v>
      </c>
      <c r="G24" s="117">
        <v>40391</v>
      </c>
      <c r="H24" s="118">
        <v>2086</v>
      </c>
      <c r="I24" s="118">
        <v>1</v>
      </c>
      <c r="J24" s="118">
        <v>7190</v>
      </c>
      <c r="K24" s="118">
        <v>49668</v>
      </c>
      <c r="L24" s="119">
        <v>413</v>
      </c>
      <c r="M24" s="118">
        <v>12</v>
      </c>
      <c r="N24" s="118">
        <v>4</v>
      </c>
      <c r="O24" s="118">
        <v>105</v>
      </c>
      <c r="P24" s="118">
        <v>7</v>
      </c>
      <c r="Q24" s="118">
        <v>77</v>
      </c>
      <c r="R24" s="118">
        <v>30</v>
      </c>
      <c r="S24" s="118">
        <v>354</v>
      </c>
      <c r="T24" s="118">
        <v>15</v>
      </c>
      <c r="U24" s="118">
        <v>2550</v>
      </c>
      <c r="V24" s="118">
        <v>3154</v>
      </c>
      <c r="W24" s="118">
        <v>3122</v>
      </c>
      <c r="X24" s="118">
        <v>1255</v>
      </c>
      <c r="Y24" s="118">
        <v>911</v>
      </c>
      <c r="Z24" s="118">
        <v>2801534</v>
      </c>
      <c r="AA24" s="118">
        <v>420137</v>
      </c>
      <c r="AB24" s="118">
        <v>697</v>
      </c>
      <c r="AC24" s="118">
        <v>0</v>
      </c>
      <c r="AD24" s="118">
        <v>6595</v>
      </c>
      <c r="AE24" s="118">
        <v>0</v>
      </c>
      <c r="AF24" s="118">
        <v>412845</v>
      </c>
      <c r="AG24" s="118">
        <v>117956</v>
      </c>
      <c r="AH24" s="118">
        <v>45365</v>
      </c>
      <c r="AI24" s="118">
        <v>16195</v>
      </c>
      <c r="AJ24" s="118">
        <v>36510</v>
      </c>
      <c r="AK24" s="118">
        <v>4123595</v>
      </c>
      <c r="AL24" s="118">
        <v>5</v>
      </c>
      <c r="AM24" s="118">
        <v>7880</v>
      </c>
      <c r="AN24" s="118">
        <v>212945</v>
      </c>
      <c r="AO24" s="118">
        <v>42349</v>
      </c>
      <c r="AP24" s="118">
        <v>180525557</v>
      </c>
      <c r="AQ24" s="118">
        <v>130084268</v>
      </c>
      <c r="AR24" s="118">
        <v>1200</v>
      </c>
      <c r="AS24" s="118">
        <v>618397</v>
      </c>
      <c r="AT24" s="118">
        <v>217492</v>
      </c>
      <c r="AU24" s="118">
        <v>9549</v>
      </c>
      <c r="AV24" s="118">
        <v>19257323</v>
      </c>
      <c r="AW24" s="120">
        <v>9545580</v>
      </c>
    </row>
    <row r="25" spans="1:49" ht="13.5" customHeight="1">
      <c r="A25" s="111"/>
      <c r="B25" s="112" t="s">
        <v>18</v>
      </c>
      <c r="C25" s="113"/>
      <c r="D25" s="114">
        <v>56110</v>
      </c>
      <c r="E25" s="115">
        <v>146</v>
      </c>
      <c r="F25" s="116">
        <v>56256</v>
      </c>
      <c r="G25" s="117">
        <v>44083</v>
      </c>
      <c r="H25" s="118">
        <v>2326</v>
      </c>
      <c r="I25" s="118">
        <v>4</v>
      </c>
      <c r="J25" s="118">
        <v>6736</v>
      </c>
      <c r="K25" s="118">
        <v>53149</v>
      </c>
      <c r="L25" s="119">
        <v>461</v>
      </c>
      <c r="M25" s="118">
        <v>14</v>
      </c>
      <c r="N25" s="118">
        <v>12</v>
      </c>
      <c r="O25" s="118">
        <v>153</v>
      </c>
      <c r="P25" s="118">
        <v>14</v>
      </c>
      <c r="Q25" s="118">
        <v>116</v>
      </c>
      <c r="R25" s="118">
        <v>50</v>
      </c>
      <c r="S25" s="118">
        <v>461</v>
      </c>
      <c r="T25" s="118">
        <v>22</v>
      </c>
      <c r="U25" s="118">
        <v>2801</v>
      </c>
      <c r="V25" s="118">
        <v>3643</v>
      </c>
      <c r="W25" s="118">
        <v>3579</v>
      </c>
      <c r="X25" s="118">
        <v>1337</v>
      </c>
      <c r="Y25" s="118">
        <v>907</v>
      </c>
      <c r="Z25" s="118">
        <v>4087669</v>
      </c>
      <c r="AA25" s="118">
        <v>543478</v>
      </c>
      <c r="AB25" s="118">
        <v>591</v>
      </c>
      <c r="AC25" s="118">
        <v>0</v>
      </c>
      <c r="AD25" s="118">
        <v>5433</v>
      </c>
      <c r="AE25" s="118">
        <v>0</v>
      </c>
      <c r="AF25" s="118">
        <v>537454</v>
      </c>
      <c r="AG25" s="118">
        <v>153558</v>
      </c>
      <c r="AH25" s="118">
        <v>40415</v>
      </c>
      <c r="AI25" s="118">
        <v>15985</v>
      </c>
      <c r="AJ25" s="118">
        <v>40206</v>
      </c>
      <c r="AK25" s="118">
        <v>4625342</v>
      </c>
      <c r="AL25" s="118">
        <v>5</v>
      </c>
      <c r="AM25" s="118">
        <v>7332</v>
      </c>
      <c r="AN25" s="118">
        <v>203425</v>
      </c>
      <c r="AO25" s="118">
        <v>46093</v>
      </c>
      <c r="AP25" s="118">
        <v>197108268</v>
      </c>
      <c r="AQ25" s="118">
        <v>142060164</v>
      </c>
      <c r="AR25" s="118">
        <v>1270</v>
      </c>
      <c r="AS25" s="118">
        <v>658034</v>
      </c>
      <c r="AT25" s="118">
        <v>223752</v>
      </c>
      <c r="AU25" s="118">
        <v>9313</v>
      </c>
      <c r="AV25" s="118">
        <v>18578990</v>
      </c>
      <c r="AW25" s="120">
        <v>9132823</v>
      </c>
    </row>
    <row r="26" spans="1:49" ht="13.5" customHeight="1">
      <c r="A26" s="111"/>
      <c r="B26" s="112" t="s">
        <v>19</v>
      </c>
      <c r="C26" s="113"/>
      <c r="D26" s="114">
        <v>85751</v>
      </c>
      <c r="E26" s="115">
        <v>117</v>
      </c>
      <c r="F26" s="116">
        <v>85868</v>
      </c>
      <c r="G26" s="117">
        <v>66358</v>
      </c>
      <c r="H26" s="118">
        <v>3169</v>
      </c>
      <c r="I26" s="118">
        <v>55</v>
      </c>
      <c r="J26" s="118">
        <v>11685</v>
      </c>
      <c r="K26" s="118">
        <v>81267</v>
      </c>
      <c r="L26" s="119">
        <v>769</v>
      </c>
      <c r="M26" s="118">
        <v>29</v>
      </c>
      <c r="N26" s="118">
        <v>8</v>
      </c>
      <c r="O26" s="118">
        <v>162</v>
      </c>
      <c r="P26" s="118">
        <v>14</v>
      </c>
      <c r="Q26" s="118">
        <v>138</v>
      </c>
      <c r="R26" s="118">
        <v>54</v>
      </c>
      <c r="S26" s="118">
        <v>508</v>
      </c>
      <c r="T26" s="118">
        <v>20</v>
      </c>
      <c r="U26" s="118">
        <v>3141</v>
      </c>
      <c r="V26" s="118">
        <v>4074</v>
      </c>
      <c r="W26" s="118">
        <v>4074</v>
      </c>
      <c r="X26" s="118">
        <v>1714</v>
      </c>
      <c r="Y26" s="118">
        <v>1211</v>
      </c>
      <c r="Z26" s="118">
        <v>8421912</v>
      </c>
      <c r="AA26" s="118">
        <v>794063</v>
      </c>
      <c r="AB26" s="118">
        <v>761</v>
      </c>
      <c r="AC26" s="118">
        <v>0</v>
      </c>
      <c r="AD26" s="118">
        <v>3439</v>
      </c>
      <c r="AE26" s="118">
        <v>0</v>
      </c>
      <c r="AF26" s="118">
        <v>789863</v>
      </c>
      <c r="AG26" s="118">
        <v>227489</v>
      </c>
      <c r="AH26" s="118">
        <v>66095</v>
      </c>
      <c r="AI26" s="118">
        <v>19103</v>
      </c>
      <c r="AJ26" s="118">
        <v>61738</v>
      </c>
      <c r="AK26" s="118">
        <v>7925269</v>
      </c>
      <c r="AL26" s="118">
        <v>6</v>
      </c>
      <c r="AM26" s="118">
        <v>13162</v>
      </c>
      <c r="AN26" s="118">
        <v>402618</v>
      </c>
      <c r="AO26" s="118">
        <v>69921</v>
      </c>
      <c r="AP26" s="118">
        <v>324723834</v>
      </c>
      <c r="AQ26" s="118">
        <v>237989640</v>
      </c>
      <c r="AR26" s="118">
        <v>2118</v>
      </c>
      <c r="AS26" s="118">
        <v>1184791</v>
      </c>
      <c r="AT26" s="118">
        <v>449459</v>
      </c>
      <c r="AU26" s="118">
        <v>15073</v>
      </c>
      <c r="AV26" s="118">
        <v>32855772</v>
      </c>
      <c r="AW26" s="120">
        <v>17159592</v>
      </c>
    </row>
    <row r="27" spans="1:49" ht="13.5" customHeight="1">
      <c r="A27" s="111"/>
      <c r="B27" s="112" t="s">
        <v>20</v>
      </c>
      <c r="C27" s="113"/>
      <c r="D27" s="114">
        <v>65817</v>
      </c>
      <c r="E27" s="115">
        <v>76</v>
      </c>
      <c r="F27" s="116">
        <v>65893</v>
      </c>
      <c r="G27" s="117">
        <v>49368</v>
      </c>
      <c r="H27" s="118">
        <v>2375</v>
      </c>
      <c r="I27" s="118">
        <v>5</v>
      </c>
      <c r="J27" s="118">
        <v>10991</v>
      </c>
      <c r="K27" s="118">
        <v>62739</v>
      </c>
      <c r="L27" s="119">
        <v>1127</v>
      </c>
      <c r="M27" s="118">
        <v>23</v>
      </c>
      <c r="N27" s="118">
        <v>8</v>
      </c>
      <c r="O27" s="118">
        <v>162</v>
      </c>
      <c r="P27" s="118">
        <v>21</v>
      </c>
      <c r="Q27" s="118">
        <v>163</v>
      </c>
      <c r="R27" s="118">
        <v>30</v>
      </c>
      <c r="S27" s="118">
        <v>633</v>
      </c>
      <c r="T27" s="118">
        <v>18</v>
      </c>
      <c r="U27" s="118">
        <v>3796</v>
      </c>
      <c r="V27" s="118">
        <v>4854</v>
      </c>
      <c r="W27" s="118">
        <v>4821</v>
      </c>
      <c r="X27" s="118">
        <v>1611</v>
      </c>
      <c r="Y27" s="118">
        <v>1078</v>
      </c>
      <c r="Z27" s="118">
        <v>213575042</v>
      </c>
      <c r="AA27" s="118">
        <v>618044</v>
      </c>
      <c r="AB27" s="118">
        <v>744</v>
      </c>
      <c r="AC27" s="118">
        <v>0</v>
      </c>
      <c r="AD27" s="118">
        <v>587</v>
      </c>
      <c r="AE27" s="118">
        <v>0</v>
      </c>
      <c r="AF27" s="118">
        <v>616713</v>
      </c>
      <c r="AG27" s="118">
        <v>176182</v>
      </c>
      <c r="AH27" s="118">
        <v>46808</v>
      </c>
      <c r="AI27" s="118">
        <v>16857</v>
      </c>
      <c r="AJ27" s="118">
        <v>44604</v>
      </c>
      <c r="AK27" s="118">
        <v>7884193</v>
      </c>
      <c r="AL27" s="118">
        <v>5</v>
      </c>
      <c r="AM27" s="118">
        <v>11178</v>
      </c>
      <c r="AN27" s="118">
        <v>417454</v>
      </c>
      <c r="AO27" s="118">
        <v>52737</v>
      </c>
      <c r="AP27" s="118">
        <v>289724366</v>
      </c>
      <c r="AQ27" s="118">
        <v>220907740</v>
      </c>
      <c r="AR27" s="118">
        <v>1506</v>
      </c>
      <c r="AS27" s="118">
        <v>900536</v>
      </c>
      <c r="AT27" s="118">
        <v>357827</v>
      </c>
      <c r="AU27" s="118">
        <v>13627</v>
      </c>
      <c r="AV27" s="118">
        <v>31130225</v>
      </c>
      <c r="AW27" s="120">
        <v>16893886</v>
      </c>
    </row>
    <row r="28" spans="1:49" ht="13.5" customHeight="1">
      <c r="A28" s="111"/>
      <c r="B28" s="112" t="s">
        <v>21</v>
      </c>
      <c r="C28" s="113"/>
      <c r="D28" s="114">
        <v>32918</v>
      </c>
      <c r="E28" s="115">
        <v>75</v>
      </c>
      <c r="F28" s="116">
        <v>32993</v>
      </c>
      <c r="G28" s="117">
        <v>24723</v>
      </c>
      <c r="H28" s="118">
        <v>1178</v>
      </c>
      <c r="I28" s="118">
        <v>17</v>
      </c>
      <c r="J28" s="118">
        <v>4624</v>
      </c>
      <c r="K28" s="118">
        <v>30542</v>
      </c>
      <c r="L28" s="119">
        <v>386</v>
      </c>
      <c r="M28" s="118">
        <v>8</v>
      </c>
      <c r="N28" s="118">
        <v>3</v>
      </c>
      <c r="O28" s="118">
        <v>45</v>
      </c>
      <c r="P28" s="118">
        <v>9</v>
      </c>
      <c r="Q28" s="118">
        <v>34</v>
      </c>
      <c r="R28" s="118">
        <v>26</v>
      </c>
      <c r="S28" s="118">
        <v>209</v>
      </c>
      <c r="T28" s="118">
        <v>10</v>
      </c>
      <c r="U28" s="118">
        <v>1170</v>
      </c>
      <c r="V28" s="118">
        <v>1514</v>
      </c>
      <c r="W28" s="118">
        <v>1504</v>
      </c>
      <c r="X28" s="118">
        <v>624</v>
      </c>
      <c r="Y28" s="118">
        <v>467</v>
      </c>
      <c r="Z28" s="118">
        <v>3969048</v>
      </c>
      <c r="AA28" s="118">
        <v>409718</v>
      </c>
      <c r="AB28" s="118">
        <v>2759</v>
      </c>
      <c r="AC28" s="118">
        <v>0</v>
      </c>
      <c r="AD28" s="118">
        <v>3988</v>
      </c>
      <c r="AE28" s="118">
        <v>0</v>
      </c>
      <c r="AF28" s="118">
        <v>402971</v>
      </c>
      <c r="AG28" s="118">
        <v>115135</v>
      </c>
      <c r="AH28" s="118">
        <v>25476</v>
      </c>
      <c r="AI28" s="118">
        <v>9681</v>
      </c>
      <c r="AJ28" s="118">
        <v>22625</v>
      </c>
      <c r="AK28" s="118">
        <v>2679706</v>
      </c>
      <c r="AL28" s="118">
        <v>5</v>
      </c>
      <c r="AM28" s="118">
        <v>5980</v>
      </c>
      <c r="AN28" s="118">
        <v>177871</v>
      </c>
      <c r="AO28" s="118">
        <v>26118</v>
      </c>
      <c r="AP28" s="118">
        <v>113904466</v>
      </c>
      <c r="AQ28" s="118">
        <v>82475816</v>
      </c>
      <c r="AR28" s="118">
        <v>800</v>
      </c>
      <c r="AS28" s="118">
        <v>395172</v>
      </c>
      <c r="AT28" s="118">
        <v>133830</v>
      </c>
      <c r="AU28" s="118">
        <v>6296</v>
      </c>
      <c r="AV28" s="118">
        <v>12973664</v>
      </c>
      <c r="AW28" s="120">
        <v>6535144</v>
      </c>
    </row>
    <row r="29" spans="1:49" ht="13.5" customHeight="1">
      <c r="A29" s="111"/>
      <c r="B29" s="112" t="s">
        <v>22</v>
      </c>
      <c r="C29" s="113"/>
      <c r="D29" s="114">
        <v>51238</v>
      </c>
      <c r="E29" s="115">
        <v>88</v>
      </c>
      <c r="F29" s="116">
        <v>51326</v>
      </c>
      <c r="G29" s="117">
        <v>37550</v>
      </c>
      <c r="H29" s="118">
        <v>2121</v>
      </c>
      <c r="I29" s="118">
        <v>55</v>
      </c>
      <c r="J29" s="118">
        <v>7679</v>
      </c>
      <c r="K29" s="118">
        <v>47405</v>
      </c>
      <c r="L29" s="119">
        <v>449</v>
      </c>
      <c r="M29" s="118">
        <v>12</v>
      </c>
      <c r="N29" s="118">
        <v>5</v>
      </c>
      <c r="O29" s="118">
        <v>60</v>
      </c>
      <c r="P29" s="118">
        <v>8</v>
      </c>
      <c r="Q29" s="118">
        <v>69</v>
      </c>
      <c r="R29" s="118">
        <v>26</v>
      </c>
      <c r="S29" s="118">
        <v>297</v>
      </c>
      <c r="T29" s="118">
        <v>16</v>
      </c>
      <c r="U29" s="118">
        <v>2000</v>
      </c>
      <c r="V29" s="118">
        <v>2493</v>
      </c>
      <c r="W29" s="118">
        <v>2493</v>
      </c>
      <c r="X29" s="118">
        <v>1001</v>
      </c>
      <c r="Y29" s="118">
        <v>737</v>
      </c>
      <c r="Z29" s="118">
        <v>2780989</v>
      </c>
      <c r="AA29" s="118">
        <v>315553</v>
      </c>
      <c r="AB29" s="118">
        <v>179</v>
      </c>
      <c r="AC29" s="118">
        <v>0</v>
      </c>
      <c r="AD29" s="118">
        <v>970</v>
      </c>
      <c r="AE29" s="118">
        <v>0</v>
      </c>
      <c r="AF29" s="118">
        <v>314404</v>
      </c>
      <c r="AG29" s="118">
        <v>90098</v>
      </c>
      <c r="AH29" s="118">
        <v>42825</v>
      </c>
      <c r="AI29" s="118">
        <v>13353</v>
      </c>
      <c r="AJ29" s="118">
        <v>34309</v>
      </c>
      <c r="AK29" s="118">
        <v>3993370</v>
      </c>
      <c r="AL29" s="118">
        <v>5</v>
      </c>
      <c r="AM29" s="118">
        <v>10413</v>
      </c>
      <c r="AN29" s="118">
        <v>263316</v>
      </c>
      <c r="AO29" s="118">
        <v>39679</v>
      </c>
      <c r="AP29" s="118">
        <v>172808383</v>
      </c>
      <c r="AQ29" s="118">
        <v>125259164</v>
      </c>
      <c r="AR29" s="118">
        <v>1209</v>
      </c>
      <c r="AS29" s="118">
        <v>653897</v>
      </c>
      <c r="AT29" s="118">
        <v>240215</v>
      </c>
      <c r="AU29" s="118">
        <v>10025</v>
      </c>
      <c r="AV29" s="118">
        <v>21174696</v>
      </c>
      <c r="AW29" s="120">
        <v>10891158</v>
      </c>
    </row>
    <row r="30" spans="1:49" ht="13.5" customHeight="1">
      <c r="A30" s="111"/>
      <c r="B30" s="112" t="s">
        <v>23</v>
      </c>
      <c r="C30" s="113"/>
      <c r="D30" s="114">
        <v>55202</v>
      </c>
      <c r="E30" s="115">
        <v>243</v>
      </c>
      <c r="F30" s="116">
        <v>55445</v>
      </c>
      <c r="G30" s="117">
        <v>43302</v>
      </c>
      <c r="H30" s="118">
        <v>3066</v>
      </c>
      <c r="I30" s="118">
        <v>2</v>
      </c>
      <c r="J30" s="118">
        <v>5739</v>
      </c>
      <c r="K30" s="118">
        <v>52109</v>
      </c>
      <c r="L30" s="119">
        <v>411</v>
      </c>
      <c r="M30" s="118">
        <v>23</v>
      </c>
      <c r="N30" s="118">
        <v>10</v>
      </c>
      <c r="O30" s="118">
        <v>157</v>
      </c>
      <c r="P30" s="118">
        <v>18</v>
      </c>
      <c r="Q30" s="118">
        <v>137</v>
      </c>
      <c r="R30" s="118">
        <v>55</v>
      </c>
      <c r="S30" s="118">
        <v>535</v>
      </c>
      <c r="T30" s="118">
        <v>30</v>
      </c>
      <c r="U30" s="118">
        <v>3161</v>
      </c>
      <c r="V30" s="118">
        <v>4126</v>
      </c>
      <c r="W30" s="118">
        <v>4089</v>
      </c>
      <c r="X30" s="118">
        <v>1736</v>
      </c>
      <c r="Y30" s="118">
        <v>1213</v>
      </c>
      <c r="Z30" s="118">
        <v>18096016</v>
      </c>
      <c r="AA30" s="118">
        <v>742871</v>
      </c>
      <c r="AB30" s="118">
        <v>570</v>
      </c>
      <c r="AC30" s="118">
        <v>0</v>
      </c>
      <c r="AD30" s="118">
        <v>29948</v>
      </c>
      <c r="AE30" s="118">
        <v>0</v>
      </c>
      <c r="AF30" s="118">
        <v>712353</v>
      </c>
      <c r="AG30" s="118">
        <v>203530</v>
      </c>
      <c r="AH30" s="118">
        <v>37714</v>
      </c>
      <c r="AI30" s="118">
        <v>15953</v>
      </c>
      <c r="AJ30" s="118">
        <v>39178</v>
      </c>
      <c r="AK30" s="118">
        <v>4193699</v>
      </c>
      <c r="AL30" s="118">
        <v>4</v>
      </c>
      <c r="AM30" s="118">
        <v>7298</v>
      </c>
      <c r="AN30" s="118">
        <v>181681</v>
      </c>
      <c r="AO30" s="118">
        <v>45129</v>
      </c>
      <c r="AP30" s="118">
        <v>183637316</v>
      </c>
      <c r="AQ30" s="118">
        <v>131209752</v>
      </c>
      <c r="AR30" s="118">
        <v>1176</v>
      </c>
      <c r="AS30" s="118">
        <v>559495</v>
      </c>
      <c r="AT30" s="118">
        <v>179112</v>
      </c>
      <c r="AU30" s="118">
        <v>8588</v>
      </c>
      <c r="AV30" s="118">
        <v>15994721</v>
      </c>
      <c r="AW30" s="120">
        <v>7541336</v>
      </c>
    </row>
    <row r="31" spans="1:49" ht="13.5" customHeight="1">
      <c r="A31" s="111"/>
      <c r="B31" s="112" t="s">
        <v>24</v>
      </c>
      <c r="C31" s="113"/>
      <c r="D31" s="114">
        <v>43529</v>
      </c>
      <c r="E31" s="115">
        <v>176</v>
      </c>
      <c r="F31" s="116">
        <v>43705</v>
      </c>
      <c r="G31" s="117">
        <v>34671</v>
      </c>
      <c r="H31" s="118">
        <v>1639</v>
      </c>
      <c r="I31" s="118">
        <v>1</v>
      </c>
      <c r="J31" s="118">
        <v>5189</v>
      </c>
      <c r="K31" s="118">
        <v>41500</v>
      </c>
      <c r="L31" s="119">
        <v>396</v>
      </c>
      <c r="M31" s="118">
        <v>20</v>
      </c>
      <c r="N31" s="118">
        <v>16</v>
      </c>
      <c r="O31" s="118">
        <v>149</v>
      </c>
      <c r="P31" s="118">
        <v>28</v>
      </c>
      <c r="Q31" s="118">
        <v>124</v>
      </c>
      <c r="R31" s="118">
        <v>54</v>
      </c>
      <c r="S31" s="118">
        <v>536</v>
      </c>
      <c r="T31" s="118">
        <v>18</v>
      </c>
      <c r="U31" s="118">
        <v>2533</v>
      </c>
      <c r="V31" s="118">
        <v>3478</v>
      </c>
      <c r="W31" s="118">
        <v>3454</v>
      </c>
      <c r="X31" s="118">
        <v>1508</v>
      </c>
      <c r="Y31" s="118">
        <v>1026</v>
      </c>
      <c r="Z31" s="118">
        <v>16213755</v>
      </c>
      <c r="AA31" s="118">
        <v>1065026</v>
      </c>
      <c r="AB31" s="118">
        <v>674</v>
      </c>
      <c r="AC31" s="118">
        <v>0</v>
      </c>
      <c r="AD31" s="118">
        <v>64</v>
      </c>
      <c r="AE31" s="118">
        <v>0</v>
      </c>
      <c r="AF31" s="118">
        <v>1064288</v>
      </c>
      <c r="AG31" s="118">
        <v>298966</v>
      </c>
      <c r="AH31" s="118">
        <v>29706</v>
      </c>
      <c r="AI31" s="118">
        <v>12661</v>
      </c>
      <c r="AJ31" s="118">
        <v>31024</v>
      </c>
      <c r="AK31" s="118">
        <v>3679546</v>
      </c>
      <c r="AL31" s="118">
        <v>5</v>
      </c>
      <c r="AM31" s="118">
        <v>5479</v>
      </c>
      <c r="AN31" s="118">
        <v>152305</v>
      </c>
      <c r="AO31" s="118">
        <v>36408</v>
      </c>
      <c r="AP31" s="118">
        <v>159289242</v>
      </c>
      <c r="AQ31" s="118">
        <v>115022822</v>
      </c>
      <c r="AR31" s="118">
        <v>943</v>
      </c>
      <c r="AS31" s="118">
        <v>479843</v>
      </c>
      <c r="AT31" s="118">
        <v>166414</v>
      </c>
      <c r="AU31" s="118">
        <v>7021</v>
      </c>
      <c r="AV31" s="118">
        <v>13898885</v>
      </c>
      <c r="AW31" s="120">
        <v>6779001</v>
      </c>
    </row>
    <row r="32" spans="1:49" ht="13.5" customHeight="1">
      <c r="A32" s="111"/>
      <c r="B32" s="112" t="s">
        <v>25</v>
      </c>
      <c r="C32" s="113"/>
      <c r="D32" s="114">
        <v>26945</v>
      </c>
      <c r="E32" s="115">
        <v>69</v>
      </c>
      <c r="F32" s="116">
        <v>27014</v>
      </c>
      <c r="G32" s="117">
        <v>20636</v>
      </c>
      <c r="H32" s="118">
        <v>987</v>
      </c>
      <c r="I32" s="118">
        <v>1</v>
      </c>
      <c r="J32" s="118">
        <v>3946</v>
      </c>
      <c r="K32" s="118">
        <v>25570</v>
      </c>
      <c r="L32" s="119">
        <v>315</v>
      </c>
      <c r="M32" s="118">
        <v>11</v>
      </c>
      <c r="N32" s="118">
        <v>7</v>
      </c>
      <c r="O32" s="118">
        <v>99</v>
      </c>
      <c r="P32" s="118">
        <v>6</v>
      </c>
      <c r="Q32" s="118">
        <v>69</v>
      </c>
      <c r="R32" s="118">
        <v>29</v>
      </c>
      <c r="S32" s="118">
        <v>211</v>
      </c>
      <c r="T32" s="118">
        <v>5</v>
      </c>
      <c r="U32" s="118">
        <v>1052</v>
      </c>
      <c r="V32" s="118">
        <v>1489</v>
      </c>
      <c r="W32" s="118">
        <v>1471</v>
      </c>
      <c r="X32" s="118">
        <v>580</v>
      </c>
      <c r="Y32" s="118">
        <v>353</v>
      </c>
      <c r="Z32" s="118">
        <v>2263062</v>
      </c>
      <c r="AA32" s="118">
        <v>265923</v>
      </c>
      <c r="AB32" s="118">
        <v>287</v>
      </c>
      <c r="AC32" s="118">
        <v>0</v>
      </c>
      <c r="AD32" s="118">
        <v>2605</v>
      </c>
      <c r="AE32" s="118">
        <v>0</v>
      </c>
      <c r="AF32" s="118">
        <v>263031</v>
      </c>
      <c r="AG32" s="118">
        <v>50551</v>
      </c>
      <c r="AH32" s="118">
        <v>21287</v>
      </c>
      <c r="AI32" s="118">
        <v>9238</v>
      </c>
      <c r="AJ32" s="118">
        <v>18671</v>
      </c>
      <c r="AK32" s="118">
        <v>2553191</v>
      </c>
      <c r="AL32" s="118">
        <v>4</v>
      </c>
      <c r="AM32" s="118">
        <v>4314</v>
      </c>
      <c r="AN32" s="118">
        <v>131568</v>
      </c>
      <c r="AO32" s="118">
        <v>21764</v>
      </c>
      <c r="AP32" s="118">
        <v>102944176</v>
      </c>
      <c r="AQ32" s="118">
        <v>75791855</v>
      </c>
      <c r="AR32" s="118">
        <v>684</v>
      </c>
      <c r="AS32" s="118">
        <v>405530</v>
      </c>
      <c r="AT32" s="118">
        <v>157041</v>
      </c>
      <c r="AU32" s="118">
        <v>5047</v>
      </c>
      <c r="AV32" s="118">
        <v>10899191</v>
      </c>
      <c r="AW32" s="120">
        <v>5687840</v>
      </c>
    </row>
    <row r="33" spans="1:49" ht="13.5" customHeight="1">
      <c r="A33" s="111"/>
      <c r="B33" s="112" t="s">
        <v>26</v>
      </c>
      <c r="C33" s="113"/>
      <c r="D33" s="114">
        <v>29952</v>
      </c>
      <c r="E33" s="115">
        <v>90</v>
      </c>
      <c r="F33" s="116">
        <v>30042</v>
      </c>
      <c r="G33" s="117">
        <v>22617</v>
      </c>
      <c r="H33" s="118">
        <v>1197</v>
      </c>
      <c r="I33" s="118">
        <v>4</v>
      </c>
      <c r="J33" s="118">
        <v>4457</v>
      </c>
      <c r="K33" s="118">
        <v>28275</v>
      </c>
      <c r="L33" s="119">
        <v>341</v>
      </c>
      <c r="M33" s="118">
        <v>4</v>
      </c>
      <c r="N33" s="118">
        <v>3</v>
      </c>
      <c r="O33" s="118">
        <v>87</v>
      </c>
      <c r="P33" s="118">
        <v>9</v>
      </c>
      <c r="Q33" s="118">
        <v>50</v>
      </c>
      <c r="R33" s="118">
        <v>13</v>
      </c>
      <c r="S33" s="118">
        <v>192</v>
      </c>
      <c r="T33" s="118">
        <v>8</v>
      </c>
      <c r="U33" s="118">
        <v>1177</v>
      </c>
      <c r="V33" s="118">
        <v>1543</v>
      </c>
      <c r="W33" s="118">
        <v>1519</v>
      </c>
      <c r="X33" s="118">
        <v>681</v>
      </c>
      <c r="Y33" s="118">
        <v>431</v>
      </c>
      <c r="Z33" s="118">
        <v>1609339</v>
      </c>
      <c r="AA33" s="118">
        <v>256173</v>
      </c>
      <c r="AB33" s="118">
        <v>305</v>
      </c>
      <c r="AC33" s="118">
        <v>0</v>
      </c>
      <c r="AD33" s="118">
        <v>4787</v>
      </c>
      <c r="AE33" s="118">
        <v>0</v>
      </c>
      <c r="AF33" s="118">
        <v>251081</v>
      </c>
      <c r="AG33" s="118">
        <v>71737</v>
      </c>
      <c r="AH33" s="118">
        <v>23615</v>
      </c>
      <c r="AI33" s="118">
        <v>9438</v>
      </c>
      <c r="AJ33" s="118">
        <v>20071</v>
      </c>
      <c r="AK33" s="118">
        <v>2475991</v>
      </c>
      <c r="AL33" s="118">
        <v>6</v>
      </c>
      <c r="AM33" s="118">
        <v>4595</v>
      </c>
      <c r="AN33" s="118">
        <v>145142</v>
      </c>
      <c r="AO33" s="118">
        <v>23866</v>
      </c>
      <c r="AP33" s="118">
        <v>108087584</v>
      </c>
      <c r="AQ33" s="118">
        <v>79236630</v>
      </c>
      <c r="AR33" s="118">
        <v>727</v>
      </c>
      <c r="AS33" s="118">
        <v>394713</v>
      </c>
      <c r="AT33" s="118">
        <v>144960</v>
      </c>
      <c r="AU33" s="118">
        <v>5784</v>
      </c>
      <c r="AV33" s="118">
        <v>12320479</v>
      </c>
      <c r="AW33" s="120">
        <v>6359378</v>
      </c>
    </row>
    <row r="34" spans="1:49" ht="13.5" customHeight="1">
      <c r="A34" s="111"/>
      <c r="B34" s="112" t="s">
        <v>27</v>
      </c>
      <c r="C34" s="113"/>
      <c r="D34" s="114">
        <v>227526</v>
      </c>
      <c r="E34" s="115">
        <v>799</v>
      </c>
      <c r="F34" s="116">
        <v>228325</v>
      </c>
      <c r="G34" s="117">
        <v>179402</v>
      </c>
      <c r="H34" s="118">
        <v>9945</v>
      </c>
      <c r="I34" s="118">
        <v>4</v>
      </c>
      <c r="J34" s="118">
        <v>25896</v>
      </c>
      <c r="K34" s="118">
        <v>215247</v>
      </c>
      <c r="L34" s="119">
        <v>1985</v>
      </c>
      <c r="M34" s="118">
        <v>69</v>
      </c>
      <c r="N34" s="118">
        <v>34</v>
      </c>
      <c r="O34" s="118">
        <v>345</v>
      </c>
      <c r="P34" s="118">
        <v>99</v>
      </c>
      <c r="Q34" s="118">
        <v>444</v>
      </c>
      <c r="R34" s="118">
        <v>294</v>
      </c>
      <c r="S34" s="118">
        <v>2689</v>
      </c>
      <c r="T34" s="118">
        <v>102</v>
      </c>
      <c r="U34" s="118">
        <v>13617</v>
      </c>
      <c r="V34" s="118">
        <v>17693</v>
      </c>
      <c r="W34" s="118">
        <v>17521</v>
      </c>
      <c r="X34" s="118">
        <v>7160</v>
      </c>
      <c r="Y34" s="118">
        <v>5372</v>
      </c>
      <c r="Z34" s="118">
        <v>39046654</v>
      </c>
      <c r="AA34" s="118">
        <v>3757921</v>
      </c>
      <c r="AB34" s="118">
        <v>5164</v>
      </c>
      <c r="AC34" s="118">
        <v>0</v>
      </c>
      <c r="AD34" s="118">
        <v>40140</v>
      </c>
      <c r="AE34" s="118">
        <v>0</v>
      </c>
      <c r="AF34" s="118">
        <v>3712617</v>
      </c>
      <c r="AG34" s="118">
        <v>971065</v>
      </c>
      <c r="AH34" s="118">
        <v>168956</v>
      </c>
      <c r="AI34" s="118">
        <v>44091</v>
      </c>
      <c r="AJ34" s="118">
        <v>163345</v>
      </c>
      <c r="AK34" s="118">
        <v>19217736</v>
      </c>
      <c r="AL34" s="118">
        <v>7</v>
      </c>
      <c r="AM34" s="118">
        <v>29542</v>
      </c>
      <c r="AN34" s="118">
        <v>791874</v>
      </c>
      <c r="AO34" s="118">
        <v>187620</v>
      </c>
      <c r="AP34" s="118">
        <v>811403027</v>
      </c>
      <c r="AQ34" s="118">
        <v>587260700</v>
      </c>
      <c r="AR34" s="118">
        <v>4924</v>
      </c>
      <c r="AS34" s="118">
        <v>2266886</v>
      </c>
      <c r="AT34" s="118">
        <v>701845</v>
      </c>
      <c r="AU34" s="118">
        <v>37641</v>
      </c>
      <c r="AV34" s="118">
        <v>71109461</v>
      </c>
      <c r="AW34" s="120">
        <v>33517515</v>
      </c>
    </row>
    <row r="35" spans="1:49" ht="13.5" customHeight="1">
      <c r="A35" s="111"/>
      <c r="B35" s="112" t="s">
        <v>28</v>
      </c>
      <c r="C35" s="113"/>
      <c r="D35" s="114">
        <v>26209</v>
      </c>
      <c r="E35" s="115">
        <v>0</v>
      </c>
      <c r="F35" s="116">
        <v>26209</v>
      </c>
      <c r="G35" s="117">
        <v>19027</v>
      </c>
      <c r="H35" s="118">
        <v>941</v>
      </c>
      <c r="I35" s="118">
        <v>28</v>
      </c>
      <c r="J35" s="118">
        <v>3907</v>
      </c>
      <c r="K35" s="118">
        <v>23903</v>
      </c>
      <c r="L35" s="119">
        <v>272</v>
      </c>
      <c r="M35" s="118">
        <v>6</v>
      </c>
      <c r="N35" s="118">
        <v>4</v>
      </c>
      <c r="O35" s="118">
        <v>91</v>
      </c>
      <c r="P35" s="118">
        <v>14</v>
      </c>
      <c r="Q35" s="118">
        <v>73</v>
      </c>
      <c r="R35" s="118">
        <v>22</v>
      </c>
      <c r="S35" s="118">
        <v>230</v>
      </c>
      <c r="T35" s="118">
        <v>16</v>
      </c>
      <c r="U35" s="118">
        <v>937</v>
      </c>
      <c r="V35" s="118">
        <v>1393</v>
      </c>
      <c r="W35" s="118">
        <v>1384</v>
      </c>
      <c r="X35" s="118">
        <v>573</v>
      </c>
      <c r="Y35" s="118">
        <v>308</v>
      </c>
      <c r="Z35" s="118">
        <v>1923423</v>
      </c>
      <c r="AA35" s="118">
        <v>227463</v>
      </c>
      <c r="AB35" s="118">
        <v>9</v>
      </c>
      <c r="AC35" s="118">
        <v>0</v>
      </c>
      <c r="AD35" s="118">
        <v>13</v>
      </c>
      <c r="AE35" s="118">
        <v>0</v>
      </c>
      <c r="AF35" s="118">
        <v>227441</v>
      </c>
      <c r="AG35" s="118">
        <v>36679</v>
      </c>
      <c r="AH35" s="118">
        <v>22745</v>
      </c>
      <c r="AI35" s="118">
        <v>6474</v>
      </c>
      <c r="AJ35" s="118">
        <v>17417</v>
      </c>
      <c r="AK35" s="118">
        <v>1809503</v>
      </c>
      <c r="AL35" s="118">
        <v>6</v>
      </c>
      <c r="AM35" s="118">
        <v>5133</v>
      </c>
      <c r="AN35" s="118">
        <v>145741</v>
      </c>
      <c r="AO35" s="118">
        <v>20030</v>
      </c>
      <c r="AP35" s="118">
        <v>81544500</v>
      </c>
      <c r="AQ35" s="118">
        <v>58342527</v>
      </c>
      <c r="AR35" s="118">
        <v>624</v>
      </c>
      <c r="AS35" s="118">
        <v>326282</v>
      </c>
      <c r="AT35" s="118">
        <v>114719</v>
      </c>
      <c r="AU35" s="118">
        <v>5048</v>
      </c>
      <c r="AV35" s="118">
        <v>11102360</v>
      </c>
      <c r="AW35" s="120">
        <v>5827599</v>
      </c>
    </row>
    <row r="36" spans="1:49" ht="13.5" customHeight="1">
      <c r="A36" s="111"/>
      <c r="B36" s="112" t="s">
        <v>29</v>
      </c>
      <c r="C36" s="113"/>
      <c r="D36" s="114">
        <v>25755</v>
      </c>
      <c r="E36" s="115">
        <v>0</v>
      </c>
      <c r="F36" s="116">
        <v>25755</v>
      </c>
      <c r="G36" s="117">
        <v>19907</v>
      </c>
      <c r="H36" s="118">
        <v>1086</v>
      </c>
      <c r="I36" s="118">
        <v>1</v>
      </c>
      <c r="J36" s="118">
        <v>3460</v>
      </c>
      <c r="K36" s="118">
        <v>24454</v>
      </c>
      <c r="L36" s="119">
        <v>298</v>
      </c>
      <c r="M36" s="118">
        <v>4</v>
      </c>
      <c r="N36" s="118">
        <v>0</v>
      </c>
      <c r="O36" s="118">
        <v>75</v>
      </c>
      <c r="P36" s="118">
        <v>6</v>
      </c>
      <c r="Q36" s="118">
        <v>59</v>
      </c>
      <c r="R36" s="118">
        <v>10</v>
      </c>
      <c r="S36" s="118">
        <v>167</v>
      </c>
      <c r="T36" s="118">
        <v>5</v>
      </c>
      <c r="U36" s="118">
        <v>962</v>
      </c>
      <c r="V36" s="118">
        <v>1288</v>
      </c>
      <c r="W36" s="118">
        <v>1273</v>
      </c>
      <c r="X36" s="118">
        <v>509</v>
      </c>
      <c r="Y36" s="118">
        <v>330</v>
      </c>
      <c r="Z36" s="118">
        <v>1002720</v>
      </c>
      <c r="AA36" s="118">
        <v>117869</v>
      </c>
      <c r="AB36" s="118">
        <v>511</v>
      </c>
      <c r="AC36" s="118">
        <v>0</v>
      </c>
      <c r="AD36" s="118">
        <v>12</v>
      </c>
      <c r="AE36" s="118">
        <v>0</v>
      </c>
      <c r="AF36" s="118">
        <v>117346</v>
      </c>
      <c r="AG36" s="118">
        <v>33528</v>
      </c>
      <c r="AH36" s="118">
        <v>19668</v>
      </c>
      <c r="AI36" s="118">
        <v>8908</v>
      </c>
      <c r="AJ36" s="118">
        <v>18036</v>
      </c>
      <c r="AK36" s="118">
        <v>2295345</v>
      </c>
      <c r="AL36" s="118">
        <v>3</v>
      </c>
      <c r="AM36" s="118">
        <v>4202</v>
      </c>
      <c r="AN36" s="118">
        <v>138311</v>
      </c>
      <c r="AO36" s="118">
        <v>20890</v>
      </c>
      <c r="AP36" s="118">
        <v>95172759</v>
      </c>
      <c r="AQ36" s="118">
        <v>69522166</v>
      </c>
      <c r="AR36" s="118">
        <v>529</v>
      </c>
      <c r="AS36" s="118">
        <v>300696</v>
      </c>
      <c r="AT36" s="118">
        <v>112109</v>
      </c>
      <c r="AU36" s="118">
        <v>4669</v>
      </c>
      <c r="AV36" s="118">
        <v>9905003</v>
      </c>
      <c r="AW36" s="120">
        <v>5069767</v>
      </c>
    </row>
    <row r="37" spans="1:49" ht="13.5" customHeight="1">
      <c r="A37" s="111"/>
      <c r="B37" s="112" t="s">
        <v>30</v>
      </c>
      <c r="C37" s="113"/>
      <c r="D37" s="114">
        <v>37349</v>
      </c>
      <c r="E37" s="115">
        <v>63</v>
      </c>
      <c r="F37" s="116">
        <v>37412</v>
      </c>
      <c r="G37" s="117">
        <v>27482</v>
      </c>
      <c r="H37" s="118">
        <v>1232</v>
      </c>
      <c r="I37" s="118">
        <v>7</v>
      </c>
      <c r="J37" s="118">
        <v>6833</v>
      </c>
      <c r="K37" s="118">
        <v>35554</v>
      </c>
      <c r="L37" s="119">
        <v>447</v>
      </c>
      <c r="M37" s="118">
        <v>6</v>
      </c>
      <c r="N37" s="118">
        <v>2</v>
      </c>
      <c r="O37" s="118">
        <v>57</v>
      </c>
      <c r="P37" s="118">
        <v>3</v>
      </c>
      <c r="Q37" s="118">
        <v>49</v>
      </c>
      <c r="R37" s="118">
        <v>16</v>
      </c>
      <c r="S37" s="118">
        <v>199</v>
      </c>
      <c r="T37" s="118">
        <v>10</v>
      </c>
      <c r="U37" s="118">
        <v>999</v>
      </c>
      <c r="V37" s="118">
        <v>1341</v>
      </c>
      <c r="W37" s="118">
        <v>1318</v>
      </c>
      <c r="X37" s="118">
        <v>564</v>
      </c>
      <c r="Y37" s="118">
        <v>351</v>
      </c>
      <c r="Z37" s="118">
        <v>1004227</v>
      </c>
      <c r="AA37" s="118">
        <v>152848</v>
      </c>
      <c r="AB37" s="118">
        <v>572</v>
      </c>
      <c r="AC37" s="118">
        <v>0</v>
      </c>
      <c r="AD37" s="118">
        <v>3036</v>
      </c>
      <c r="AE37" s="118">
        <v>0</v>
      </c>
      <c r="AF37" s="118">
        <v>149240</v>
      </c>
      <c r="AG37" s="118">
        <v>42640</v>
      </c>
      <c r="AH37" s="118">
        <v>28720</v>
      </c>
      <c r="AI37" s="118">
        <v>10098</v>
      </c>
      <c r="AJ37" s="118">
        <v>24944</v>
      </c>
      <c r="AK37" s="118">
        <v>3396438</v>
      </c>
      <c r="AL37" s="118">
        <v>6</v>
      </c>
      <c r="AM37" s="118">
        <v>7741</v>
      </c>
      <c r="AN37" s="118">
        <v>295821</v>
      </c>
      <c r="AO37" s="118">
        <v>29096</v>
      </c>
      <c r="AP37" s="118">
        <v>139237300</v>
      </c>
      <c r="AQ37" s="118">
        <v>102394694</v>
      </c>
      <c r="AR37" s="118">
        <v>1004</v>
      </c>
      <c r="AS37" s="118">
        <v>673072</v>
      </c>
      <c r="AT37" s="118">
        <v>274009</v>
      </c>
      <c r="AU37" s="118">
        <v>8117</v>
      </c>
      <c r="AV37" s="118">
        <v>20358635</v>
      </c>
      <c r="AW37" s="120">
        <v>11589656</v>
      </c>
    </row>
    <row r="38" spans="1:49" ht="13.5" customHeight="1">
      <c r="A38" s="111"/>
      <c r="B38" s="112" t="s">
        <v>31</v>
      </c>
      <c r="C38" s="113"/>
      <c r="D38" s="114">
        <v>28158</v>
      </c>
      <c r="E38" s="115">
        <v>110</v>
      </c>
      <c r="F38" s="116">
        <v>28268</v>
      </c>
      <c r="G38" s="117">
        <v>20712</v>
      </c>
      <c r="H38" s="118">
        <v>975</v>
      </c>
      <c r="I38" s="118">
        <v>5</v>
      </c>
      <c r="J38" s="118">
        <v>4564</v>
      </c>
      <c r="K38" s="118">
        <v>26256</v>
      </c>
      <c r="L38" s="119">
        <v>282</v>
      </c>
      <c r="M38" s="118">
        <v>5</v>
      </c>
      <c r="N38" s="118">
        <v>1</v>
      </c>
      <c r="O38" s="118">
        <v>53</v>
      </c>
      <c r="P38" s="118">
        <v>5</v>
      </c>
      <c r="Q38" s="118">
        <v>45</v>
      </c>
      <c r="R38" s="118">
        <v>15</v>
      </c>
      <c r="S38" s="118">
        <v>123</v>
      </c>
      <c r="T38" s="118">
        <v>9</v>
      </c>
      <c r="U38" s="118">
        <v>1090</v>
      </c>
      <c r="V38" s="118">
        <v>1346</v>
      </c>
      <c r="W38" s="118">
        <v>1326</v>
      </c>
      <c r="X38" s="118">
        <v>478</v>
      </c>
      <c r="Y38" s="118">
        <v>315</v>
      </c>
      <c r="Z38" s="118">
        <v>722484</v>
      </c>
      <c r="AA38" s="118">
        <v>108382</v>
      </c>
      <c r="AB38" s="118">
        <v>303</v>
      </c>
      <c r="AC38" s="118">
        <v>0</v>
      </c>
      <c r="AD38" s="118">
        <v>2063</v>
      </c>
      <c r="AE38" s="118">
        <v>0</v>
      </c>
      <c r="AF38" s="118">
        <v>106016</v>
      </c>
      <c r="AG38" s="118">
        <v>15333</v>
      </c>
      <c r="AH38" s="118">
        <v>23036</v>
      </c>
      <c r="AI38" s="118">
        <v>8658</v>
      </c>
      <c r="AJ38" s="118">
        <v>19370</v>
      </c>
      <c r="AK38" s="118">
        <v>2762475</v>
      </c>
      <c r="AL38" s="118">
        <v>5</v>
      </c>
      <c r="AM38" s="118">
        <v>5519</v>
      </c>
      <c r="AN38" s="118">
        <v>169492</v>
      </c>
      <c r="AO38" s="118">
        <v>22076</v>
      </c>
      <c r="AP38" s="118">
        <v>108049858</v>
      </c>
      <c r="AQ38" s="118">
        <v>80426155</v>
      </c>
      <c r="AR38" s="118">
        <v>686</v>
      </c>
      <c r="AS38" s="118">
        <v>375877</v>
      </c>
      <c r="AT38" s="118">
        <v>141978</v>
      </c>
      <c r="AU38" s="118">
        <v>5734</v>
      </c>
      <c r="AV38" s="118">
        <v>12870477</v>
      </c>
      <c r="AW38" s="120">
        <v>6859706</v>
      </c>
    </row>
    <row r="39" spans="1:49" ht="13.5">
      <c r="A39" s="121"/>
      <c r="B39" s="122" t="s">
        <v>32</v>
      </c>
      <c r="C39" s="123"/>
      <c r="D39" s="124">
        <v>25018</v>
      </c>
      <c r="E39" s="125">
        <v>33</v>
      </c>
      <c r="F39" s="126">
        <v>25051</v>
      </c>
      <c r="G39" s="127">
        <v>17063</v>
      </c>
      <c r="H39" s="128">
        <v>899</v>
      </c>
      <c r="I39" s="128">
        <v>5</v>
      </c>
      <c r="J39" s="128">
        <v>4299</v>
      </c>
      <c r="K39" s="128">
        <v>22266</v>
      </c>
      <c r="L39" s="129">
        <v>196</v>
      </c>
      <c r="M39" s="130">
        <v>3</v>
      </c>
      <c r="N39" s="130">
        <v>0</v>
      </c>
      <c r="O39" s="130">
        <v>36</v>
      </c>
      <c r="P39" s="130">
        <v>3</v>
      </c>
      <c r="Q39" s="130">
        <v>22</v>
      </c>
      <c r="R39" s="130">
        <v>10</v>
      </c>
      <c r="S39" s="130">
        <v>126</v>
      </c>
      <c r="T39" s="130">
        <v>5</v>
      </c>
      <c r="U39" s="130">
        <v>721</v>
      </c>
      <c r="V39" s="130">
        <v>926</v>
      </c>
      <c r="W39" s="130">
        <v>926</v>
      </c>
      <c r="X39" s="130">
        <v>381</v>
      </c>
      <c r="Y39" s="130">
        <v>245</v>
      </c>
      <c r="Z39" s="130">
        <v>907963</v>
      </c>
      <c r="AA39" s="130">
        <v>135373</v>
      </c>
      <c r="AB39" s="130">
        <v>1</v>
      </c>
      <c r="AC39" s="130">
        <v>0</v>
      </c>
      <c r="AD39" s="130">
        <v>27</v>
      </c>
      <c r="AE39" s="130">
        <v>0</v>
      </c>
      <c r="AF39" s="130">
        <v>135345</v>
      </c>
      <c r="AG39" s="130">
        <v>38670</v>
      </c>
      <c r="AH39" s="130">
        <v>22253</v>
      </c>
      <c r="AI39" s="130">
        <v>5899</v>
      </c>
      <c r="AJ39" s="130">
        <v>15911</v>
      </c>
      <c r="AK39" s="130">
        <v>1814653</v>
      </c>
      <c r="AL39" s="130">
        <v>7</v>
      </c>
      <c r="AM39" s="130">
        <v>5805</v>
      </c>
      <c r="AN39" s="130">
        <v>156252</v>
      </c>
      <c r="AO39" s="130">
        <v>18188</v>
      </c>
      <c r="AP39" s="130">
        <v>78661869</v>
      </c>
      <c r="AQ39" s="130">
        <v>56966524</v>
      </c>
      <c r="AR39" s="130">
        <v>691</v>
      </c>
      <c r="AS39" s="130">
        <v>419358</v>
      </c>
      <c r="AT39" s="130">
        <v>169159</v>
      </c>
      <c r="AU39" s="130">
        <v>5421</v>
      </c>
      <c r="AV39" s="130">
        <v>12587592</v>
      </c>
      <c r="AW39" s="131">
        <v>6830869</v>
      </c>
    </row>
    <row r="40" spans="1:49" ht="27.75" customHeight="1">
      <c r="A40" s="132"/>
      <c r="B40" s="133" t="s">
        <v>65</v>
      </c>
      <c r="C40" s="134"/>
      <c r="D40" s="43">
        <f>SUM(D9:D39)</f>
        <v>2414321</v>
      </c>
      <c r="E40" s="43">
        <f>SUM(E9:E39)</f>
        <v>5047</v>
      </c>
      <c r="F40" s="43">
        <f>SUM(F9:F39)</f>
        <v>2419368</v>
      </c>
      <c r="G40" s="43">
        <f>SUM(G9:G39)</f>
        <v>1850784</v>
      </c>
      <c r="H40" s="45">
        <f aca="true" t="shared" si="0" ref="H40:AW40">SUM(H9:H39)</f>
        <v>90777</v>
      </c>
      <c r="I40" s="45">
        <f t="shared" si="0"/>
        <v>458</v>
      </c>
      <c r="J40" s="45">
        <f t="shared" si="0"/>
        <v>341885</v>
      </c>
      <c r="K40" s="45">
        <f t="shared" si="0"/>
        <v>2283904</v>
      </c>
      <c r="L40" s="47">
        <f t="shared" si="0"/>
        <v>27493</v>
      </c>
      <c r="M40" s="45">
        <f t="shared" si="0"/>
        <v>745</v>
      </c>
      <c r="N40" s="45">
        <f t="shared" si="0"/>
        <v>330</v>
      </c>
      <c r="O40" s="45">
        <f t="shared" si="0"/>
        <v>5110</v>
      </c>
      <c r="P40" s="45">
        <f t="shared" si="0"/>
        <v>713</v>
      </c>
      <c r="Q40" s="45">
        <f t="shared" si="0"/>
        <v>4649</v>
      </c>
      <c r="R40" s="45">
        <f t="shared" si="0"/>
        <v>1700</v>
      </c>
      <c r="S40" s="45">
        <f t="shared" si="0"/>
        <v>18453</v>
      </c>
      <c r="T40" s="45">
        <f t="shared" si="0"/>
        <v>726</v>
      </c>
      <c r="U40" s="45">
        <f t="shared" si="0"/>
        <v>101263</v>
      </c>
      <c r="V40" s="45">
        <f t="shared" si="0"/>
        <v>133689</v>
      </c>
      <c r="W40" s="45">
        <f t="shared" si="0"/>
        <v>132275</v>
      </c>
      <c r="X40" s="45">
        <f t="shared" si="0"/>
        <v>53819</v>
      </c>
      <c r="Y40" s="45">
        <f t="shared" si="0"/>
        <v>36859</v>
      </c>
      <c r="Z40" s="45">
        <f t="shared" si="0"/>
        <v>517702088</v>
      </c>
      <c r="AA40" s="45">
        <f t="shared" si="0"/>
        <v>28185852</v>
      </c>
      <c r="AB40" s="45">
        <f t="shared" si="0"/>
        <v>31529</v>
      </c>
      <c r="AC40" s="45">
        <f t="shared" si="0"/>
        <v>0</v>
      </c>
      <c r="AD40" s="45">
        <f t="shared" si="0"/>
        <v>419512</v>
      </c>
      <c r="AE40" s="45">
        <f t="shared" si="0"/>
        <v>0</v>
      </c>
      <c r="AF40" s="45">
        <f t="shared" si="0"/>
        <v>27734811</v>
      </c>
      <c r="AG40" s="45">
        <f t="shared" si="0"/>
        <v>7185414</v>
      </c>
      <c r="AH40" s="45">
        <f t="shared" si="0"/>
        <v>1755106</v>
      </c>
      <c r="AI40" s="45">
        <f t="shared" si="0"/>
        <v>539128</v>
      </c>
      <c r="AJ40" s="45">
        <f t="shared" si="0"/>
        <v>1678378</v>
      </c>
      <c r="AK40" s="45">
        <f t="shared" si="0"/>
        <v>225347646</v>
      </c>
      <c r="AL40" s="45">
        <f t="shared" si="0"/>
        <v>177</v>
      </c>
      <c r="AM40" s="45">
        <f t="shared" si="0"/>
        <v>380356</v>
      </c>
      <c r="AN40" s="45">
        <f t="shared" si="0"/>
        <v>11992516</v>
      </c>
      <c r="AO40" s="45">
        <f t="shared" si="0"/>
        <v>1948891</v>
      </c>
      <c r="AP40" s="45">
        <f t="shared" si="0"/>
        <v>9171020331</v>
      </c>
      <c r="AQ40" s="45">
        <f t="shared" si="0"/>
        <v>6752759673</v>
      </c>
      <c r="AR40" s="45">
        <f t="shared" si="0"/>
        <v>57553</v>
      </c>
      <c r="AS40" s="45">
        <f t="shared" si="0"/>
        <v>32605949</v>
      </c>
      <c r="AT40" s="45">
        <f t="shared" si="0"/>
        <v>12191837</v>
      </c>
      <c r="AU40" s="45">
        <f t="shared" si="0"/>
        <v>444014</v>
      </c>
      <c r="AV40" s="45">
        <f t="shared" si="0"/>
        <v>963399710</v>
      </c>
      <c r="AW40" s="48">
        <f t="shared" si="0"/>
        <v>503483393</v>
      </c>
    </row>
    <row r="41" spans="1:49" ht="13.5">
      <c r="A41" s="135"/>
      <c r="B41" s="136" t="s">
        <v>33</v>
      </c>
      <c r="C41" s="137"/>
      <c r="D41" s="138">
        <v>15987</v>
      </c>
      <c r="E41" s="139">
        <v>33</v>
      </c>
      <c r="F41" s="140">
        <v>16020</v>
      </c>
      <c r="G41" s="141">
        <v>11785</v>
      </c>
      <c r="H41" s="142">
        <v>357</v>
      </c>
      <c r="I41" s="142">
        <v>0</v>
      </c>
      <c r="J41" s="142">
        <v>2721</v>
      </c>
      <c r="K41" s="142">
        <v>14863</v>
      </c>
      <c r="L41" s="143">
        <v>206</v>
      </c>
      <c r="M41" s="142">
        <v>4</v>
      </c>
      <c r="N41" s="142">
        <v>2</v>
      </c>
      <c r="O41" s="142">
        <v>27</v>
      </c>
      <c r="P41" s="142">
        <v>2</v>
      </c>
      <c r="Q41" s="142">
        <v>17</v>
      </c>
      <c r="R41" s="142">
        <v>6</v>
      </c>
      <c r="S41" s="142">
        <v>48</v>
      </c>
      <c r="T41" s="142">
        <v>1</v>
      </c>
      <c r="U41" s="142">
        <v>283</v>
      </c>
      <c r="V41" s="142">
        <v>390</v>
      </c>
      <c r="W41" s="142">
        <v>383</v>
      </c>
      <c r="X41" s="142">
        <v>165</v>
      </c>
      <c r="Y41" s="142">
        <v>88</v>
      </c>
      <c r="Z41" s="142">
        <v>233717</v>
      </c>
      <c r="AA41" s="142">
        <v>519051</v>
      </c>
      <c r="AB41" s="142">
        <v>340</v>
      </c>
      <c r="AC41" s="142">
        <v>0</v>
      </c>
      <c r="AD41" s="142">
        <v>9</v>
      </c>
      <c r="AE41" s="142">
        <v>0</v>
      </c>
      <c r="AF41" s="142">
        <v>518702</v>
      </c>
      <c r="AG41" s="142">
        <v>148201</v>
      </c>
      <c r="AH41" s="142">
        <v>11681</v>
      </c>
      <c r="AI41" s="142">
        <v>5088</v>
      </c>
      <c r="AJ41" s="142">
        <v>10743</v>
      </c>
      <c r="AK41" s="142">
        <v>1509480</v>
      </c>
      <c r="AL41" s="142">
        <v>4</v>
      </c>
      <c r="AM41" s="142">
        <v>3162</v>
      </c>
      <c r="AN41" s="142">
        <v>121688</v>
      </c>
      <c r="AO41" s="142">
        <v>12455</v>
      </c>
      <c r="AP41" s="142">
        <v>61365891</v>
      </c>
      <c r="AQ41" s="142">
        <v>45290039</v>
      </c>
      <c r="AR41" s="142">
        <v>448</v>
      </c>
      <c r="AS41" s="142">
        <v>300026</v>
      </c>
      <c r="AT41" s="142">
        <v>123340</v>
      </c>
      <c r="AU41" s="142">
        <v>3244</v>
      </c>
      <c r="AV41" s="142">
        <v>7841135</v>
      </c>
      <c r="AW41" s="144">
        <v>4340256</v>
      </c>
    </row>
    <row r="42" spans="1:49" ht="13.5">
      <c r="A42" s="111"/>
      <c r="B42" s="112" t="s">
        <v>34</v>
      </c>
      <c r="C42" s="113"/>
      <c r="D42" s="114">
        <v>9680</v>
      </c>
      <c r="E42" s="115">
        <v>6</v>
      </c>
      <c r="F42" s="116">
        <v>9686</v>
      </c>
      <c r="G42" s="117">
        <v>5368</v>
      </c>
      <c r="H42" s="118">
        <v>282</v>
      </c>
      <c r="I42" s="118">
        <v>1</v>
      </c>
      <c r="J42" s="118">
        <v>3003</v>
      </c>
      <c r="K42" s="118">
        <v>8654</v>
      </c>
      <c r="L42" s="119">
        <v>144</v>
      </c>
      <c r="M42" s="118">
        <v>0</v>
      </c>
      <c r="N42" s="118">
        <v>0</v>
      </c>
      <c r="O42" s="118">
        <v>9</v>
      </c>
      <c r="P42" s="118">
        <v>0</v>
      </c>
      <c r="Q42" s="118">
        <v>5</v>
      </c>
      <c r="R42" s="118">
        <v>0</v>
      </c>
      <c r="S42" s="118">
        <v>36</v>
      </c>
      <c r="T42" s="118">
        <v>0</v>
      </c>
      <c r="U42" s="118">
        <v>239</v>
      </c>
      <c r="V42" s="118">
        <v>289</v>
      </c>
      <c r="W42" s="118">
        <v>289</v>
      </c>
      <c r="X42" s="118">
        <v>106</v>
      </c>
      <c r="Y42" s="118">
        <v>76</v>
      </c>
      <c r="Z42" s="118">
        <v>276739</v>
      </c>
      <c r="AA42" s="118">
        <v>18936</v>
      </c>
      <c r="AB42" s="118">
        <v>0</v>
      </c>
      <c r="AC42" s="118">
        <v>0</v>
      </c>
      <c r="AD42" s="118">
        <v>4</v>
      </c>
      <c r="AE42" s="118">
        <v>0</v>
      </c>
      <c r="AF42" s="118">
        <v>18932</v>
      </c>
      <c r="AG42" s="118">
        <v>5409</v>
      </c>
      <c r="AH42" s="118">
        <v>9457</v>
      </c>
      <c r="AI42" s="118">
        <v>2816</v>
      </c>
      <c r="AJ42" s="118">
        <v>4978</v>
      </c>
      <c r="AK42" s="118">
        <v>631668</v>
      </c>
      <c r="AL42" s="118">
        <v>3</v>
      </c>
      <c r="AM42" s="118">
        <v>3563</v>
      </c>
      <c r="AN42" s="118">
        <v>134017</v>
      </c>
      <c r="AO42" s="118">
        <v>6069</v>
      </c>
      <c r="AP42" s="118">
        <v>26590911</v>
      </c>
      <c r="AQ42" s="118">
        <v>19421516</v>
      </c>
      <c r="AR42" s="118">
        <v>347</v>
      </c>
      <c r="AS42" s="118">
        <v>202456</v>
      </c>
      <c r="AT42" s="118">
        <v>78690</v>
      </c>
      <c r="AU42" s="118">
        <v>3637</v>
      </c>
      <c r="AV42" s="118">
        <v>9556935</v>
      </c>
      <c r="AW42" s="120">
        <v>5570727</v>
      </c>
    </row>
    <row r="43" spans="1:49" ht="13.5">
      <c r="A43" s="111"/>
      <c r="B43" s="112" t="s">
        <v>35</v>
      </c>
      <c r="C43" s="113"/>
      <c r="D43" s="114">
        <v>4577</v>
      </c>
      <c r="E43" s="115">
        <v>0</v>
      </c>
      <c r="F43" s="116">
        <v>4577</v>
      </c>
      <c r="G43" s="117">
        <v>2919</v>
      </c>
      <c r="H43" s="118">
        <v>195</v>
      </c>
      <c r="I43" s="118">
        <v>12</v>
      </c>
      <c r="J43" s="118">
        <v>892</v>
      </c>
      <c r="K43" s="118">
        <v>4018</v>
      </c>
      <c r="L43" s="119">
        <v>26</v>
      </c>
      <c r="M43" s="118">
        <v>1</v>
      </c>
      <c r="N43" s="118">
        <v>1</v>
      </c>
      <c r="O43" s="118">
        <v>5</v>
      </c>
      <c r="P43" s="118">
        <v>1</v>
      </c>
      <c r="Q43" s="118">
        <v>5</v>
      </c>
      <c r="R43" s="118">
        <v>4</v>
      </c>
      <c r="S43" s="118">
        <v>35</v>
      </c>
      <c r="T43" s="118">
        <v>1</v>
      </c>
      <c r="U43" s="118">
        <v>181</v>
      </c>
      <c r="V43" s="118">
        <v>234</v>
      </c>
      <c r="W43" s="118">
        <v>212</v>
      </c>
      <c r="X43" s="118">
        <v>85</v>
      </c>
      <c r="Y43" s="118">
        <v>63</v>
      </c>
      <c r="Z43" s="118">
        <v>152853</v>
      </c>
      <c r="AA43" s="118">
        <v>19123</v>
      </c>
      <c r="AB43" s="118">
        <v>30</v>
      </c>
      <c r="AC43" s="118">
        <v>0</v>
      </c>
      <c r="AD43" s="118">
        <v>0</v>
      </c>
      <c r="AE43" s="118">
        <v>0</v>
      </c>
      <c r="AF43" s="118">
        <v>19093</v>
      </c>
      <c r="AG43" s="118">
        <v>0</v>
      </c>
      <c r="AH43" s="118">
        <v>6045</v>
      </c>
      <c r="AI43" s="118">
        <v>1406</v>
      </c>
      <c r="AJ43" s="118">
        <v>2693</v>
      </c>
      <c r="AK43" s="118">
        <v>262216</v>
      </c>
      <c r="AL43" s="118">
        <v>5</v>
      </c>
      <c r="AM43" s="118">
        <v>1230</v>
      </c>
      <c r="AN43" s="118">
        <v>31575</v>
      </c>
      <c r="AO43" s="118">
        <v>3256</v>
      </c>
      <c r="AP43" s="118">
        <v>12011925</v>
      </c>
      <c r="AQ43" s="118">
        <v>8481075</v>
      </c>
      <c r="AR43" s="118">
        <v>191</v>
      </c>
      <c r="AS43" s="118">
        <v>96919</v>
      </c>
      <c r="AT43" s="118">
        <v>34626</v>
      </c>
      <c r="AU43" s="118">
        <v>1264</v>
      </c>
      <c r="AV43" s="118">
        <v>2662059</v>
      </c>
      <c r="AW43" s="120">
        <v>1341661</v>
      </c>
    </row>
    <row r="44" spans="1:49" ht="13.5">
      <c r="A44" s="111"/>
      <c r="B44" s="112" t="s">
        <v>36</v>
      </c>
      <c r="C44" s="113"/>
      <c r="D44" s="114">
        <v>7567</v>
      </c>
      <c r="E44" s="115">
        <v>29</v>
      </c>
      <c r="F44" s="116">
        <v>7596</v>
      </c>
      <c r="G44" s="117">
        <v>5896</v>
      </c>
      <c r="H44" s="118">
        <v>302</v>
      </c>
      <c r="I44" s="118">
        <v>0</v>
      </c>
      <c r="J44" s="118">
        <v>961</v>
      </c>
      <c r="K44" s="118">
        <v>7159</v>
      </c>
      <c r="L44" s="119">
        <v>75</v>
      </c>
      <c r="M44" s="118">
        <v>1</v>
      </c>
      <c r="N44" s="118">
        <v>2</v>
      </c>
      <c r="O44" s="118">
        <v>23</v>
      </c>
      <c r="P44" s="118">
        <v>1</v>
      </c>
      <c r="Q44" s="118">
        <v>17</v>
      </c>
      <c r="R44" s="118">
        <v>11</v>
      </c>
      <c r="S44" s="118">
        <v>85</v>
      </c>
      <c r="T44" s="118">
        <v>7</v>
      </c>
      <c r="U44" s="118">
        <v>370</v>
      </c>
      <c r="V44" s="118">
        <v>517</v>
      </c>
      <c r="W44" s="118">
        <v>517</v>
      </c>
      <c r="X44" s="118">
        <v>229</v>
      </c>
      <c r="Y44" s="118">
        <v>156</v>
      </c>
      <c r="Z44" s="118">
        <v>1243475</v>
      </c>
      <c r="AA44" s="118">
        <v>118439</v>
      </c>
      <c r="AB44" s="118">
        <v>473</v>
      </c>
      <c r="AC44" s="118">
        <v>0</v>
      </c>
      <c r="AD44" s="118">
        <v>64</v>
      </c>
      <c r="AE44" s="118">
        <v>0</v>
      </c>
      <c r="AF44" s="118">
        <v>117902</v>
      </c>
      <c r="AG44" s="118">
        <v>15205</v>
      </c>
      <c r="AH44" s="118">
        <v>6299</v>
      </c>
      <c r="AI44" s="118">
        <v>3379</v>
      </c>
      <c r="AJ44" s="118">
        <v>5394</v>
      </c>
      <c r="AK44" s="118">
        <v>599993</v>
      </c>
      <c r="AL44" s="118">
        <v>3</v>
      </c>
      <c r="AM44" s="118">
        <v>1055</v>
      </c>
      <c r="AN44" s="118">
        <v>27656</v>
      </c>
      <c r="AO44" s="118">
        <v>6214</v>
      </c>
      <c r="AP44" s="118">
        <v>26166664</v>
      </c>
      <c r="AQ44" s="118">
        <v>18793041</v>
      </c>
      <c r="AR44" s="118">
        <v>179</v>
      </c>
      <c r="AS44" s="118">
        <v>97252</v>
      </c>
      <c r="AT44" s="118">
        <v>34495</v>
      </c>
      <c r="AU44" s="118">
        <v>1274</v>
      </c>
      <c r="AV44" s="118">
        <v>2514367</v>
      </c>
      <c r="AW44" s="120">
        <v>1216222</v>
      </c>
    </row>
    <row r="45" spans="1:49" ht="13.5">
      <c r="A45" s="111"/>
      <c r="B45" s="112" t="s">
        <v>37</v>
      </c>
      <c r="C45" s="113"/>
      <c r="D45" s="114">
        <v>20641</v>
      </c>
      <c r="E45" s="115">
        <v>32</v>
      </c>
      <c r="F45" s="116">
        <v>20673</v>
      </c>
      <c r="G45" s="117">
        <v>14814</v>
      </c>
      <c r="H45" s="118">
        <v>767</v>
      </c>
      <c r="I45" s="118">
        <v>15</v>
      </c>
      <c r="J45" s="118">
        <v>3517</v>
      </c>
      <c r="K45" s="118">
        <v>19113</v>
      </c>
      <c r="L45" s="119">
        <v>197</v>
      </c>
      <c r="M45" s="118">
        <v>1</v>
      </c>
      <c r="N45" s="118">
        <v>1</v>
      </c>
      <c r="O45" s="118">
        <v>27</v>
      </c>
      <c r="P45" s="118">
        <v>3</v>
      </c>
      <c r="Q45" s="118">
        <v>15</v>
      </c>
      <c r="R45" s="118">
        <v>1</v>
      </c>
      <c r="S45" s="118">
        <v>75</v>
      </c>
      <c r="T45" s="118">
        <v>3</v>
      </c>
      <c r="U45" s="118">
        <v>545</v>
      </c>
      <c r="V45" s="118">
        <v>671</v>
      </c>
      <c r="W45" s="118">
        <v>645</v>
      </c>
      <c r="X45" s="118">
        <v>261</v>
      </c>
      <c r="Y45" s="118">
        <v>191</v>
      </c>
      <c r="Z45" s="118">
        <v>3968558</v>
      </c>
      <c r="AA45" s="118">
        <v>45203</v>
      </c>
      <c r="AB45" s="118">
        <v>1</v>
      </c>
      <c r="AC45" s="118">
        <v>0</v>
      </c>
      <c r="AD45" s="118">
        <v>8</v>
      </c>
      <c r="AE45" s="118">
        <v>0</v>
      </c>
      <c r="AF45" s="118">
        <v>45194</v>
      </c>
      <c r="AG45" s="118">
        <v>4883</v>
      </c>
      <c r="AH45" s="118">
        <v>17872</v>
      </c>
      <c r="AI45" s="118">
        <v>5562</v>
      </c>
      <c r="AJ45" s="118">
        <v>13664</v>
      </c>
      <c r="AK45" s="118">
        <v>1694616</v>
      </c>
      <c r="AL45" s="118">
        <v>6</v>
      </c>
      <c r="AM45" s="118">
        <v>4205</v>
      </c>
      <c r="AN45" s="118">
        <v>127739</v>
      </c>
      <c r="AO45" s="118">
        <v>15827</v>
      </c>
      <c r="AP45" s="118">
        <v>71621542</v>
      </c>
      <c r="AQ45" s="118">
        <v>52139350</v>
      </c>
      <c r="AR45" s="118">
        <v>519</v>
      </c>
      <c r="AS45" s="118">
        <v>304142</v>
      </c>
      <c r="AT45" s="118">
        <v>113462</v>
      </c>
      <c r="AU45" s="118">
        <v>4395</v>
      </c>
      <c r="AV45" s="118">
        <v>10233270</v>
      </c>
      <c r="AW45" s="120">
        <v>5568035</v>
      </c>
    </row>
    <row r="46" spans="1:49" ht="13.5">
      <c r="A46" s="111"/>
      <c r="B46" s="112" t="s">
        <v>38</v>
      </c>
      <c r="C46" s="113"/>
      <c r="D46" s="114">
        <v>4008</v>
      </c>
      <c r="E46" s="115">
        <v>11</v>
      </c>
      <c r="F46" s="116">
        <v>4019</v>
      </c>
      <c r="G46" s="117">
        <v>3241</v>
      </c>
      <c r="H46" s="118">
        <v>113</v>
      </c>
      <c r="I46" s="118">
        <v>1</v>
      </c>
      <c r="J46" s="118">
        <v>384</v>
      </c>
      <c r="K46" s="118">
        <v>3739</v>
      </c>
      <c r="L46" s="119">
        <v>31</v>
      </c>
      <c r="M46" s="118">
        <v>5</v>
      </c>
      <c r="N46" s="118">
        <v>1</v>
      </c>
      <c r="O46" s="118">
        <v>49</v>
      </c>
      <c r="P46" s="118">
        <v>5</v>
      </c>
      <c r="Q46" s="118">
        <v>24</v>
      </c>
      <c r="R46" s="118">
        <v>3</v>
      </c>
      <c r="S46" s="118">
        <v>59</v>
      </c>
      <c r="T46" s="118">
        <v>0</v>
      </c>
      <c r="U46" s="118">
        <v>111</v>
      </c>
      <c r="V46" s="118">
        <v>257</v>
      </c>
      <c r="W46" s="118">
        <v>257</v>
      </c>
      <c r="X46" s="118">
        <v>97</v>
      </c>
      <c r="Y46" s="118">
        <v>36</v>
      </c>
      <c r="Z46" s="118">
        <v>2103343</v>
      </c>
      <c r="AA46" s="118">
        <v>123441</v>
      </c>
      <c r="AB46" s="118">
        <v>11</v>
      </c>
      <c r="AC46" s="118">
        <v>0</v>
      </c>
      <c r="AD46" s="118">
        <v>1</v>
      </c>
      <c r="AE46" s="118">
        <v>0</v>
      </c>
      <c r="AF46" s="118">
        <v>123429</v>
      </c>
      <c r="AG46" s="118">
        <v>0</v>
      </c>
      <c r="AH46" s="118">
        <v>2873</v>
      </c>
      <c r="AI46" s="118">
        <v>1520</v>
      </c>
      <c r="AJ46" s="118">
        <v>3010</v>
      </c>
      <c r="AK46" s="118">
        <v>314562</v>
      </c>
      <c r="AL46" s="118">
        <v>4</v>
      </c>
      <c r="AM46" s="118">
        <v>459</v>
      </c>
      <c r="AN46" s="118">
        <v>10086</v>
      </c>
      <c r="AO46" s="118">
        <v>3361</v>
      </c>
      <c r="AP46" s="118">
        <v>14920214</v>
      </c>
      <c r="AQ46" s="118">
        <v>10858626</v>
      </c>
      <c r="AR46" s="118">
        <v>63</v>
      </c>
      <c r="AS46" s="118">
        <v>27192</v>
      </c>
      <c r="AT46" s="118">
        <v>8154</v>
      </c>
      <c r="AU46" s="118">
        <v>521</v>
      </c>
      <c r="AV46" s="118">
        <v>1059755</v>
      </c>
      <c r="AW46" s="120">
        <v>529230</v>
      </c>
    </row>
    <row r="47" spans="1:49" ht="13.5">
      <c r="A47" s="111"/>
      <c r="B47" s="112" t="s">
        <v>39</v>
      </c>
      <c r="C47" s="113"/>
      <c r="D47" s="114">
        <v>7187</v>
      </c>
      <c r="E47" s="115">
        <v>0</v>
      </c>
      <c r="F47" s="116">
        <v>7187</v>
      </c>
      <c r="G47" s="117">
        <v>4640</v>
      </c>
      <c r="H47" s="118">
        <v>236</v>
      </c>
      <c r="I47" s="118">
        <v>2</v>
      </c>
      <c r="J47" s="118">
        <v>1425</v>
      </c>
      <c r="K47" s="118">
        <v>6303</v>
      </c>
      <c r="L47" s="119">
        <v>72</v>
      </c>
      <c r="M47" s="118">
        <v>0</v>
      </c>
      <c r="N47" s="118">
        <v>1</v>
      </c>
      <c r="O47" s="118">
        <v>16</v>
      </c>
      <c r="P47" s="118">
        <v>2</v>
      </c>
      <c r="Q47" s="118">
        <v>13</v>
      </c>
      <c r="R47" s="118">
        <v>2</v>
      </c>
      <c r="S47" s="118">
        <v>50</v>
      </c>
      <c r="T47" s="118">
        <v>3</v>
      </c>
      <c r="U47" s="118">
        <v>243</v>
      </c>
      <c r="V47" s="118">
        <v>330</v>
      </c>
      <c r="W47" s="118">
        <v>328</v>
      </c>
      <c r="X47" s="118">
        <v>101</v>
      </c>
      <c r="Y47" s="118">
        <v>68</v>
      </c>
      <c r="Z47" s="118">
        <v>376526</v>
      </c>
      <c r="AA47" s="118">
        <v>39012</v>
      </c>
      <c r="AB47" s="118">
        <v>0</v>
      </c>
      <c r="AC47" s="118">
        <v>1</v>
      </c>
      <c r="AD47" s="118">
        <v>0</v>
      </c>
      <c r="AE47" s="118">
        <v>0</v>
      </c>
      <c r="AF47" s="118">
        <v>39011</v>
      </c>
      <c r="AG47" s="118">
        <v>11146</v>
      </c>
      <c r="AH47" s="118">
        <v>8597</v>
      </c>
      <c r="AI47" s="118">
        <v>2193</v>
      </c>
      <c r="AJ47" s="118">
        <v>4402</v>
      </c>
      <c r="AK47" s="118">
        <v>485390</v>
      </c>
      <c r="AL47" s="118">
        <v>5</v>
      </c>
      <c r="AM47" s="118">
        <v>1728</v>
      </c>
      <c r="AN47" s="118">
        <v>49398</v>
      </c>
      <c r="AO47" s="118">
        <v>5029</v>
      </c>
      <c r="AP47" s="118">
        <v>20970116</v>
      </c>
      <c r="AQ47" s="118">
        <v>15144713</v>
      </c>
      <c r="AR47" s="118">
        <v>200</v>
      </c>
      <c r="AS47" s="118">
        <v>114366</v>
      </c>
      <c r="AT47" s="118">
        <v>44782</v>
      </c>
      <c r="AU47" s="118">
        <v>1779</v>
      </c>
      <c r="AV47" s="118">
        <v>3997891</v>
      </c>
      <c r="AW47" s="120">
        <v>2114122</v>
      </c>
    </row>
    <row r="48" spans="1:49" ht="13.5">
      <c r="A48" s="111"/>
      <c r="B48" s="112" t="s">
        <v>40</v>
      </c>
      <c r="C48" s="113"/>
      <c r="D48" s="114">
        <v>6425</v>
      </c>
      <c r="E48" s="115">
        <v>4</v>
      </c>
      <c r="F48" s="116">
        <v>6429</v>
      </c>
      <c r="G48" s="117">
        <v>4467</v>
      </c>
      <c r="H48" s="118">
        <v>247</v>
      </c>
      <c r="I48" s="118">
        <v>32</v>
      </c>
      <c r="J48" s="118">
        <v>1046</v>
      </c>
      <c r="K48" s="118">
        <v>5792</v>
      </c>
      <c r="L48" s="119">
        <v>62</v>
      </c>
      <c r="M48" s="118">
        <v>1</v>
      </c>
      <c r="N48" s="118">
        <v>1</v>
      </c>
      <c r="O48" s="118">
        <v>5</v>
      </c>
      <c r="P48" s="118">
        <v>1</v>
      </c>
      <c r="Q48" s="118">
        <v>8</v>
      </c>
      <c r="R48" s="118">
        <v>1</v>
      </c>
      <c r="S48" s="118">
        <v>31</v>
      </c>
      <c r="T48" s="118">
        <v>1</v>
      </c>
      <c r="U48" s="118">
        <v>186</v>
      </c>
      <c r="V48" s="118">
        <v>235</v>
      </c>
      <c r="W48" s="118">
        <v>235</v>
      </c>
      <c r="X48" s="118">
        <v>92</v>
      </c>
      <c r="Y48" s="118">
        <v>64</v>
      </c>
      <c r="Z48" s="118">
        <v>586786</v>
      </c>
      <c r="AA48" s="118">
        <v>13060</v>
      </c>
      <c r="AB48" s="118">
        <v>3</v>
      </c>
      <c r="AC48" s="118">
        <v>0</v>
      </c>
      <c r="AD48" s="118">
        <v>0</v>
      </c>
      <c r="AE48" s="118">
        <v>0</v>
      </c>
      <c r="AF48" s="118">
        <v>13057</v>
      </c>
      <c r="AG48" s="118">
        <v>0</v>
      </c>
      <c r="AH48" s="118">
        <v>5785</v>
      </c>
      <c r="AI48" s="118">
        <v>2376</v>
      </c>
      <c r="AJ48" s="118">
        <v>4186</v>
      </c>
      <c r="AK48" s="118">
        <v>486467</v>
      </c>
      <c r="AL48" s="118">
        <v>4</v>
      </c>
      <c r="AM48" s="118">
        <v>1333</v>
      </c>
      <c r="AN48" s="118">
        <v>38366</v>
      </c>
      <c r="AO48" s="118">
        <v>4827</v>
      </c>
      <c r="AP48" s="118">
        <v>21158074</v>
      </c>
      <c r="AQ48" s="118">
        <v>15384272</v>
      </c>
      <c r="AR48" s="118">
        <v>171</v>
      </c>
      <c r="AS48" s="118">
        <v>71390</v>
      </c>
      <c r="AT48" s="118">
        <v>19907</v>
      </c>
      <c r="AU48" s="118">
        <v>1383</v>
      </c>
      <c r="AV48" s="118">
        <v>3063242</v>
      </c>
      <c r="AW48" s="120">
        <v>1619317</v>
      </c>
    </row>
    <row r="49" spans="1:49" ht="13.5">
      <c r="A49" s="111"/>
      <c r="B49" s="112" t="s">
        <v>41</v>
      </c>
      <c r="C49" s="113"/>
      <c r="D49" s="114">
        <v>7380</v>
      </c>
      <c r="E49" s="115">
        <v>33</v>
      </c>
      <c r="F49" s="116">
        <v>7413</v>
      </c>
      <c r="G49" s="117">
        <v>4932</v>
      </c>
      <c r="H49" s="118">
        <v>304</v>
      </c>
      <c r="I49" s="118">
        <v>16</v>
      </c>
      <c r="J49" s="118">
        <v>1309</v>
      </c>
      <c r="K49" s="118">
        <v>6561</v>
      </c>
      <c r="L49" s="119">
        <v>59</v>
      </c>
      <c r="M49" s="118">
        <v>1</v>
      </c>
      <c r="N49" s="118">
        <v>0</v>
      </c>
      <c r="O49" s="118">
        <v>10</v>
      </c>
      <c r="P49" s="118">
        <v>1</v>
      </c>
      <c r="Q49" s="118">
        <v>3</v>
      </c>
      <c r="R49" s="118">
        <v>5</v>
      </c>
      <c r="S49" s="118">
        <v>53</v>
      </c>
      <c r="T49" s="118">
        <v>2</v>
      </c>
      <c r="U49" s="118">
        <v>320</v>
      </c>
      <c r="V49" s="118">
        <v>395</v>
      </c>
      <c r="W49" s="118">
        <v>395</v>
      </c>
      <c r="X49" s="118">
        <v>117</v>
      </c>
      <c r="Y49" s="118">
        <v>85</v>
      </c>
      <c r="Z49" s="118">
        <v>1564388</v>
      </c>
      <c r="AA49" s="118">
        <v>19493</v>
      </c>
      <c r="AB49" s="118">
        <v>0</v>
      </c>
      <c r="AC49" s="118">
        <v>0</v>
      </c>
      <c r="AD49" s="118">
        <v>0</v>
      </c>
      <c r="AE49" s="118">
        <v>0</v>
      </c>
      <c r="AF49" s="118">
        <v>19493</v>
      </c>
      <c r="AG49" s="118">
        <v>0</v>
      </c>
      <c r="AH49" s="118">
        <v>6908</v>
      </c>
      <c r="AI49" s="118">
        <v>2647</v>
      </c>
      <c r="AJ49" s="118">
        <v>4745</v>
      </c>
      <c r="AK49" s="118">
        <v>537879</v>
      </c>
      <c r="AL49" s="118">
        <v>5</v>
      </c>
      <c r="AM49" s="118">
        <v>1564</v>
      </c>
      <c r="AN49" s="118">
        <v>44884</v>
      </c>
      <c r="AO49" s="118">
        <v>5371</v>
      </c>
      <c r="AP49" s="118">
        <v>22932792</v>
      </c>
      <c r="AQ49" s="118">
        <v>16583138</v>
      </c>
      <c r="AR49" s="118">
        <v>216</v>
      </c>
      <c r="AS49" s="118">
        <v>127142</v>
      </c>
      <c r="AT49" s="118">
        <v>51577</v>
      </c>
      <c r="AU49" s="118">
        <v>1705</v>
      </c>
      <c r="AV49" s="118">
        <v>3719275</v>
      </c>
      <c r="AW49" s="120">
        <v>1944576</v>
      </c>
    </row>
    <row r="50" spans="1:49" ht="13.5">
      <c r="A50" s="111"/>
      <c r="B50" s="112" t="s">
        <v>42</v>
      </c>
      <c r="C50" s="113"/>
      <c r="D50" s="124">
        <v>2373</v>
      </c>
      <c r="E50" s="125">
        <v>6</v>
      </c>
      <c r="F50" s="126">
        <v>2379</v>
      </c>
      <c r="G50" s="145">
        <v>1352</v>
      </c>
      <c r="H50" s="130">
        <v>89</v>
      </c>
      <c r="I50" s="130">
        <v>4</v>
      </c>
      <c r="J50" s="146">
        <v>640</v>
      </c>
      <c r="K50" s="130">
        <v>2085</v>
      </c>
      <c r="L50" s="147">
        <v>20</v>
      </c>
      <c r="M50" s="130">
        <v>1</v>
      </c>
      <c r="N50" s="130">
        <v>1</v>
      </c>
      <c r="O50" s="130">
        <v>3</v>
      </c>
      <c r="P50" s="130">
        <v>0</v>
      </c>
      <c r="Q50" s="130">
        <v>2</v>
      </c>
      <c r="R50" s="130">
        <v>1</v>
      </c>
      <c r="S50" s="130">
        <v>28</v>
      </c>
      <c r="T50" s="130">
        <v>1</v>
      </c>
      <c r="U50" s="130">
        <v>103</v>
      </c>
      <c r="V50" s="130">
        <v>140</v>
      </c>
      <c r="W50" s="130">
        <v>134</v>
      </c>
      <c r="X50" s="130">
        <v>52</v>
      </c>
      <c r="Y50" s="130">
        <v>32</v>
      </c>
      <c r="Z50" s="130">
        <v>122285</v>
      </c>
      <c r="AA50" s="130">
        <v>14650</v>
      </c>
      <c r="AB50" s="130">
        <v>29</v>
      </c>
      <c r="AC50" s="130">
        <v>0</v>
      </c>
      <c r="AD50" s="130">
        <v>7</v>
      </c>
      <c r="AE50" s="130">
        <v>0</v>
      </c>
      <c r="AF50" s="130">
        <v>14614</v>
      </c>
      <c r="AG50" s="130">
        <v>0</v>
      </c>
      <c r="AH50" s="130">
        <v>2774</v>
      </c>
      <c r="AI50" s="130">
        <v>878</v>
      </c>
      <c r="AJ50" s="130">
        <v>1310</v>
      </c>
      <c r="AK50" s="130">
        <v>137271</v>
      </c>
      <c r="AL50" s="130">
        <v>3</v>
      </c>
      <c r="AM50" s="130">
        <v>762</v>
      </c>
      <c r="AN50" s="130">
        <v>21064</v>
      </c>
      <c r="AO50" s="130">
        <v>1529</v>
      </c>
      <c r="AP50" s="130">
        <v>6058140</v>
      </c>
      <c r="AQ50" s="130">
        <v>4315124</v>
      </c>
      <c r="AR50" s="130">
        <v>75</v>
      </c>
      <c r="AS50" s="130">
        <v>40178</v>
      </c>
      <c r="AT50" s="130">
        <v>16142</v>
      </c>
      <c r="AU50" s="130">
        <v>765</v>
      </c>
      <c r="AV50" s="130">
        <v>1765188</v>
      </c>
      <c r="AW50" s="131">
        <v>949628</v>
      </c>
    </row>
    <row r="51" spans="1:49" ht="13.5">
      <c r="A51" s="132"/>
      <c r="B51" s="148" t="s">
        <v>43</v>
      </c>
      <c r="C51" s="149"/>
      <c r="D51" s="150">
        <f>SUM(D41:D50)</f>
        <v>85825</v>
      </c>
      <c r="E51" s="151">
        <f aca="true" t="shared" si="1" ref="E51:AW51">SUM(E41:E50)</f>
        <v>154</v>
      </c>
      <c r="F51" s="152">
        <f t="shared" si="1"/>
        <v>85979</v>
      </c>
      <c r="G51" s="153">
        <f t="shared" si="1"/>
        <v>59414</v>
      </c>
      <c r="H51" s="151">
        <f t="shared" si="1"/>
        <v>2892</v>
      </c>
      <c r="I51" s="151">
        <f t="shared" si="1"/>
        <v>83</v>
      </c>
      <c r="J51" s="151">
        <f t="shared" si="1"/>
        <v>15898</v>
      </c>
      <c r="K51" s="151">
        <f t="shared" si="1"/>
        <v>78287</v>
      </c>
      <c r="L51" s="154">
        <f t="shared" si="1"/>
        <v>892</v>
      </c>
      <c r="M51" s="151">
        <f t="shared" si="1"/>
        <v>15</v>
      </c>
      <c r="N51" s="151">
        <f t="shared" si="1"/>
        <v>10</v>
      </c>
      <c r="O51" s="151">
        <f t="shared" si="1"/>
        <v>174</v>
      </c>
      <c r="P51" s="151">
        <f t="shared" si="1"/>
        <v>16</v>
      </c>
      <c r="Q51" s="151">
        <f t="shared" si="1"/>
        <v>109</v>
      </c>
      <c r="R51" s="151">
        <f t="shared" si="1"/>
        <v>34</v>
      </c>
      <c r="S51" s="151">
        <f t="shared" si="1"/>
        <v>500</v>
      </c>
      <c r="T51" s="151">
        <f t="shared" si="1"/>
        <v>19</v>
      </c>
      <c r="U51" s="151">
        <f t="shared" si="1"/>
        <v>2581</v>
      </c>
      <c r="V51" s="151">
        <f t="shared" si="1"/>
        <v>3458</v>
      </c>
      <c r="W51" s="151">
        <f t="shared" si="1"/>
        <v>3395</v>
      </c>
      <c r="X51" s="151">
        <f t="shared" si="1"/>
        <v>1305</v>
      </c>
      <c r="Y51" s="151">
        <f t="shared" si="1"/>
        <v>859</v>
      </c>
      <c r="Z51" s="151">
        <f t="shared" si="1"/>
        <v>10628670</v>
      </c>
      <c r="AA51" s="151">
        <f t="shared" si="1"/>
        <v>930408</v>
      </c>
      <c r="AB51" s="151">
        <f>SUM(AB41:AB50)</f>
        <v>887</v>
      </c>
      <c r="AC51" s="151">
        <f>SUM(AC41:AC50)</f>
        <v>1</v>
      </c>
      <c r="AD51" s="151">
        <f t="shared" si="1"/>
        <v>93</v>
      </c>
      <c r="AE51" s="151">
        <f t="shared" si="1"/>
        <v>0</v>
      </c>
      <c r="AF51" s="151">
        <f>SUM(AF41:AF50)</f>
        <v>929427</v>
      </c>
      <c r="AG51" s="151">
        <f>SUM(AG41:AG50)</f>
        <v>184844</v>
      </c>
      <c r="AH51" s="151">
        <f t="shared" si="1"/>
        <v>78291</v>
      </c>
      <c r="AI51" s="151">
        <f t="shared" si="1"/>
        <v>27865</v>
      </c>
      <c r="AJ51" s="151">
        <f t="shared" si="1"/>
        <v>55125</v>
      </c>
      <c r="AK51" s="151">
        <f t="shared" si="1"/>
        <v>6659542</v>
      </c>
      <c r="AL51" s="151">
        <f>SUM(AL41:AL50)</f>
        <v>42</v>
      </c>
      <c r="AM51" s="151">
        <f>SUM(AM41:AM50)</f>
        <v>19061</v>
      </c>
      <c r="AN51" s="151">
        <f>SUM(AN41:AN50)</f>
        <v>606473</v>
      </c>
      <c r="AO51" s="151">
        <f t="shared" si="1"/>
        <v>63938</v>
      </c>
      <c r="AP51" s="151">
        <f t="shared" si="1"/>
        <v>283796269</v>
      </c>
      <c r="AQ51" s="151">
        <f t="shared" si="1"/>
        <v>206410894</v>
      </c>
      <c r="AR51" s="151">
        <f t="shared" si="1"/>
        <v>2409</v>
      </c>
      <c r="AS51" s="151">
        <f t="shared" si="1"/>
        <v>1381063</v>
      </c>
      <c r="AT51" s="151">
        <f t="shared" si="1"/>
        <v>525175</v>
      </c>
      <c r="AU51" s="151">
        <f t="shared" si="1"/>
        <v>19967</v>
      </c>
      <c r="AV51" s="151">
        <f t="shared" si="1"/>
        <v>46413117</v>
      </c>
      <c r="AW51" s="155">
        <f t="shared" si="1"/>
        <v>25193774</v>
      </c>
    </row>
    <row r="52" spans="1:49" ht="27.75" customHeight="1">
      <c r="A52" s="132"/>
      <c r="B52" s="133" t="s">
        <v>66</v>
      </c>
      <c r="C52" s="134"/>
      <c r="D52" s="156">
        <f>D40+D51</f>
        <v>2500146</v>
      </c>
      <c r="E52" s="106">
        <f aca="true" t="shared" si="2" ref="E52:AW52">E40+E51</f>
        <v>5201</v>
      </c>
      <c r="F52" s="157">
        <f t="shared" si="2"/>
        <v>2505347</v>
      </c>
      <c r="G52" s="153">
        <f t="shared" si="2"/>
        <v>1910198</v>
      </c>
      <c r="H52" s="151">
        <f t="shared" si="2"/>
        <v>93669</v>
      </c>
      <c r="I52" s="151">
        <f t="shared" si="2"/>
        <v>541</v>
      </c>
      <c r="J52" s="151">
        <f t="shared" si="2"/>
        <v>357783</v>
      </c>
      <c r="K52" s="151">
        <f t="shared" si="2"/>
        <v>2362191</v>
      </c>
      <c r="L52" s="154">
        <f t="shared" si="2"/>
        <v>28385</v>
      </c>
      <c r="M52" s="151">
        <f t="shared" si="2"/>
        <v>760</v>
      </c>
      <c r="N52" s="151">
        <f t="shared" si="2"/>
        <v>340</v>
      </c>
      <c r="O52" s="151">
        <f t="shared" si="2"/>
        <v>5284</v>
      </c>
      <c r="P52" s="151">
        <f t="shared" si="2"/>
        <v>729</v>
      </c>
      <c r="Q52" s="151">
        <f t="shared" si="2"/>
        <v>4758</v>
      </c>
      <c r="R52" s="151">
        <f t="shared" si="2"/>
        <v>1734</v>
      </c>
      <c r="S52" s="151">
        <f t="shared" si="2"/>
        <v>18953</v>
      </c>
      <c r="T52" s="151">
        <f t="shared" si="2"/>
        <v>745</v>
      </c>
      <c r="U52" s="151">
        <f t="shared" si="2"/>
        <v>103844</v>
      </c>
      <c r="V52" s="151">
        <f t="shared" si="2"/>
        <v>137147</v>
      </c>
      <c r="W52" s="151">
        <f t="shared" si="2"/>
        <v>135670</v>
      </c>
      <c r="X52" s="151">
        <f t="shared" si="2"/>
        <v>55124</v>
      </c>
      <c r="Y52" s="151">
        <f t="shared" si="2"/>
        <v>37718</v>
      </c>
      <c r="Z52" s="151">
        <f t="shared" si="2"/>
        <v>528330758</v>
      </c>
      <c r="AA52" s="151">
        <f t="shared" si="2"/>
        <v>29116260</v>
      </c>
      <c r="AB52" s="151">
        <f>AB40+AB51</f>
        <v>32416</v>
      </c>
      <c r="AC52" s="151">
        <f>AC40+AC51</f>
        <v>1</v>
      </c>
      <c r="AD52" s="151">
        <f>AD40+AD51</f>
        <v>419605</v>
      </c>
      <c r="AE52" s="151">
        <f>SUM(AE40,AE51)</f>
        <v>0</v>
      </c>
      <c r="AF52" s="151">
        <f t="shared" si="2"/>
        <v>28664238</v>
      </c>
      <c r="AG52" s="151">
        <f t="shared" si="2"/>
        <v>7370258</v>
      </c>
      <c r="AH52" s="151">
        <f t="shared" si="2"/>
        <v>1833397</v>
      </c>
      <c r="AI52" s="151">
        <f t="shared" si="2"/>
        <v>566993</v>
      </c>
      <c r="AJ52" s="151">
        <f t="shared" si="2"/>
        <v>1733503</v>
      </c>
      <c r="AK52" s="151">
        <f t="shared" si="2"/>
        <v>232007188</v>
      </c>
      <c r="AL52" s="151">
        <f t="shared" si="2"/>
        <v>219</v>
      </c>
      <c r="AM52" s="151">
        <f t="shared" si="2"/>
        <v>399417</v>
      </c>
      <c r="AN52" s="151">
        <f t="shared" si="2"/>
        <v>12598989</v>
      </c>
      <c r="AO52" s="151">
        <f t="shared" si="2"/>
        <v>2012829</v>
      </c>
      <c r="AP52" s="151">
        <f t="shared" si="2"/>
        <v>9454816600</v>
      </c>
      <c r="AQ52" s="151">
        <f t="shared" si="2"/>
        <v>6959170567</v>
      </c>
      <c r="AR52" s="151">
        <f t="shared" si="2"/>
        <v>59962</v>
      </c>
      <c r="AS52" s="151">
        <f t="shared" si="2"/>
        <v>33987012</v>
      </c>
      <c r="AT52" s="151">
        <f t="shared" si="2"/>
        <v>12717012</v>
      </c>
      <c r="AU52" s="151">
        <f t="shared" si="2"/>
        <v>463981</v>
      </c>
      <c r="AV52" s="151">
        <f t="shared" si="2"/>
        <v>1009812827</v>
      </c>
      <c r="AW52" s="155">
        <f t="shared" si="2"/>
        <v>528677167</v>
      </c>
    </row>
    <row r="53" spans="1:49" ht="14.25" thickBot="1">
      <c r="A53" s="158"/>
      <c r="B53" s="159" t="s">
        <v>44</v>
      </c>
      <c r="C53" s="160"/>
      <c r="D53" s="161">
        <f>D7+D8+D52</f>
        <v>4226625</v>
      </c>
      <c r="E53" s="162">
        <f aca="true" t="shared" si="3" ref="E53:AW53">E7+E8+E52</f>
        <v>21436</v>
      </c>
      <c r="F53" s="163">
        <f t="shared" si="3"/>
        <v>4248061</v>
      </c>
      <c r="G53" s="164">
        <f t="shared" si="3"/>
        <v>3298050</v>
      </c>
      <c r="H53" s="162">
        <f t="shared" si="3"/>
        <v>171847</v>
      </c>
      <c r="I53" s="162">
        <f t="shared" si="3"/>
        <v>608</v>
      </c>
      <c r="J53" s="162">
        <f t="shared" si="3"/>
        <v>535234</v>
      </c>
      <c r="K53" s="162">
        <f t="shared" si="3"/>
        <v>4005739</v>
      </c>
      <c r="L53" s="165">
        <f t="shared" si="3"/>
        <v>51923</v>
      </c>
      <c r="M53" s="162">
        <f t="shared" si="3"/>
        <v>2307</v>
      </c>
      <c r="N53" s="162">
        <f t="shared" si="3"/>
        <v>1089</v>
      </c>
      <c r="O53" s="162">
        <f t="shared" si="3"/>
        <v>12253</v>
      </c>
      <c r="P53" s="162">
        <f t="shared" si="3"/>
        <v>2179</v>
      </c>
      <c r="Q53" s="162">
        <f t="shared" si="3"/>
        <v>13706</v>
      </c>
      <c r="R53" s="162">
        <f t="shared" si="3"/>
        <v>4145</v>
      </c>
      <c r="S53" s="162">
        <f t="shared" si="3"/>
        <v>51242</v>
      </c>
      <c r="T53" s="162">
        <f t="shared" si="3"/>
        <v>1681</v>
      </c>
      <c r="U53" s="162">
        <f t="shared" si="3"/>
        <v>239668</v>
      </c>
      <c r="V53" s="162">
        <f>V7+V8+V52</f>
        <v>328270</v>
      </c>
      <c r="W53" s="162">
        <f t="shared" si="3"/>
        <v>306484</v>
      </c>
      <c r="X53" s="162">
        <f t="shared" si="3"/>
        <v>129286</v>
      </c>
      <c r="Y53" s="162">
        <f t="shared" si="3"/>
        <v>92955</v>
      </c>
      <c r="Z53" s="162">
        <f t="shared" si="3"/>
        <v>1902868115</v>
      </c>
      <c r="AA53" s="162">
        <f t="shared" si="3"/>
        <v>112842577</v>
      </c>
      <c r="AB53" s="162">
        <f>AB7+AB8+AB52</f>
        <v>153600</v>
      </c>
      <c r="AC53" s="162">
        <f>AC7+AC8+AC52</f>
        <v>1</v>
      </c>
      <c r="AD53" s="162">
        <f t="shared" si="3"/>
        <v>1545383</v>
      </c>
      <c r="AE53" s="162">
        <f>SUM(AE7,AE8,AE52)</f>
        <v>1055</v>
      </c>
      <c r="AF53" s="162">
        <f t="shared" si="3"/>
        <v>111142538</v>
      </c>
      <c r="AG53" s="162">
        <f t="shared" si="3"/>
        <v>28200321</v>
      </c>
      <c r="AH53" s="162">
        <f t="shared" si="3"/>
        <v>3044395</v>
      </c>
      <c r="AI53" s="162">
        <f t="shared" si="3"/>
        <v>765816</v>
      </c>
      <c r="AJ53" s="162">
        <f t="shared" si="3"/>
        <v>2962182</v>
      </c>
      <c r="AK53" s="162">
        <f t="shared" si="3"/>
        <v>448709248</v>
      </c>
      <c r="AL53" s="162">
        <f t="shared" si="3"/>
        <v>236</v>
      </c>
      <c r="AM53" s="162">
        <f t="shared" si="3"/>
        <v>594902</v>
      </c>
      <c r="AN53" s="162">
        <f t="shared" si="3"/>
        <v>20633084</v>
      </c>
      <c r="AO53" s="162">
        <f t="shared" si="3"/>
        <v>3463401</v>
      </c>
      <c r="AP53" s="162">
        <f t="shared" si="3"/>
        <v>16154666888</v>
      </c>
      <c r="AQ53" s="162">
        <f t="shared" si="3"/>
        <v>11882123788</v>
      </c>
      <c r="AR53" s="162">
        <f t="shared" si="3"/>
        <v>95228</v>
      </c>
      <c r="AS53" s="162">
        <f t="shared" si="3"/>
        <v>52277513</v>
      </c>
      <c r="AT53" s="162">
        <f t="shared" si="3"/>
        <v>19029329</v>
      </c>
      <c r="AU53" s="162">
        <f t="shared" si="3"/>
        <v>711227</v>
      </c>
      <c r="AV53" s="162">
        <f t="shared" si="3"/>
        <v>1493176028</v>
      </c>
      <c r="AW53" s="166">
        <f t="shared" si="3"/>
        <v>763254286</v>
      </c>
    </row>
    <row r="54" s="167" customFormat="1" ht="13.5"/>
    <row r="56" spans="2:49" ht="13.5">
      <c r="B56" s="168"/>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row>
    <row r="57" spans="2:49" ht="13.5">
      <c r="B57" s="168"/>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row>
    <row r="58" spans="2:49" ht="13.5">
      <c r="B58" s="168"/>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row>
  </sheetData>
  <sheetProtection/>
  <mergeCells count="49">
    <mergeCell ref="A3:C6"/>
    <mergeCell ref="AO3:AQ3"/>
    <mergeCell ref="AI3:AN3"/>
    <mergeCell ref="AR3:AT3"/>
    <mergeCell ref="AO4:AO6"/>
    <mergeCell ref="AP4:AP5"/>
    <mergeCell ref="AQ4:AQ5"/>
    <mergeCell ref="AR4:AR6"/>
    <mergeCell ref="AS4:AS5"/>
    <mergeCell ref="AT4:AT5"/>
    <mergeCell ref="AK5:AK6"/>
    <mergeCell ref="M3:V3"/>
    <mergeCell ref="M4:V4"/>
    <mergeCell ref="V5:V6"/>
    <mergeCell ref="X4:X6"/>
    <mergeCell ref="W3:AG3"/>
    <mergeCell ref="AA4:AA5"/>
    <mergeCell ref="AD4:AD5"/>
    <mergeCell ref="AE4:AE5"/>
    <mergeCell ref="AB4:AB5"/>
    <mergeCell ref="AF4:AF5"/>
    <mergeCell ref="I4:I6"/>
    <mergeCell ref="J4:J6"/>
    <mergeCell ref="K4:K6"/>
    <mergeCell ref="L4:L6"/>
    <mergeCell ref="D4:D6"/>
    <mergeCell ref="E4:E6"/>
    <mergeCell ref="F4:F6"/>
    <mergeCell ref="G4:G6"/>
    <mergeCell ref="AW4:AW5"/>
    <mergeCell ref="AL5:AL6"/>
    <mergeCell ref="H4:H6"/>
    <mergeCell ref="AH3:AH6"/>
    <mergeCell ref="W4:W6"/>
    <mergeCell ref="Y4:Y6"/>
    <mergeCell ref="Z4:Z5"/>
    <mergeCell ref="AG4:AG5"/>
    <mergeCell ref="AI5:AI6"/>
    <mergeCell ref="AJ5:AJ6"/>
    <mergeCell ref="A2:D2"/>
    <mergeCell ref="D3:F3"/>
    <mergeCell ref="G3:L3"/>
    <mergeCell ref="AM5:AM6"/>
    <mergeCell ref="AN5:AN6"/>
    <mergeCell ref="AU3:AW3"/>
    <mergeCell ref="AI4:AK4"/>
    <mergeCell ref="AL4:AN4"/>
    <mergeCell ref="AU4:AU6"/>
    <mergeCell ref="AV4:AV5"/>
  </mergeCells>
  <printOptions verticalCentered="1"/>
  <pageMargins left="0.7874015748031497" right="0.7874015748031497" top="0.5905511811023623" bottom="0.5905511811023623" header="0.5118110236220472" footer="0.5118110236220472"/>
  <pageSetup fitToWidth="3" horizontalDpi="600" verticalDpi="600" orientation="landscape" paperSize="9" scale="54" r:id="rId1"/>
  <colBreaks count="2" manualBreakCount="2">
    <brk id="22" max="52" man="1"/>
    <brk id="40" max="52" man="1"/>
  </colBreaks>
</worksheet>
</file>

<file path=xl/worksheets/sheet2.xml><?xml version="1.0" encoding="utf-8"?>
<worksheet xmlns="http://schemas.openxmlformats.org/spreadsheetml/2006/main" xmlns:r="http://schemas.openxmlformats.org/officeDocument/2006/relationships">
  <dimension ref="A1:AT58"/>
  <sheetViews>
    <sheetView view="pageBreakPreview" zoomScale="70" zoomScaleNormal="70" zoomScaleSheetLayoutView="70" zoomScalePageLayoutView="0" workbookViewId="0" topLeftCell="A1">
      <selection activeCell="E28" sqref="E28"/>
    </sheetView>
  </sheetViews>
  <sheetFormatPr defaultColWidth="9.00390625" defaultRowHeight="13.5"/>
  <cols>
    <col min="1" max="1" width="0.875" style="6" customWidth="1"/>
    <col min="2" max="2" width="12.625" style="6" customWidth="1"/>
    <col min="3" max="3" width="0.875" style="6" customWidth="1"/>
    <col min="4" max="4" width="11.875" style="6" customWidth="1"/>
    <col min="5" max="5" width="9.00390625" style="6" customWidth="1"/>
    <col min="6" max="6" width="11.875" style="6" customWidth="1"/>
    <col min="7" max="7" width="9.00390625" style="6" customWidth="1"/>
    <col min="8" max="8" width="11.875" style="6" customWidth="1"/>
    <col min="9" max="9" width="9.00390625" style="6" customWidth="1"/>
    <col min="10" max="10" width="11.875" style="6" customWidth="1"/>
    <col min="11" max="11" width="9.00390625" style="6" customWidth="1"/>
    <col min="12" max="12" width="11.875" style="6" customWidth="1"/>
    <col min="13" max="13" width="9.00390625" style="6" customWidth="1"/>
    <col min="14" max="14" width="11.875" style="6" customWidth="1"/>
    <col min="15" max="15" width="9.00390625" style="6" customWidth="1"/>
    <col min="16" max="16" width="11.875" style="6" customWidth="1"/>
    <col min="17" max="17" width="9.00390625" style="6" customWidth="1"/>
    <col min="18" max="18" width="11.875" style="6" customWidth="1"/>
    <col min="19" max="19" width="9.00390625" style="6" customWidth="1"/>
    <col min="20" max="20" width="11.875" style="6" customWidth="1"/>
    <col min="21" max="21" width="9.00390625" style="6" customWidth="1"/>
    <col min="22" max="22" width="11.875" style="6" customWidth="1"/>
    <col min="23" max="23" width="9.00390625" style="83" customWidth="1"/>
    <col min="24" max="24" width="11.875" style="6" customWidth="1"/>
    <col min="25" max="25" width="9.00390625" style="6" customWidth="1"/>
    <col min="26" max="26" width="11.875" style="6" customWidth="1"/>
    <col min="27" max="27" width="9.00390625" style="6" customWidth="1"/>
    <col min="28" max="28" width="11.625" style="6" bestFit="1" customWidth="1"/>
    <col min="29" max="29" width="1.625" style="6" customWidth="1"/>
    <col min="30" max="16384" width="9.00390625" style="6" customWidth="1"/>
  </cols>
  <sheetData>
    <row r="1" spans="1:23" ht="13.5">
      <c r="A1" s="4"/>
      <c r="B1" s="4"/>
      <c r="C1" s="4"/>
      <c r="D1" s="4"/>
      <c r="E1" s="4"/>
      <c r="F1" s="4"/>
      <c r="G1" s="4"/>
      <c r="H1" s="4"/>
      <c r="I1" s="4"/>
      <c r="J1" s="4"/>
      <c r="K1" s="4"/>
      <c r="L1" s="4"/>
      <c r="M1" s="4"/>
      <c r="N1" s="4"/>
      <c r="O1" s="4"/>
      <c r="P1" s="4"/>
      <c r="Q1" s="4"/>
      <c r="R1" s="4"/>
      <c r="S1" s="4"/>
      <c r="T1" s="4"/>
      <c r="U1" s="4"/>
      <c r="V1" s="4"/>
      <c r="W1" s="5"/>
    </row>
    <row r="2" spans="1:23" ht="15" thickBot="1">
      <c r="A2" s="258" t="s">
        <v>119</v>
      </c>
      <c r="B2" s="258"/>
      <c r="C2" s="258"/>
      <c r="D2" s="258"/>
      <c r="E2" s="258"/>
      <c r="F2" s="258"/>
      <c r="G2" s="258"/>
      <c r="H2" s="258"/>
      <c r="I2" s="258"/>
      <c r="J2" s="4"/>
      <c r="K2" s="4"/>
      <c r="L2" s="4"/>
      <c r="M2" s="4"/>
      <c r="N2" s="4"/>
      <c r="O2" s="4"/>
      <c r="P2" s="4"/>
      <c r="Q2" s="4"/>
      <c r="R2" s="4"/>
      <c r="S2" s="4"/>
      <c r="T2" s="4"/>
      <c r="U2" s="4"/>
      <c r="V2" s="4"/>
      <c r="W2" s="5"/>
    </row>
    <row r="3" spans="1:28" ht="13.5" customHeight="1">
      <c r="A3" s="243" t="s">
        <v>111</v>
      </c>
      <c r="B3" s="244"/>
      <c r="C3" s="245"/>
      <c r="D3" s="259" t="s">
        <v>101</v>
      </c>
      <c r="E3" s="7"/>
      <c r="F3" s="255" t="s">
        <v>102</v>
      </c>
      <c r="G3" s="7"/>
      <c r="H3" s="255" t="s">
        <v>103</v>
      </c>
      <c r="I3" s="7"/>
      <c r="J3" s="255" t="s">
        <v>104</v>
      </c>
      <c r="K3" s="7"/>
      <c r="L3" s="255" t="s">
        <v>105</v>
      </c>
      <c r="M3" s="7"/>
      <c r="N3" s="255" t="s">
        <v>107</v>
      </c>
      <c r="O3" s="7"/>
      <c r="P3" s="255" t="s">
        <v>108</v>
      </c>
      <c r="Q3" s="7"/>
      <c r="R3" s="255" t="s">
        <v>118</v>
      </c>
      <c r="S3" s="7"/>
      <c r="T3" s="234" t="s">
        <v>120</v>
      </c>
      <c r="U3" s="8"/>
      <c r="V3" s="234" t="s">
        <v>121</v>
      </c>
      <c r="W3" s="8"/>
      <c r="X3" s="234" t="s">
        <v>122</v>
      </c>
      <c r="Y3" s="8"/>
      <c r="Z3" s="234" t="s">
        <v>123</v>
      </c>
      <c r="AA3" s="8"/>
      <c r="AB3" s="237" t="s">
        <v>109</v>
      </c>
    </row>
    <row r="4" spans="1:28" ht="13.5" customHeight="1">
      <c r="A4" s="246"/>
      <c r="B4" s="247"/>
      <c r="C4" s="248"/>
      <c r="D4" s="260"/>
      <c r="E4" s="252" t="s">
        <v>106</v>
      </c>
      <c r="F4" s="256"/>
      <c r="G4" s="252" t="s">
        <v>106</v>
      </c>
      <c r="H4" s="256"/>
      <c r="I4" s="252" t="s">
        <v>106</v>
      </c>
      <c r="J4" s="256"/>
      <c r="K4" s="252" t="s">
        <v>106</v>
      </c>
      <c r="L4" s="256"/>
      <c r="M4" s="252" t="s">
        <v>106</v>
      </c>
      <c r="N4" s="256"/>
      <c r="O4" s="252" t="s">
        <v>106</v>
      </c>
      <c r="P4" s="256"/>
      <c r="Q4" s="252" t="s">
        <v>106</v>
      </c>
      <c r="R4" s="256"/>
      <c r="S4" s="252" t="s">
        <v>106</v>
      </c>
      <c r="T4" s="235"/>
      <c r="U4" s="240" t="s">
        <v>106</v>
      </c>
      <c r="V4" s="235"/>
      <c r="W4" s="240" t="s">
        <v>106</v>
      </c>
      <c r="X4" s="235"/>
      <c r="Y4" s="240" t="s">
        <v>106</v>
      </c>
      <c r="Z4" s="235"/>
      <c r="AA4" s="240" t="s">
        <v>106</v>
      </c>
      <c r="AB4" s="238"/>
    </row>
    <row r="5" spans="1:28" ht="13.5">
      <c r="A5" s="246"/>
      <c r="B5" s="247"/>
      <c r="C5" s="248"/>
      <c r="D5" s="260"/>
      <c r="E5" s="253"/>
      <c r="F5" s="256"/>
      <c r="G5" s="253"/>
      <c r="H5" s="256"/>
      <c r="I5" s="253"/>
      <c r="J5" s="256"/>
      <c r="K5" s="253"/>
      <c r="L5" s="256"/>
      <c r="M5" s="253"/>
      <c r="N5" s="256"/>
      <c r="O5" s="253"/>
      <c r="P5" s="256"/>
      <c r="Q5" s="253"/>
      <c r="R5" s="256"/>
      <c r="S5" s="253"/>
      <c r="T5" s="235"/>
      <c r="U5" s="241"/>
      <c r="V5" s="235"/>
      <c r="W5" s="241"/>
      <c r="X5" s="235"/>
      <c r="Y5" s="241"/>
      <c r="Z5" s="235"/>
      <c r="AA5" s="241"/>
      <c r="AB5" s="238"/>
    </row>
    <row r="6" spans="1:29" ht="14.25" thickBot="1">
      <c r="A6" s="249"/>
      <c r="B6" s="250"/>
      <c r="C6" s="251"/>
      <c r="D6" s="261"/>
      <c r="E6" s="254"/>
      <c r="F6" s="257"/>
      <c r="G6" s="254"/>
      <c r="H6" s="257"/>
      <c r="I6" s="254"/>
      <c r="J6" s="257"/>
      <c r="K6" s="254"/>
      <c r="L6" s="257"/>
      <c r="M6" s="254"/>
      <c r="N6" s="257"/>
      <c r="O6" s="254"/>
      <c r="P6" s="257"/>
      <c r="Q6" s="254"/>
      <c r="R6" s="257"/>
      <c r="S6" s="254"/>
      <c r="T6" s="236"/>
      <c r="U6" s="242"/>
      <c r="V6" s="236"/>
      <c r="W6" s="242"/>
      <c r="X6" s="236"/>
      <c r="Y6" s="242"/>
      <c r="Z6" s="236"/>
      <c r="AA6" s="242"/>
      <c r="AB6" s="239"/>
      <c r="AC6" s="1"/>
    </row>
    <row r="7" spans="1:46" ht="13.5">
      <c r="A7" s="9"/>
      <c r="B7" s="10" t="s">
        <v>0</v>
      </c>
      <c r="C7" s="11"/>
      <c r="D7" s="12">
        <v>43731</v>
      </c>
      <c r="E7" s="13">
        <v>3.4170903746211243</v>
      </c>
      <c r="F7" s="14">
        <v>378490</v>
      </c>
      <c r="G7" s="13">
        <v>29.574776151708154</v>
      </c>
      <c r="H7" s="14">
        <v>388784</v>
      </c>
      <c r="I7" s="13">
        <v>30.37913755017491</v>
      </c>
      <c r="J7" s="14">
        <v>216948</v>
      </c>
      <c r="K7" s="13">
        <v>16.952068843458957</v>
      </c>
      <c r="L7" s="14">
        <v>100679</v>
      </c>
      <c r="M7" s="13">
        <v>7.866942028000279</v>
      </c>
      <c r="N7" s="14">
        <v>66809</v>
      </c>
      <c r="O7" s="13">
        <v>5.22037892657526</v>
      </c>
      <c r="P7" s="14">
        <v>28254</v>
      </c>
      <c r="Q7" s="13">
        <v>2.2077352780532173</v>
      </c>
      <c r="R7" s="14">
        <v>26950</v>
      </c>
      <c r="S7" s="13">
        <v>2.105842207954067</v>
      </c>
      <c r="T7" s="15">
        <v>21427</v>
      </c>
      <c r="U7" s="16">
        <v>1.6742812983239996</v>
      </c>
      <c r="V7" s="15">
        <v>6474</v>
      </c>
      <c r="W7" s="16">
        <v>0.505870963053604</v>
      </c>
      <c r="X7" s="15">
        <v>925</v>
      </c>
      <c r="Y7" s="17">
        <v>0.07227844313014886</v>
      </c>
      <c r="Z7" s="15">
        <v>302</v>
      </c>
      <c r="AA7" s="16">
        <v>0.023597934946275628</v>
      </c>
      <c r="AB7" s="18">
        <v>1279773</v>
      </c>
      <c r="AC7" s="19"/>
      <c r="AD7" s="19"/>
      <c r="AE7" s="19"/>
      <c r="AF7" s="19"/>
      <c r="AG7" s="19"/>
      <c r="AH7" s="19"/>
      <c r="AI7" s="19"/>
      <c r="AJ7" s="19"/>
      <c r="AK7" s="19"/>
      <c r="AL7" s="19"/>
      <c r="AM7" s="19"/>
      <c r="AN7" s="19"/>
      <c r="AO7" s="19"/>
      <c r="AP7" s="19"/>
      <c r="AQ7" s="19"/>
      <c r="AR7" s="19"/>
      <c r="AS7" s="19"/>
      <c r="AT7" s="19"/>
    </row>
    <row r="8" spans="1:45" ht="13.5">
      <c r="A8" s="20"/>
      <c r="B8" s="21" t="s">
        <v>1</v>
      </c>
      <c r="C8" s="22"/>
      <c r="D8" s="23">
        <v>14384</v>
      </c>
      <c r="E8" s="24">
        <v>3.9540925022335234</v>
      </c>
      <c r="F8" s="25">
        <v>114776</v>
      </c>
      <c r="G8" s="24">
        <v>31.551371039791082</v>
      </c>
      <c r="H8" s="25">
        <v>100686</v>
      </c>
      <c r="I8" s="24">
        <v>27.67809772524225</v>
      </c>
      <c r="J8" s="25">
        <v>61162</v>
      </c>
      <c r="K8" s="24">
        <v>16.813139990378666</v>
      </c>
      <c r="L8" s="25">
        <v>31039</v>
      </c>
      <c r="M8" s="24">
        <v>8.532471995051887</v>
      </c>
      <c r="N8" s="25">
        <v>20954</v>
      </c>
      <c r="O8" s="24">
        <v>5.760153941309875</v>
      </c>
      <c r="P8" s="25">
        <v>7575</v>
      </c>
      <c r="Q8" s="24">
        <v>2.0823311112638305</v>
      </c>
      <c r="R8" s="25">
        <v>6419</v>
      </c>
      <c r="S8" s="24">
        <v>1.7645522644491787</v>
      </c>
      <c r="T8" s="26">
        <v>4938</v>
      </c>
      <c r="U8" s="27">
        <v>1.3574324788674317</v>
      </c>
      <c r="V8" s="26">
        <v>1555</v>
      </c>
      <c r="W8" s="27">
        <v>0.427462030101024</v>
      </c>
      <c r="X8" s="26">
        <v>226</v>
      </c>
      <c r="Y8" s="27">
        <v>0.06212631434265686</v>
      </c>
      <c r="Z8" s="28">
        <v>61</v>
      </c>
      <c r="AA8" s="27">
        <v>0.016768606968593225</v>
      </c>
      <c r="AB8" s="29">
        <v>363775</v>
      </c>
      <c r="AC8" s="19"/>
      <c r="AD8" s="19"/>
      <c r="AE8" s="19"/>
      <c r="AF8" s="19"/>
      <c r="AG8" s="19"/>
      <c r="AH8" s="19"/>
      <c r="AI8" s="19"/>
      <c r="AJ8" s="19"/>
      <c r="AK8" s="19"/>
      <c r="AL8" s="19"/>
      <c r="AM8" s="19"/>
      <c r="AN8" s="19"/>
      <c r="AO8" s="19"/>
      <c r="AP8" s="19"/>
      <c r="AQ8" s="19"/>
      <c r="AR8" s="19"/>
      <c r="AS8" s="19"/>
    </row>
    <row r="9" spans="1:45" ht="13.5">
      <c r="A9" s="20"/>
      <c r="B9" s="21" t="s">
        <v>2</v>
      </c>
      <c r="C9" s="22"/>
      <c r="D9" s="23">
        <v>3404</v>
      </c>
      <c r="E9" s="24">
        <v>4.121065375302663</v>
      </c>
      <c r="F9" s="25">
        <v>27974</v>
      </c>
      <c r="G9" s="24">
        <v>33.86682808716707</v>
      </c>
      <c r="H9" s="25">
        <v>24580</v>
      </c>
      <c r="I9" s="24">
        <v>29.757869249394673</v>
      </c>
      <c r="J9" s="25">
        <v>13401</v>
      </c>
      <c r="K9" s="24">
        <v>16.223970944309926</v>
      </c>
      <c r="L9" s="25">
        <v>6200</v>
      </c>
      <c r="M9" s="24">
        <v>7.506053268765134</v>
      </c>
      <c r="N9" s="25">
        <v>3636</v>
      </c>
      <c r="O9" s="24">
        <v>4.401937046004843</v>
      </c>
      <c r="P9" s="25">
        <v>1341</v>
      </c>
      <c r="Q9" s="24">
        <v>1.6234866828087164</v>
      </c>
      <c r="R9" s="25">
        <v>1042</v>
      </c>
      <c r="S9" s="24">
        <v>1.261501210653753</v>
      </c>
      <c r="T9" s="26">
        <v>759</v>
      </c>
      <c r="U9" s="27">
        <v>0.9188861985472154</v>
      </c>
      <c r="V9" s="26">
        <v>221</v>
      </c>
      <c r="W9" s="27">
        <v>0.2675544794188862</v>
      </c>
      <c r="X9" s="26">
        <v>30</v>
      </c>
      <c r="Y9" s="27">
        <v>0.03631961259079903</v>
      </c>
      <c r="Z9" s="28">
        <v>12</v>
      </c>
      <c r="AA9" s="27">
        <v>0.014527845036319613</v>
      </c>
      <c r="AB9" s="29">
        <v>82600</v>
      </c>
      <c r="AC9" s="19"/>
      <c r="AD9" s="19"/>
      <c r="AE9" s="19"/>
      <c r="AF9" s="19"/>
      <c r="AG9" s="19"/>
      <c r="AH9" s="19"/>
      <c r="AI9" s="19"/>
      <c r="AJ9" s="19"/>
      <c r="AK9" s="19"/>
      <c r="AL9" s="19"/>
      <c r="AM9" s="19"/>
      <c r="AN9" s="19"/>
      <c r="AO9" s="19"/>
      <c r="AP9" s="19"/>
      <c r="AQ9" s="19"/>
      <c r="AR9" s="19"/>
      <c r="AS9" s="19"/>
    </row>
    <row r="10" spans="1:45" ht="13.5">
      <c r="A10" s="20"/>
      <c r="B10" s="21" t="s">
        <v>3</v>
      </c>
      <c r="C10" s="22"/>
      <c r="D10" s="23">
        <v>6698</v>
      </c>
      <c r="E10" s="24">
        <v>3.5951799468613292</v>
      </c>
      <c r="F10" s="25">
        <v>53404</v>
      </c>
      <c r="G10" s="24">
        <v>28.6648238104184</v>
      </c>
      <c r="H10" s="25">
        <v>47962</v>
      </c>
      <c r="I10" s="24">
        <v>25.743807197874453</v>
      </c>
      <c r="J10" s="25">
        <v>28812</v>
      </c>
      <c r="K10" s="24">
        <v>15.464963366522639</v>
      </c>
      <c r="L10" s="25">
        <v>16326</v>
      </c>
      <c r="M10" s="24">
        <v>8.76304983763184</v>
      </c>
      <c r="N10" s="25">
        <v>13192</v>
      </c>
      <c r="O10" s="24">
        <v>7.080862027320792</v>
      </c>
      <c r="P10" s="25">
        <v>6505</v>
      </c>
      <c r="Q10" s="24">
        <v>3.4915863771772098</v>
      </c>
      <c r="R10" s="25">
        <v>6323</v>
      </c>
      <c r="S10" s="24">
        <v>3.3938971042108372</v>
      </c>
      <c r="T10" s="26">
        <v>5163</v>
      </c>
      <c r="U10" s="27">
        <v>2.7712621776119803</v>
      </c>
      <c r="V10" s="26">
        <v>1594</v>
      </c>
      <c r="W10" s="27">
        <v>0.8555862698263601</v>
      </c>
      <c r="X10" s="26">
        <v>254</v>
      </c>
      <c r="Y10" s="27">
        <v>0.13633557875526692</v>
      </c>
      <c r="Z10" s="28">
        <v>72</v>
      </c>
      <c r="AA10" s="27">
        <v>0.03864630578889456</v>
      </c>
      <c r="AB10" s="29">
        <v>186305</v>
      </c>
      <c r="AC10" s="19"/>
      <c r="AD10" s="19"/>
      <c r="AE10" s="19"/>
      <c r="AF10" s="19"/>
      <c r="AG10" s="19"/>
      <c r="AH10" s="19"/>
      <c r="AI10" s="19"/>
      <c r="AJ10" s="19"/>
      <c r="AK10" s="19"/>
      <c r="AL10" s="19"/>
      <c r="AM10" s="19"/>
      <c r="AN10" s="19"/>
      <c r="AO10" s="19"/>
      <c r="AP10" s="19"/>
      <c r="AQ10" s="19"/>
      <c r="AR10" s="19"/>
      <c r="AS10" s="19"/>
    </row>
    <row r="11" spans="1:45" ht="13.5">
      <c r="A11" s="20"/>
      <c r="B11" s="21" t="s">
        <v>4</v>
      </c>
      <c r="C11" s="22"/>
      <c r="D11" s="23">
        <v>1761</v>
      </c>
      <c r="E11" s="24">
        <v>3.645887248711207</v>
      </c>
      <c r="F11" s="25">
        <v>14394</v>
      </c>
      <c r="G11" s="24">
        <v>29.800625245854125</v>
      </c>
      <c r="H11" s="25">
        <v>12947</v>
      </c>
      <c r="I11" s="24">
        <v>26.804828057390118</v>
      </c>
      <c r="J11" s="25">
        <v>7625</v>
      </c>
      <c r="K11" s="24">
        <v>15.786422641353182</v>
      </c>
      <c r="L11" s="25">
        <v>4103</v>
      </c>
      <c r="M11" s="24">
        <v>8.494648143930768</v>
      </c>
      <c r="N11" s="25">
        <v>3443</v>
      </c>
      <c r="O11" s="24">
        <v>7.128216807105443</v>
      </c>
      <c r="P11" s="25">
        <v>1564</v>
      </c>
      <c r="Q11" s="24">
        <v>3.2380281981739505</v>
      </c>
      <c r="R11" s="25">
        <v>1269</v>
      </c>
      <c r="S11" s="24">
        <v>2.6272747976232376</v>
      </c>
      <c r="T11" s="26">
        <v>921</v>
      </c>
      <c r="U11" s="27">
        <v>1.9067928200244302</v>
      </c>
      <c r="V11" s="26">
        <v>235</v>
      </c>
      <c r="W11" s="27">
        <v>0.4865323699302292</v>
      </c>
      <c r="X11" s="26">
        <v>32</v>
      </c>
      <c r="Y11" s="27">
        <v>0.06625121633092483</v>
      </c>
      <c r="Z11" s="28">
        <v>7</v>
      </c>
      <c r="AA11" s="27">
        <v>0.014492453572389805</v>
      </c>
      <c r="AB11" s="29">
        <v>48301</v>
      </c>
      <c r="AC11" s="19"/>
      <c r="AD11" s="19"/>
      <c r="AE11" s="19"/>
      <c r="AF11" s="19"/>
      <c r="AG11" s="19"/>
      <c r="AH11" s="19"/>
      <c r="AI11" s="19"/>
      <c r="AJ11" s="19"/>
      <c r="AK11" s="19"/>
      <c r="AL11" s="19"/>
      <c r="AM11" s="19"/>
      <c r="AN11" s="19"/>
      <c r="AO11" s="19"/>
      <c r="AP11" s="19"/>
      <c r="AQ11" s="19"/>
      <c r="AR11" s="19"/>
      <c r="AS11" s="19"/>
    </row>
    <row r="12" spans="1:45" ht="13.5">
      <c r="A12" s="20"/>
      <c r="B12" s="21" t="s">
        <v>5</v>
      </c>
      <c r="C12" s="22"/>
      <c r="D12" s="23">
        <v>6163</v>
      </c>
      <c r="E12" s="24">
        <v>3.408361906868709</v>
      </c>
      <c r="F12" s="25">
        <v>48113</v>
      </c>
      <c r="G12" s="24">
        <v>26.608229178188253</v>
      </c>
      <c r="H12" s="25">
        <v>44982</v>
      </c>
      <c r="I12" s="24">
        <v>24.87667293440991</v>
      </c>
      <c r="J12" s="25">
        <v>30379</v>
      </c>
      <c r="K12" s="24">
        <v>16.80068576484902</v>
      </c>
      <c r="L12" s="25">
        <v>17593</v>
      </c>
      <c r="M12" s="24">
        <v>9.729565313571507</v>
      </c>
      <c r="N12" s="25">
        <v>14596</v>
      </c>
      <c r="O12" s="24">
        <v>8.072115916380932</v>
      </c>
      <c r="P12" s="25">
        <v>6737</v>
      </c>
      <c r="Q12" s="24">
        <v>3.7258046676252627</v>
      </c>
      <c r="R12" s="25">
        <v>6220</v>
      </c>
      <c r="S12" s="24">
        <v>3.4398849684769384</v>
      </c>
      <c r="T12" s="26">
        <v>4481</v>
      </c>
      <c r="U12" s="27">
        <v>2.478155071341666</v>
      </c>
      <c r="V12" s="26">
        <v>1316</v>
      </c>
      <c r="W12" s="27">
        <v>0.7277955978320982</v>
      </c>
      <c r="X12" s="26">
        <v>172</v>
      </c>
      <c r="Y12" s="27">
        <v>0.09512222099325296</v>
      </c>
      <c r="Z12" s="28">
        <v>68</v>
      </c>
      <c r="AA12" s="27">
        <v>0.037606459462448845</v>
      </c>
      <c r="AB12" s="29">
        <v>180820</v>
      </c>
      <c r="AC12" s="19"/>
      <c r="AD12" s="19"/>
      <c r="AE12" s="19"/>
      <c r="AF12" s="19"/>
      <c r="AG12" s="19"/>
      <c r="AH12" s="19"/>
      <c r="AI12" s="19"/>
      <c r="AJ12" s="19"/>
      <c r="AK12" s="19"/>
      <c r="AL12" s="19"/>
      <c r="AM12" s="19"/>
      <c r="AN12" s="19"/>
      <c r="AO12" s="19"/>
      <c r="AP12" s="19"/>
      <c r="AQ12" s="19"/>
      <c r="AR12" s="19"/>
      <c r="AS12" s="19"/>
    </row>
    <row r="13" spans="1:45" ht="13.5">
      <c r="A13" s="20"/>
      <c r="B13" s="21" t="s">
        <v>6</v>
      </c>
      <c r="C13" s="22"/>
      <c r="D13" s="23">
        <v>1266</v>
      </c>
      <c r="E13" s="24">
        <v>3.811990003312156</v>
      </c>
      <c r="F13" s="25">
        <v>10705</v>
      </c>
      <c r="G13" s="24">
        <v>32.233296197043146</v>
      </c>
      <c r="H13" s="25">
        <v>9549</v>
      </c>
      <c r="I13" s="24">
        <v>28.752521754840267</v>
      </c>
      <c r="J13" s="25">
        <v>5520</v>
      </c>
      <c r="K13" s="24">
        <v>16.620999066574328</v>
      </c>
      <c r="L13" s="25">
        <v>2761</v>
      </c>
      <c r="M13" s="24">
        <v>8.313510583842703</v>
      </c>
      <c r="N13" s="25">
        <v>1795</v>
      </c>
      <c r="O13" s="24">
        <v>5.4048357471921955</v>
      </c>
      <c r="P13" s="25">
        <v>696</v>
      </c>
      <c r="Q13" s="24">
        <v>2.095691186655024</v>
      </c>
      <c r="R13" s="25">
        <v>478</v>
      </c>
      <c r="S13" s="24">
        <v>1.4392821655475596</v>
      </c>
      <c r="T13" s="26">
        <v>328</v>
      </c>
      <c r="U13" s="27">
        <v>0.9876245822167353</v>
      </c>
      <c r="V13" s="26">
        <v>101</v>
      </c>
      <c r="W13" s="27">
        <v>0.3041161061094216</v>
      </c>
      <c r="X13" s="26">
        <v>12</v>
      </c>
      <c r="Y13" s="27">
        <v>0.03613260666646593</v>
      </c>
      <c r="Z13" s="28">
        <v>0</v>
      </c>
      <c r="AA13" s="27">
        <v>0</v>
      </c>
      <c r="AB13" s="29">
        <v>33211</v>
      </c>
      <c r="AC13" s="19"/>
      <c r="AD13" s="19"/>
      <c r="AE13" s="19"/>
      <c r="AF13" s="19"/>
      <c r="AG13" s="19"/>
      <c r="AH13" s="19"/>
      <c r="AI13" s="19"/>
      <c r="AJ13" s="19"/>
      <c r="AK13" s="19"/>
      <c r="AL13" s="19"/>
      <c r="AM13" s="19"/>
      <c r="AN13" s="19"/>
      <c r="AO13" s="19"/>
      <c r="AP13" s="19"/>
      <c r="AQ13" s="19"/>
      <c r="AR13" s="19"/>
      <c r="AS13" s="19"/>
    </row>
    <row r="14" spans="1:45" ht="13.5">
      <c r="A14" s="20"/>
      <c r="B14" s="21" t="s">
        <v>7</v>
      </c>
      <c r="C14" s="22"/>
      <c r="D14" s="23">
        <v>5892</v>
      </c>
      <c r="E14" s="24">
        <v>3.6479358082171425</v>
      </c>
      <c r="F14" s="25">
        <v>50599</v>
      </c>
      <c r="G14" s="24">
        <v>31.327546496941476</v>
      </c>
      <c r="H14" s="25">
        <v>43830</v>
      </c>
      <c r="I14" s="24">
        <v>27.136630426706954</v>
      </c>
      <c r="J14" s="25">
        <v>26660</v>
      </c>
      <c r="K14" s="24">
        <v>16.50610465836202</v>
      </c>
      <c r="L14" s="25">
        <v>13959</v>
      </c>
      <c r="M14" s="24">
        <v>8.642487431585726</v>
      </c>
      <c r="N14" s="25">
        <v>10091</v>
      </c>
      <c r="O14" s="24">
        <v>6.247678248594567</v>
      </c>
      <c r="P14" s="25">
        <v>3980</v>
      </c>
      <c r="Q14" s="24">
        <v>2.4641521583001063</v>
      </c>
      <c r="R14" s="25">
        <v>3379</v>
      </c>
      <c r="S14" s="24">
        <v>2.0920527997226284</v>
      </c>
      <c r="T14" s="26">
        <v>2343</v>
      </c>
      <c r="U14" s="27">
        <v>1.4506302781148617</v>
      </c>
      <c r="V14" s="26">
        <v>676</v>
      </c>
      <c r="W14" s="27">
        <v>0.41853438668614873</v>
      </c>
      <c r="X14" s="26">
        <v>84</v>
      </c>
      <c r="Y14" s="27">
        <v>0.05200723148171079</v>
      </c>
      <c r="Z14" s="28">
        <v>23</v>
      </c>
      <c r="AA14" s="27">
        <v>0.014240075286658908</v>
      </c>
      <c r="AB14" s="29">
        <v>161516</v>
      </c>
      <c r="AC14" s="19"/>
      <c r="AD14" s="19"/>
      <c r="AE14" s="19"/>
      <c r="AF14" s="19"/>
      <c r="AG14" s="19"/>
      <c r="AH14" s="19"/>
      <c r="AI14" s="19"/>
      <c r="AJ14" s="19"/>
      <c r="AK14" s="19"/>
      <c r="AL14" s="19"/>
      <c r="AM14" s="19"/>
      <c r="AN14" s="19"/>
      <c r="AO14" s="19"/>
      <c r="AP14" s="19"/>
      <c r="AQ14" s="19"/>
      <c r="AR14" s="19"/>
      <c r="AS14" s="19"/>
    </row>
    <row r="15" spans="1:45" ht="13.5">
      <c r="A15" s="20"/>
      <c r="B15" s="21" t="s">
        <v>8</v>
      </c>
      <c r="C15" s="22"/>
      <c r="D15" s="23">
        <v>1549</v>
      </c>
      <c r="E15" s="24">
        <v>4.2547931659616545</v>
      </c>
      <c r="F15" s="25">
        <v>12230</v>
      </c>
      <c r="G15" s="24">
        <v>33.59336373125309</v>
      </c>
      <c r="H15" s="25">
        <v>10592</v>
      </c>
      <c r="I15" s="24">
        <v>29.09410536724716</v>
      </c>
      <c r="J15" s="25">
        <v>5897</v>
      </c>
      <c r="K15" s="24">
        <v>16.197879470416964</v>
      </c>
      <c r="L15" s="25">
        <v>2813</v>
      </c>
      <c r="M15" s="24">
        <v>7.726748338186014</v>
      </c>
      <c r="N15" s="25">
        <v>1830</v>
      </c>
      <c r="O15" s="24">
        <v>5.026643959786848</v>
      </c>
      <c r="P15" s="25">
        <v>600</v>
      </c>
      <c r="Q15" s="24">
        <v>1.6480799868153602</v>
      </c>
      <c r="R15" s="25">
        <v>484</v>
      </c>
      <c r="S15" s="24">
        <v>1.3294511893643906</v>
      </c>
      <c r="T15" s="26">
        <v>298</v>
      </c>
      <c r="U15" s="27">
        <v>0.8185463934516288</v>
      </c>
      <c r="V15" s="26">
        <v>103</v>
      </c>
      <c r="W15" s="27">
        <v>0.2829203977366368</v>
      </c>
      <c r="X15" s="26">
        <v>7</v>
      </c>
      <c r="Y15" s="27">
        <v>0.0192275998461792</v>
      </c>
      <c r="Z15" s="28">
        <v>3</v>
      </c>
      <c r="AA15" s="27">
        <v>0.008240399934076801</v>
      </c>
      <c r="AB15" s="29">
        <v>36406</v>
      </c>
      <c r="AC15" s="19"/>
      <c r="AD15" s="19"/>
      <c r="AE15" s="19"/>
      <c r="AF15" s="19"/>
      <c r="AG15" s="19"/>
      <c r="AH15" s="19"/>
      <c r="AI15" s="19"/>
      <c r="AJ15" s="19"/>
      <c r="AK15" s="19"/>
      <c r="AL15" s="19"/>
      <c r="AM15" s="19"/>
      <c r="AN15" s="19"/>
      <c r="AO15" s="19"/>
      <c r="AP15" s="19"/>
      <c r="AQ15" s="19"/>
      <c r="AR15" s="19"/>
      <c r="AS15" s="19"/>
    </row>
    <row r="16" spans="1:45" ht="13.5">
      <c r="A16" s="20"/>
      <c r="B16" s="21" t="s">
        <v>9</v>
      </c>
      <c r="C16" s="22"/>
      <c r="D16" s="23">
        <v>2455</v>
      </c>
      <c r="E16" s="24">
        <v>3.826610137789139</v>
      </c>
      <c r="F16" s="25">
        <v>20595</v>
      </c>
      <c r="G16" s="24">
        <v>32.101440239416426</v>
      </c>
      <c r="H16" s="25">
        <v>19473</v>
      </c>
      <c r="I16" s="24">
        <v>30.35257809090342</v>
      </c>
      <c r="J16" s="25">
        <v>10558</v>
      </c>
      <c r="K16" s="24">
        <v>16.456761643493984</v>
      </c>
      <c r="L16" s="25">
        <v>4950</v>
      </c>
      <c r="M16" s="24">
        <v>7.715568302263233</v>
      </c>
      <c r="N16" s="25">
        <v>3229</v>
      </c>
      <c r="O16" s="24">
        <v>5.033044454143027</v>
      </c>
      <c r="P16" s="25">
        <v>1170</v>
      </c>
      <c r="Q16" s="24">
        <v>1.823679780534946</v>
      </c>
      <c r="R16" s="25">
        <v>882</v>
      </c>
      <c r="S16" s="24">
        <v>1.374773988403267</v>
      </c>
      <c r="T16" s="26">
        <v>617</v>
      </c>
      <c r="U16" s="27">
        <v>0.9617183116154374</v>
      </c>
      <c r="V16" s="26">
        <v>204</v>
      </c>
      <c r="W16" s="27">
        <v>0.31797493609327265</v>
      </c>
      <c r="X16" s="26">
        <v>20</v>
      </c>
      <c r="Y16" s="27">
        <v>0.03117401334247771</v>
      </c>
      <c r="Z16" s="28">
        <v>3</v>
      </c>
      <c r="AA16" s="27">
        <v>0.004676102001371656</v>
      </c>
      <c r="AB16" s="29">
        <v>64156</v>
      </c>
      <c r="AC16" s="19"/>
      <c r="AD16" s="19"/>
      <c r="AE16" s="19"/>
      <c r="AF16" s="19"/>
      <c r="AG16" s="19"/>
      <c r="AH16" s="19"/>
      <c r="AI16" s="19"/>
      <c r="AJ16" s="19"/>
      <c r="AK16" s="19"/>
      <c r="AL16" s="19"/>
      <c r="AM16" s="19"/>
      <c r="AN16" s="19"/>
      <c r="AO16" s="19"/>
      <c r="AP16" s="19"/>
      <c r="AQ16" s="19"/>
      <c r="AR16" s="19"/>
      <c r="AS16" s="19"/>
    </row>
    <row r="17" spans="1:45" ht="13.5">
      <c r="A17" s="20"/>
      <c r="B17" s="21" t="s">
        <v>10</v>
      </c>
      <c r="C17" s="22"/>
      <c r="D17" s="23">
        <v>7063</v>
      </c>
      <c r="E17" s="24">
        <v>3.909662063048352</v>
      </c>
      <c r="F17" s="25">
        <v>57060</v>
      </c>
      <c r="G17" s="24">
        <v>31.5850654562564</v>
      </c>
      <c r="H17" s="25">
        <v>49201</v>
      </c>
      <c r="I17" s="24">
        <v>27.234784534056626</v>
      </c>
      <c r="J17" s="25">
        <v>29422</v>
      </c>
      <c r="K17" s="24">
        <v>16.286291550192356</v>
      </c>
      <c r="L17" s="25">
        <v>15881</v>
      </c>
      <c r="M17" s="24">
        <v>8.790789073095127</v>
      </c>
      <c r="N17" s="25">
        <v>11419</v>
      </c>
      <c r="O17" s="24">
        <v>6.320887880213667</v>
      </c>
      <c r="P17" s="25">
        <v>4258</v>
      </c>
      <c r="Q17" s="24">
        <v>2.3569787716918986</v>
      </c>
      <c r="R17" s="25">
        <v>3381</v>
      </c>
      <c r="S17" s="24">
        <v>1.8715230688328581</v>
      </c>
      <c r="T17" s="26">
        <v>2251</v>
      </c>
      <c r="U17" s="27">
        <v>1.2460214220475492</v>
      </c>
      <c r="V17" s="26">
        <v>615</v>
      </c>
      <c r="W17" s="27">
        <v>0.3404278874097036</v>
      </c>
      <c r="X17" s="26">
        <v>89</v>
      </c>
      <c r="Y17" s="27">
        <v>0.04926517395034735</v>
      </c>
      <c r="Z17" s="28">
        <v>15</v>
      </c>
      <c r="AA17" s="27">
        <v>0.008303119205114722</v>
      </c>
      <c r="AB17" s="29">
        <v>180655</v>
      </c>
      <c r="AC17" s="19"/>
      <c r="AD17" s="19"/>
      <c r="AE17" s="19"/>
      <c r="AF17" s="19"/>
      <c r="AG17" s="19"/>
      <c r="AH17" s="19"/>
      <c r="AI17" s="19"/>
      <c r="AJ17" s="19"/>
      <c r="AK17" s="19"/>
      <c r="AL17" s="19"/>
      <c r="AM17" s="19"/>
      <c r="AN17" s="19"/>
      <c r="AO17" s="19"/>
      <c r="AP17" s="19"/>
      <c r="AQ17" s="19"/>
      <c r="AR17" s="19"/>
      <c r="AS17" s="19"/>
    </row>
    <row r="18" spans="1:45" ht="13.5">
      <c r="A18" s="20"/>
      <c r="B18" s="21" t="s">
        <v>11</v>
      </c>
      <c r="C18" s="22"/>
      <c r="D18" s="23">
        <v>4750</v>
      </c>
      <c r="E18" s="24">
        <v>3.5197178297790357</v>
      </c>
      <c r="F18" s="25">
        <v>38971</v>
      </c>
      <c r="G18" s="24">
        <v>28.877247061961853</v>
      </c>
      <c r="H18" s="25">
        <v>36032</v>
      </c>
      <c r="I18" s="24">
        <v>26.699467966862784</v>
      </c>
      <c r="J18" s="25">
        <v>22852</v>
      </c>
      <c r="K18" s="24">
        <v>16.93317723076011</v>
      </c>
      <c r="L18" s="25">
        <v>12322</v>
      </c>
      <c r="M18" s="24">
        <v>9.13051854706048</v>
      </c>
      <c r="N18" s="25">
        <v>9386</v>
      </c>
      <c r="O18" s="24">
        <v>6.9549624316433745</v>
      </c>
      <c r="P18" s="25">
        <v>4169</v>
      </c>
      <c r="Q18" s="24">
        <v>3.089200764705011</v>
      </c>
      <c r="R18" s="25">
        <v>3504</v>
      </c>
      <c r="S18" s="24">
        <v>2.5964402685359453</v>
      </c>
      <c r="T18" s="26">
        <v>2332</v>
      </c>
      <c r="U18" s="27">
        <v>1.727996206114676</v>
      </c>
      <c r="V18" s="26">
        <v>565</v>
      </c>
      <c r="W18" s="27">
        <v>0.4186611734368748</v>
      </c>
      <c r="X18" s="26">
        <v>55</v>
      </c>
      <c r="Y18" s="27">
        <v>0.04075462750270462</v>
      </c>
      <c r="Z18" s="28">
        <v>16</v>
      </c>
      <c r="AA18" s="27">
        <v>0.011855891637150437</v>
      </c>
      <c r="AB18" s="29">
        <v>134954</v>
      </c>
      <c r="AC18" s="19"/>
      <c r="AD18" s="19"/>
      <c r="AE18" s="19"/>
      <c r="AF18" s="19"/>
      <c r="AG18" s="19"/>
      <c r="AH18" s="19"/>
      <c r="AI18" s="19"/>
      <c r="AJ18" s="19"/>
      <c r="AK18" s="19"/>
      <c r="AL18" s="19"/>
      <c r="AM18" s="19"/>
      <c r="AN18" s="19"/>
      <c r="AO18" s="19"/>
      <c r="AP18" s="19"/>
      <c r="AQ18" s="19"/>
      <c r="AR18" s="19"/>
      <c r="AS18" s="19"/>
    </row>
    <row r="19" spans="1:45" ht="13.5">
      <c r="A19" s="20"/>
      <c r="B19" s="21" t="s">
        <v>12</v>
      </c>
      <c r="C19" s="22"/>
      <c r="D19" s="23">
        <v>4589</v>
      </c>
      <c r="E19" s="24">
        <v>3.9426769651095857</v>
      </c>
      <c r="F19" s="25">
        <v>37732</v>
      </c>
      <c r="G19" s="24">
        <v>32.417757081611434</v>
      </c>
      <c r="H19" s="25">
        <v>33803</v>
      </c>
      <c r="I19" s="24">
        <v>29.042124526389046</v>
      </c>
      <c r="J19" s="25">
        <v>19240</v>
      </c>
      <c r="K19" s="24">
        <v>16.53020370640846</v>
      </c>
      <c r="L19" s="25">
        <v>8927</v>
      </c>
      <c r="M19" s="24">
        <v>7.669705222822679</v>
      </c>
      <c r="N19" s="25">
        <v>5948</v>
      </c>
      <c r="O19" s="24">
        <v>5.1102729545591234</v>
      </c>
      <c r="P19" s="25">
        <v>2264</v>
      </c>
      <c r="Q19" s="24">
        <v>1.9451341575524301</v>
      </c>
      <c r="R19" s="25">
        <v>1924</v>
      </c>
      <c r="S19" s="24">
        <v>1.653020370640846</v>
      </c>
      <c r="T19" s="26">
        <v>1409</v>
      </c>
      <c r="U19" s="27">
        <v>1.2105538992894762</v>
      </c>
      <c r="V19" s="26">
        <v>453</v>
      </c>
      <c r="W19" s="27">
        <v>0.38919866314984575</v>
      </c>
      <c r="X19" s="26">
        <v>86</v>
      </c>
      <c r="Y19" s="27">
        <v>0.07388760492469479</v>
      </c>
      <c r="Z19" s="28">
        <v>18</v>
      </c>
      <c r="AA19" s="27">
        <v>0.015464847542377978</v>
      </c>
      <c r="AB19" s="29">
        <v>116393</v>
      </c>
      <c r="AC19" s="19"/>
      <c r="AD19" s="19"/>
      <c r="AE19" s="19"/>
      <c r="AF19" s="19"/>
      <c r="AG19" s="19"/>
      <c r="AH19" s="19"/>
      <c r="AI19" s="19"/>
      <c r="AJ19" s="19"/>
      <c r="AK19" s="19"/>
      <c r="AL19" s="19"/>
      <c r="AM19" s="19"/>
      <c r="AN19" s="19"/>
      <c r="AO19" s="19"/>
      <c r="AP19" s="19"/>
      <c r="AQ19" s="19"/>
      <c r="AR19" s="19"/>
      <c r="AS19" s="19"/>
    </row>
    <row r="20" spans="1:45" ht="13.5">
      <c r="A20" s="20"/>
      <c r="B20" s="21" t="s">
        <v>13</v>
      </c>
      <c r="C20" s="22"/>
      <c r="D20" s="23">
        <v>1877</v>
      </c>
      <c r="E20" s="24">
        <v>4.211825423538651</v>
      </c>
      <c r="F20" s="25">
        <v>15003</v>
      </c>
      <c r="G20" s="24">
        <v>33.665432514304946</v>
      </c>
      <c r="H20" s="25">
        <v>13323</v>
      </c>
      <c r="I20" s="24">
        <v>29.895658027600135</v>
      </c>
      <c r="J20" s="25">
        <v>6889</v>
      </c>
      <c r="K20" s="24">
        <v>15.458319308874676</v>
      </c>
      <c r="L20" s="25">
        <v>3446</v>
      </c>
      <c r="M20" s="24">
        <v>7.732525524514753</v>
      </c>
      <c r="N20" s="25">
        <v>2127</v>
      </c>
      <c r="O20" s="24">
        <v>4.772803769774487</v>
      </c>
      <c r="P20" s="25">
        <v>747</v>
      </c>
      <c r="Q20" s="24">
        <v>1.6762032985526758</v>
      </c>
      <c r="R20" s="25">
        <v>585</v>
      </c>
      <c r="S20" s="24">
        <v>1.3126893301918545</v>
      </c>
      <c r="T20" s="26">
        <v>425</v>
      </c>
      <c r="U20" s="27">
        <v>0.95366318860092</v>
      </c>
      <c r="V20" s="26">
        <v>129</v>
      </c>
      <c r="W20" s="27">
        <v>0.289464826657691</v>
      </c>
      <c r="X20" s="26">
        <v>12</v>
      </c>
      <c r="Y20" s="27">
        <v>0.02692696061932009</v>
      </c>
      <c r="Z20" s="28">
        <v>2</v>
      </c>
      <c r="AA20" s="27">
        <v>0.0044878267698866825</v>
      </c>
      <c r="AB20" s="29">
        <v>44565</v>
      </c>
      <c r="AC20" s="19"/>
      <c r="AD20" s="19"/>
      <c r="AE20" s="19"/>
      <c r="AF20" s="19"/>
      <c r="AG20" s="19"/>
      <c r="AH20" s="19"/>
      <c r="AI20" s="19"/>
      <c r="AJ20" s="19"/>
      <c r="AK20" s="19"/>
      <c r="AL20" s="19"/>
      <c r="AM20" s="19"/>
      <c r="AN20" s="19"/>
      <c r="AO20" s="19"/>
      <c r="AP20" s="19"/>
      <c r="AQ20" s="19"/>
      <c r="AR20" s="19"/>
      <c r="AS20" s="19"/>
    </row>
    <row r="21" spans="1:45" ht="13.5">
      <c r="A21" s="20"/>
      <c r="B21" s="21" t="s">
        <v>14</v>
      </c>
      <c r="C21" s="22"/>
      <c r="D21" s="23">
        <v>2066</v>
      </c>
      <c r="E21" s="24">
        <v>4.292184318776748</v>
      </c>
      <c r="F21" s="25">
        <v>16788</v>
      </c>
      <c r="G21" s="24">
        <v>34.87763327377737</v>
      </c>
      <c r="H21" s="25">
        <v>13392</v>
      </c>
      <c r="I21" s="24">
        <v>27.82232933061869</v>
      </c>
      <c r="J21" s="25">
        <v>7205</v>
      </c>
      <c r="K21" s="24">
        <v>14.96862924336228</v>
      </c>
      <c r="L21" s="25">
        <v>3698</v>
      </c>
      <c r="M21" s="24">
        <v>7.682719075913076</v>
      </c>
      <c r="N21" s="25">
        <v>2436</v>
      </c>
      <c r="O21" s="24">
        <v>5.060871733078489</v>
      </c>
      <c r="P21" s="25">
        <v>883</v>
      </c>
      <c r="Q21" s="24">
        <v>1.834462126563344</v>
      </c>
      <c r="R21" s="25">
        <v>781</v>
      </c>
      <c r="S21" s="24">
        <v>1.6225537042423237</v>
      </c>
      <c r="T21" s="26">
        <v>628</v>
      </c>
      <c r="U21" s="27">
        <v>1.3046910707607928</v>
      </c>
      <c r="V21" s="26">
        <v>222</v>
      </c>
      <c r="W21" s="27">
        <v>0.4612124485810446</v>
      </c>
      <c r="X21" s="26">
        <v>31</v>
      </c>
      <c r="Y21" s="27">
        <v>0.06440354011717289</v>
      </c>
      <c r="Z21" s="28">
        <v>4</v>
      </c>
      <c r="AA21" s="27">
        <v>0.00831013420866747</v>
      </c>
      <c r="AB21" s="29">
        <v>48134</v>
      </c>
      <c r="AC21" s="19"/>
      <c r="AD21" s="19"/>
      <c r="AE21" s="19"/>
      <c r="AF21" s="19"/>
      <c r="AG21" s="19"/>
      <c r="AH21" s="19"/>
      <c r="AI21" s="19"/>
      <c r="AJ21" s="19"/>
      <c r="AK21" s="19"/>
      <c r="AL21" s="19"/>
      <c r="AM21" s="19"/>
      <c r="AN21" s="19"/>
      <c r="AO21" s="19"/>
      <c r="AP21" s="19"/>
      <c r="AQ21" s="19"/>
      <c r="AR21" s="19"/>
      <c r="AS21" s="19"/>
    </row>
    <row r="22" spans="1:45" ht="13.5">
      <c r="A22" s="20"/>
      <c r="B22" s="21" t="s">
        <v>15</v>
      </c>
      <c r="C22" s="22"/>
      <c r="D22" s="23">
        <v>4073</v>
      </c>
      <c r="E22" s="24">
        <v>4.05015711387773</v>
      </c>
      <c r="F22" s="25">
        <v>33416</v>
      </c>
      <c r="G22" s="24">
        <v>33.22859074818027</v>
      </c>
      <c r="H22" s="25">
        <v>29796</v>
      </c>
      <c r="I22" s="24">
        <v>29.628893043236147</v>
      </c>
      <c r="J22" s="25">
        <v>16171</v>
      </c>
      <c r="K22" s="24">
        <v>16.080307068135717</v>
      </c>
      <c r="L22" s="25">
        <v>7512</v>
      </c>
      <c r="M22" s="24">
        <v>7.46986993357464</v>
      </c>
      <c r="N22" s="25">
        <v>5027</v>
      </c>
      <c r="O22" s="24">
        <v>4.99880673004256</v>
      </c>
      <c r="P22" s="25">
        <v>1826</v>
      </c>
      <c r="Q22" s="24">
        <v>1.815759118571258</v>
      </c>
      <c r="R22" s="25">
        <v>1472</v>
      </c>
      <c r="S22" s="24">
        <v>1.4637444811264468</v>
      </c>
      <c r="T22" s="26">
        <v>979</v>
      </c>
      <c r="U22" s="27">
        <v>0.9735094069448311</v>
      </c>
      <c r="V22" s="26">
        <v>253</v>
      </c>
      <c r="W22" s="27">
        <v>0.25158108269360807</v>
      </c>
      <c r="X22" s="26">
        <v>32</v>
      </c>
      <c r="Y22" s="27">
        <v>0.03182053219840102</v>
      </c>
      <c r="Z22" s="28">
        <v>7</v>
      </c>
      <c r="AA22" s="27">
        <v>0.006960741418400223</v>
      </c>
      <c r="AB22" s="29">
        <v>100564</v>
      </c>
      <c r="AC22" s="19"/>
      <c r="AD22" s="19"/>
      <c r="AE22" s="19"/>
      <c r="AF22" s="19"/>
      <c r="AG22" s="19"/>
      <c r="AH22" s="19"/>
      <c r="AI22" s="19"/>
      <c r="AJ22" s="19"/>
      <c r="AK22" s="19"/>
      <c r="AL22" s="19"/>
      <c r="AM22" s="19"/>
      <c r="AN22" s="19"/>
      <c r="AO22" s="19"/>
      <c r="AP22" s="19"/>
      <c r="AQ22" s="19"/>
      <c r="AR22" s="19"/>
      <c r="AS22" s="19"/>
    </row>
    <row r="23" spans="1:45" ht="13.5">
      <c r="A23" s="20"/>
      <c r="B23" s="21" t="s">
        <v>16</v>
      </c>
      <c r="C23" s="22"/>
      <c r="D23" s="23">
        <v>2022</v>
      </c>
      <c r="E23" s="24">
        <v>4.4517833553500665</v>
      </c>
      <c r="F23" s="25">
        <v>16296</v>
      </c>
      <c r="G23" s="24">
        <v>35.878467635402906</v>
      </c>
      <c r="H23" s="25">
        <v>12546</v>
      </c>
      <c r="I23" s="24">
        <v>27.622192866578597</v>
      </c>
      <c r="J23" s="25">
        <v>6743</v>
      </c>
      <c r="K23" s="24">
        <v>14.845882870981947</v>
      </c>
      <c r="L23" s="25">
        <v>3290</v>
      </c>
      <c r="M23" s="24">
        <v>7.243505063848525</v>
      </c>
      <c r="N23" s="25">
        <v>2312</v>
      </c>
      <c r="O23" s="24">
        <v>5.090268604139146</v>
      </c>
      <c r="P23" s="25">
        <v>903</v>
      </c>
      <c r="Q23" s="24">
        <v>1.988110964332893</v>
      </c>
      <c r="R23" s="25">
        <v>642</v>
      </c>
      <c r="S23" s="24">
        <v>1.4134742404227212</v>
      </c>
      <c r="T23" s="26">
        <v>508</v>
      </c>
      <c r="U23" s="27">
        <v>1.1184500220167326</v>
      </c>
      <c r="V23" s="26">
        <v>130</v>
      </c>
      <c r="W23" s="27">
        <v>0.28621752531924266</v>
      </c>
      <c r="X23" s="26">
        <v>25</v>
      </c>
      <c r="Y23" s="27">
        <v>0.055041831792162044</v>
      </c>
      <c r="Z23" s="28">
        <v>3</v>
      </c>
      <c r="AA23" s="27">
        <v>0.006605019815059445</v>
      </c>
      <c r="AB23" s="29">
        <v>45420</v>
      </c>
      <c r="AC23" s="19"/>
      <c r="AD23" s="19"/>
      <c r="AE23" s="19"/>
      <c r="AF23" s="19"/>
      <c r="AG23" s="19"/>
      <c r="AH23" s="19"/>
      <c r="AI23" s="19"/>
      <c r="AJ23" s="19"/>
      <c r="AK23" s="19"/>
      <c r="AL23" s="19"/>
      <c r="AM23" s="19"/>
      <c r="AN23" s="19"/>
      <c r="AO23" s="19"/>
      <c r="AP23" s="19"/>
      <c r="AQ23" s="19"/>
      <c r="AR23" s="19"/>
      <c r="AS23" s="19"/>
    </row>
    <row r="24" spans="1:45" ht="13.5">
      <c r="A24" s="20"/>
      <c r="B24" s="21" t="s">
        <v>17</v>
      </c>
      <c r="C24" s="22"/>
      <c r="D24" s="23">
        <v>2024</v>
      </c>
      <c r="E24" s="24">
        <v>4.07505838769429</v>
      </c>
      <c r="F24" s="25">
        <v>16916</v>
      </c>
      <c r="G24" s="24">
        <v>34.05814609003785</v>
      </c>
      <c r="H24" s="25">
        <v>14989</v>
      </c>
      <c r="I24" s="24">
        <v>30.178384472900056</v>
      </c>
      <c r="J24" s="25">
        <v>8130</v>
      </c>
      <c r="K24" s="24">
        <v>16.368688088910368</v>
      </c>
      <c r="L24" s="25">
        <v>3442</v>
      </c>
      <c r="M24" s="24">
        <v>6.930015301602642</v>
      </c>
      <c r="N24" s="25">
        <v>2190</v>
      </c>
      <c r="O24" s="24">
        <v>4.409277603285818</v>
      </c>
      <c r="P24" s="25">
        <v>771</v>
      </c>
      <c r="Q24" s="24">
        <v>1.5523073206088427</v>
      </c>
      <c r="R24" s="25">
        <v>592</v>
      </c>
      <c r="S24" s="24">
        <v>1.1919143110252073</v>
      </c>
      <c r="T24" s="26">
        <v>461</v>
      </c>
      <c r="U24" s="27">
        <v>0.9281630023355077</v>
      </c>
      <c r="V24" s="26">
        <v>138</v>
      </c>
      <c r="W24" s="27">
        <v>0.27784489007006524</v>
      </c>
      <c r="X24" s="26">
        <v>11</v>
      </c>
      <c r="Y24" s="27">
        <v>0.022147056454860273</v>
      </c>
      <c r="Z24" s="28">
        <v>4</v>
      </c>
      <c r="AA24" s="27">
        <v>0.008053475074494644</v>
      </c>
      <c r="AB24" s="29">
        <v>49668</v>
      </c>
      <c r="AC24" s="19"/>
      <c r="AD24" s="19"/>
      <c r="AE24" s="19"/>
      <c r="AF24" s="19"/>
      <c r="AG24" s="19"/>
      <c r="AH24" s="19"/>
      <c r="AI24" s="19"/>
      <c r="AJ24" s="19"/>
      <c r="AK24" s="19"/>
      <c r="AL24" s="19"/>
      <c r="AM24" s="19"/>
      <c r="AN24" s="19"/>
      <c r="AO24" s="19"/>
      <c r="AP24" s="19"/>
      <c r="AQ24" s="19"/>
      <c r="AR24" s="19"/>
      <c r="AS24" s="19"/>
    </row>
    <row r="25" spans="1:45" ht="13.5">
      <c r="A25" s="20"/>
      <c r="B25" s="21" t="s">
        <v>18</v>
      </c>
      <c r="C25" s="22"/>
      <c r="D25" s="23">
        <v>2130</v>
      </c>
      <c r="E25" s="24">
        <v>4.00760127189599</v>
      </c>
      <c r="F25" s="25">
        <v>17824</v>
      </c>
      <c r="G25" s="24">
        <v>33.53590848369677</v>
      </c>
      <c r="H25" s="25">
        <v>15887</v>
      </c>
      <c r="I25" s="24">
        <v>29.891437280099343</v>
      </c>
      <c r="J25" s="25">
        <v>8778</v>
      </c>
      <c r="K25" s="24">
        <v>16.515832847278407</v>
      </c>
      <c r="L25" s="25">
        <v>3843</v>
      </c>
      <c r="M25" s="24">
        <v>7.230615815913752</v>
      </c>
      <c r="N25" s="25">
        <v>2448</v>
      </c>
      <c r="O25" s="24">
        <v>4.605919208263561</v>
      </c>
      <c r="P25" s="25">
        <v>917</v>
      </c>
      <c r="Q25" s="24">
        <v>1.7253382001542832</v>
      </c>
      <c r="R25" s="25">
        <v>715</v>
      </c>
      <c r="S25" s="24">
        <v>1.3452746053547575</v>
      </c>
      <c r="T25" s="26">
        <v>450</v>
      </c>
      <c r="U25" s="27">
        <v>0.8466763250484488</v>
      </c>
      <c r="V25" s="26">
        <v>137</v>
      </c>
      <c r="W25" s="27">
        <v>0.2577659034036388</v>
      </c>
      <c r="X25" s="26">
        <v>13</v>
      </c>
      <c r="Y25" s="27">
        <v>0.02445953827917741</v>
      </c>
      <c r="Z25" s="28">
        <v>7</v>
      </c>
      <c r="AA25" s="27">
        <v>0.013170520611864757</v>
      </c>
      <c r="AB25" s="29">
        <v>53149</v>
      </c>
      <c r="AC25" s="19"/>
      <c r="AD25" s="19"/>
      <c r="AE25" s="19"/>
      <c r="AF25" s="19"/>
      <c r="AG25" s="19"/>
      <c r="AH25" s="19"/>
      <c r="AI25" s="19"/>
      <c r="AJ25" s="19"/>
      <c r="AK25" s="19"/>
      <c r="AL25" s="19"/>
      <c r="AM25" s="19"/>
      <c r="AN25" s="19"/>
      <c r="AO25" s="19"/>
      <c r="AP25" s="19"/>
      <c r="AQ25" s="19"/>
      <c r="AR25" s="19"/>
      <c r="AS25" s="19"/>
    </row>
    <row r="26" spans="1:45" ht="13.5">
      <c r="A26" s="20"/>
      <c r="B26" s="21" t="s">
        <v>19</v>
      </c>
      <c r="C26" s="22"/>
      <c r="D26" s="23">
        <v>3291</v>
      </c>
      <c r="E26" s="24">
        <v>4.049614234560154</v>
      </c>
      <c r="F26" s="25">
        <v>25918</v>
      </c>
      <c r="G26" s="24">
        <v>31.892404050844746</v>
      </c>
      <c r="H26" s="25">
        <v>22557</v>
      </c>
      <c r="I26" s="24">
        <v>27.756653992395435</v>
      </c>
      <c r="J26" s="25">
        <v>13449</v>
      </c>
      <c r="K26" s="24">
        <v>16.549152792646463</v>
      </c>
      <c r="L26" s="25">
        <v>6950</v>
      </c>
      <c r="M26" s="24">
        <v>8.552056800423296</v>
      </c>
      <c r="N26" s="25">
        <v>4715</v>
      </c>
      <c r="O26" s="24">
        <v>5.801862994819546</v>
      </c>
      <c r="P26" s="25">
        <v>1666</v>
      </c>
      <c r="Q26" s="24">
        <v>2.0500326085619007</v>
      </c>
      <c r="R26" s="25">
        <v>1426</v>
      </c>
      <c r="S26" s="24">
        <v>1.754709783799082</v>
      </c>
      <c r="T26" s="26">
        <v>963</v>
      </c>
      <c r="U26" s="27">
        <v>1.1849828343608106</v>
      </c>
      <c r="V26" s="26">
        <v>289</v>
      </c>
      <c r="W26" s="27">
        <v>0.3556179014852277</v>
      </c>
      <c r="X26" s="26">
        <v>38</v>
      </c>
      <c r="Y26" s="27">
        <v>0.04675944725411298</v>
      </c>
      <c r="Z26" s="28">
        <v>5</v>
      </c>
      <c r="AA26" s="27">
        <v>0.006152558849225393</v>
      </c>
      <c r="AB26" s="29">
        <v>81267</v>
      </c>
      <c r="AC26" s="19"/>
      <c r="AD26" s="19"/>
      <c r="AE26" s="19"/>
      <c r="AF26" s="19"/>
      <c r="AG26" s="19"/>
      <c r="AH26" s="19"/>
      <c r="AI26" s="19"/>
      <c r="AJ26" s="19"/>
      <c r="AK26" s="19"/>
      <c r="AL26" s="19"/>
      <c r="AM26" s="19"/>
      <c r="AN26" s="19"/>
      <c r="AO26" s="19"/>
      <c r="AP26" s="19"/>
      <c r="AQ26" s="19"/>
      <c r="AR26" s="19"/>
      <c r="AS26" s="19"/>
    </row>
    <row r="27" spans="1:45" ht="13.5">
      <c r="A27" s="20"/>
      <c r="B27" s="21" t="s">
        <v>20</v>
      </c>
      <c r="C27" s="22"/>
      <c r="D27" s="23">
        <v>2293</v>
      </c>
      <c r="E27" s="24">
        <v>3.654823953202952</v>
      </c>
      <c r="F27" s="25">
        <v>18330</v>
      </c>
      <c r="G27" s="24">
        <v>29.216276956916747</v>
      </c>
      <c r="H27" s="25">
        <v>15488</v>
      </c>
      <c r="I27" s="24">
        <v>24.686399209423165</v>
      </c>
      <c r="J27" s="25">
        <v>9371</v>
      </c>
      <c r="K27" s="24">
        <v>14.936482889430817</v>
      </c>
      <c r="L27" s="25">
        <v>5697</v>
      </c>
      <c r="M27" s="24">
        <v>9.080476258786401</v>
      </c>
      <c r="N27" s="25">
        <v>4719</v>
      </c>
      <c r="O27" s="24">
        <v>7.521637259121121</v>
      </c>
      <c r="P27" s="25">
        <v>2155</v>
      </c>
      <c r="Q27" s="24">
        <v>3.434865075949569</v>
      </c>
      <c r="R27" s="25">
        <v>2171</v>
      </c>
      <c r="S27" s="24">
        <v>3.4603675544717003</v>
      </c>
      <c r="T27" s="26">
        <v>1831</v>
      </c>
      <c r="U27" s="27">
        <v>2.9184398858764085</v>
      </c>
      <c r="V27" s="26">
        <v>573</v>
      </c>
      <c r="W27" s="27">
        <v>0.9133075120738297</v>
      </c>
      <c r="X27" s="26">
        <v>84</v>
      </c>
      <c r="Y27" s="27">
        <v>0.1338880122411897</v>
      </c>
      <c r="Z27" s="28">
        <v>27</v>
      </c>
      <c r="AA27" s="27">
        <v>0.043035432506096684</v>
      </c>
      <c r="AB27" s="29">
        <v>62739</v>
      </c>
      <c r="AC27" s="19"/>
      <c r="AD27" s="19"/>
      <c r="AE27" s="19"/>
      <c r="AF27" s="19"/>
      <c r="AG27" s="19"/>
      <c r="AH27" s="19"/>
      <c r="AI27" s="19"/>
      <c r="AJ27" s="19"/>
      <c r="AK27" s="19"/>
      <c r="AL27" s="19"/>
      <c r="AM27" s="19"/>
      <c r="AN27" s="19"/>
      <c r="AO27" s="19"/>
      <c r="AP27" s="19"/>
      <c r="AQ27" s="19"/>
      <c r="AR27" s="19"/>
      <c r="AS27" s="19"/>
    </row>
    <row r="28" spans="1:45" ht="13.5">
      <c r="A28" s="20"/>
      <c r="B28" s="21" t="s">
        <v>21</v>
      </c>
      <c r="C28" s="22"/>
      <c r="D28" s="23">
        <v>1219</v>
      </c>
      <c r="E28" s="24">
        <v>3.991225198087879</v>
      </c>
      <c r="F28" s="25">
        <v>10477</v>
      </c>
      <c r="G28" s="24">
        <v>34.30358195272084</v>
      </c>
      <c r="H28" s="25">
        <v>8831</v>
      </c>
      <c r="I28" s="24">
        <v>28.914281972365924</v>
      </c>
      <c r="J28" s="25">
        <v>4857</v>
      </c>
      <c r="K28" s="24">
        <v>15.90269137581036</v>
      </c>
      <c r="L28" s="25">
        <v>2342</v>
      </c>
      <c r="M28" s="24">
        <v>7.66812913365202</v>
      </c>
      <c r="N28" s="25">
        <v>1466</v>
      </c>
      <c r="O28" s="24">
        <v>4.799947613122912</v>
      </c>
      <c r="P28" s="25">
        <v>539</v>
      </c>
      <c r="Q28" s="24">
        <v>1.7647829218780695</v>
      </c>
      <c r="R28" s="25">
        <v>425</v>
      </c>
      <c r="S28" s="24">
        <v>1.3915264226311308</v>
      </c>
      <c r="T28" s="26">
        <v>308</v>
      </c>
      <c r="U28" s="27">
        <v>1.0084473839303254</v>
      </c>
      <c r="V28" s="26">
        <v>66</v>
      </c>
      <c r="W28" s="27">
        <v>0.21609586798506975</v>
      </c>
      <c r="X28" s="26">
        <v>8</v>
      </c>
      <c r="Y28" s="27">
        <v>0.02619343854364482</v>
      </c>
      <c r="Z28" s="28">
        <v>4</v>
      </c>
      <c r="AA28" s="27">
        <v>0.01309671927182241</v>
      </c>
      <c r="AB28" s="29">
        <v>30542</v>
      </c>
      <c r="AC28" s="19"/>
      <c r="AD28" s="19"/>
      <c r="AE28" s="19"/>
      <c r="AF28" s="19"/>
      <c r="AG28" s="19"/>
      <c r="AH28" s="19"/>
      <c r="AI28" s="19"/>
      <c r="AJ28" s="19"/>
      <c r="AK28" s="19"/>
      <c r="AL28" s="19"/>
      <c r="AM28" s="19"/>
      <c r="AN28" s="19"/>
      <c r="AO28" s="19"/>
      <c r="AP28" s="19"/>
      <c r="AQ28" s="19"/>
      <c r="AR28" s="19"/>
      <c r="AS28" s="19"/>
    </row>
    <row r="29" spans="1:45" ht="13.5">
      <c r="A29" s="20"/>
      <c r="B29" s="21" t="s">
        <v>22</v>
      </c>
      <c r="C29" s="22"/>
      <c r="D29" s="23">
        <v>1944</v>
      </c>
      <c r="E29" s="24">
        <v>4.100833245438245</v>
      </c>
      <c r="F29" s="25">
        <v>16473</v>
      </c>
      <c r="G29" s="24">
        <v>34.74949899799599</v>
      </c>
      <c r="H29" s="25">
        <v>13786</v>
      </c>
      <c r="I29" s="24">
        <v>29.08132053580846</v>
      </c>
      <c r="J29" s="25">
        <v>7521</v>
      </c>
      <c r="K29" s="24">
        <v>15.86541504060753</v>
      </c>
      <c r="L29" s="25">
        <v>3329</v>
      </c>
      <c r="M29" s="24">
        <v>7.02246598460078</v>
      </c>
      <c r="N29" s="25">
        <v>2302</v>
      </c>
      <c r="O29" s="24">
        <v>4.856027845164012</v>
      </c>
      <c r="P29" s="25">
        <v>794</v>
      </c>
      <c r="Q29" s="24">
        <v>1.674928804978378</v>
      </c>
      <c r="R29" s="25">
        <v>644</v>
      </c>
      <c r="S29" s="24">
        <v>1.3585064866575256</v>
      </c>
      <c r="T29" s="26">
        <v>464</v>
      </c>
      <c r="U29" s="27">
        <v>0.978799704672503</v>
      </c>
      <c r="V29" s="26">
        <v>131</v>
      </c>
      <c r="W29" s="27">
        <v>0.27634215800021095</v>
      </c>
      <c r="X29" s="26">
        <v>12</v>
      </c>
      <c r="Y29" s="27">
        <v>0.02531378546566818</v>
      </c>
      <c r="Z29" s="28">
        <v>5</v>
      </c>
      <c r="AA29" s="27">
        <v>0.010547410610695074</v>
      </c>
      <c r="AB29" s="29">
        <v>47405</v>
      </c>
      <c r="AC29" s="19"/>
      <c r="AD29" s="19"/>
      <c r="AE29" s="19"/>
      <c r="AF29" s="19"/>
      <c r="AG29" s="19"/>
      <c r="AH29" s="19"/>
      <c r="AI29" s="19"/>
      <c r="AJ29" s="19"/>
      <c r="AK29" s="19"/>
      <c r="AL29" s="19"/>
      <c r="AM29" s="19"/>
      <c r="AN29" s="19"/>
      <c r="AO29" s="19"/>
      <c r="AP29" s="19"/>
      <c r="AQ29" s="19"/>
      <c r="AR29" s="19"/>
      <c r="AS29" s="19"/>
    </row>
    <row r="30" spans="1:45" ht="13.5">
      <c r="A30" s="20"/>
      <c r="B30" s="21" t="s">
        <v>23</v>
      </c>
      <c r="C30" s="22"/>
      <c r="D30" s="23">
        <v>2085</v>
      </c>
      <c r="E30" s="24">
        <v>4.001228194745629</v>
      </c>
      <c r="F30" s="25">
        <v>17813</v>
      </c>
      <c r="G30" s="24">
        <v>34.184114068587</v>
      </c>
      <c r="H30" s="25">
        <v>16531</v>
      </c>
      <c r="I30" s="24">
        <v>31.7238864687482</v>
      </c>
      <c r="J30" s="25">
        <v>8161</v>
      </c>
      <c r="K30" s="24">
        <v>15.661402061064308</v>
      </c>
      <c r="L30" s="25">
        <v>3451</v>
      </c>
      <c r="M30" s="24">
        <v>6.622656354948281</v>
      </c>
      <c r="N30" s="25">
        <v>2068</v>
      </c>
      <c r="O30" s="24">
        <v>3.9686042718148498</v>
      </c>
      <c r="P30" s="25">
        <v>787</v>
      </c>
      <c r="Q30" s="24">
        <v>1.510295726266096</v>
      </c>
      <c r="R30" s="25">
        <v>624</v>
      </c>
      <c r="S30" s="24">
        <v>1.19748987698862</v>
      </c>
      <c r="T30" s="26">
        <v>447</v>
      </c>
      <c r="U30" s="27">
        <v>0.8578172676505019</v>
      </c>
      <c r="V30" s="26">
        <v>129</v>
      </c>
      <c r="W30" s="27">
        <v>0.2475580034159166</v>
      </c>
      <c r="X30" s="26">
        <v>8</v>
      </c>
      <c r="Y30" s="27">
        <v>0.015352434320366922</v>
      </c>
      <c r="Z30" s="28">
        <v>5</v>
      </c>
      <c r="AA30" s="27">
        <v>0.009595271450229327</v>
      </c>
      <c r="AB30" s="29">
        <v>52109</v>
      </c>
      <c r="AC30" s="19"/>
      <c r="AD30" s="19"/>
      <c r="AE30" s="19"/>
      <c r="AF30" s="19"/>
      <c r="AG30" s="19"/>
      <c r="AH30" s="19"/>
      <c r="AI30" s="19"/>
      <c r="AJ30" s="19"/>
      <c r="AK30" s="19"/>
      <c r="AL30" s="19"/>
      <c r="AM30" s="19"/>
      <c r="AN30" s="19"/>
      <c r="AO30" s="19"/>
      <c r="AP30" s="19"/>
      <c r="AQ30" s="19"/>
      <c r="AR30" s="19"/>
      <c r="AS30" s="19"/>
    </row>
    <row r="31" spans="1:45" ht="13.5">
      <c r="A31" s="20"/>
      <c r="B31" s="21" t="s">
        <v>24</v>
      </c>
      <c r="C31" s="22"/>
      <c r="D31" s="23">
        <v>1537</v>
      </c>
      <c r="E31" s="24">
        <v>3.7036144578313253</v>
      </c>
      <c r="F31" s="25">
        <v>12962</v>
      </c>
      <c r="G31" s="24">
        <v>31.233734939759035</v>
      </c>
      <c r="H31" s="25">
        <v>12212</v>
      </c>
      <c r="I31" s="24">
        <v>29.426506024096387</v>
      </c>
      <c r="J31" s="25">
        <v>7289</v>
      </c>
      <c r="K31" s="24">
        <v>17.563855421686746</v>
      </c>
      <c r="L31" s="25">
        <v>3297</v>
      </c>
      <c r="M31" s="24">
        <v>7.944578313253012</v>
      </c>
      <c r="N31" s="25">
        <v>2124</v>
      </c>
      <c r="O31" s="24">
        <v>5.118072289156626</v>
      </c>
      <c r="P31" s="25">
        <v>852</v>
      </c>
      <c r="Q31" s="24">
        <v>2.0530120481927714</v>
      </c>
      <c r="R31" s="25">
        <v>672</v>
      </c>
      <c r="S31" s="24">
        <v>1.6192771084337347</v>
      </c>
      <c r="T31" s="26">
        <v>432</v>
      </c>
      <c r="U31" s="27">
        <v>1.0409638554216867</v>
      </c>
      <c r="V31" s="26">
        <v>110</v>
      </c>
      <c r="W31" s="27">
        <v>0.2650602409638554</v>
      </c>
      <c r="X31" s="26">
        <v>11</v>
      </c>
      <c r="Y31" s="27">
        <v>0.026506024096385545</v>
      </c>
      <c r="Z31" s="28">
        <v>2</v>
      </c>
      <c r="AA31" s="27">
        <v>0.0048192771084337345</v>
      </c>
      <c r="AB31" s="29">
        <v>41500</v>
      </c>
      <c r="AC31" s="19"/>
      <c r="AD31" s="19"/>
      <c r="AE31" s="19"/>
      <c r="AF31" s="19"/>
      <c r="AG31" s="19"/>
      <c r="AH31" s="19"/>
      <c r="AI31" s="19"/>
      <c r="AJ31" s="19"/>
      <c r="AK31" s="19"/>
      <c r="AL31" s="19"/>
      <c r="AM31" s="19"/>
      <c r="AN31" s="19"/>
      <c r="AO31" s="19"/>
      <c r="AP31" s="19"/>
      <c r="AQ31" s="19"/>
      <c r="AR31" s="19"/>
      <c r="AS31" s="19"/>
    </row>
    <row r="32" spans="1:45" ht="13.5">
      <c r="A32" s="20"/>
      <c r="B32" s="21" t="s">
        <v>25</v>
      </c>
      <c r="C32" s="22"/>
      <c r="D32" s="23">
        <v>976</v>
      </c>
      <c r="E32" s="24">
        <v>3.8169730152522487</v>
      </c>
      <c r="F32" s="25">
        <v>8069</v>
      </c>
      <c r="G32" s="24">
        <v>31.55651153695737</v>
      </c>
      <c r="H32" s="25">
        <v>6972</v>
      </c>
      <c r="I32" s="24">
        <v>27.266327727806022</v>
      </c>
      <c r="J32" s="25">
        <v>4265</v>
      </c>
      <c r="K32" s="24">
        <v>16.679702776691435</v>
      </c>
      <c r="L32" s="25">
        <v>2178</v>
      </c>
      <c r="M32" s="24">
        <v>8.51779429018381</v>
      </c>
      <c r="N32" s="25">
        <v>1538</v>
      </c>
      <c r="O32" s="24">
        <v>6.014861165428236</v>
      </c>
      <c r="P32" s="25">
        <v>603</v>
      </c>
      <c r="Q32" s="24">
        <v>2.358232303480641</v>
      </c>
      <c r="R32" s="25">
        <v>500</v>
      </c>
      <c r="S32" s="24">
        <v>1.9554165037152915</v>
      </c>
      <c r="T32" s="26">
        <v>358</v>
      </c>
      <c r="U32" s="27">
        <v>1.4000782166601486</v>
      </c>
      <c r="V32" s="26">
        <v>92</v>
      </c>
      <c r="W32" s="27">
        <v>0.3597966366836136</v>
      </c>
      <c r="X32" s="26">
        <v>12</v>
      </c>
      <c r="Y32" s="27">
        <v>0.046929996089166995</v>
      </c>
      <c r="Z32" s="28">
        <v>7</v>
      </c>
      <c r="AA32" s="27">
        <v>0.027375831052014077</v>
      </c>
      <c r="AB32" s="29">
        <v>25570</v>
      </c>
      <c r="AC32" s="19"/>
      <c r="AD32" s="19"/>
      <c r="AE32" s="19"/>
      <c r="AF32" s="19"/>
      <c r="AG32" s="19"/>
      <c r="AH32" s="19"/>
      <c r="AI32" s="19"/>
      <c r="AJ32" s="19"/>
      <c r="AK32" s="19"/>
      <c r="AL32" s="19"/>
      <c r="AM32" s="19"/>
      <c r="AN32" s="19"/>
      <c r="AO32" s="19"/>
      <c r="AP32" s="19"/>
      <c r="AQ32" s="19"/>
      <c r="AR32" s="19"/>
      <c r="AS32" s="19"/>
    </row>
    <row r="33" spans="1:45" ht="13.5">
      <c r="A33" s="20"/>
      <c r="B33" s="21" t="s">
        <v>26</v>
      </c>
      <c r="C33" s="22"/>
      <c r="D33" s="23">
        <v>1136</v>
      </c>
      <c r="E33" s="24">
        <v>4.017683465959328</v>
      </c>
      <c r="F33" s="25">
        <v>9630</v>
      </c>
      <c r="G33" s="24">
        <v>34.05835543766578</v>
      </c>
      <c r="H33" s="25">
        <v>8079</v>
      </c>
      <c r="I33" s="24">
        <v>28.572944297082227</v>
      </c>
      <c r="J33" s="25">
        <v>4347</v>
      </c>
      <c r="K33" s="24">
        <v>15.374005305039788</v>
      </c>
      <c r="L33" s="25">
        <v>2179</v>
      </c>
      <c r="M33" s="24">
        <v>7.706454465075155</v>
      </c>
      <c r="N33" s="25">
        <v>1453</v>
      </c>
      <c r="O33" s="24">
        <v>5.138815207780725</v>
      </c>
      <c r="P33" s="25">
        <v>514</v>
      </c>
      <c r="Q33" s="24">
        <v>1.8178603006189213</v>
      </c>
      <c r="R33" s="25">
        <v>435</v>
      </c>
      <c r="S33" s="24">
        <v>1.5384615384615385</v>
      </c>
      <c r="T33" s="26">
        <v>373</v>
      </c>
      <c r="U33" s="27">
        <v>1.319186560565871</v>
      </c>
      <c r="V33" s="26">
        <v>113</v>
      </c>
      <c r="W33" s="27">
        <v>0.3996463306808134</v>
      </c>
      <c r="X33" s="26">
        <v>9</v>
      </c>
      <c r="Y33" s="27">
        <v>0.03183023872679045</v>
      </c>
      <c r="Z33" s="28">
        <v>7</v>
      </c>
      <c r="AA33" s="27">
        <v>0.024756852343059244</v>
      </c>
      <c r="AB33" s="29">
        <v>28275</v>
      </c>
      <c r="AC33" s="19"/>
      <c r="AD33" s="19"/>
      <c r="AE33" s="19"/>
      <c r="AF33" s="19"/>
      <c r="AG33" s="19"/>
      <c r="AH33" s="19"/>
      <c r="AI33" s="19"/>
      <c r="AJ33" s="19"/>
      <c r="AK33" s="19"/>
      <c r="AL33" s="19"/>
      <c r="AM33" s="19"/>
      <c r="AN33" s="19"/>
      <c r="AO33" s="19"/>
      <c r="AP33" s="19"/>
      <c r="AQ33" s="19"/>
      <c r="AR33" s="19"/>
      <c r="AS33" s="19"/>
    </row>
    <row r="34" spans="1:45" ht="13.5">
      <c r="A34" s="20"/>
      <c r="B34" s="21" t="s">
        <v>27</v>
      </c>
      <c r="C34" s="22"/>
      <c r="D34" s="23">
        <v>8131</v>
      </c>
      <c r="E34" s="24">
        <v>3.7775207087671374</v>
      </c>
      <c r="F34" s="25">
        <v>69830</v>
      </c>
      <c r="G34" s="24">
        <v>32.44179942113014</v>
      </c>
      <c r="H34" s="25">
        <v>66752</v>
      </c>
      <c r="I34" s="24">
        <v>31.011814334229975</v>
      </c>
      <c r="J34" s="25">
        <v>35493</v>
      </c>
      <c r="K34" s="24">
        <v>16.48942842408953</v>
      </c>
      <c r="L34" s="25">
        <v>15257</v>
      </c>
      <c r="M34" s="24">
        <v>7.088135955437242</v>
      </c>
      <c r="N34" s="25">
        <v>9483</v>
      </c>
      <c r="O34" s="24">
        <v>4.405636315488717</v>
      </c>
      <c r="P34" s="25">
        <v>3674</v>
      </c>
      <c r="Q34" s="24">
        <v>1.7068762863129336</v>
      </c>
      <c r="R34" s="25">
        <v>3304</v>
      </c>
      <c r="S34" s="24">
        <v>1.5349807430533295</v>
      </c>
      <c r="T34" s="26">
        <v>2474</v>
      </c>
      <c r="U34" s="27">
        <v>1.149377227092596</v>
      </c>
      <c r="V34" s="26">
        <v>723</v>
      </c>
      <c r="W34" s="27">
        <v>0.3358931831802534</v>
      </c>
      <c r="X34" s="26">
        <v>98</v>
      </c>
      <c r="Y34" s="27">
        <v>0.045529089836327565</v>
      </c>
      <c r="Z34" s="28">
        <v>28</v>
      </c>
      <c r="AA34" s="27">
        <v>0.013008311381807877</v>
      </c>
      <c r="AB34" s="29">
        <v>215247</v>
      </c>
      <c r="AC34" s="19"/>
      <c r="AD34" s="19"/>
      <c r="AE34" s="19"/>
      <c r="AF34" s="19"/>
      <c r="AG34" s="19"/>
      <c r="AH34" s="19"/>
      <c r="AI34" s="19"/>
      <c r="AJ34" s="19"/>
      <c r="AK34" s="19"/>
      <c r="AL34" s="19"/>
      <c r="AM34" s="19"/>
      <c r="AN34" s="19"/>
      <c r="AO34" s="19"/>
      <c r="AP34" s="19"/>
      <c r="AQ34" s="19"/>
      <c r="AR34" s="19"/>
      <c r="AS34" s="19"/>
    </row>
    <row r="35" spans="1:45" ht="13.5">
      <c r="A35" s="20"/>
      <c r="B35" s="21" t="s">
        <v>28</v>
      </c>
      <c r="C35" s="22"/>
      <c r="D35" s="23">
        <v>1154</v>
      </c>
      <c r="E35" s="24">
        <v>4.827845877086558</v>
      </c>
      <c r="F35" s="25">
        <v>8995</v>
      </c>
      <c r="G35" s="24">
        <v>37.63125967451784</v>
      </c>
      <c r="H35" s="25">
        <v>7068</v>
      </c>
      <c r="I35" s="24">
        <v>29.569510103334313</v>
      </c>
      <c r="J35" s="25">
        <v>3478</v>
      </c>
      <c r="K35" s="24">
        <v>14.550474835794668</v>
      </c>
      <c r="L35" s="25">
        <v>1610</v>
      </c>
      <c r="M35" s="24">
        <v>6.735556206333933</v>
      </c>
      <c r="N35" s="25">
        <v>921</v>
      </c>
      <c r="O35" s="24">
        <v>3.8530728360456843</v>
      </c>
      <c r="P35" s="25">
        <v>274</v>
      </c>
      <c r="Q35" s="24">
        <v>1.1462996276617998</v>
      </c>
      <c r="R35" s="25">
        <v>218</v>
      </c>
      <c r="S35" s="24">
        <v>0.9120194117893152</v>
      </c>
      <c r="T35" s="26">
        <v>129</v>
      </c>
      <c r="U35" s="27">
        <v>0.5396812115634021</v>
      </c>
      <c r="V35" s="26">
        <v>50</v>
      </c>
      <c r="W35" s="27">
        <v>0.20917876417186126</v>
      </c>
      <c r="X35" s="26">
        <v>4</v>
      </c>
      <c r="Y35" s="27">
        <v>0.0167343011337489</v>
      </c>
      <c r="Z35" s="28">
        <v>2</v>
      </c>
      <c r="AA35" s="27">
        <v>0.00836715056687445</v>
      </c>
      <c r="AB35" s="29">
        <v>23903</v>
      </c>
      <c r="AC35" s="19"/>
      <c r="AD35" s="19"/>
      <c r="AE35" s="19"/>
      <c r="AF35" s="19"/>
      <c r="AG35" s="19"/>
      <c r="AH35" s="19"/>
      <c r="AI35" s="19"/>
      <c r="AJ35" s="19"/>
      <c r="AK35" s="19"/>
      <c r="AL35" s="19"/>
      <c r="AM35" s="19"/>
      <c r="AN35" s="19"/>
      <c r="AO35" s="19"/>
      <c r="AP35" s="19"/>
      <c r="AQ35" s="19"/>
      <c r="AR35" s="19"/>
      <c r="AS35" s="19"/>
    </row>
    <row r="36" spans="1:45" ht="13.5">
      <c r="A36" s="20"/>
      <c r="B36" s="21" t="s">
        <v>29</v>
      </c>
      <c r="C36" s="22"/>
      <c r="D36" s="23">
        <v>1021</v>
      </c>
      <c r="E36" s="24">
        <v>4.175186063629672</v>
      </c>
      <c r="F36" s="25">
        <v>7755</v>
      </c>
      <c r="G36" s="24">
        <v>31.712603255091192</v>
      </c>
      <c r="H36" s="25">
        <v>7175</v>
      </c>
      <c r="I36" s="24">
        <v>29.3408031405905</v>
      </c>
      <c r="J36" s="25">
        <v>4006</v>
      </c>
      <c r="K36" s="24">
        <v>16.381778032223767</v>
      </c>
      <c r="L36" s="25">
        <v>1920</v>
      </c>
      <c r="M36" s="24">
        <v>7.8514762411057495</v>
      </c>
      <c r="N36" s="25">
        <v>1382</v>
      </c>
      <c r="O36" s="24">
        <v>5.651427169379242</v>
      </c>
      <c r="P36" s="25">
        <v>453</v>
      </c>
      <c r="Q36" s="24">
        <v>1.852457675635888</v>
      </c>
      <c r="R36" s="25">
        <v>365</v>
      </c>
      <c r="S36" s="24">
        <v>1.492598347918541</v>
      </c>
      <c r="T36" s="26">
        <v>281</v>
      </c>
      <c r="U36" s="27">
        <v>1.1490962623701644</v>
      </c>
      <c r="V36" s="26">
        <v>85</v>
      </c>
      <c r="W36" s="27">
        <v>0.3475913960906191</v>
      </c>
      <c r="X36" s="26">
        <v>8</v>
      </c>
      <c r="Y36" s="27">
        <v>0.03271448433794062</v>
      </c>
      <c r="Z36" s="28">
        <v>3</v>
      </c>
      <c r="AA36" s="27">
        <v>0.012267931626727733</v>
      </c>
      <c r="AB36" s="29">
        <v>24454</v>
      </c>
      <c r="AC36" s="19"/>
      <c r="AD36" s="19"/>
      <c r="AE36" s="19"/>
      <c r="AF36" s="19"/>
      <c r="AG36" s="19"/>
      <c r="AH36" s="19"/>
      <c r="AI36" s="19"/>
      <c r="AJ36" s="19"/>
      <c r="AK36" s="19"/>
      <c r="AL36" s="19"/>
      <c r="AM36" s="19"/>
      <c r="AN36" s="19"/>
      <c r="AO36" s="19"/>
      <c r="AP36" s="19"/>
      <c r="AQ36" s="19"/>
      <c r="AR36" s="19"/>
      <c r="AS36" s="19"/>
    </row>
    <row r="37" spans="1:45" ht="13.5">
      <c r="A37" s="20"/>
      <c r="B37" s="21" t="s">
        <v>30</v>
      </c>
      <c r="C37" s="22"/>
      <c r="D37" s="23">
        <v>1382</v>
      </c>
      <c r="E37" s="24">
        <v>3.887045058221297</v>
      </c>
      <c r="F37" s="25">
        <v>10989</v>
      </c>
      <c r="G37" s="24">
        <v>30.90791472126905</v>
      </c>
      <c r="H37" s="25">
        <v>9717</v>
      </c>
      <c r="I37" s="24">
        <v>27.330258198796198</v>
      </c>
      <c r="J37" s="25">
        <v>6033</v>
      </c>
      <c r="K37" s="24">
        <v>16.96855487427575</v>
      </c>
      <c r="L37" s="25">
        <v>3176</v>
      </c>
      <c r="M37" s="24">
        <v>8.932890813973112</v>
      </c>
      <c r="N37" s="25">
        <v>2333</v>
      </c>
      <c r="O37" s="24">
        <v>6.561849580919166</v>
      </c>
      <c r="P37" s="25">
        <v>831</v>
      </c>
      <c r="Q37" s="24">
        <v>2.3372897564268436</v>
      </c>
      <c r="R37" s="25">
        <v>632</v>
      </c>
      <c r="S37" s="24">
        <v>1.7775777690273948</v>
      </c>
      <c r="T37" s="26">
        <v>352</v>
      </c>
      <c r="U37" s="27">
        <v>0.9900433143950048</v>
      </c>
      <c r="V37" s="26">
        <v>83</v>
      </c>
      <c r="W37" s="27">
        <v>0.2334477133374585</v>
      </c>
      <c r="X37" s="26">
        <v>22</v>
      </c>
      <c r="Y37" s="27">
        <v>0.0618777071496878</v>
      </c>
      <c r="Z37" s="28">
        <v>4</v>
      </c>
      <c r="AA37" s="27">
        <v>0.011250492209034145</v>
      </c>
      <c r="AB37" s="29">
        <v>35554</v>
      </c>
      <c r="AC37" s="19"/>
      <c r="AD37" s="19"/>
      <c r="AE37" s="19"/>
      <c r="AF37" s="19"/>
      <c r="AG37" s="19"/>
      <c r="AH37" s="19"/>
      <c r="AI37" s="19"/>
      <c r="AJ37" s="19"/>
      <c r="AK37" s="19"/>
      <c r="AL37" s="19"/>
      <c r="AM37" s="19"/>
      <c r="AN37" s="19"/>
      <c r="AO37" s="19"/>
      <c r="AP37" s="19"/>
      <c r="AQ37" s="19"/>
      <c r="AR37" s="19"/>
      <c r="AS37" s="19"/>
    </row>
    <row r="38" spans="1:45" ht="13.5">
      <c r="A38" s="20"/>
      <c r="B38" s="21" t="s">
        <v>31</v>
      </c>
      <c r="C38" s="22"/>
      <c r="D38" s="23">
        <v>1022</v>
      </c>
      <c r="E38" s="24">
        <v>3.892443631931749</v>
      </c>
      <c r="F38" s="25">
        <v>8191</v>
      </c>
      <c r="G38" s="24">
        <v>31.196678854357103</v>
      </c>
      <c r="H38" s="25">
        <v>7064</v>
      </c>
      <c r="I38" s="24">
        <v>26.904326630103597</v>
      </c>
      <c r="J38" s="25">
        <v>4416</v>
      </c>
      <c r="K38" s="24">
        <v>16.819012797074954</v>
      </c>
      <c r="L38" s="25">
        <v>2326</v>
      </c>
      <c r="M38" s="24">
        <v>8.858927483241926</v>
      </c>
      <c r="N38" s="25">
        <v>1563</v>
      </c>
      <c r="O38" s="24">
        <v>5.952925045703839</v>
      </c>
      <c r="P38" s="25">
        <v>556</v>
      </c>
      <c r="Q38" s="24">
        <v>2.117611212675198</v>
      </c>
      <c r="R38" s="25">
        <v>512</v>
      </c>
      <c r="S38" s="24">
        <v>1.9500304692260817</v>
      </c>
      <c r="T38" s="26">
        <v>418</v>
      </c>
      <c r="U38" s="27">
        <v>1.592017062766606</v>
      </c>
      <c r="V38" s="26">
        <v>154</v>
      </c>
      <c r="W38" s="27">
        <v>0.5865326020719074</v>
      </c>
      <c r="X38" s="26">
        <v>28</v>
      </c>
      <c r="Y38" s="27">
        <v>0.10664229128580134</v>
      </c>
      <c r="Z38" s="28">
        <v>6</v>
      </c>
      <c r="AA38" s="27">
        <v>0.022851919561243144</v>
      </c>
      <c r="AB38" s="29">
        <v>26256</v>
      </c>
      <c r="AC38" s="19"/>
      <c r="AD38" s="19"/>
      <c r="AE38" s="19"/>
      <c r="AF38" s="19"/>
      <c r="AG38" s="19"/>
      <c r="AH38" s="19"/>
      <c r="AI38" s="19"/>
      <c r="AJ38" s="19"/>
      <c r="AK38" s="19"/>
      <c r="AL38" s="19"/>
      <c r="AM38" s="19"/>
      <c r="AN38" s="19"/>
      <c r="AO38" s="19"/>
      <c r="AP38" s="19"/>
      <c r="AQ38" s="19"/>
      <c r="AR38" s="19"/>
      <c r="AS38" s="19"/>
    </row>
    <row r="39" spans="1:45" ht="13.5">
      <c r="A39" s="30"/>
      <c r="B39" s="31" t="s">
        <v>32</v>
      </c>
      <c r="C39" s="32"/>
      <c r="D39" s="33">
        <v>1088</v>
      </c>
      <c r="E39" s="34">
        <v>4.88637384352825</v>
      </c>
      <c r="F39" s="35">
        <v>8194</v>
      </c>
      <c r="G39" s="34">
        <v>36.80050300907213</v>
      </c>
      <c r="H39" s="35">
        <v>6216</v>
      </c>
      <c r="I39" s="34">
        <v>27.917003503098897</v>
      </c>
      <c r="J39" s="35">
        <v>3183</v>
      </c>
      <c r="K39" s="34">
        <v>14.29533818377796</v>
      </c>
      <c r="L39" s="35">
        <v>1616</v>
      </c>
      <c r="M39" s="34">
        <v>7.257702326416958</v>
      </c>
      <c r="N39" s="35">
        <v>1049</v>
      </c>
      <c r="O39" s="34">
        <v>4.711218898769425</v>
      </c>
      <c r="P39" s="35">
        <v>384</v>
      </c>
      <c r="Q39" s="34">
        <v>1.7246025330099704</v>
      </c>
      <c r="R39" s="35">
        <v>273</v>
      </c>
      <c r="S39" s="34">
        <v>1.2260846133117758</v>
      </c>
      <c r="T39" s="36">
        <v>214</v>
      </c>
      <c r="U39" s="27">
        <v>0.9611066199586814</v>
      </c>
      <c r="V39" s="36">
        <v>42</v>
      </c>
      <c r="W39" s="37">
        <v>0.18862840204796552</v>
      </c>
      <c r="X39" s="36">
        <v>6</v>
      </c>
      <c r="Y39" s="37">
        <v>0.026946914578280787</v>
      </c>
      <c r="Z39" s="38">
        <v>1</v>
      </c>
      <c r="AA39" s="37">
        <v>0.0044911524297134645</v>
      </c>
      <c r="AB39" s="39">
        <v>22266</v>
      </c>
      <c r="AC39" s="19"/>
      <c r="AD39" s="19"/>
      <c r="AE39" s="19"/>
      <c r="AF39" s="19"/>
      <c r="AG39" s="19"/>
      <c r="AH39" s="19"/>
      <c r="AI39" s="19"/>
      <c r="AJ39" s="19"/>
      <c r="AK39" s="19"/>
      <c r="AL39" s="19"/>
      <c r="AM39" s="19"/>
      <c r="AN39" s="19"/>
      <c r="AO39" s="19"/>
      <c r="AP39" s="19"/>
      <c r="AQ39" s="19"/>
      <c r="AR39" s="19"/>
      <c r="AS39" s="19"/>
    </row>
    <row r="40" spans="1:29" ht="24">
      <c r="A40" s="40"/>
      <c r="B40" s="41" t="s">
        <v>65</v>
      </c>
      <c r="C40" s="42"/>
      <c r="D40" s="43">
        <v>88061</v>
      </c>
      <c r="E40" s="44">
        <v>3.855722482205907</v>
      </c>
      <c r="F40" s="43">
        <v>721646</v>
      </c>
      <c r="G40" s="44">
        <v>31.59703735358404</v>
      </c>
      <c r="H40" s="45">
        <v>641332</v>
      </c>
      <c r="I40" s="46">
        <v>28.080514767696013</v>
      </c>
      <c r="J40" s="45">
        <v>370151</v>
      </c>
      <c r="K40" s="46">
        <v>16.206942148181362</v>
      </c>
      <c r="L40" s="47">
        <v>186394</v>
      </c>
      <c r="M40" s="46">
        <v>8.161201171327692</v>
      </c>
      <c r="N40" s="45">
        <v>132221</v>
      </c>
      <c r="O40" s="46">
        <v>5.78925383904052</v>
      </c>
      <c r="P40" s="45">
        <v>53413</v>
      </c>
      <c r="Q40" s="46">
        <v>2.3386709774141123</v>
      </c>
      <c r="R40" s="45">
        <v>45874</v>
      </c>
      <c r="S40" s="46">
        <v>2.008578294008855</v>
      </c>
      <c r="T40" s="45">
        <v>33397</v>
      </c>
      <c r="U40" s="46">
        <v>1.4622768732836406</v>
      </c>
      <c r="V40" s="45">
        <v>9732</v>
      </c>
      <c r="W40" s="46">
        <v>0.4261124810850193</v>
      </c>
      <c r="X40" s="45">
        <v>1313</v>
      </c>
      <c r="Y40" s="46">
        <v>0.057489281510956676</v>
      </c>
      <c r="Z40" s="45">
        <v>370</v>
      </c>
      <c r="AA40" s="46">
        <v>0.016200330661884213</v>
      </c>
      <c r="AB40" s="48">
        <v>2283904</v>
      </c>
      <c r="AC40" s="49"/>
    </row>
    <row r="41" spans="1:45" ht="13.5">
      <c r="A41" s="50"/>
      <c r="B41" s="51" t="s">
        <v>33</v>
      </c>
      <c r="C41" s="52"/>
      <c r="D41" s="53">
        <v>581</v>
      </c>
      <c r="E41" s="54">
        <v>3.9090358608625446</v>
      </c>
      <c r="F41" s="55">
        <v>4531</v>
      </c>
      <c r="G41" s="54">
        <v>30.48509722128776</v>
      </c>
      <c r="H41" s="55">
        <v>3753</v>
      </c>
      <c r="I41" s="54">
        <v>25.250622350804008</v>
      </c>
      <c r="J41" s="55">
        <v>2453</v>
      </c>
      <c r="K41" s="54">
        <v>16.504070510664064</v>
      </c>
      <c r="L41" s="55">
        <v>1431</v>
      </c>
      <c r="M41" s="54">
        <v>9.627935140954047</v>
      </c>
      <c r="N41" s="55">
        <v>1096</v>
      </c>
      <c r="O41" s="54">
        <v>7.374016012917985</v>
      </c>
      <c r="P41" s="55">
        <v>473</v>
      </c>
      <c r="Q41" s="54">
        <v>3.1823992464509185</v>
      </c>
      <c r="R41" s="55">
        <v>353</v>
      </c>
      <c r="S41" s="54">
        <v>2.375025230438</v>
      </c>
      <c r="T41" s="56">
        <v>158</v>
      </c>
      <c r="U41" s="57">
        <v>1.0630424544170087</v>
      </c>
      <c r="V41" s="56">
        <v>31</v>
      </c>
      <c r="W41" s="58">
        <v>0.20857162080333713</v>
      </c>
      <c r="X41" s="56">
        <v>3</v>
      </c>
      <c r="Y41" s="59">
        <v>0.020184350400322952</v>
      </c>
      <c r="Z41" s="60">
        <v>0</v>
      </c>
      <c r="AA41" s="58">
        <v>0</v>
      </c>
      <c r="AB41" s="61">
        <v>14863</v>
      </c>
      <c r="AC41" s="19"/>
      <c r="AD41" s="19"/>
      <c r="AE41" s="19"/>
      <c r="AF41" s="19"/>
      <c r="AG41" s="19"/>
      <c r="AH41" s="19"/>
      <c r="AI41" s="19"/>
      <c r="AJ41" s="19"/>
      <c r="AK41" s="19"/>
      <c r="AL41" s="19"/>
      <c r="AM41" s="19"/>
      <c r="AN41" s="19"/>
      <c r="AO41" s="19"/>
      <c r="AP41" s="19"/>
      <c r="AQ41" s="19"/>
      <c r="AR41" s="19"/>
      <c r="AS41" s="19"/>
    </row>
    <row r="42" spans="1:45" ht="13.5">
      <c r="A42" s="20"/>
      <c r="B42" s="21" t="s">
        <v>34</v>
      </c>
      <c r="C42" s="22"/>
      <c r="D42" s="23">
        <v>381</v>
      </c>
      <c r="E42" s="24">
        <v>4.402588398428472</v>
      </c>
      <c r="F42" s="25">
        <v>3361</v>
      </c>
      <c r="G42" s="24">
        <v>38.837531777212845</v>
      </c>
      <c r="H42" s="25">
        <v>2413</v>
      </c>
      <c r="I42" s="24">
        <v>27.88305985671366</v>
      </c>
      <c r="J42" s="25">
        <v>1135</v>
      </c>
      <c r="K42" s="24">
        <v>13.115322394268548</v>
      </c>
      <c r="L42" s="25">
        <v>561</v>
      </c>
      <c r="M42" s="24">
        <v>6.482551421308065</v>
      </c>
      <c r="N42" s="25">
        <v>389</v>
      </c>
      <c r="O42" s="24">
        <v>4.495031199445343</v>
      </c>
      <c r="P42" s="25">
        <v>181</v>
      </c>
      <c r="Q42" s="24">
        <v>2.091518373006702</v>
      </c>
      <c r="R42" s="25">
        <v>109</v>
      </c>
      <c r="S42" s="24">
        <v>1.2595331638548648</v>
      </c>
      <c r="T42" s="26">
        <v>96</v>
      </c>
      <c r="U42" s="27">
        <v>1.1093136122024498</v>
      </c>
      <c r="V42" s="28">
        <v>25</v>
      </c>
      <c r="W42" s="27">
        <v>0.2888837531777213</v>
      </c>
      <c r="X42" s="26">
        <v>3</v>
      </c>
      <c r="Y42" s="27">
        <v>0.03466605038132656</v>
      </c>
      <c r="Z42" s="28">
        <v>0</v>
      </c>
      <c r="AA42" s="27">
        <v>0</v>
      </c>
      <c r="AB42" s="29">
        <v>8654</v>
      </c>
      <c r="AC42" s="19"/>
      <c r="AD42" s="19"/>
      <c r="AE42" s="19"/>
      <c r="AF42" s="19"/>
      <c r="AG42" s="19"/>
      <c r="AH42" s="19"/>
      <c r="AI42" s="19"/>
      <c r="AJ42" s="19"/>
      <c r="AK42" s="19"/>
      <c r="AL42" s="19"/>
      <c r="AM42" s="19"/>
      <c r="AN42" s="19"/>
      <c r="AO42" s="19"/>
      <c r="AP42" s="19"/>
      <c r="AQ42" s="19"/>
      <c r="AR42" s="19"/>
      <c r="AS42" s="19"/>
    </row>
    <row r="43" spans="1:45" ht="13.5">
      <c r="A43" s="20"/>
      <c r="B43" s="21" t="s">
        <v>35</v>
      </c>
      <c r="C43" s="22"/>
      <c r="D43" s="23">
        <v>198</v>
      </c>
      <c r="E43" s="24">
        <v>4.927824788451966</v>
      </c>
      <c r="F43" s="25">
        <v>1689</v>
      </c>
      <c r="G43" s="24">
        <v>42.035838725734195</v>
      </c>
      <c r="H43" s="25">
        <v>1156</v>
      </c>
      <c r="I43" s="24">
        <v>28.770532603285215</v>
      </c>
      <c r="J43" s="25">
        <v>534</v>
      </c>
      <c r="K43" s="24">
        <v>13.290194126431059</v>
      </c>
      <c r="L43" s="25">
        <v>205</v>
      </c>
      <c r="M43" s="24">
        <v>5.1020408163265305</v>
      </c>
      <c r="N43" s="25">
        <v>131</v>
      </c>
      <c r="O43" s="24">
        <v>3.2603285216525633</v>
      </c>
      <c r="P43" s="25">
        <v>50</v>
      </c>
      <c r="Q43" s="24">
        <v>1.2444001991040319</v>
      </c>
      <c r="R43" s="25">
        <v>33</v>
      </c>
      <c r="S43" s="24">
        <v>0.821304131408661</v>
      </c>
      <c r="T43" s="26">
        <v>19</v>
      </c>
      <c r="U43" s="27">
        <v>0.4728720756595321</v>
      </c>
      <c r="V43" s="28">
        <v>3</v>
      </c>
      <c r="W43" s="27">
        <v>0.07466401194624192</v>
      </c>
      <c r="X43" s="26">
        <v>0</v>
      </c>
      <c r="Y43" s="27">
        <v>0</v>
      </c>
      <c r="Z43" s="28">
        <v>0</v>
      </c>
      <c r="AA43" s="27">
        <v>0</v>
      </c>
      <c r="AB43" s="29">
        <v>4018</v>
      </c>
      <c r="AC43" s="19"/>
      <c r="AD43" s="19"/>
      <c r="AE43" s="19"/>
      <c r="AF43" s="19"/>
      <c r="AG43" s="19"/>
      <c r="AH43" s="19"/>
      <c r="AI43" s="19"/>
      <c r="AJ43" s="19"/>
      <c r="AK43" s="19"/>
      <c r="AL43" s="19"/>
      <c r="AM43" s="19"/>
      <c r="AN43" s="19"/>
      <c r="AO43" s="19"/>
      <c r="AP43" s="19"/>
      <c r="AQ43" s="19"/>
      <c r="AR43" s="19"/>
      <c r="AS43" s="19"/>
    </row>
    <row r="44" spans="1:45" ht="13.5">
      <c r="A44" s="20"/>
      <c r="B44" s="21" t="s">
        <v>36</v>
      </c>
      <c r="C44" s="22"/>
      <c r="D44" s="23">
        <v>305</v>
      </c>
      <c r="E44" s="24">
        <v>4.260371560273781</v>
      </c>
      <c r="F44" s="25">
        <v>2405</v>
      </c>
      <c r="G44" s="24">
        <v>33.59407738510965</v>
      </c>
      <c r="H44" s="25">
        <v>2150</v>
      </c>
      <c r="I44" s="24">
        <v>30.032127392093866</v>
      </c>
      <c r="J44" s="25">
        <v>1225</v>
      </c>
      <c r="K44" s="24">
        <v>17.111328397820923</v>
      </c>
      <c r="L44" s="25">
        <v>516</v>
      </c>
      <c r="M44" s="24">
        <v>7.207710574102529</v>
      </c>
      <c r="N44" s="25">
        <v>295</v>
      </c>
      <c r="O44" s="24">
        <v>4.1206872468221825</v>
      </c>
      <c r="P44" s="25">
        <v>97</v>
      </c>
      <c r="Q44" s="24">
        <v>1.354937840480514</v>
      </c>
      <c r="R44" s="25">
        <v>85</v>
      </c>
      <c r="S44" s="24">
        <v>1.1873166643385948</v>
      </c>
      <c r="T44" s="26">
        <v>66</v>
      </c>
      <c r="U44" s="27">
        <v>0.9219164687805559</v>
      </c>
      <c r="V44" s="28">
        <v>13</v>
      </c>
      <c r="W44" s="27">
        <v>0.1815896074870792</v>
      </c>
      <c r="X44" s="26">
        <v>1</v>
      </c>
      <c r="Y44" s="27">
        <v>0.013968431345159939</v>
      </c>
      <c r="Z44" s="28">
        <v>1</v>
      </c>
      <c r="AA44" s="27">
        <v>0.013968431345159939</v>
      </c>
      <c r="AB44" s="29">
        <v>7159</v>
      </c>
      <c r="AC44" s="19"/>
      <c r="AD44" s="19"/>
      <c r="AE44" s="19"/>
      <c r="AF44" s="19"/>
      <c r="AG44" s="19"/>
      <c r="AH44" s="19"/>
      <c r="AI44" s="19"/>
      <c r="AJ44" s="19"/>
      <c r="AK44" s="19"/>
      <c r="AL44" s="19"/>
      <c r="AM44" s="19"/>
      <c r="AN44" s="19"/>
      <c r="AO44" s="19"/>
      <c r="AP44" s="19"/>
      <c r="AQ44" s="19"/>
      <c r="AR44" s="19"/>
      <c r="AS44" s="19"/>
    </row>
    <row r="45" spans="1:45" ht="13.5">
      <c r="A45" s="20"/>
      <c r="B45" s="21" t="s">
        <v>37</v>
      </c>
      <c r="C45" s="22"/>
      <c r="D45" s="23">
        <v>809</v>
      </c>
      <c r="E45" s="24">
        <v>4.232721184534087</v>
      </c>
      <c r="F45" s="25">
        <v>6360</v>
      </c>
      <c r="G45" s="24">
        <v>33.27578088212211</v>
      </c>
      <c r="H45" s="25">
        <v>5285</v>
      </c>
      <c r="I45" s="24">
        <v>27.651336786480407</v>
      </c>
      <c r="J45" s="25">
        <v>3154</v>
      </c>
      <c r="K45" s="24">
        <v>16.501857374561816</v>
      </c>
      <c r="L45" s="25">
        <v>1627</v>
      </c>
      <c r="M45" s="24">
        <v>8.512530738240988</v>
      </c>
      <c r="N45" s="25">
        <v>1051</v>
      </c>
      <c r="O45" s="24">
        <v>5.498875111180872</v>
      </c>
      <c r="P45" s="25">
        <v>328</v>
      </c>
      <c r="Q45" s="24">
        <v>1.7161094542981217</v>
      </c>
      <c r="R45" s="25">
        <v>271</v>
      </c>
      <c r="S45" s="24">
        <v>1.4178831162036312</v>
      </c>
      <c r="T45" s="26">
        <v>164</v>
      </c>
      <c r="U45" s="27">
        <v>0.8580547271490608</v>
      </c>
      <c r="V45" s="28">
        <v>55</v>
      </c>
      <c r="W45" s="27">
        <v>0.28776225605608746</v>
      </c>
      <c r="X45" s="26">
        <v>8</v>
      </c>
      <c r="Y45" s="27">
        <v>0.041856328153612725</v>
      </c>
      <c r="Z45" s="28">
        <v>1</v>
      </c>
      <c r="AA45" s="27">
        <v>0.005232041019201591</v>
      </c>
      <c r="AB45" s="29">
        <v>19113</v>
      </c>
      <c r="AC45" s="19"/>
      <c r="AD45" s="19"/>
      <c r="AE45" s="19"/>
      <c r="AF45" s="19"/>
      <c r="AG45" s="19"/>
      <c r="AH45" s="19"/>
      <c r="AI45" s="19"/>
      <c r="AJ45" s="19"/>
      <c r="AK45" s="19"/>
      <c r="AL45" s="19"/>
      <c r="AM45" s="19"/>
      <c r="AN45" s="19"/>
      <c r="AO45" s="19"/>
      <c r="AP45" s="19"/>
      <c r="AQ45" s="19"/>
      <c r="AR45" s="19"/>
      <c r="AS45" s="19"/>
    </row>
    <row r="46" spans="1:45" ht="13.5">
      <c r="A46" s="20"/>
      <c r="B46" s="21" t="s">
        <v>38</v>
      </c>
      <c r="C46" s="22"/>
      <c r="D46" s="23">
        <v>192</v>
      </c>
      <c r="E46" s="24">
        <v>5.135062851029687</v>
      </c>
      <c r="F46" s="25">
        <v>1208</v>
      </c>
      <c r="G46" s="24">
        <v>32.30810377106178</v>
      </c>
      <c r="H46" s="25">
        <v>1086</v>
      </c>
      <c r="I46" s="24">
        <v>29.045199251136665</v>
      </c>
      <c r="J46" s="25">
        <v>541</v>
      </c>
      <c r="K46" s="24">
        <v>14.469109387536774</v>
      </c>
      <c r="L46" s="25">
        <v>308</v>
      </c>
      <c r="M46" s="24">
        <v>8.237496656860124</v>
      </c>
      <c r="N46" s="25">
        <v>269</v>
      </c>
      <c r="O46" s="24">
        <v>7.194437015244717</v>
      </c>
      <c r="P46" s="25">
        <v>73</v>
      </c>
      <c r="Q46" s="24">
        <v>1.9523936881519124</v>
      </c>
      <c r="R46" s="25">
        <v>36</v>
      </c>
      <c r="S46" s="24">
        <v>0.9628242845680663</v>
      </c>
      <c r="T46" s="26">
        <v>18</v>
      </c>
      <c r="U46" s="27">
        <v>0.4814121422840332</v>
      </c>
      <c r="V46" s="28">
        <v>5</v>
      </c>
      <c r="W46" s="27">
        <v>0.1337255950788981</v>
      </c>
      <c r="X46" s="26">
        <v>2</v>
      </c>
      <c r="Y46" s="27">
        <v>0.05349023803155924</v>
      </c>
      <c r="Z46" s="28">
        <v>1</v>
      </c>
      <c r="AA46" s="27">
        <v>0.02674511901577962</v>
      </c>
      <c r="AB46" s="29">
        <v>3739</v>
      </c>
      <c r="AC46" s="19"/>
      <c r="AD46" s="19"/>
      <c r="AE46" s="19"/>
      <c r="AF46" s="19"/>
      <c r="AG46" s="19"/>
      <c r="AH46" s="19"/>
      <c r="AI46" s="19"/>
      <c r="AJ46" s="19"/>
      <c r="AK46" s="19"/>
      <c r="AL46" s="19"/>
      <c r="AM46" s="19"/>
      <c r="AN46" s="19"/>
      <c r="AO46" s="19"/>
      <c r="AP46" s="19"/>
      <c r="AQ46" s="19"/>
      <c r="AR46" s="19"/>
      <c r="AS46" s="19"/>
    </row>
    <row r="47" spans="1:45" ht="13.5">
      <c r="A47" s="20"/>
      <c r="B47" s="21" t="s">
        <v>39</v>
      </c>
      <c r="C47" s="22"/>
      <c r="D47" s="23">
        <v>349</v>
      </c>
      <c r="E47" s="24">
        <v>5.537045851181977</v>
      </c>
      <c r="F47" s="25">
        <v>2485</v>
      </c>
      <c r="G47" s="24">
        <v>39.42567031572267</v>
      </c>
      <c r="H47" s="25">
        <v>1678</v>
      </c>
      <c r="I47" s="24">
        <v>26.62224337617008</v>
      </c>
      <c r="J47" s="25">
        <v>867</v>
      </c>
      <c r="K47" s="24">
        <v>13.755354593050928</v>
      </c>
      <c r="L47" s="25">
        <v>417</v>
      </c>
      <c r="M47" s="24">
        <v>6.6158971918134215</v>
      </c>
      <c r="N47" s="25">
        <v>284</v>
      </c>
      <c r="O47" s="24">
        <v>4.5057908932254485</v>
      </c>
      <c r="P47" s="25">
        <v>108</v>
      </c>
      <c r="Q47" s="24">
        <v>1.7134697762970015</v>
      </c>
      <c r="R47" s="25">
        <v>52</v>
      </c>
      <c r="S47" s="24">
        <v>0.8250039663652229</v>
      </c>
      <c r="T47" s="26">
        <v>53</v>
      </c>
      <c r="U47" s="27">
        <v>0.8408694272568619</v>
      </c>
      <c r="V47" s="28">
        <v>8</v>
      </c>
      <c r="W47" s="27">
        <v>0.12692368713311122</v>
      </c>
      <c r="X47" s="26">
        <v>0</v>
      </c>
      <c r="Y47" s="27">
        <v>0</v>
      </c>
      <c r="Z47" s="28">
        <v>2</v>
      </c>
      <c r="AA47" s="27">
        <v>0.031730921783277806</v>
      </c>
      <c r="AB47" s="29">
        <v>6303</v>
      </c>
      <c r="AC47" s="19"/>
      <c r="AD47" s="19"/>
      <c r="AE47" s="19"/>
      <c r="AF47" s="19"/>
      <c r="AG47" s="19"/>
      <c r="AH47" s="19"/>
      <c r="AI47" s="19"/>
      <c r="AJ47" s="19"/>
      <c r="AK47" s="19"/>
      <c r="AL47" s="19"/>
      <c r="AM47" s="19"/>
      <c r="AN47" s="19"/>
      <c r="AO47" s="19"/>
      <c r="AP47" s="19"/>
      <c r="AQ47" s="19"/>
      <c r="AR47" s="19"/>
      <c r="AS47" s="19"/>
    </row>
    <row r="48" spans="1:45" ht="13.5">
      <c r="A48" s="20"/>
      <c r="B48" s="21" t="s">
        <v>40</v>
      </c>
      <c r="C48" s="22"/>
      <c r="D48" s="23">
        <v>260</v>
      </c>
      <c r="E48" s="24">
        <v>4.488950276243094</v>
      </c>
      <c r="F48" s="25">
        <v>2005</v>
      </c>
      <c r="G48" s="24">
        <v>34.616712707182316</v>
      </c>
      <c r="H48" s="25">
        <v>1656</v>
      </c>
      <c r="I48" s="24">
        <v>28.591160220994478</v>
      </c>
      <c r="J48" s="25">
        <v>865</v>
      </c>
      <c r="K48" s="24">
        <v>14.934392265193368</v>
      </c>
      <c r="L48" s="25">
        <v>459</v>
      </c>
      <c r="M48" s="24">
        <v>7.924723756906077</v>
      </c>
      <c r="N48" s="25">
        <v>306</v>
      </c>
      <c r="O48" s="24">
        <v>5.283149171270718</v>
      </c>
      <c r="P48" s="25">
        <v>84</v>
      </c>
      <c r="Q48" s="24">
        <v>1.4502762430939227</v>
      </c>
      <c r="R48" s="25">
        <v>86</v>
      </c>
      <c r="S48" s="24">
        <v>1.4848066298342542</v>
      </c>
      <c r="T48" s="26">
        <v>54</v>
      </c>
      <c r="U48" s="27">
        <v>0.9323204419889504</v>
      </c>
      <c r="V48" s="28">
        <v>15</v>
      </c>
      <c r="W48" s="27">
        <v>0.25897790055248615</v>
      </c>
      <c r="X48" s="26">
        <v>0</v>
      </c>
      <c r="Y48" s="27">
        <v>0</v>
      </c>
      <c r="Z48" s="28">
        <v>2</v>
      </c>
      <c r="AA48" s="27">
        <v>0.03453038674033149</v>
      </c>
      <c r="AB48" s="29">
        <v>5792</v>
      </c>
      <c r="AC48" s="19"/>
      <c r="AD48" s="19"/>
      <c r="AE48" s="19"/>
      <c r="AF48" s="19"/>
      <c r="AG48" s="19"/>
      <c r="AH48" s="19"/>
      <c r="AI48" s="19"/>
      <c r="AJ48" s="19"/>
      <c r="AK48" s="19"/>
      <c r="AL48" s="19"/>
      <c r="AM48" s="19"/>
      <c r="AN48" s="19"/>
      <c r="AO48" s="19"/>
      <c r="AP48" s="19"/>
      <c r="AQ48" s="19"/>
      <c r="AR48" s="19"/>
      <c r="AS48" s="19"/>
    </row>
    <row r="49" spans="1:45" ht="13.5">
      <c r="A49" s="20"/>
      <c r="B49" s="21" t="s">
        <v>41</v>
      </c>
      <c r="C49" s="22"/>
      <c r="D49" s="23">
        <v>314</v>
      </c>
      <c r="E49" s="24">
        <v>4.7858558146623995</v>
      </c>
      <c r="F49" s="25">
        <v>2337</v>
      </c>
      <c r="G49" s="24">
        <v>35.619570187471425</v>
      </c>
      <c r="H49" s="25">
        <v>1798</v>
      </c>
      <c r="I49" s="24">
        <v>27.404359091601886</v>
      </c>
      <c r="J49" s="25">
        <v>1043</v>
      </c>
      <c r="K49" s="24">
        <v>15.896966925773508</v>
      </c>
      <c r="L49" s="25">
        <v>506</v>
      </c>
      <c r="M49" s="24">
        <v>7.712238987959152</v>
      </c>
      <c r="N49" s="25">
        <v>312</v>
      </c>
      <c r="O49" s="24">
        <v>4.755372656607224</v>
      </c>
      <c r="P49" s="25">
        <v>113</v>
      </c>
      <c r="Q49" s="24">
        <v>1.72229843011736</v>
      </c>
      <c r="R49" s="25">
        <v>63</v>
      </c>
      <c r="S49" s="24">
        <v>0.9602194787379973</v>
      </c>
      <c r="T49" s="26">
        <v>54</v>
      </c>
      <c r="U49" s="27">
        <v>0.823045267489712</v>
      </c>
      <c r="V49" s="28">
        <v>19</v>
      </c>
      <c r="W49" s="27">
        <v>0.2895900015241579</v>
      </c>
      <c r="X49" s="26">
        <v>2</v>
      </c>
      <c r="Y49" s="27">
        <v>0.030483158055174518</v>
      </c>
      <c r="Z49" s="28">
        <v>0</v>
      </c>
      <c r="AA49" s="27">
        <v>0</v>
      </c>
      <c r="AB49" s="29">
        <v>6561</v>
      </c>
      <c r="AC49" s="19"/>
      <c r="AD49" s="19"/>
      <c r="AE49" s="19"/>
      <c r="AF49" s="19"/>
      <c r="AG49" s="19"/>
      <c r="AH49" s="19"/>
      <c r="AI49" s="19"/>
      <c r="AJ49" s="19"/>
      <c r="AK49" s="19"/>
      <c r="AL49" s="19"/>
      <c r="AM49" s="19"/>
      <c r="AN49" s="19"/>
      <c r="AO49" s="19"/>
      <c r="AP49" s="19"/>
      <c r="AQ49" s="19"/>
      <c r="AR49" s="19"/>
      <c r="AS49" s="19"/>
    </row>
    <row r="50" spans="1:45" ht="13.5">
      <c r="A50" s="20"/>
      <c r="B50" s="21" t="s">
        <v>42</v>
      </c>
      <c r="C50" s="22"/>
      <c r="D50" s="23">
        <v>98</v>
      </c>
      <c r="E50" s="24">
        <v>4.700239808153477</v>
      </c>
      <c r="F50" s="25">
        <v>871</v>
      </c>
      <c r="G50" s="24">
        <v>41.774580335731414</v>
      </c>
      <c r="H50" s="25">
        <v>549</v>
      </c>
      <c r="I50" s="24">
        <v>26.33093525179856</v>
      </c>
      <c r="J50" s="25">
        <v>330</v>
      </c>
      <c r="K50" s="24">
        <v>15.827338129496402</v>
      </c>
      <c r="L50" s="25">
        <v>120</v>
      </c>
      <c r="M50" s="24">
        <v>5.755395683453238</v>
      </c>
      <c r="N50" s="25">
        <v>66</v>
      </c>
      <c r="O50" s="24">
        <v>3.1654676258992804</v>
      </c>
      <c r="P50" s="25">
        <v>21</v>
      </c>
      <c r="Q50" s="24">
        <v>1.0071942446043165</v>
      </c>
      <c r="R50" s="25">
        <v>16</v>
      </c>
      <c r="S50" s="24">
        <v>0.7673860911270983</v>
      </c>
      <c r="T50" s="26">
        <v>11</v>
      </c>
      <c r="U50" s="62">
        <v>0.5275779376498801</v>
      </c>
      <c r="V50" s="26">
        <v>3</v>
      </c>
      <c r="W50" s="37">
        <v>0.14388489208633093</v>
      </c>
      <c r="X50" s="26">
        <v>0</v>
      </c>
      <c r="Y50" s="37">
        <v>0</v>
      </c>
      <c r="Z50" s="28">
        <v>0</v>
      </c>
      <c r="AA50" s="27">
        <v>0</v>
      </c>
      <c r="AB50" s="29">
        <v>2085</v>
      </c>
      <c r="AC50" s="19"/>
      <c r="AD50" s="19"/>
      <c r="AE50" s="19"/>
      <c r="AF50" s="19"/>
      <c r="AG50" s="19"/>
      <c r="AH50" s="19"/>
      <c r="AI50" s="19"/>
      <c r="AJ50" s="19"/>
      <c r="AK50" s="19"/>
      <c r="AL50" s="19"/>
      <c r="AM50" s="19"/>
      <c r="AN50" s="19"/>
      <c r="AO50" s="19"/>
      <c r="AP50" s="19"/>
      <c r="AQ50" s="19"/>
      <c r="AR50" s="19"/>
      <c r="AS50" s="19"/>
    </row>
    <row r="51" spans="1:45" ht="13.5">
      <c r="A51" s="40"/>
      <c r="B51" s="63" t="s">
        <v>43</v>
      </c>
      <c r="C51" s="64"/>
      <c r="D51" s="65">
        <v>3487</v>
      </c>
      <c r="E51" s="66">
        <v>4.45412392862161</v>
      </c>
      <c r="F51" s="67">
        <v>27252</v>
      </c>
      <c r="G51" s="66">
        <v>34.81037720183428</v>
      </c>
      <c r="H51" s="67">
        <v>21524</v>
      </c>
      <c r="I51" s="66">
        <v>27.493709044924447</v>
      </c>
      <c r="J51" s="67">
        <v>12147</v>
      </c>
      <c r="K51" s="66">
        <v>15.515986051323974</v>
      </c>
      <c r="L51" s="67">
        <v>6150</v>
      </c>
      <c r="M51" s="66">
        <v>7.855710398916806</v>
      </c>
      <c r="N51" s="67">
        <v>4199</v>
      </c>
      <c r="O51" s="66">
        <v>5.3635980430978325</v>
      </c>
      <c r="P51" s="67">
        <v>1528</v>
      </c>
      <c r="Q51" s="66">
        <v>1.9517927625276228</v>
      </c>
      <c r="R51" s="67">
        <v>1104</v>
      </c>
      <c r="S51" s="66">
        <v>1.410195817951895</v>
      </c>
      <c r="T51" s="68">
        <v>693</v>
      </c>
      <c r="U51" s="69">
        <v>0.8852044400730644</v>
      </c>
      <c r="V51" s="68">
        <v>177</v>
      </c>
      <c r="W51" s="57">
        <v>0.22609117733467882</v>
      </c>
      <c r="X51" s="68">
        <v>19</v>
      </c>
      <c r="Y51" s="69">
        <v>0.024269674403157613</v>
      </c>
      <c r="Z51" s="70">
        <v>7</v>
      </c>
      <c r="AA51" s="69">
        <v>0.008941458990637014</v>
      </c>
      <c r="AB51" s="71">
        <v>78287</v>
      </c>
      <c r="AC51" s="19"/>
      <c r="AD51" s="19"/>
      <c r="AE51" s="19"/>
      <c r="AF51" s="19"/>
      <c r="AG51" s="19"/>
      <c r="AH51" s="19"/>
      <c r="AI51" s="19"/>
      <c r="AJ51" s="19"/>
      <c r="AK51" s="19"/>
      <c r="AL51" s="19"/>
      <c r="AM51" s="19"/>
      <c r="AN51" s="19"/>
      <c r="AO51" s="19"/>
      <c r="AP51" s="19"/>
      <c r="AQ51" s="19"/>
      <c r="AR51" s="19"/>
      <c r="AS51" s="19"/>
    </row>
    <row r="52" spans="1:45" ht="24">
      <c r="A52" s="40"/>
      <c r="B52" s="41" t="s">
        <v>66</v>
      </c>
      <c r="C52" s="42"/>
      <c r="D52" s="65">
        <v>91548</v>
      </c>
      <c r="E52" s="66">
        <v>3.875554516971744</v>
      </c>
      <c r="F52" s="67">
        <v>748898</v>
      </c>
      <c r="G52" s="66">
        <v>31.703532864192606</v>
      </c>
      <c r="H52" s="67">
        <v>662856</v>
      </c>
      <c r="I52" s="66">
        <v>28.06106703479947</v>
      </c>
      <c r="J52" s="67">
        <v>382298</v>
      </c>
      <c r="K52" s="66">
        <v>16.18404269595473</v>
      </c>
      <c r="L52" s="67">
        <v>192544</v>
      </c>
      <c r="M52" s="66">
        <v>8.151076691088909</v>
      </c>
      <c r="N52" s="67">
        <v>136420</v>
      </c>
      <c r="O52" s="66">
        <v>5.775146886936747</v>
      </c>
      <c r="P52" s="67">
        <v>54941</v>
      </c>
      <c r="Q52" s="66">
        <v>2.3258491798504015</v>
      </c>
      <c r="R52" s="67">
        <v>46978</v>
      </c>
      <c r="S52" s="66">
        <v>1.9887468879527521</v>
      </c>
      <c r="T52" s="68">
        <v>34090</v>
      </c>
      <c r="U52" s="69">
        <v>1.4431517180448152</v>
      </c>
      <c r="V52" s="68">
        <v>9909</v>
      </c>
      <c r="W52" s="57">
        <v>0.4194834371987702</v>
      </c>
      <c r="X52" s="68">
        <v>1332</v>
      </c>
      <c r="Y52" s="69">
        <v>0.05638832761618345</v>
      </c>
      <c r="Z52" s="70">
        <v>377</v>
      </c>
      <c r="AA52" s="69">
        <v>0.015959759392868738</v>
      </c>
      <c r="AB52" s="71">
        <v>2362191</v>
      </c>
      <c r="AC52" s="19"/>
      <c r="AD52" s="19"/>
      <c r="AE52" s="19"/>
      <c r="AF52" s="19"/>
      <c r="AG52" s="19"/>
      <c r="AH52" s="19"/>
      <c r="AI52" s="19"/>
      <c r="AJ52" s="19"/>
      <c r="AK52" s="19"/>
      <c r="AL52" s="19"/>
      <c r="AM52" s="19"/>
      <c r="AN52" s="19"/>
      <c r="AO52" s="19"/>
      <c r="AP52" s="19"/>
      <c r="AQ52" s="19"/>
      <c r="AR52" s="19"/>
      <c r="AS52" s="19"/>
    </row>
    <row r="53" spans="1:45" ht="14.25" thickBot="1">
      <c r="A53" s="72"/>
      <c r="B53" s="73" t="s">
        <v>44</v>
      </c>
      <c r="C53" s="74"/>
      <c r="D53" s="75">
        <v>149663</v>
      </c>
      <c r="E53" s="76">
        <v>3.736214466294484</v>
      </c>
      <c r="F53" s="77">
        <v>1242164</v>
      </c>
      <c r="G53" s="76">
        <v>31.00960896353956</v>
      </c>
      <c r="H53" s="77">
        <v>1152326</v>
      </c>
      <c r="I53" s="76">
        <v>28.766876723620786</v>
      </c>
      <c r="J53" s="77">
        <v>660408</v>
      </c>
      <c r="K53" s="76">
        <v>16.486545928229475</v>
      </c>
      <c r="L53" s="77">
        <v>324262</v>
      </c>
      <c r="M53" s="76">
        <v>8.094935790874043</v>
      </c>
      <c r="N53" s="77">
        <v>224183</v>
      </c>
      <c r="O53" s="76">
        <v>5.59654535654969</v>
      </c>
      <c r="P53" s="77">
        <v>90770</v>
      </c>
      <c r="Q53" s="76">
        <v>2.265998858138286</v>
      </c>
      <c r="R53" s="77">
        <v>80347</v>
      </c>
      <c r="S53" s="76">
        <v>2.005797182492419</v>
      </c>
      <c r="T53" s="78">
        <v>60455</v>
      </c>
      <c r="U53" s="79">
        <v>1.5092096614382515</v>
      </c>
      <c r="V53" s="78">
        <v>17938</v>
      </c>
      <c r="W53" s="79">
        <v>0.44780750817764214</v>
      </c>
      <c r="X53" s="78">
        <v>2483</v>
      </c>
      <c r="Y53" s="80">
        <v>0.06198606549253459</v>
      </c>
      <c r="Z53" s="81">
        <v>740</v>
      </c>
      <c r="AA53" s="79">
        <v>0.018473495152829478</v>
      </c>
      <c r="AB53" s="82">
        <v>4005739</v>
      </c>
      <c r="AC53" s="19"/>
      <c r="AD53" s="19"/>
      <c r="AE53" s="19"/>
      <c r="AF53" s="19"/>
      <c r="AG53" s="19"/>
      <c r="AH53" s="19"/>
      <c r="AI53" s="19"/>
      <c r="AJ53" s="19"/>
      <c r="AK53" s="19"/>
      <c r="AL53" s="19"/>
      <c r="AM53" s="19"/>
      <c r="AN53" s="19"/>
      <c r="AO53" s="19"/>
      <c r="AP53" s="19"/>
      <c r="AQ53" s="19"/>
      <c r="AR53" s="19"/>
      <c r="AS53" s="19"/>
    </row>
    <row r="54" ht="13.5">
      <c r="X54" s="19"/>
    </row>
    <row r="55" spans="2:24" ht="13.5">
      <c r="B55" s="84"/>
      <c r="D55" s="85"/>
      <c r="E55" s="85"/>
      <c r="F55" s="85"/>
      <c r="G55" s="85"/>
      <c r="H55" s="85"/>
      <c r="I55" s="85"/>
      <c r="J55" s="85"/>
      <c r="K55" s="85"/>
      <c r="L55" s="85"/>
      <c r="M55" s="85"/>
      <c r="N55" s="85"/>
      <c r="O55" s="85"/>
      <c r="P55" s="85"/>
      <c r="Q55" s="85"/>
      <c r="R55" s="85"/>
      <c r="S55" s="85"/>
      <c r="T55" s="85"/>
      <c r="U55" s="85"/>
      <c r="V55" s="85"/>
      <c r="W55" s="85"/>
      <c r="X55" s="19"/>
    </row>
    <row r="56" spans="2:24" ht="13.5">
      <c r="B56" s="84"/>
      <c r="D56" s="86"/>
      <c r="E56" s="86"/>
      <c r="F56" s="86"/>
      <c r="G56" s="86"/>
      <c r="H56" s="86"/>
      <c r="I56" s="86"/>
      <c r="J56" s="86"/>
      <c r="K56" s="86"/>
      <c r="L56" s="86"/>
      <c r="M56" s="86"/>
      <c r="N56" s="86"/>
      <c r="O56" s="86"/>
      <c r="P56" s="86"/>
      <c r="Q56" s="86"/>
      <c r="R56" s="86"/>
      <c r="S56" s="86"/>
      <c r="T56" s="86"/>
      <c r="U56" s="86"/>
      <c r="V56" s="86"/>
      <c r="W56" s="87"/>
      <c r="X56" s="19"/>
    </row>
    <row r="57" spans="2:23" ht="13.5">
      <c r="B57" s="84"/>
      <c r="D57" s="86"/>
      <c r="E57" s="86"/>
      <c r="F57" s="86"/>
      <c r="G57" s="86"/>
      <c r="H57" s="86"/>
      <c r="I57" s="86"/>
      <c r="J57" s="86"/>
      <c r="K57" s="86"/>
      <c r="L57" s="86"/>
      <c r="M57" s="86"/>
      <c r="N57" s="86"/>
      <c r="O57" s="86"/>
      <c r="P57" s="86"/>
      <c r="Q57" s="86"/>
      <c r="R57" s="86"/>
      <c r="S57" s="86"/>
      <c r="T57" s="86"/>
      <c r="U57" s="86"/>
      <c r="V57" s="86"/>
      <c r="W57" s="87"/>
    </row>
    <row r="58" spans="2:23" ht="13.5">
      <c r="B58" s="84"/>
      <c r="D58" s="86"/>
      <c r="E58" s="86"/>
      <c r="F58" s="86"/>
      <c r="G58" s="86"/>
      <c r="H58" s="86"/>
      <c r="I58" s="86"/>
      <c r="J58" s="86"/>
      <c r="K58" s="86"/>
      <c r="L58" s="86"/>
      <c r="M58" s="86"/>
      <c r="N58" s="86"/>
      <c r="O58" s="86"/>
      <c r="P58" s="86"/>
      <c r="Q58" s="86"/>
      <c r="R58" s="86"/>
      <c r="S58" s="86"/>
      <c r="T58" s="86"/>
      <c r="U58" s="86"/>
      <c r="V58" s="86"/>
      <c r="W58" s="87"/>
    </row>
  </sheetData>
  <sheetProtection/>
  <mergeCells count="27">
    <mergeCell ref="D3:D6"/>
    <mergeCell ref="E4:E6"/>
    <mergeCell ref="G4:G6"/>
    <mergeCell ref="P3:P6"/>
    <mergeCell ref="M4:M6"/>
    <mergeCell ref="J3:J6"/>
    <mergeCell ref="L3:L6"/>
    <mergeCell ref="O4:O6"/>
    <mergeCell ref="A3:C6"/>
    <mergeCell ref="S4:S6"/>
    <mergeCell ref="R3:R6"/>
    <mergeCell ref="F3:F6"/>
    <mergeCell ref="N3:N6"/>
    <mergeCell ref="A2:I2"/>
    <mergeCell ref="K4:K6"/>
    <mergeCell ref="Q4:Q6"/>
    <mergeCell ref="H3:H6"/>
    <mergeCell ref="I4:I6"/>
    <mergeCell ref="Z3:Z6"/>
    <mergeCell ref="AB3:AB6"/>
    <mergeCell ref="Y4:Y6"/>
    <mergeCell ref="AA4:AA6"/>
    <mergeCell ref="T3:T6"/>
    <mergeCell ref="V3:V6"/>
    <mergeCell ref="X3:X6"/>
    <mergeCell ref="U4:U6"/>
    <mergeCell ref="W4:W6"/>
  </mergeCells>
  <printOptions horizontalCentered="1"/>
  <pageMargins left="0.7874015748031497" right="0.7874015748031497" top="0.7874015748031497" bottom="0.5905511811023623" header="0.5118110236220472" footer="0.5118110236220472"/>
  <pageSetup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HoriiHi</dc:creator>
  <cp:keywords/>
  <dc:description/>
  <cp:lastModifiedBy>大阪府</cp:lastModifiedBy>
  <cp:lastPrinted>2023-02-22T07:08:16Z</cp:lastPrinted>
  <dcterms:created xsi:type="dcterms:W3CDTF">2003-11-14T10:42:06Z</dcterms:created>
  <dcterms:modified xsi:type="dcterms:W3CDTF">2023-02-27T00:30:50Z</dcterms:modified>
  <cp:category/>
  <cp:version/>
  <cp:contentType/>
  <cp:contentStatus/>
</cp:coreProperties>
</file>