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0" windowWidth="7635" windowHeight="9045" activeTab="0"/>
  </bookViews>
  <sheets>
    <sheet name="国民健康保険料" sheetId="1" r:id="rId1"/>
  </sheets>
  <definedNames/>
  <calcPr fullCalcOnLoad="1"/>
</workbook>
</file>

<file path=xl/sharedStrings.xml><?xml version="1.0" encoding="utf-8"?>
<sst xmlns="http://schemas.openxmlformats.org/spreadsheetml/2006/main" count="61" uniqueCount="58">
  <si>
    <t>大阪市</t>
  </si>
  <si>
    <t>堺市</t>
  </si>
  <si>
    <t>岸和田市</t>
  </si>
  <si>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</si>
  <si>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</si>
  <si>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</si>
  <si>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</si>
  <si>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</si>
  <si>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</si>
  <si>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</si>
  <si>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</si>
  <si>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</si>
  <si>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</si>
  <si>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</si>
  <si>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</si>
  <si>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</si>
  <si>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</si>
  <si>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</si>
  <si>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</si>
  <si>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</si>
  <si>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</si>
  <si>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</si>
  <si>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</si>
  <si>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</si>
  <si>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</si>
  <si>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</si>
  <si>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</si>
  <si>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</si>
  <si>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</si>
  <si>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</si>
  <si>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</si>
  <si>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大阪狭山市</t>
  </si>
  <si>
    <t>阪南市</t>
  </si>
  <si>
    <t>島本町</t>
  </si>
  <si>
    <t>豊能町</t>
  </si>
  <si>
    <t>能勢町</t>
  </si>
  <si>
    <t>忠岡町</t>
  </si>
  <si>
    <t>熊取町</t>
  </si>
  <si>
    <t>田尻町</t>
  </si>
  <si>
    <t>岬町</t>
  </si>
  <si>
    <t>太子町</t>
  </si>
  <si>
    <t>河南町</t>
  </si>
  <si>
    <t>千早赤阪村</t>
  </si>
  <si>
    <t>調　定　済　額　（千円）</t>
  </si>
  <si>
    <t>収　入　済　額　（千円）</t>
  </si>
  <si>
    <t>徴　収　率　（％）</t>
  </si>
  <si>
    <t>現年課税分</t>
  </si>
  <si>
    <t>滞納繰越分</t>
  </si>
  <si>
    <t>合計</t>
  </si>
  <si>
    <t>現年課税分</t>
  </si>
  <si>
    <t>滞納繰越分</t>
  </si>
  <si>
    <t>合計</t>
  </si>
  <si>
    <t>都市計</t>
  </si>
  <si>
    <t>町村計</t>
  </si>
  <si>
    <t>市町村計</t>
  </si>
  <si>
    <t>府計</t>
  </si>
  <si>
    <t>国民健康保険料</t>
  </si>
  <si>
    <t>※　都市計及び市町村計の数値には、政令市は含まれておりません。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</si>
</sst>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 ;[Red]\-#,##0\ "/>
    <numFmt numFmtId="178" formatCode="#,##0.0_ ;[Red]\-#,##0.0\ "/>
  </numFmts>
  <fonts count="41">
    <font>
      <sz val="11"/>
      <name val="ＭＳ Ｐゴシック"/>
      <family val="3"/>
    </font>
    <font>
      <sz val="12"/>
      <name val="ＭＳ 明朝"/>
      <family val="1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6"/>
      <name val="ＭＳ Ｐゴシック"/>
      <family val="3"/>
    </font>
    <font>
      <sz val="6"/>
      <name val="ＭＳ 明朝"/>
      <family val="1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25">
    <xf numFmtId="0" fontId="0" fillId="0" borderId="0" xfId="0" applyAlignment="1">
      <alignment/>
    </xf>
    <xf numFmtId="176" fontId="6" fillId="0" borderId="10" xfId="61" applyNumberFormat="1" applyFont="1" applyBorder="1" applyAlignment="1">
      <alignment horizontal="center" vertical="center"/>
      <protection/>
    </xf>
    <xf numFmtId="38" fontId="6" fillId="0" borderId="11" xfId="49" applyFont="1" applyBorder="1" applyAlignment="1">
      <alignment/>
    </xf>
    <xf numFmtId="177" fontId="6" fillId="0" borderId="11" xfId="49" applyNumberFormat="1" applyFont="1" applyBorder="1" applyAlignment="1">
      <alignment/>
    </xf>
    <xf numFmtId="178" fontId="6" fillId="0" borderId="12" xfId="49" applyNumberFormat="1" applyFont="1" applyBorder="1" applyAlignment="1">
      <alignment/>
    </xf>
    <xf numFmtId="38" fontId="6" fillId="0" borderId="12" xfId="49" applyFont="1" applyBorder="1" applyAlignment="1">
      <alignment/>
    </xf>
    <xf numFmtId="177" fontId="6" fillId="0" borderId="12" xfId="49" applyNumberFormat="1" applyFont="1" applyBorder="1" applyAlignment="1">
      <alignment/>
    </xf>
    <xf numFmtId="178" fontId="6" fillId="0" borderId="11" xfId="49" applyNumberFormat="1" applyFont="1" applyBorder="1" applyAlignment="1">
      <alignment/>
    </xf>
    <xf numFmtId="38" fontId="6" fillId="0" borderId="13" xfId="49" applyFont="1" applyBorder="1" applyAlignment="1">
      <alignment/>
    </xf>
    <xf numFmtId="177" fontId="6" fillId="0" borderId="13" xfId="49" applyNumberFormat="1" applyFont="1" applyBorder="1" applyAlignment="1">
      <alignment/>
    </xf>
    <xf numFmtId="178" fontId="6" fillId="0" borderId="13" xfId="49" applyNumberFormat="1" applyFont="1" applyBorder="1" applyAlignment="1">
      <alignment/>
    </xf>
    <xf numFmtId="0" fontId="6" fillId="0" borderId="0" xfId="0" applyFont="1" applyAlignment="1">
      <alignment/>
    </xf>
    <xf numFmtId="38" fontId="6" fillId="0" borderId="14" xfId="49" applyFont="1" applyBorder="1" applyAlignment="1">
      <alignment horizontal="center" vertical="top"/>
    </xf>
    <xf numFmtId="38" fontId="6" fillId="0" borderId="15" xfId="49" applyFont="1" applyBorder="1" applyAlignment="1">
      <alignment horizontal="center" vertical="top"/>
    </xf>
    <xf numFmtId="38" fontId="6" fillId="0" borderId="16" xfId="49" applyFont="1" applyBorder="1" applyAlignment="1">
      <alignment horizontal="center" vertical="top"/>
    </xf>
    <xf numFmtId="0" fontId="6" fillId="0" borderId="17" xfId="61" applyFont="1" applyBorder="1" applyAlignment="1">
      <alignment vertical="top"/>
      <protection/>
    </xf>
    <xf numFmtId="0" fontId="6" fillId="0" borderId="18" xfId="61" applyFont="1" applyBorder="1" applyAlignment="1">
      <alignment vertical="top"/>
      <protection/>
    </xf>
    <xf numFmtId="0" fontId="6" fillId="0" borderId="19" xfId="61" applyFont="1" applyBorder="1" applyAlignment="1">
      <alignment vertical="top"/>
      <protection/>
    </xf>
    <xf numFmtId="0" fontId="6" fillId="0" borderId="20" xfId="61" applyFont="1" applyBorder="1" applyAlignment="1">
      <alignment vertical="top"/>
      <protection/>
    </xf>
    <xf numFmtId="0" fontId="6" fillId="0" borderId="21" xfId="61" applyFont="1" applyBorder="1" applyAlignment="1">
      <alignment vertical="top"/>
      <protection/>
    </xf>
    <xf numFmtId="0" fontId="6" fillId="0" borderId="22" xfId="61" applyFont="1" applyBorder="1" applyAlignment="1">
      <alignment vertical="top"/>
      <protection/>
    </xf>
    <xf numFmtId="176" fontId="6" fillId="0" borderId="10" xfId="61" applyNumberFormat="1" applyFont="1" applyBorder="1" applyAlignment="1">
      <alignment horizontal="center" vertical="center"/>
      <protection/>
    </xf>
    <xf numFmtId="176" fontId="6" fillId="0" borderId="23" xfId="61" applyNumberFormat="1" applyFont="1" applyBorder="1" applyAlignment="1">
      <alignment horizontal="center" vertical="center"/>
      <protection/>
    </xf>
    <xf numFmtId="176" fontId="6" fillId="0" borderId="24" xfId="61" applyNumberFormat="1" applyFont="1" applyBorder="1" applyAlignment="1">
      <alignment horizontal="center" vertical="center"/>
      <protection/>
    </xf>
    <xf numFmtId="176" fontId="6" fillId="0" borderId="25" xfId="61" applyNumberFormat="1" applyFont="1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⑬決算統計06表(1) 建制番号順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2"/>
  <sheetViews>
    <sheetView tabSelected="1" zoomScale="75" zoomScaleNormal="75" zoomScalePageLayoutView="0" workbookViewId="0" topLeftCell="A1">
      <selection activeCell="A1" sqref="A1:A4"/>
    </sheetView>
  </sheetViews>
  <sheetFormatPr defaultColWidth="9.00390625" defaultRowHeight="13.5"/>
  <cols>
    <col min="1" max="1" width="11.625" style="0" bestFit="1" customWidth="1"/>
    <col min="2" max="7" width="13.125" style="0" customWidth="1"/>
    <col min="8" max="10" width="10.125" style="0" customWidth="1"/>
  </cols>
  <sheetData>
    <row r="1" spans="1:10" ht="13.5">
      <c r="A1" s="12"/>
      <c r="B1" s="15" t="s">
        <v>56</v>
      </c>
      <c r="C1" s="16"/>
      <c r="D1" s="16"/>
      <c r="E1" s="16"/>
      <c r="F1" s="16"/>
      <c r="G1" s="16"/>
      <c r="H1" s="16"/>
      <c r="I1" s="16"/>
      <c r="J1" s="17"/>
    </row>
    <row r="2" spans="1:10" ht="13.5">
      <c r="A2" s="13"/>
      <c r="B2" s="18"/>
      <c r="C2" s="19"/>
      <c r="D2" s="19"/>
      <c r="E2" s="19"/>
      <c r="F2" s="19"/>
      <c r="G2" s="19"/>
      <c r="H2" s="19"/>
      <c r="I2" s="19"/>
      <c r="J2" s="20"/>
    </row>
    <row r="3" spans="1:10" ht="13.5">
      <c r="A3" s="13"/>
      <c r="B3" s="21" t="s">
        <v>43</v>
      </c>
      <c r="C3" s="21"/>
      <c r="D3" s="21"/>
      <c r="E3" s="21" t="s">
        <v>44</v>
      </c>
      <c r="F3" s="21"/>
      <c r="G3" s="21"/>
      <c r="H3" s="22" t="s">
        <v>45</v>
      </c>
      <c r="I3" s="23"/>
      <c r="J3" s="24"/>
    </row>
    <row r="4" spans="1:10" ht="13.5">
      <c r="A4" s="14"/>
      <c r="B4" s="1" t="s">
        <v>46</v>
      </c>
      <c r="C4" s="1" t="s">
        <v>47</v>
      </c>
      <c r="D4" s="1" t="s">
        <v>48</v>
      </c>
      <c r="E4" s="1" t="s">
        <v>46</v>
      </c>
      <c r="F4" s="1" t="s">
        <v>47</v>
      </c>
      <c r="G4" s="1" t="s">
        <v>48</v>
      </c>
      <c r="H4" s="1" t="s">
        <v>49</v>
      </c>
      <c r="I4" s="1" t="s">
        <v>50</v>
      </c>
      <c r="J4" s="1" t="s">
        <v>51</v>
      </c>
    </row>
    <row r="5" spans="1:10" ht="13.5">
      <c r="A5" s="2" t="s">
        <v>0</v>
      </c>
      <c r="B5" s="3">
        <v>57557252</v>
      </c>
      <c r="C5" s="3">
        <v>15603366</v>
      </c>
      <c r="D5" s="3">
        <v>73160618</v>
      </c>
      <c r="E5" s="3">
        <v>51456593</v>
      </c>
      <c r="F5" s="3">
        <v>3587145</v>
      </c>
      <c r="G5" s="3">
        <v>55043738</v>
      </c>
      <c r="H5" s="4">
        <f aca="true" t="shared" si="0" ref="H5:J22">ROUND(E5/B5*100,1)</f>
        <v>89.4</v>
      </c>
      <c r="I5" s="4">
        <f t="shared" si="0"/>
        <v>23</v>
      </c>
      <c r="J5" s="4">
        <f t="shared" si="0"/>
        <v>75.2</v>
      </c>
    </row>
    <row r="6" spans="1:10" ht="13.5">
      <c r="A6" s="5" t="s">
        <v>1</v>
      </c>
      <c r="B6" s="6">
        <v>16010876</v>
      </c>
      <c r="C6" s="6">
        <v>5014602</v>
      </c>
      <c r="D6" s="6">
        <v>21025478</v>
      </c>
      <c r="E6" s="6">
        <v>15193638</v>
      </c>
      <c r="F6" s="6">
        <v>889658</v>
      </c>
      <c r="G6" s="6">
        <v>16083296</v>
      </c>
      <c r="H6" s="4">
        <f t="shared" si="0"/>
        <v>94.9</v>
      </c>
      <c r="I6" s="4">
        <f t="shared" si="0"/>
        <v>17.7</v>
      </c>
      <c r="J6" s="4">
        <f t="shared" si="0"/>
        <v>76.5</v>
      </c>
    </row>
    <row r="7" spans="1:10" ht="13.5">
      <c r="A7" s="5" t="s">
        <v>2</v>
      </c>
      <c r="B7" s="6">
        <v>4281572</v>
      </c>
      <c r="C7" s="6">
        <v>1179331</v>
      </c>
      <c r="D7" s="6">
        <v>5460903</v>
      </c>
      <c r="E7" s="6">
        <v>4017940</v>
      </c>
      <c r="F7" s="6">
        <v>260780</v>
      </c>
      <c r="G7" s="6">
        <v>4278720</v>
      </c>
      <c r="H7" s="4">
        <f t="shared" si="0"/>
        <v>93.8</v>
      </c>
      <c r="I7" s="4">
        <f t="shared" si="0"/>
        <v>22.1</v>
      </c>
      <c r="J7" s="4">
        <f t="shared" si="0"/>
        <v>78.4</v>
      </c>
    </row>
    <row r="8" spans="1:10" ht="13.5">
      <c r="A8" s="5" t="s">
        <v>3</v>
      </c>
      <c r="B8" s="6">
        <v>7841716</v>
      </c>
      <c r="C8" s="6">
        <v>1790440</v>
      </c>
      <c r="D8" s="6">
        <v>9632156</v>
      </c>
      <c r="E8" s="6">
        <v>7286138</v>
      </c>
      <c r="F8" s="6">
        <v>345499</v>
      </c>
      <c r="G8" s="6">
        <v>7631637</v>
      </c>
      <c r="H8" s="4">
        <f t="shared" si="0"/>
        <v>92.9</v>
      </c>
      <c r="I8" s="4">
        <f t="shared" si="0"/>
        <v>19.3</v>
      </c>
      <c r="J8" s="4">
        <f t="shared" si="0"/>
        <v>79.2</v>
      </c>
    </row>
    <row r="9" spans="1:10" ht="13.5">
      <c r="A9" s="5" t="s">
        <v>4</v>
      </c>
      <c r="B9" s="6">
        <v>2248826</v>
      </c>
      <c r="C9" s="6">
        <v>855442</v>
      </c>
      <c r="D9" s="6">
        <v>3104268</v>
      </c>
      <c r="E9" s="6">
        <v>2081316</v>
      </c>
      <c r="F9" s="6">
        <v>138988</v>
      </c>
      <c r="G9" s="6">
        <v>2220304</v>
      </c>
      <c r="H9" s="4">
        <f t="shared" si="0"/>
        <v>92.6</v>
      </c>
      <c r="I9" s="4">
        <f t="shared" si="0"/>
        <v>16.2</v>
      </c>
      <c r="J9" s="4">
        <f t="shared" si="0"/>
        <v>71.5</v>
      </c>
    </row>
    <row r="10" spans="1:10" ht="13.5">
      <c r="A10" s="5" t="s">
        <v>5</v>
      </c>
      <c r="B10" s="6">
        <v>7683448</v>
      </c>
      <c r="C10" s="6">
        <v>3292796</v>
      </c>
      <c r="D10" s="6">
        <v>10976244</v>
      </c>
      <c r="E10" s="6">
        <v>7025538</v>
      </c>
      <c r="F10" s="6">
        <v>400466</v>
      </c>
      <c r="G10" s="6">
        <v>7426004</v>
      </c>
      <c r="H10" s="4">
        <f t="shared" si="0"/>
        <v>91.4</v>
      </c>
      <c r="I10" s="4">
        <f t="shared" si="0"/>
        <v>12.2</v>
      </c>
      <c r="J10" s="4">
        <f t="shared" si="0"/>
        <v>67.7</v>
      </c>
    </row>
    <row r="11" spans="1:10" ht="13.5">
      <c r="A11" s="5" t="s">
        <v>6</v>
      </c>
      <c r="B11" s="6">
        <v>1508875</v>
      </c>
      <c r="C11" s="6">
        <v>434906</v>
      </c>
      <c r="D11" s="6">
        <v>1943781</v>
      </c>
      <c r="E11" s="6">
        <v>1397053</v>
      </c>
      <c r="F11" s="6">
        <v>90971</v>
      </c>
      <c r="G11" s="6">
        <v>1488024</v>
      </c>
      <c r="H11" s="4">
        <f t="shared" si="0"/>
        <v>92.6</v>
      </c>
      <c r="I11" s="4">
        <f t="shared" si="0"/>
        <v>20.9</v>
      </c>
      <c r="J11" s="4">
        <f t="shared" si="0"/>
        <v>76.6</v>
      </c>
    </row>
    <row r="12" spans="1:10" ht="13.5">
      <c r="A12" s="5" t="s">
        <v>7</v>
      </c>
      <c r="B12" s="6">
        <v>6739256</v>
      </c>
      <c r="C12" s="6">
        <v>1759027</v>
      </c>
      <c r="D12" s="6">
        <v>8498283</v>
      </c>
      <c r="E12" s="6">
        <v>6371241</v>
      </c>
      <c r="F12" s="6">
        <v>589042</v>
      </c>
      <c r="G12" s="6">
        <v>6960283</v>
      </c>
      <c r="H12" s="4">
        <f t="shared" si="0"/>
        <v>94.5</v>
      </c>
      <c r="I12" s="4">
        <f t="shared" si="0"/>
        <v>33.5</v>
      </c>
      <c r="J12" s="4">
        <f t="shared" si="0"/>
        <v>81.9</v>
      </c>
    </row>
    <row r="13" spans="1:10" ht="13.5">
      <c r="A13" s="5" t="s">
        <v>8</v>
      </c>
      <c r="B13" s="6">
        <v>1747972</v>
      </c>
      <c r="C13" s="6">
        <v>965757</v>
      </c>
      <c r="D13" s="6">
        <v>2713729</v>
      </c>
      <c r="E13" s="6">
        <v>1628056</v>
      </c>
      <c r="F13" s="6">
        <v>128897</v>
      </c>
      <c r="G13" s="6">
        <v>1756953</v>
      </c>
      <c r="H13" s="4">
        <f t="shared" si="0"/>
        <v>93.1</v>
      </c>
      <c r="I13" s="4">
        <f t="shared" si="0"/>
        <v>13.3</v>
      </c>
      <c r="J13" s="4">
        <f t="shared" si="0"/>
        <v>64.7</v>
      </c>
    </row>
    <row r="14" spans="1:10" ht="13.5">
      <c r="A14" s="5" t="s">
        <v>9</v>
      </c>
      <c r="B14" s="6">
        <v>2999349</v>
      </c>
      <c r="C14" s="6">
        <v>1391691</v>
      </c>
      <c r="D14" s="6">
        <v>4391040</v>
      </c>
      <c r="E14" s="6">
        <v>2781795</v>
      </c>
      <c r="F14" s="6">
        <v>316042</v>
      </c>
      <c r="G14" s="6">
        <v>3097837</v>
      </c>
      <c r="H14" s="4">
        <f t="shared" si="0"/>
        <v>92.7</v>
      </c>
      <c r="I14" s="4">
        <f t="shared" si="0"/>
        <v>22.7</v>
      </c>
      <c r="J14" s="4">
        <f t="shared" si="0"/>
        <v>70.5</v>
      </c>
    </row>
    <row r="15" spans="1:10" ht="13.5">
      <c r="A15" s="5" t="s">
        <v>10</v>
      </c>
      <c r="B15" s="6">
        <v>7836102</v>
      </c>
      <c r="C15" s="6">
        <v>1974352</v>
      </c>
      <c r="D15" s="6">
        <v>9810454</v>
      </c>
      <c r="E15" s="6">
        <v>7213295</v>
      </c>
      <c r="F15" s="6">
        <v>618819</v>
      </c>
      <c r="G15" s="6">
        <v>7832114</v>
      </c>
      <c r="H15" s="4">
        <f t="shared" si="0"/>
        <v>92.1</v>
      </c>
      <c r="I15" s="4">
        <f t="shared" si="0"/>
        <v>31.3</v>
      </c>
      <c r="J15" s="4">
        <f t="shared" si="0"/>
        <v>79.8</v>
      </c>
    </row>
    <row r="16" spans="1:10" ht="13.5">
      <c r="A16" s="5" t="s">
        <v>11</v>
      </c>
      <c r="B16" s="6">
        <v>5926047</v>
      </c>
      <c r="C16" s="6">
        <v>1765579</v>
      </c>
      <c r="D16" s="6">
        <v>7691626</v>
      </c>
      <c r="E16" s="6">
        <v>5501628</v>
      </c>
      <c r="F16" s="6">
        <v>377075</v>
      </c>
      <c r="G16" s="6">
        <v>5878703</v>
      </c>
      <c r="H16" s="4">
        <f t="shared" si="0"/>
        <v>92.8</v>
      </c>
      <c r="I16" s="4">
        <f t="shared" si="0"/>
        <v>21.4</v>
      </c>
      <c r="J16" s="4">
        <f t="shared" si="0"/>
        <v>76.4</v>
      </c>
    </row>
    <row r="17" spans="1:10" ht="13.5">
      <c r="A17" s="5" t="s">
        <v>12</v>
      </c>
      <c r="B17" s="6">
        <v>6238697</v>
      </c>
      <c r="C17" s="6">
        <v>2722300</v>
      </c>
      <c r="D17" s="6">
        <v>8960997</v>
      </c>
      <c r="E17" s="6">
        <v>5751671</v>
      </c>
      <c r="F17" s="6">
        <v>319513</v>
      </c>
      <c r="G17" s="6">
        <v>6071184</v>
      </c>
      <c r="H17" s="4">
        <f t="shared" si="0"/>
        <v>92.2</v>
      </c>
      <c r="I17" s="4">
        <f t="shared" si="0"/>
        <v>11.7</v>
      </c>
      <c r="J17" s="4">
        <f t="shared" si="0"/>
        <v>67.8</v>
      </c>
    </row>
    <row r="18" spans="1:10" ht="13.5">
      <c r="A18" s="5" t="s">
        <v>13</v>
      </c>
      <c r="B18" s="6">
        <v>2014278</v>
      </c>
      <c r="C18" s="6">
        <v>631545</v>
      </c>
      <c r="D18" s="6">
        <v>2645823</v>
      </c>
      <c r="E18" s="6">
        <v>1925029</v>
      </c>
      <c r="F18" s="6">
        <v>119633</v>
      </c>
      <c r="G18" s="6">
        <v>2044662</v>
      </c>
      <c r="H18" s="4">
        <f t="shared" si="0"/>
        <v>95.6</v>
      </c>
      <c r="I18" s="4">
        <f t="shared" si="0"/>
        <v>18.9</v>
      </c>
      <c r="J18" s="4">
        <f t="shared" si="0"/>
        <v>77.3</v>
      </c>
    </row>
    <row r="19" spans="1:10" ht="13.5">
      <c r="A19" s="5" t="s">
        <v>14</v>
      </c>
      <c r="B19" s="6">
        <v>2465325</v>
      </c>
      <c r="C19" s="6">
        <v>559152</v>
      </c>
      <c r="D19" s="6">
        <v>3024477</v>
      </c>
      <c r="E19" s="6">
        <v>2335983</v>
      </c>
      <c r="F19" s="6">
        <v>160273</v>
      </c>
      <c r="G19" s="6">
        <v>2496256</v>
      </c>
      <c r="H19" s="4">
        <f t="shared" si="0"/>
        <v>94.8</v>
      </c>
      <c r="I19" s="4">
        <f t="shared" si="0"/>
        <v>28.7</v>
      </c>
      <c r="J19" s="4">
        <f t="shared" si="0"/>
        <v>82.5</v>
      </c>
    </row>
    <row r="20" spans="1:10" ht="13.5">
      <c r="A20" s="5" t="s">
        <v>15</v>
      </c>
      <c r="B20" s="6">
        <v>4757361</v>
      </c>
      <c r="C20" s="6">
        <v>1862902</v>
      </c>
      <c r="D20" s="6">
        <v>6620263</v>
      </c>
      <c r="E20" s="6">
        <v>4286338</v>
      </c>
      <c r="F20" s="6">
        <v>244702</v>
      </c>
      <c r="G20" s="6">
        <v>4531040</v>
      </c>
      <c r="H20" s="4">
        <f t="shared" si="0"/>
        <v>90.1</v>
      </c>
      <c r="I20" s="4">
        <f t="shared" si="0"/>
        <v>13.1</v>
      </c>
      <c r="J20" s="4">
        <f t="shared" si="0"/>
        <v>68.4</v>
      </c>
    </row>
    <row r="21" spans="1:10" ht="13.5">
      <c r="A21" s="5" t="s">
        <v>16</v>
      </c>
      <c r="B21" s="6">
        <v>2555815</v>
      </c>
      <c r="C21" s="6">
        <v>340505</v>
      </c>
      <c r="D21" s="6">
        <v>2896320</v>
      </c>
      <c r="E21" s="6">
        <v>2463557</v>
      </c>
      <c r="F21" s="6">
        <v>120138</v>
      </c>
      <c r="G21" s="6">
        <v>2583695</v>
      </c>
      <c r="H21" s="4">
        <f t="shared" si="0"/>
        <v>96.4</v>
      </c>
      <c r="I21" s="4">
        <f t="shared" si="0"/>
        <v>35.3</v>
      </c>
      <c r="J21" s="4">
        <f t="shared" si="0"/>
        <v>89.2</v>
      </c>
    </row>
    <row r="22" spans="1:10" ht="13.5">
      <c r="A22" s="5" t="s">
        <v>17</v>
      </c>
      <c r="B22" s="6">
        <v>2834422</v>
      </c>
      <c r="C22" s="6">
        <v>2285006</v>
      </c>
      <c r="D22" s="6">
        <v>5119428</v>
      </c>
      <c r="E22" s="6">
        <v>2618559</v>
      </c>
      <c r="F22" s="6">
        <v>199065</v>
      </c>
      <c r="G22" s="6">
        <v>2817624</v>
      </c>
      <c r="H22" s="4">
        <f t="shared" si="0"/>
        <v>92.4</v>
      </c>
      <c r="I22" s="4">
        <f t="shared" si="0"/>
        <v>8.7</v>
      </c>
      <c r="J22" s="4">
        <f t="shared" si="0"/>
        <v>55</v>
      </c>
    </row>
    <row r="23" spans="1:10" ht="13.5">
      <c r="A23" s="5" t="s">
        <v>18</v>
      </c>
      <c r="B23" s="6">
        <v>0</v>
      </c>
      <c r="C23" s="6">
        <v>0</v>
      </c>
      <c r="D23" s="6">
        <v>0</v>
      </c>
      <c r="E23" s="6">
        <v>0</v>
      </c>
      <c r="F23" s="6">
        <v>0</v>
      </c>
      <c r="G23" s="6">
        <v>0</v>
      </c>
      <c r="H23" s="4"/>
      <c r="I23" s="4"/>
      <c r="J23" s="4"/>
    </row>
    <row r="24" spans="1:10" ht="13.5">
      <c r="A24" s="5" t="s">
        <v>19</v>
      </c>
      <c r="B24" s="6">
        <v>3931377</v>
      </c>
      <c r="C24" s="6">
        <v>892467</v>
      </c>
      <c r="D24" s="6">
        <v>4823844</v>
      </c>
      <c r="E24" s="6">
        <v>3688233</v>
      </c>
      <c r="F24" s="6">
        <v>190421</v>
      </c>
      <c r="G24" s="6">
        <v>3878654</v>
      </c>
      <c r="H24" s="4">
        <f aca="true" t="shared" si="1" ref="H24:J32">ROUND(E24/B24*100,1)</f>
        <v>93.8</v>
      </c>
      <c r="I24" s="4">
        <f t="shared" si="1"/>
        <v>21.3</v>
      </c>
      <c r="J24" s="4">
        <f t="shared" si="1"/>
        <v>80.4</v>
      </c>
    </row>
    <row r="25" spans="1:10" ht="13.5">
      <c r="A25" s="5" t="s">
        <v>20</v>
      </c>
      <c r="B25" s="6">
        <v>3182733</v>
      </c>
      <c r="C25" s="6">
        <v>1000246</v>
      </c>
      <c r="D25" s="6">
        <v>4182979</v>
      </c>
      <c r="E25" s="6">
        <v>2937685</v>
      </c>
      <c r="F25" s="6">
        <v>268675</v>
      </c>
      <c r="G25" s="6">
        <v>3206360</v>
      </c>
      <c r="H25" s="4">
        <f t="shared" si="1"/>
        <v>92.3</v>
      </c>
      <c r="I25" s="4">
        <f t="shared" si="1"/>
        <v>26.9</v>
      </c>
      <c r="J25" s="4">
        <f t="shared" si="1"/>
        <v>76.7</v>
      </c>
    </row>
    <row r="26" spans="1:10" ht="13.5">
      <c r="A26" s="5" t="s">
        <v>21</v>
      </c>
      <c r="B26" s="6">
        <v>1539349</v>
      </c>
      <c r="C26" s="6">
        <v>338608</v>
      </c>
      <c r="D26" s="6">
        <v>1877957</v>
      </c>
      <c r="E26" s="6">
        <v>1432997</v>
      </c>
      <c r="F26" s="6">
        <v>161723</v>
      </c>
      <c r="G26" s="6">
        <v>1594720</v>
      </c>
      <c r="H26" s="4">
        <f t="shared" si="1"/>
        <v>93.1</v>
      </c>
      <c r="I26" s="4">
        <f t="shared" si="1"/>
        <v>47.8</v>
      </c>
      <c r="J26" s="4">
        <f t="shared" si="1"/>
        <v>84.9</v>
      </c>
    </row>
    <row r="27" spans="1:10" ht="13.5">
      <c r="A27" s="5" t="s">
        <v>22</v>
      </c>
      <c r="B27" s="6">
        <v>2447876</v>
      </c>
      <c r="C27" s="6">
        <v>911341</v>
      </c>
      <c r="D27" s="6">
        <v>3359217</v>
      </c>
      <c r="E27" s="6">
        <v>2267873</v>
      </c>
      <c r="F27" s="6">
        <v>174620</v>
      </c>
      <c r="G27" s="6">
        <v>2442493</v>
      </c>
      <c r="H27" s="4">
        <f t="shared" si="1"/>
        <v>92.6</v>
      </c>
      <c r="I27" s="4">
        <f t="shared" si="1"/>
        <v>19.2</v>
      </c>
      <c r="J27" s="4">
        <f t="shared" si="1"/>
        <v>72.7</v>
      </c>
    </row>
    <row r="28" spans="1:10" ht="13.5">
      <c r="A28" s="5" t="s">
        <v>23</v>
      </c>
      <c r="B28" s="6">
        <v>2710589</v>
      </c>
      <c r="C28" s="6">
        <v>1230671</v>
      </c>
      <c r="D28" s="6">
        <v>3941260</v>
      </c>
      <c r="E28" s="6">
        <v>2515025</v>
      </c>
      <c r="F28" s="6">
        <v>225620</v>
      </c>
      <c r="G28" s="6">
        <v>2740645</v>
      </c>
      <c r="H28" s="4">
        <f t="shared" si="1"/>
        <v>92.8</v>
      </c>
      <c r="I28" s="4">
        <f t="shared" si="1"/>
        <v>18.3</v>
      </c>
      <c r="J28" s="4">
        <f t="shared" si="1"/>
        <v>69.5</v>
      </c>
    </row>
    <row r="29" spans="1:10" ht="13.5">
      <c r="A29" s="5" t="s">
        <v>24</v>
      </c>
      <c r="B29" s="6">
        <v>1927385</v>
      </c>
      <c r="C29" s="6">
        <v>790656</v>
      </c>
      <c r="D29" s="6">
        <v>2718041</v>
      </c>
      <c r="E29" s="6">
        <v>1780838</v>
      </c>
      <c r="F29" s="6">
        <v>115016</v>
      </c>
      <c r="G29" s="6">
        <v>1895854</v>
      </c>
      <c r="H29" s="4">
        <f t="shared" si="1"/>
        <v>92.4</v>
      </c>
      <c r="I29" s="4">
        <f t="shared" si="1"/>
        <v>14.5</v>
      </c>
      <c r="J29" s="4">
        <f t="shared" si="1"/>
        <v>69.8</v>
      </c>
    </row>
    <row r="30" spans="1:10" ht="13.5">
      <c r="A30" s="5" t="s">
        <v>25</v>
      </c>
      <c r="B30" s="6">
        <v>1204857</v>
      </c>
      <c r="C30" s="6">
        <v>832677</v>
      </c>
      <c r="D30" s="6">
        <v>2037534</v>
      </c>
      <c r="E30" s="6">
        <v>1127293</v>
      </c>
      <c r="F30" s="6">
        <v>48457</v>
      </c>
      <c r="G30" s="6">
        <v>1175750</v>
      </c>
      <c r="H30" s="4">
        <f t="shared" si="1"/>
        <v>93.6</v>
      </c>
      <c r="I30" s="4">
        <f t="shared" si="1"/>
        <v>5.8</v>
      </c>
      <c r="J30" s="4">
        <f t="shared" si="1"/>
        <v>57.7</v>
      </c>
    </row>
    <row r="31" spans="1:10" ht="13.5">
      <c r="A31" s="5" t="s">
        <v>26</v>
      </c>
      <c r="B31" s="6">
        <v>1412272</v>
      </c>
      <c r="C31" s="6">
        <v>434756</v>
      </c>
      <c r="D31" s="6">
        <v>1847028</v>
      </c>
      <c r="E31" s="6">
        <v>1314940</v>
      </c>
      <c r="F31" s="6">
        <v>89443</v>
      </c>
      <c r="G31" s="6">
        <v>1404383</v>
      </c>
      <c r="H31" s="4">
        <f t="shared" si="1"/>
        <v>93.1</v>
      </c>
      <c r="I31" s="4">
        <f t="shared" si="1"/>
        <v>20.6</v>
      </c>
      <c r="J31" s="4">
        <f t="shared" si="1"/>
        <v>76</v>
      </c>
    </row>
    <row r="32" spans="1:10" ht="13.5">
      <c r="A32" s="5" t="s">
        <v>27</v>
      </c>
      <c r="B32" s="6">
        <v>10145512</v>
      </c>
      <c r="C32" s="6">
        <v>1851018</v>
      </c>
      <c r="D32" s="6">
        <v>11996530</v>
      </c>
      <c r="E32" s="6">
        <v>9579315</v>
      </c>
      <c r="F32" s="6">
        <v>414055</v>
      </c>
      <c r="G32" s="6">
        <v>9993370</v>
      </c>
      <c r="H32" s="4">
        <f t="shared" si="1"/>
        <v>94.4</v>
      </c>
      <c r="I32" s="4">
        <f t="shared" si="1"/>
        <v>22.4</v>
      </c>
      <c r="J32" s="4">
        <f t="shared" si="1"/>
        <v>83.3</v>
      </c>
    </row>
    <row r="33" spans="1:10" ht="13.5">
      <c r="A33" s="5" t="s">
        <v>28</v>
      </c>
      <c r="B33" s="6">
        <v>0</v>
      </c>
      <c r="C33" s="6">
        <v>0</v>
      </c>
      <c r="D33" s="6">
        <v>0</v>
      </c>
      <c r="E33" s="6">
        <v>0</v>
      </c>
      <c r="F33" s="6">
        <v>0</v>
      </c>
      <c r="G33" s="6">
        <v>0</v>
      </c>
      <c r="H33" s="4"/>
      <c r="I33" s="4"/>
      <c r="J33" s="4"/>
    </row>
    <row r="34" spans="1:10" ht="13.5">
      <c r="A34" s="5" t="s">
        <v>29</v>
      </c>
      <c r="B34" s="6">
        <v>1149081</v>
      </c>
      <c r="C34" s="6">
        <v>301383</v>
      </c>
      <c r="D34" s="6">
        <v>1450464</v>
      </c>
      <c r="E34" s="6">
        <v>1066438</v>
      </c>
      <c r="F34" s="6">
        <v>89050</v>
      </c>
      <c r="G34" s="6">
        <v>1155488</v>
      </c>
      <c r="H34" s="4">
        <f aca="true" t="shared" si="2" ref="H34:J38">ROUND(E34/B34*100,1)</f>
        <v>92.8</v>
      </c>
      <c r="I34" s="4">
        <f t="shared" si="2"/>
        <v>29.5</v>
      </c>
      <c r="J34" s="4">
        <f t="shared" si="2"/>
        <v>79.7</v>
      </c>
    </row>
    <row r="35" spans="1:10" ht="13.5">
      <c r="A35" s="5" t="s">
        <v>30</v>
      </c>
      <c r="B35" s="6">
        <v>1600102</v>
      </c>
      <c r="C35" s="6">
        <v>392762</v>
      </c>
      <c r="D35" s="6">
        <v>1992864</v>
      </c>
      <c r="E35" s="6">
        <v>1541237</v>
      </c>
      <c r="F35" s="6">
        <v>145948</v>
      </c>
      <c r="G35" s="6">
        <v>1687185</v>
      </c>
      <c r="H35" s="4">
        <f t="shared" si="2"/>
        <v>96.3</v>
      </c>
      <c r="I35" s="4">
        <f t="shared" si="2"/>
        <v>37.2</v>
      </c>
      <c r="J35" s="4">
        <f t="shared" si="2"/>
        <v>84.7</v>
      </c>
    </row>
    <row r="36" spans="1:10" ht="13.5">
      <c r="A36" s="5" t="s">
        <v>31</v>
      </c>
      <c r="B36" s="6">
        <v>1234102</v>
      </c>
      <c r="C36" s="6">
        <v>472348</v>
      </c>
      <c r="D36" s="6">
        <v>1706450</v>
      </c>
      <c r="E36" s="6">
        <v>1162235</v>
      </c>
      <c r="F36" s="6">
        <v>90884</v>
      </c>
      <c r="G36" s="6">
        <v>1253119</v>
      </c>
      <c r="H36" s="4">
        <f t="shared" si="2"/>
        <v>94.2</v>
      </c>
      <c r="I36" s="4">
        <f t="shared" si="2"/>
        <v>19.2</v>
      </c>
      <c r="J36" s="4">
        <f t="shared" si="2"/>
        <v>73.4</v>
      </c>
    </row>
    <row r="37" spans="1:10" ht="13.5">
      <c r="A37" s="5" t="s">
        <v>32</v>
      </c>
      <c r="B37" s="6">
        <v>1259226</v>
      </c>
      <c r="C37" s="6">
        <v>553492</v>
      </c>
      <c r="D37" s="6">
        <v>1812718</v>
      </c>
      <c r="E37" s="6">
        <v>1150596</v>
      </c>
      <c r="F37" s="6">
        <v>114694</v>
      </c>
      <c r="G37" s="6">
        <v>1265290</v>
      </c>
      <c r="H37" s="4">
        <f t="shared" si="2"/>
        <v>91.4</v>
      </c>
      <c r="I37" s="4">
        <f t="shared" si="2"/>
        <v>20.7</v>
      </c>
      <c r="J37" s="4">
        <f t="shared" si="2"/>
        <v>69.8</v>
      </c>
    </row>
    <row r="38" spans="1:10" ht="13.5">
      <c r="A38" s="5" t="s">
        <v>33</v>
      </c>
      <c r="B38" s="6">
        <v>657018</v>
      </c>
      <c r="C38" s="6">
        <v>69859</v>
      </c>
      <c r="D38" s="6">
        <v>726877</v>
      </c>
      <c r="E38" s="6">
        <v>637206</v>
      </c>
      <c r="F38" s="6">
        <v>19193</v>
      </c>
      <c r="G38" s="6">
        <v>656399</v>
      </c>
      <c r="H38" s="4">
        <f t="shared" si="2"/>
        <v>97</v>
      </c>
      <c r="I38" s="4">
        <f t="shared" si="2"/>
        <v>27.5</v>
      </c>
      <c r="J38" s="4">
        <f t="shared" si="2"/>
        <v>90.3</v>
      </c>
    </row>
    <row r="39" spans="1:10" ht="13.5">
      <c r="A39" s="5" t="s">
        <v>34</v>
      </c>
      <c r="B39" s="6">
        <v>0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  <c r="H39" s="4"/>
      <c r="I39" s="4"/>
      <c r="J39" s="4"/>
    </row>
    <row r="40" spans="1:10" ht="13.5">
      <c r="A40" s="5" t="s">
        <v>35</v>
      </c>
      <c r="B40" s="6">
        <v>0</v>
      </c>
      <c r="C40" s="6">
        <v>0</v>
      </c>
      <c r="D40" s="6">
        <v>0</v>
      </c>
      <c r="E40" s="6">
        <v>0</v>
      </c>
      <c r="F40" s="6">
        <v>0</v>
      </c>
      <c r="G40" s="6">
        <v>0</v>
      </c>
      <c r="H40" s="4"/>
      <c r="I40" s="4"/>
      <c r="J40" s="4"/>
    </row>
    <row r="41" spans="1:10" ht="13.5">
      <c r="A41" s="5" t="s">
        <v>36</v>
      </c>
      <c r="B41" s="6">
        <v>348816</v>
      </c>
      <c r="C41" s="6">
        <v>83215</v>
      </c>
      <c r="D41" s="6">
        <v>432031</v>
      </c>
      <c r="E41" s="6">
        <v>326632</v>
      </c>
      <c r="F41" s="6">
        <v>29769</v>
      </c>
      <c r="G41" s="6">
        <v>356401</v>
      </c>
      <c r="H41" s="4">
        <f aca="true" t="shared" si="3" ref="H41:J51">ROUND(E41/B41*100,1)</f>
        <v>93.6</v>
      </c>
      <c r="I41" s="4">
        <f t="shared" si="3"/>
        <v>35.8</v>
      </c>
      <c r="J41" s="4">
        <f t="shared" si="3"/>
        <v>82.5</v>
      </c>
    </row>
    <row r="42" spans="1:10" ht="13.5">
      <c r="A42" s="5" t="s">
        <v>37</v>
      </c>
      <c r="B42" s="6">
        <v>1021808</v>
      </c>
      <c r="C42" s="6">
        <v>164013</v>
      </c>
      <c r="D42" s="6">
        <v>1185821</v>
      </c>
      <c r="E42" s="6">
        <v>981812</v>
      </c>
      <c r="F42" s="6">
        <v>33247</v>
      </c>
      <c r="G42" s="6">
        <v>1015059</v>
      </c>
      <c r="H42" s="4">
        <f t="shared" si="3"/>
        <v>96.1</v>
      </c>
      <c r="I42" s="4">
        <f t="shared" si="3"/>
        <v>20.3</v>
      </c>
      <c r="J42" s="4">
        <f t="shared" si="3"/>
        <v>85.6</v>
      </c>
    </row>
    <row r="43" spans="1:10" ht="13.5">
      <c r="A43" s="5" t="s">
        <v>38</v>
      </c>
      <c r="B43" s="6">
        <v>138413</v>
      </c>
      <c r="C43" s="6">
        <v>26478</v>
      </c>
      <c r="D43" s="6">
        <v>164891</v>
      </c>
      <c r="E43" s="6">
        <v>131138</v>
      </c>
      <c r="F43" s="6">
        <v>5095</v>
      </c>
      <c r="G43" s="6">
        <v>136233</v>
      </c>
      <c r="H43" s="4">
        <f t="shared" si="3"/>
        <v>94.7</v>
      </c>
      <c r="I43" s="4">
        <f t="shared" si="3"/>
        <v>19.2</v>
      </c>
      <c r="J43" s="4">
        <f t="shared" si="3"/>
        <v>82.6</v>
      </c>
    </row>
    <row r="44" spans="1:10" ht="13.5">
      <c r="A44" s="5" t="s">
        <v>39</v>
      </c>
      <c r="B44" s="6">
        <v>424227</v>
      </c>
      <c r="C44" s="6">
        <v>220463</v>
      </c>
      <c r="D44" s="6">
        <v>644690</v>
      </c>
      <c r="E44" s="6">
        <v>403393</v>
      </c>
      <c r="F44" s="6">
        <v>14170</v>
      </c>
      <c r="G44" s="6">
        <v>417563</v>
      </c>
      <c r="H44" s="4">
        <f t="shared" si="3"/>
        <v>95.1</v>
      </c>
      <c r="I44" s="4">
        <f t="shared" si="3"/>
        <v>6.4</v>
      </c>
      <c r="J44" s="4">
        <f t="shared" si="3"/>
        <v>64.8</v>
      </c>
    </row>
    <row r="45" spans="1:10" ht="13.5">
      <c r="A45" s="5" t="s">
        <v>40</v>
      </c>
      <c r="B45" s="6">
        <v>314775</v>
      </c>
      <c r="C45" s="6">
        <v>39066</v>
      </c>
      <c r="D45" s="6">
        <v>353841</v>
      </c>
      <c r="E45" s="6">
        <v>301773</v>
      </c>
      <c r="F45" s="6">
        <v>15542</v>
      </c>
      <c r="G45" s="6">
        <v>317315</v>
      </c>
      <c r="H45" s="4">
        <f t="shared" si="3"/>
        <v>95.9</v>
      </c>
      <c r="I45" s="4">
        <f t="shared" si="3"/>
        <v>39.8</v>
      </c>
      <c r="J45" s="4">
        <f t="shared" si="3"/>
        <v>89.7</v>
      </c>
    </row>
    <row r="46" spans="1:10" ht="13.5">
      <c r="A46" s="5" t="s">
        <v>41</v>
      </c>
      <c r="B46" s="6">
        <v>373525</v>
      </c>
      <c r="C46" s="6">
        <v>108530</v>
      </c>
      <c r="D46" s="6">
        <v>482055</v>
      </c>
      <c r="E46" s="6">
        <v>356457</v>
      </c>
      <c r="F46" s="6">
        <v>23465</v>
      </c>
      <c r="G46" s="6">
        <v>379922</v>
      </c>
      <c r="H46" s="4">
        <f t="shared" si="3"/>
        <v>95.4</v>
      </c>
      <c r="I46" s="4">
        <f t="shared" si="3"/>
        <v>21.6</v>
      </c>
      <c r="J46" s="4">
        <f t="shared" si="3"/>
        <v>78.8</v>
      </c>
    </row>
    <row r="47" spans="1:10" ht="13.5">
      <c r="A47" s="5" t="s">
        <v>42</v>
      </c>
      <c r="B47" s="6">
        <v>152420</v>
      </c>
      <c r="C47" s="6">
        <v>19765</v>
      </c>
      <c r="D47" s="6">
        <v>172185</v>
      </c>
      <c r="E47" s="6">
        <v>150044</v>
      </c>
      <c r="F47" s="6">
        <v>4614</v>
      </c>
      <c r="G47" s="6">
        <v>154658</v>
      </c>
      <c r="H47" s="4">
        <f t="shared" si="3"/>
        <v>98.4</v>
      </c>
      <c r="I47" s="4">
        <f t="shared" si="3"/>
        <v>23.3</v>
      </c>
      <c r="J47" s="4">
        <f t="shared" si="3"/>
        <v>89.8</v>
      </c>
    </row>
    <row r="48" spans="1:10" ht="13.5">
      <c r="A48" s="2" t="s">
        <v>52</v>
      </c>
      <c r="B48" s="3">
        <f aca="true" t="shared" si="4" ref="B48:G48">SUM(B7:B37)</f>
        <v>103423522</v>
      </c>
      <c r="C48" s="3">
        <f t="shared" si="4"/>
        <v>33813156</v>
      </c>
      <c r="D48" s="3">
        <f t="shared" si="4"/>
        <v>137236678</v>
      </c>
      <c r="E48" s="3">
        <f t="shared" si="4"/>
        <v>96249842</v>
      </c>
      <c r="F48" s="3">
        <f t="shared" si="4"/>
        <v>6558509</v>
      </c>
      <c r="G48" s="3">
        <f t="shared" si="4"/>
        <v>102808351</v>
      </c>
      <c r="H48" s="7">
        <f t="shared" si="3"/>
        <v>93.1</v>
      </c>
      <c r="I48" s="7">
        <f t="shared" si="3"/>
        <v>19.4</v>
      </c>
      <c r="J48" s="7">
        <f t="shared" si="3"/>
        <v>74.9</v>
      </c>
    </row>
    <row r="49" spans="1:10" ht="13.5">
      <c r="A49" s="5" t="s">
        <v>53</v>
      </c>
      <c r="B49" s="6">
        <f aca="true" t="shared" si="5" ref="B49:G49">SUM(B38:B47)</f>
        <v>3431002</v>
      </c>
      <c r="C49" s="6">
        <f t="shared" si="5"/>
        <v>731389</v>
      </c>
      <c r="D49" s="6">
        <f t="shared" si="5"/>
        <v>4162391</v>
      </c>
      <c r="E49" s="6">
        <f t="shared" si="5"/>
        <v>3288455</v>
      </c>
      <c r="F49" s="6">
        <f t="shared" si="5"/>
        <v>145095</v>
      </c>
      <c r="G49" s="6">
        <f t="shared" si="5"/>
        <v>3433550</v>
      </c>
      <c r="H49" s="4">
        <f t="shared" si="3"/>
        <v>95.8</v>
      </c>
      <c r="I49" s="4">
        <f t="shared" si="3"/>
        <v>19.8</v>
      </c>
      <c r="J49" s="4">
        <f t="shared" si="3"/>
        <v>82.5</v>
      </c>
    </row>
    <row r="50" spans="1:10" ht="13.5">
      <c r="A50" s="5" t="s">
        <v>54</v>
      </c>
      <c r="B50" s="6">
        <f aca="true" t="shared" si="6" ref="B50:G50">SUM(B48:B49)</f>
        <v>106854524</v>
      </c>
      <c r="C50" s="6">
        <f t="shared" si="6"/>
        <v>34544545</v>
      </c>
      <c r="D50" s="6">
        <f t="shared" si="6"/>
        <v>141399069</v>
      </c>
      <c r="E50" s="6">
        <f t="shared" si="6"/>
        <v>99538297</v>
      </c>
      <c r="F50" s="6">
        <f t="shared" si="6"/>
        <v>6703604</v>
      </c>
      <c r="G50" s="6">
        <f t="shared" si="6"/>
        <v>106241901</v>
      </c>
      <c r="H50" s="4">
        <f t="shared" si="3"/>
        <v>93.2</v>
      </c>
      <c r="I50" s="4">
        <f t="shared" si="3"/>
        <v>19.4</v>
      </c>
      <c r="J50" s="4">
        <f t="shared" si="3"/>
        <v>75.1</v>
      </c>
    </row>
    <row r="51" spans="1:10" ht="13.5">
      <c r="A51" s="8" t="s">
        <v>55</v>
      </c>
      <c r="B51" s="9">
        <f aca="true" t="shared" si="7" ref="B51:G51">B50+B5+B6</f>
        <v>180422652</v>
      </c>
      <c r="C51" s="9">
        <f t="shared" si="7"/>
        <v>55162513</v>
      </c>
      <c r="D51" s="9">
        <f t="shared" si="7"/>
        <v>235585165</v>
      </c>
      <c r="E51" s="9">
        <f t="shared" si="7"/>
        <v>166188528</v>
      </c>
      <c r="F51" s="9">
        <f t="shared" si="7"/>
        <v>11180407</v>
      </c>
      <c r="G51" s="9">
        <f t="shared" si="7"/>
        <v>177368935</v>
      </c>
      <c r="H51" s="10">
        <f t="shared" si="3"/>
        <v>92.1</v>
      </c>
      <c r="I51" s="10">
        <f t="shared" si="3"/>
        <v>20.3</v>
      </c>
      <c r="J51" s="10">
        <f t="shared" si="3"/>
        <v>75.3</v>
      </c>
    </row>
    <row r="52" spans="1:10" ht="13.5">
      <c r="A52" s="11" t="s">
        <v>57</v>
      </c>
      <c r="B52" s="11"/>
      <c r="C52" s="11"/>
      <c r="D52" s="11"/>
      <c r="E52" s="11"/>
      <c r="F52" s="11"/>
      <c r="G52" s="11"/>
      <c r="H52" s="11"/>
      <c r="I52" s="11"/>
      <c r="J52" s="11"/>
    </row>
  </sheetData>
  <sheetProtection/>
  <mergeCells count="5">
    <mergeCell ref="A1:A4"/>
    <mergeCell ref="B1:J2"/>
    <mergeCell ref="B3:D3"/>
    <mergeCell ref="E3:G3"/>
    <mergeCell ref="H3:J3"/>
  </mergeCells>
  <printOptions/>
  <pageMargins left="0.7874015748031497" right="0.3937007874015748" top="1.08" bottom="0.5905511811023623" header="0.73" footer="0.5118110236220472"/>
  <pageSetup horizontalDpi="600" verticalDpi="600" orientation="landscape" paperSize="9" scale="65" r:id="rId1"/>
  <headerFooter alignWithMargins="0">
    <oddHeader>&amp;L&amp;"ＭＳ 明朝,太字"&amp;16国民健康保険料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HoriiHi</dc:creator>
  <cp:keywords/>
  <dc:description/>
  <cp:lastModifiedBy>大阪府</cp:lastModifiedBy>
  <cp:lastPrinted>2005-11-30T06:57:04Z</cp:lastPrinted>
  <dcterms:created xsi:type="dcterms:W3CDTF">2003-10-15T07:51:28Z</dcterms:created>
  <dcterms:modified xsi:type="dcterms:W3CDTF">2020-03-06T05:09:23Z</dcterms:modified>
  <cp:category/>
  <cp:version/>
  <cp:contentType/>
  <cp:contentStatus/>
</cp:coreProperties>
</file>