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9060" activeTab="0"/>
  </bookViews>
  <sheets>
    <sheet name="合計" sheetId="1" r:id="rId1"/>
    <sheet name="普通税" sheetId="2" r:id="rId2"/>
    <sheet name="目的税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<sst xmlns="http://schemas.openxmlformats.org/spreadsheetml/2006/main" count="183" uniqueCount="60">
  <si>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</si>
  <si>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</si>
  <si>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</si>
  <si>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</si>
  <si>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</si>
  <si>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</si>
  <si>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</si>
  <si>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</si>
  <si>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</si>
  <si>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</si>
  <si>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</si>
  <si>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</si>
  <si>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</si>
  <si>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</si>
  <si>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</si>
  <si>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</si>
  <si>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</si>
  <si>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</si>
  <si>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</si>
  <si>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</si>
  <si>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</si>
  <si>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</si>
  <si>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</si>
  <si>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</si>
  <si>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</si>
  <si>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</si>
  <si>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</si>
  <si>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</si>
  <si>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</si>
  <si>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</si>
  <si>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</si>
  <si>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</si>
  <si>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</si>
  <si>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</si>
  <si>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</si>
  <si>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</si>
  <si>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</si>
  <si>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</si>
  <si>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</si>
  <si>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</si>
  <si>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</si>
  <si>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</si>
  <si>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</si>
  <si>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</si>
  <si>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</si>
  <si>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</si>
  <si>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</si>
  <si>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</si>
  <si>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</si>
  <si>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</si>
  <si>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</si>
  <si>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</si>
  <si>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</si>
  <si>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</si>
  <si>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</si>
  <si>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</si>
  <si>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合　計</t>
  </si>
  <si>
    <t>　一　普通税</t>
  </si>
  <si>
    <t>　二　目的税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</si>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</sst>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14" xfId="61" applyFont="1" applyBorder="1" applyAlignment="1">
      <alignment horizontal="center" vertical="center"/>
      <protection/>
    </xf>
    <xf numFmtId="178" fontId="4" fillId="0" borderId="12" xfId="49" applyNumberFormat="1" applyFont="1" applyFill="1" applyBorder="1" applyAlignment="1">
      <alignment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14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C21" sqref="C21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5"/>
      <c r="B1" s="18" t="s">
        <v>56</v>
      </c>
      <c r="C1" s="19"/>
      <c r="D1" s="19"/>
      <c r="E1" s="19"/>
      <c r="F1" s="19"/>
      <c r="G1" s="19"/>
      <c r="H1" s="19"/>
      <c r="I1" s="19"/>
      <c r="J1" s="20"/>
    </row>
    <row r="2" spans="1:10" ht="13.5">
      <c r="A2" s="16"/>
      <c r="B2" s="21"/>
      <c r="C2" s="22"/>
      <c r="D2" s="22"/>
      <c r="E2" s="22"/>
      <c r="F2" s="22"/>
      <c r="G2" s="22"/>
      <c r="H2" s="22"/>
      <c r="I2" s="22"/>
      <c r="J2" s="23"/>
    </row>
    <row r="3" spans="1:10" ht="13.5">
      <c r="A3" s="16"/>
      <c r="B3" s="24" t="s">
        <v>43</v>
      </c>
      <c r="C3" s="24"/>
      <c r="D3" s="24"/>
      <c r="E3" s="24" t="s">
        <v>44</v>
      </c>
      <c r="F3" s="24"/>
      <c r="G3" s="24"/>
      <c r="H3" s="25" t="s">
        <v>45</v>
      </c>
      <c r="I3" s="26"/>
      <c r="J3" s="27"/>
    </row>
    <row r="4" spans="1:10" ht="13.5">
      <c r="A4" s="17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f>'普通税'!B5+'目的税'!B5</f>
        <v>659834213</v>
      </c>
      <c r="C5" s="3">
        <f>'普通税'!C5+'目的税'!C5</f>
        <v>13737177</v>
      </c>
      <c r="D5" s="3">
        <f>'普通税'!D5+'目的税'!D5</f>
        <v>673571390</v>
      </c>
      <c r="E5" s="3">
        <f>'普通税'!E5+'目的税'!E5</f>
        <v>655788855</v>
      </c>
      <c r="F5" s="3">
        <f>'普通税'!F5+'目的税'!F5</f>
        <v>3684621</v>
      </c>
      <c r="G5" s="3">
        <f>'普通税'!G5+'目的税'!G5</f>
        <v>659473476</v>
      </c>
      <c r="H5" s="4">
        <f>ROUND(E5/B5*100,1)</f>
        <v>99.4</v>
      </c>
      <c r="I5" s="4">
        <f>ROUND(F5/C5*100,1)</f>
        <v>26.8</v>
      </c>
      <c r="J5" s="4">
        <f aca="true" t="shared" si="0" ref="H5:J51">ROUND(G5/D5*100,1)</f>
        <v>97.9</v>
      </c>
    </row>
    <row r="6" spans="1:10" ht="13.5">
      <c r="A6" s="5" t="s">
        <v>1</v>
      </c>
      <c r="B6" s="6">
        <f>'普通税'!B6+'目的税'!B6</f>
        <v>131985223</v>
      </c>
      <c r="C6" s="6">
        <f>'普通税'!C6+'目的税'!C6</f>
        <v>3442498</v>
      </c>
      <c r="D6" s="6">
        <f>'普通税'!D6+'目的税'!D6</f>
        <v>135427721</v>
      </c>
      <c r="E6" s="6">
        <f>'普通税'!E6+'目的税'!E6</f>
        <v>130946852</v>
      </c>
      <c r="F6" s="6">
        <f>'普通税'!F6+'目的税'!F6</f>
        <v>1434127</v>
      </c>
      <c r="G6" s="6">
        <f>'普通税'!G6+'目的税'!G6</f>
        <v>132380979</v>
      </c>
      <c r="H6" s="7">
        <f t="shared" si="0"/>
        <v>99.2</v>
      </c>
      <c r="I6" s="7">
        <f t="shared" si="0"/>
        <v>41.7</v>
      </c>
      <c r="J6" s="7">
        <f t="shared" si="0"/>
        <v>97.8</v>
      </c>
    </row>
    <row r="7" spans="1:10" ht="13.5">
      <c r="A7" s="5" t="s">
        <v>2</v>
      </c>
      <c r="B7" s="6">
        <f>'普通税'!B7+'目的税'!B7</f>
        <v>24381155</v>
      </c>
      <c r="C7" s="6">
        <f>'普通税'!C7+'目的税'!C7</f>
        <v>666191</v>
      </c>
      <c r="D7" s="6">
        <f>'普通税'!D7+'目的税'!D7</f>
        <v>25047346</v>
      </c>
      <c r="E7" s="6">
        <f>'普通税'!E7+'目的税'!E7</f>
        <v>24179368</v>
      </c>
      <c r="F7" s="6">
        <f>'普通税'!F7+'目的税'!F7</f>
        <v>255113</v>
      </c>
      <c r="G7" s="6">
        <f>'普通税'!G7+'目的税'!G7</f>
        <v>24434481</v>
      </c>
      <c r="H7" s="7">
        <f t="shared" si="0"/>
        <v>99.2</v>
      </c>
      <c r="I7" s="7">
        <f t="shared" si="0"/>
        <v>38.3</v>
      </c>
      <c r="J7" s="7">
        <f t="shared" si="0"/>
        <v>97.6</v>
      </c>
    </row>
    <row r="8" spans="1:10" ht="13.5">
      <c r="A8" s="5" t="s">
        <v>3</v>
      </c>
      <c r="B8" s="6">
        <f>'普通税'!B8+'目的税'!B8</f>
        <v>67955931</v>
      </c>
      <c r="C8" s="6">
        <f>'普通税'!C8+'目的税'!C8</f>
        <v>2950052</v>
      </c>
      <c r="D8" s="6">
        <f>'普通税'!D8+'目的税'!D8</f>
        <v>70905983</v>
      </c>
      <c r="E8" s="6">
        <f>'普通税'!E8+'目的税'!E8</f>
        <v>67211344</v>
      </c>
      <c r="F8" s="6">
        <f>'普通税'!F8+'目的税'!F8</f>
        <v>837287</v>
      </c>
      <c r="G8" s="6">
        <f>'普通税'!G8+'目的税'!G8</f>
        <v>68048631</v>
      </c>
      <c r="H8" s="7">
        <f t="shared" si="0"/>
        <v>98.9</v>
      </c>
      <c r="I8" s="7">
        <f t="shared" si="0"/>
        <v>28.4</v>
      </c>
      <c r="J8" s="7">
        <f t="shared" si="0"/>
        <v>96</v>
      </c>
    </row>
    <row r="9" spans="1:10" ht="13.5">
      <c r="A9" s="5" t="s">
        <v>4</v>
      </c>
      <c r="B9" s="6">
        <f>'普通税'!B9+'目的税'!B9</f>
        <v>16446311</v>
      </c>
      <c r="C9" s="6">
        <f>'普通税'!C9+'目的税'!C9</f>
        <v>764248</v>
      </c>
      <c r="D9" s="6">
        <f>'普通税'!D9+'目的税'!D9</f>
        <v>17210559</v>
      </c>
      <c r="E9" s="6">
        <f>'普通税'!E9+'目的税'!E9</f>
        <v>16273732</v>
      </c>
      <c r="F9" s="6">
        <f>'普通税'!F9+'目的税'!F9</f>
        <v>248713</v>
      </c>
      <c r="G9" s="6">
        <f>'普通税'!G9+'目的税'!G9</f>
        <v>16522445</v>
      </c>
      <c r="H9" s="7">
        <f t="shared" si="0"/>
        <v>99</v>
      </c>
      <c r="I9" s="7">
        <f t="shared" si="0"/>
        <v>32.5</v>
      </c>
      <c r="J9" s="7">
        <f t="shared" si="0"/>
        <v>96</v>
      </c>
    </row>
    <row r="10" spans="1:10" ht="13.5">
      <c r="A10" s="5" t="s">
        <v>5</v>
      </c>
      <c r="B10" s="6">
        <f>'普通税'!B10+'目的税'!B10</f>
        <v>65437681</v>
      </c>
      <c r="C10" s="6">
        <f>'普通税'!C10+'目的税'!C10</f>
        <v>1851829</v>
      </c>
      <c r="D10" s="6">
        <f>'普通税'!D10+'目的税'!D10</f>
        <v>67289510</v>
      </c>
      <c r="E10" s="6">
        <f>'普通税'!E10+'目的税'!E10</f>
        <v>65017540</v>
      </c>
      <c r="F10" s="6">
        <f>'普通税'!F10+'目的税'!F10</f>
        <v>522164</v>
      </c>
      <c r="G10" s="6">
        <f>'普通税'!G10+'目的税'!G10</f>
        <v>65539704</v>
      </c>
      <c r="H10" s="7">
        <f t="shared" si="0"/>
        <v>99.4</v>
      </c>
      <c r="I10" s="7">
        <f t="shared" si="0"/>
        <v>28.2</v>
      </c>
      <c r="J10" s="7">
        <f t="shared" si="0"/>
        <v>97.4</v>
      </c>
    </row>
    <row r="11" spans="1:10" ht="13.5">
      <c r="A11" s="5" t="s">
        <v>6</v>
      </c>
      <c r="B11" s="6">
        <f>'普通税'!B11+'目的税'!B11</f>
        <v>11380296</v>
      </c>
      <c r="C11" s="6">
        <f>'普通税'!C11+'目的税'!C11</f>
        <v>350814</v>
      </c>
      <c r="D11" s="6">
        <f>'普通税'!D11+'目的税'!D11</f>
        <v>11731110</v>
      </c>
      <c r="E11" s="6">
        <f>'普通税'!E11+'目的税'!E11</f>
        <v>11262965</v>
      </c>
      <c r="F11" s="6">
        <f>'普通税'!F11+'目的税'!F11</f>
        <v>153227</v>
      </c>
      <c r="G11" s="6">
        <f>'普通税'!G11+'目的税'!G11</f>
        <v>11416192</v>
      </c>
      <c r="H11" s="7">
        <f t="shared" si="0"/>
        <v>99</v>
      </c>
      <c r="I11" s="7">
        <f t="shared" si="0"/>
        <v>43.7</v>
      </c>
      <c r="J11" s="7">
        <f t="shared" si="0"/>
        <v>97.3</v>
      </c>
    </row>
    <row r="12" spans="1:10" ht="13.5">
      <c r="A12" s="5" t="s">
        <v>7</v>
      </c>
      <c r="B12" s="6">
        <f>'普通税'!B12+'目的税'!B12</f>
        <v>49957525</v>
      </c>
      <c r="C12" s="6">
        <f>'普通税'!C12+'目的税'!C12</f>
        <v>756788</v>
      </c>
      <c r="D12" s="6">
        <f>'普通税'!D12+'目的税'!D12</f>
        <v>50714313</v>
      </c>
      <c r="E12" s="6">
        <f>'普通税'!E12+'目的税'!E12</f>
        <v>49744215</v>
      </c>
      <c r="F12" s="6">
        <f>'普通税'!F12+'目的税'!F12</f>
        <v>360754</v>
      </c>
      <c r="G12" s="6">
        <f>'普通税'!G12+'目的税'!G12</f>
        <v>50104969</v>
      </c>
      <c r="H12" s="7">
        <f t="shared" si="0"/>
        <v>99.6</v>
      </c>
      <c r="I12" s="7">
        <f t="shared" si="0"/>
        <v>47.7</v>
      </c>
      <c r="J12" s="7">
        <f t="shared" si="0"/>
        <v>98.8</v>
      </c>
    </row>
    <row r="13" spans="1:10" ht="13.5">
      <c r="A13" s="5" t="s">
        <v>8</v>
      </c>
      <c r="B13" s="6">
        <f>'普通税'!B13+'目的税'!B13</f>
        <v>11488285</v>
      </c>
      <c r="C13" s="6">
        <f>'普通税'!C13+'目的税'!C13</f>
        <v>470669</v>
      </c>
      <c r="D13" s="6">
        <f>'普通税'!D13+'目的税'!D13</f>
        <v>11958954</v>
      </c>
      <c r="E13" s="6">
        <f>'普通税'!E13+'目的税'!E13</f>
        <v>11368299</v>
      </c>
      <c r="F13" s="6">
        <f>'普通税'!F13+'目的税'!F13</f>
        <v>189442</v>
      </c>
      <c r="G13" s="6">
        <f>'普通税'!G13+'目的税'!G13</f>
        <v>11557741</v>
      </c>
      <c r="H13" s="7">
        <f t="shared" si="0"/>
        <v>99</v>
      </c>
      <c r="I13" s="7">
        <f t="shared" si="0"/>
        <v>40.2</v>
      </c>
      <c r="J13" s="7">
        <f t="shared" si="0"/>
        <v>96.6</v>
      </c>
    </row>
    <row r="14" spans="1:10" ht="13.5">
      <c r="A14" s="5" t="s">
        <v>9</v>
      </c>
      <c r="B14" s="6">
        <f>'普通税'!B14+'目的税'!B14</f>
        <v>21293656</v>
      </c>
      <c r="C14" s="6">
        <f>'普通税'!C14+'目的税'!C14</f>
        <v>1163595</v>
      </c>
      <c r="D14" s="6">
        <f>'普通税'!D14+'目的税'!D14</f>
        <v>22457251</v>
      </c>
      <c r="E14" s="6">
        <f>'普通税'!E14+'目的税'!E14</f>
        <v>21074758</v>
      </c>
      <c r="F14" s="6">
        <f>'普通税'!F14+'目的税'!F14</f>
        <v>412991</v>
      </c>
      <c r="G14" s="6">
        <f>'普通税'!G14+'目的税'!G14</f>
        <v>21487749</v>
      </c>
      <c r="H14" s="7">
        <f t="shared" si="0"/>
        <v>99</v>
      </c>
      <c r="I14" s="7">
        <f t="shared" si="0"/>
        <v>35.5</v>
      </c>
      <c r="J14" s="7">
        <f t="shared" si="0"/>
        <v>95.7</v>
      </c>
    </row>
    <row r="15" spans="1:10" ht="13.5">
      <c r="A15" s="5" t="s">
        <v>10</v>
      </c>
      <c r="B15" s="6">
        <f>'普通税'!B15+'目的税'!B15</f>
        <v>55753633</v>
      </c>
      <c r="C15" s="6">
        <f>'普通税'!C15+'目的税'!C15</f>
        <v>1129051</v>
      </c>
      <c r="D15" s="6">
        <f>'普通税'!D15+'目的税'!D15</f>
        <v>56882684</v>
      </c>
      <c r="E15" s="6">
        <f>'普通税'!E15+'目的税'!E15</f>
        <v>55456825</v>
      </c>
      <c r="F15" s="6">
        <f>'普通税'!F15+'目的税'!F15</f>
        <v>368276</v>
      </c>
      <c r="G15" s="6">
        <f>'普通税'!G15+'目的税'!G15</f>
        <v>55825101</v>
      </c>
      <c r="H15" s="7">
        <f t="shared" si="0"/>
        <v>99.5</v>
      </c>
      <c r="I15" s="7">
        <f t="shared" si="0"/>
        <v>32.6</v>
      </c>
      <c r="J15" s="7">
        <f t="shared" si="0"/>
        <v>98.1</v>
      </c>
    </row>
    <row r="16" spans="1:10" ht="13.5">
      <c r="A16" s="5" t="s">
        <v>11</v>
      </c>
      <c r="B16" s="6">
        <f>'普通税'!B16+'目的税'!B16</f>
        <v>45194480</v>
      </c>
      <c r="C16" s="6">
        <f>'普通税'!C16+'目的税'!C16</f>
        <v>1702297</v>
      </c>
      <c r="D16" s="6">
        <f>'普通税'!D16+'目的税'!D16</f>
        <v>46896777</v>
      </c>
      <c r="E16" s="6">
        <f>'普通税'!E16+'目的税'!E16</f>
        <v>44832327</v>
      </c>
      <c r="F16" s="6">
        <f>'普通税'!F16+'目的税'!F16</f>
        <v>483072</v>
      </c>
      <c r="G16" s="6">
        <f>'普通税'!G16+'目的税'!G16</f>
        <v>45315399</v>
      </c>
      <c r="H16" s="7">
        <f t="shared" si="0"/>
        <v>99.2</v>
      </c>
      <c r="I16" s="7">
        <f t="shared" si="0"/>
        <v>28.4</v>
      </c>
      <c r="J16" s="7">
        <f t="shared" si="0"/>
        <v>96.6</v>
      </c>
    </row>
    <row r="17" spans="1:10" ht="13.5">
      <c r="A17" s="5" t="s">
        <v>12</v>
      </c>
      <c r="B17" s="6">
        <f>'普通税'!B17+'目的税'!B17</f>
        <v>38174111</v>
      </c>
      <c r="C17" s="6">
        <f>'普通税'!C17+'目的税'!C17</f>
        <v>977763</v>
      </c>
      <c r="D17" s="6">
        <f>'普通税'!D17+'目的税'!D17</f>
        <v>39151874</v>
      </c>
      <c r="E17" s="6">
        <f>'普通税'!E17+'目的税'!E17</f>
        <v>37873464</v>
      </c>
      <c r="F17" s="6">
        <f>'普通税'!F17+'目的税'!F17</f>
        <v>366444</v>
      </c>
      <c r="G17" s="6">
        <f>'普通税'!G17+'目的税'!G17</f>
        <v>38239908</v>
      </c>
      <c r="H17" s="7">
        <f t="shared" si="0"/>
        <v>99.2</v>
      </c>
      <c r="I17" s="7">
        <f t="shared" si="0"/>
        <v>37.5</v>
      </c>
      <c r="J17" s="7">
        <f t="shared" si="0"/>
        <v>97.7</v>
      </c>
    </row>
    <row r="18" spans="1:10" ht="13.5">
      <c r="A18" s="5" t="s">
        <v>13</v>
      </c>
      <c r="B18" s="6">
        <f>'普通税'!B18+'目的税'!B18</f>
        <v>21117880</v>
      </c>
      <c r="C18" s="6">
        <f>'普通税'!C18+'目的税'!C18</f>
        <v>320478</v>
      </c>
      <c r="D18" s="6">
        <f>'普通税'!D18+'目的税'!D18</f>
        <v>21438358</v>
      </c>
      <c r="E18" s="6">
        <f>'普通税'!E18+'目的税'!E18</f>
        <v>21013752</v>
      </c>
      <c r="F18" s="6">
        <f>'普通税'!F18+'目的税'!F18</f>
        <v>121526</v>
      </c>
      <c r="G18" s="6">
        <f>'普通税'!G18+'目的税'!G18</f>
        <v>21135278</v>
      </c>
      <c r="H18" s="7">
        <f t="shared" si="0"/>
        <v>99.5</v>
      </c>
      <c r="I18" s="7">
        <f t="shared" si="0"/>
        <v>37.9</v>
      </c>
      <c r="J18" s="7">
        <f t="shared" si="0"/>
        <v>98.6</v>
      </c>
    </row>
    <row r="19" spans="1:10" ht="13.5">
      <c r="A19" s="5" t="s">
        <v>14</v>
      </c>
      <c r="B19" s="6">
        <f>'普通税'!B19+'目的税'!B19</f>
        <v>13387982</v>
      </c>
      <c r="C19" s="6">
        <f>'普通税'!C19+'目的税'!C19</f>
        <v>542008</v>
      </c>
      <c r="D19" s="6">
        <f>'普通税'!D19+'目的税'!D19</f>
        <v>13929990</v>
      </c>
      <c r="E19" s="6">
        <f>'普通税'!E19+'目的税'!E19</f>
        <v>13264266</v>
      </c>
      <c r="F19" s="6">
        <f>'普通税'!F19+'目的税'!F19</f>
        <v>217227</v>
      </c>
      <c r="G19" s="6">
        <f>'普通税'!G19+'目的税'!G19</f>
        <v>13481493</v>
      </c>
      <c r="H19" s="7">
        <f t="shared" si="0"/>
        <v>99.1</v>
      </c>
      <c r="I19" s="7">
        <f t="shared" si="0"/>
        <v>40.1</v>
      </c>
      <c r="J19" s="7">
        <f t="shared" si="0"/>
        <v>96.8</v>
      </c>
    </row>
    <row r="20" spans="1:10" ht="13.5">
      <c r="A20" s="5" t="s">
        <v>15</v>
      </c>
      <c r="B20" s="6">
        <f>'普通税'!B20+'目的税'!B20</f>
        <v>28663592</v>
      </c>
      <c r="C20" s="6">
        <f>'普通税'!C20+'目的税'!C20</f>
        <v>2019338</v>
      </c>
      <c r="D20" s="6">
        <f>'普通税'!D20+'目的税'!D20</f>
        <v>30682930</v>
      </c>
      <c r="E20" s="6">
        <f>'普通税'!E20+'目的税'!E20</f>
        <v>28220790</v>
      </c>
      <c r="F20" s="6">
        <f>'普通税'!F20+'目的税'!F20</f>
        <v>509412</v>
      </c>
      <c r="G20" s="6">
        <f>'普通税'!G20+'目的税'!G20</f>
        <v>28730202</v>
      </c>
      <c r="H20" s="7">
        <f t="shared" si="0"/>
        <v>98.5</v>
      </c>
      <c r="I20" s="7">
        <f t="shared" si="0"/>
        <v>25.2</v>
      </c>
      <c r="J20" s="7">
        <f t="shared" si="0"/>
        <v>93.6</v>
      </c>
    </row>
    <row r="21" spans="1:10" ht="13.5">
      <c r="A21" s="5" t="s">
        <v>16</v>
      </c>
      <c r="B21" s="6">
        <f>'普通税'!B21+'目的税'!B21</f>
        <v>12149091</v>
      </c>
      <c r="C21" s="6">
        <f>'普通税'!C21+'目的税'!C21</f>
        <v>464421</v>
      </c>
      <c r="D21" s="6">
        <f>'普通税'!D21+'目的税'!D21</f>
        <v>12613512</v>
      </c>
      <c r="E21" s="6">
        <f>'普通税'!E21+'目的税'!E21</f>
        <v>12067210</v>
      </c>
      <c r="F21" s="6">
        <f>'普通税'!F21+'目的税'!F21</f>
        <v>115072</v>
      </c>
      <c r="G21" s="6">
        <f>'普通税'!G21+'目的税'!G21</f>
        <v>12182282</v>
      </c>
      <c r="H21" s="7">
        <f t="shared" si="0"/>
        <v>99.3</v>
      </c>
      <c r="I21" s="7">
        <f t="shared" si="0"/>
        <v>24.8</v>
      </c>
      <c r="J21" s="7">
        <f t="shared" si="0"/>
        <v>96.6</v>
      </c>
    </row>
    <row r="22" spans="1:10" ht="13.5">
      <c r="A22" s="5" t="s">
        <v>17</v>
      </c>
      <c r="B22" s="6">
        <f>'普通税'!B22+'目的税'!B22</f>
        <v>13576235</v>
      </c>
      <c r="C22" s="6">
        <f>'普通税'!C22+'目的税'!C22</f>
        <v>595300</v>
      </c>
      <c r="D22" s="6">
        <f>'普通税'!D22+'目的税'!D22</f>
        <v>14171535</v>
      </c>
      <c r="E22" s="6">
        <f>'普通税'!E22+'目的税'!E22</f>
        <v>13411734</v>
      </c>
      <c r="F22" s="6">
        <f>'普通税'!F22+'目的税'!F22</f>
        <v>237999</v>
      </c>
      <c r="G22" s="6">
        <f>'普通税'!G22+'目的税'!G22</f>
        <v>13649733</v>
      </c>
      <c r="H22" s="7">
        <f t="shared" si="0"/>
        <v>98.8</v>
      </c>
      <c r="I22" s="7">
        <f t="shared" si="0"/>
        <v>40</v>
      </c>
      <c r="J22" s="7">
        <f t="shared" si="0"/>
        <v>96.3</v>
      </c>
    </row>
    <row r="23" spans="1:10" ht="13.5">
      <c r="A23" s="5" t="s">
        <v>18</v>
      </c>
      <c r="B23" s="6">
        <f>'普通税'!B23+'目的税'!B23</f>
        <v>16663725</v>
      </c>
      <c r="C23" s="6">
        <f>'普通税'!C23+'目的税'!C23</f>
        <v>595585</v>
      </c>
      <c r="D23" s="6">
        <f>'普通税'!D23+'目的税'!D23</f>
        <v>17259310</v>
      </c>
      <c r="E23" s="6">
        <f>'普通税'!E23+'目的税'!E23</f>
        <v>16523782</v>
      </c>
      <c r="F23" s="6">
        <f>'普通税'!F23+'目的税'!F23</f>
        <v>266045</v>
      </c>
      <c r="G23" s="6">
        <f>'普通税'!G23+'目的税'!G23</f>
        <v>16789827</v>
      </c>
      <c r="H23" s="7">
        <f t="shared" si="0"/>
        <v>99.2</v>
      </c>
      <c r="I23" s="7">
        <f t="shared" si="0"/>
        <v>44.7</v>
      </c>
      <c r="J23" s="7">
        <f t="shared" si="0"/>
        <v>97.3</v>
      </c>
    </row>
    <row r="24" spans="1:10" ht="13.5">
      <c r="A24" s="5" t="s">
        <v>19</v>
      </c>
      <c r="B24" s="6">
        <f>'普通税'!B24+'目的税'!B24</f>
        <v>23097394</v>
      </c>
      <c r="C24" s="6">
        <f>'普通税'!C24+'目的税'!C24</f>
        <v>794791</v>
      </c>
      <c r="D24" s="6">
        <f>'普通税'!D24+'目的税'!D24</f>
        <v>23892185</v>
      </c>
      <c r="E24" s="6">
        <f>'普通税'!E24+'目的税'!E24</f>
        <v>22918439</v>
      </c>
      <c r="F24" s="6">
        <f>'普通税'!F24+'目的税'!F24</f>
        <v>281151</v>
      </c>
      <c r="G24" s="6">
        <f>'普通税'!G24+'目的税'!G24</f>
        <v>23199590</v>
      </c>
      <c r="H24" s="7">
        <f t="shared" si="0"/>
        <v>99.2</v>
      </c>
      <c r="I24" s="7">
        <f t="shared" si="0"/>
        <v>35.4</v>
      </c>
      <c r="J24" s="7">
        <f t="shared" si="0"/>
        <v>97.1</v>
      </c>
    </row>
    <row r="25" spans="1:10" ht="13.5">
      <c r="A25" s="5" t="s">
        <v>20</v>
      </c>
      <c r="B25" s="6">
        <f>'普通税'!B25+'目的税'!B25</f>
        <v>23388413</v>
      </c>
      <c r="C25" s="6">
        <f>'普通税'!C25+'目的税'!C25</f>
        <v>1114280</v>
      </c>
      <c r="D25" s="6">
        <f>'普通税'!D25+'目的税'!D25</f>
        <v>24502693</v>
      </c>
      <c r="E25" s="6">
        <f>'普通税'!E25+'目的税'!E25</f>
        <v>23176836</v>
      </c>
      <c r="F25" s="6">
        <f>'普通税'!F25+'目的税'!F25</f>
        <v>324897</v>
      </c>
      <c r="G25" s="6">
        <f>'普通税'!G25+'目的税'!G25</f>
        <v>23501733</v>
      </c>
      <c r="H25" s="7">
        <f t="shared" si="0"/>
        <v>99.1</v>
      </c>
      <c r="I25" s="7">
        <f t="shared" si="0"/>
        <v>29.2</v>
      </c>
      <c r="J25" s="7">
        <f t="shared" si="0"/>
        <v>95.9</v>
      </c>
    </row>
    <row r="26" spans="1:10" ht="13.5">
      <c r="A26" s="5" t="s">
        <v>21</v>
      </c>
      <c r="B26" s="6">
        <f>'普通税'!B26+'目的税'!B26</f>
        <v>8683250</v>
      </c>
      <c r="C26" s="6">
        <f>'普通税'!C26+'目的税'!C26</f>
        <v>357364</v>
      </c>
      <c r="D26" s="6">
        <f>'普通税'!D26+'目的税'!D26</f>
        <v>9040614</v>
      </c>
      <c r="E26" s="6">
        <f>'普通税'!E26+'目的税'!E26</f>
        <v>8581115</v>
      </c>
      <c r="F26" s="6">
        <f>'普通税'!F26+'目的税'!F26</f>
        <v>173774</v>
      </c>
      <c r="G26" s="6">
        <f>'普通税'!G26+'目的税'!G26</f>
        <v>8754889</v>
      </c>
      <c r="H26" s="7">
        <f t="shared" si="0"/>
        <v>98.8</v>
      </c>
      <c r="I26" s="7">
        <f t="shared" si="0"/>
        <v>48.6</v>
      </c>
      <c r="J26" s="7">
        <f t="shared" si="0"/>
        <v>96.8</v>
      </c>
    </row>
    <row r="27" spans="1:10" ht="13.5">
      <c r="A27" s="5" t="s">
        <v>22</v>
      </c>
      <c r="B27" s="6">
        <f>'普通税'!B27+'目的税'!B27</f>
        <v>12486057</v>
      </c>
      <c r="C27" s="6">
        <f>'普通税'!C27+'目的税'!C27</f>
        <v>669117</v>
      </c>
      <c r="D27" s="6">
        <f>'普通税'!D27+'目的税'!D27</f>
        <v>13155174</v>
      </c>
      <c r="E27" s="6">
        <f>'普通税'!E27+'目的税'!E27</f>
        <v>12321292</v>
      </c>
      <c r="F27" s="6">
        <f>'普通税'!F27+'目的税'!F27</f>
        <v>203561</v>
      </c>
      <c r="G27" s="6">
        <f>'普通税'!G27+'目的税'!G27</f>
        <v>12524853</v>
      </c>
      <c r="H27" s="7">
        <f t="shared" si="0"/>
        <v>98.7</v>
      </c>
      <c r="I27" s="7">
        <f t="shared" si="0"/>
        <v>30.4</v>
      </c>
      <c r="J27" s="7">
        <f t="shared" si="0"/>
        <v>95.2</v>
      </c>
    </row>
    <row r="28" spans="1:10" ht="13.5">
      <c r="A28" s="5" t="s">
        <v>23</v>
      </c>
      <c r="B28" s="6">
        <f>'普通税'!B28+'目的税'!B28</f>
        <v>17639269</v>
      </c>
      <c r="C28" s="6">
        <f>'普通税'!C28+'目的税'!C28</f>
        <v>939722</v>
      </c>
      <c r="D28" s="6">
        <f>'普通税'!D28+'目的税'!D28</f>
        <v>18578991</v>
      </c>
      <c r="E28" s="6">
        <f>'普通税'!E28+'目的税'!E28</f>
        <v>17407278</v>
      </c>
      <c r="F28" s="6">
        <f>'普通税'!F28+'目的税'!F28</f>
        <v>306283</v>
      </c>
      <c r="G28" s="6">
        <f>'普通税'!G28+'目的税'!G28</f>
        <v>17713561</v>
      </c>
      <c r="H28" s="7">
        <f t="shared" si="0"/>
        <v>98.7</v>
      </c>
      <c r="I28" s="7">
        <f t="shared" si="0"/>
        <v>32.6</v>
      </c>
      <c r="J28" s="7">
        <f t="shared" si="0"/>
        <v>95.3</v>
      </c>
    </row>
    <row r="29" spans="1:10" ht="13.5">
      <c r="A29" s="5" t="s">
        <v>24</v>
      </c>
      <c r="B29" s="6">
        <f>'普通税'!B29+'目的税'!B29</f>
        <v>18650198</v>
      </c>
      <c r="C29" s="6">
        <f>'普通税'!C29+'目的税'!C29</f>
        <v>526579</v>
      </c>
      <c r="D29" s="6">
        <f>'普通税'!D29+'目的税'!D29</f>
        <v>19176777</v>
      </c>
      <c r="E29" s="6">
        <f>'普通税'!E29+'目的税'!E29</f>
        <v>18483043</v>
      </c>
      <c r="F29" s="6">
        <f>'普通税'!F29+'目的税'!F29</f>
        <v>206564</v>
      </c>
      <c r="G29" s="6">
        <f>'普通税'!G29+'目的税'!G29</f>
        <v>18689607</v>
      </c>
      <c r="H29" s="7">
        <f t="shared" si="0"/>
        <v>99.1</v>
      </c>
      <c r="I29" s="7">
        <f t="shared" si="0"/>
        <v>39.2</v>
      </c>
      <c r="J29" s="7">
        <f t="shared" si="0"/>
        <v>97.5</v>
      </c>
    </row>
    <row r="30" spans="1:10" ht="13.5">
      <c r="A30" s="5" t="s">
        <v>25</v>
      </c>
      <c r="B30" s="6">
        <f>'普通税'!B30+'目的税'!B30</f>
        <v>10129815</v>
      </c>
      <c r="C30" s="6">
        <f>'普通税'!C30+'目的税'!C30</f>
        <v>456751</v>
      </c>
      <c r="D30" s="6">
        <f>'普通税'!D30+'目的税'!D30</f>
        <v>10586566</v>
      </c>
      <c r="E30" s="6">
        <f>'普通税'!E30+'目的税'!E30</f>
        <v>10028936</v>
      </c>
      <c r="F30" s="6">
        <f>'普通税'!F30+'目的税'!F30</f>
        <v>127218</v>
      </c>
      <c r="G30" s="6">
        <f>'普通税'!G30+'目的税'!G30</f>
        <v>10156154</v>
      </c>
      <c r="H30" s="7">
        <f t="shared" si="0"/>
        <v>99</v>
      </c>
      <c r="I30" s="7">
        <f t="shared" si="0"/>
        <v>27.9</v>
      </c>
      <c r="J30" s="7">
        <f t="shared" si="0"/>
        <v>95.9</v>
      </c>
    </row>
    <row r="31" spans="1:10" ht="13.5">
      <c r="A31" s="5" t="s">
        <v>26</v>
      </c>
      <c r="B31" s="6">
        <f>'普通税'!B31+'目的税'!B31</f>
        <v>7945004</v>
      </c>
      <c r="C31" s="6">
        <f>'普通税'!C31+'目的税'!C31</f>
        <v>368888</v>
      </c>
      <c r="D31" s="6">
        <f>'普通税'!D31+'目的税'!D31</f>
        <v>8313892</v>
      </c>
      <c r="E31" s="6">
        <f>'普通税'!E31+'目的税'!E31</f>
        <v>7819890</v>
      </c>
      <c r="F31" s="6">
        <f>'普通税'!F31+'目的税'!F31</f>
        <v>109106</v>
      </c>
      <c r="G31" s="6">
        <f>'普通税'!G31+'目的税'!G31</f>
        <v>7928996</v>
      </c>
      <c r="H31" s="7">
        <f t="shared" si="0"/>
        <v>98.4</v>
      </c>
      <c r="I31" s="7">
        <f t="shared" si="0"/>
        <v>29.6</v>
      </c>
      <c r="J31" s="7">
        <f t="shared" si="0"/>
        <v>95.4</v>
      </c>
    </row>
    <row r="32" spans="1:10" ht="13.5">
      <c r="A32" s="5" t="s">
        <v>27</v>
      </c>
      <c r="B32" s="6">
        <f>'普通税'!B32+'目的税'!B32</f>
        <v>75776087</v>
      </c>
      <c r="C32" s="6">
        <f>'普通税'!C32+'目的税'!C32</f>
        <v>1731510</v>
      </c>
      <c r="D32" s="6">
        <f>'普通税'!D32+'目的税'!D32</f>
        <v>77507597</v>
      </c>
      <c r="E32" s="6">
        <f>'普通税'!E32+'目的税'!E32</f>
        <v>75207870</v>
      </c>
      <c r="F32" s="6">
        <f>'普通税'!F32+'目的税'!F32</f>
        <v>802295</v>
      </c>
      <c r="G32" s="6">
        <f>'普通税'!G32+'目的税'!G32</f>
        <v>76010165</v>
      </c>
      <c r="H32" s="7">
        <f t="shared" si="0"/>
        <v>99.3</v>
      </c>
      <c r="I32" s="7">
        <f t="shared" si="0"/>
        <v>46.3</v>
      </c>
      <c r="J32" s="7">
        <f t="shared" si="0"/>
        <v>98.1</v>
      </c>
    </row>
    <row r="33" spans="1:10" ht="13.5">
      <c r="A33" s="5" t="s">
        <v>28</v>
      </c>
      <c r="B33" s="6">
        <f>'普通税'!B33+'目的税'!B33</f>
        <v>8919852</v>
      </c>
      <c r="C33" s="6">
        <f>'普通税'!C33+'目的税'!C33</f>
        <v>434386</v>
      </c>
      <c r="D33" s="6">
        <f>'普通税'!D33+'目的税'!D33</f>
        <v>9354238</v>
      </c>
      <c r="E33" s="6">
        <f>'普通税'!E33+'目的税'!E33</f>
        <v>8782926</v>
      </c>
      <c r="F33" s="6">
        <f>'普通税'!F33+'目的税'!F33</f>
        <v>90444</v>
      </c>
      <c r="G33" s="6">
        <f>'普通税'!G33+'目的税'!G33</f>
        <v>8873370</v>
      </c>
      <c r="H33" s="7">
        <f t="shared" si="0"/>
        <v>98.5</v>
      </c>
      <c r="I33" s="7">
        <f t="shared" si="0"/>
        <v>20.8</v>
      </c>
      <c r="J33" s="7">
        <f t="shared" si="0"/>
        <v>94.9</v>
      </c>
    </row>
    <row r="34" spans="1:10" ht="13.5">
      <c r="A34" s="5" t="s">
        <v>29</v>
      </c>
      <c r="B34" s="6">
        <f>'普通税'!B34+'目的税'!B34</f>
        <v>6779239</v>
      </c>
      <c r="C34" s="6">
        <f>'普通税'!C34+'目的税'!C34</f>
        <v>278526</v>
      </c>
      <c r="D34" s="6">
        <f>'普通税'!D34+'目的税'!D34</f>
        <v>7057765</v>
      </c>
      <c r="E34" s="6">
        <f>'普通税'!E34+'目的税'!E34</f>
        <v>6713827</v>
      </c>
      <c r="F34" s="6">
        <f>'普通税'!F34+'目的税'!F34</f>
        <v>94076</v>
      </c>
      <c r="G34" s="6">
        <f>'普通税'!G34+'目的税'!G34</f>
        <v>6807903</v>
      </c>
      <c r="H34" s="7">
        <f t="shared" si="0"/>
        <v>99</v>
      </c>
      <c r="I34" s="7">
        <f t="shared" si="0"/>
        <v>33.8</v>
      </c>
      <c r="J34" s="7">
        <f t="shared" si="0"/>
        <v>96.5</v>
      </c>
    </row>
    <row r="35" spans="1:10" ht="13.5">
      <c r="A35" s="5" t="s">
        <v>30</v>
      </c>
      <c r="B35" s="6">
        <f>'普通税'!B35+'目的税'!B35</f>
        <v>9339638</v>
      </c>
      <c r="C35" s="6">
        <f>'普通税'!C35+'目的税'!C35</f>
        <v>145472</v>
      </c>
      <c r="D35" s="6">
        <f>'普通税'!D35+'目的税'!D35</f>
        <v>9485110</v>
      </c>
      <c r="E35" s="6">
        <f>'普通税'!E35+'目的税'!E35</f>
        <v>9310507</v>
      </c>
      <c r="F35" s="6">
        <f>'普通税'!F35+'目的税'!F35</f>
        <v>62943</v>
      </c>
      <c r="G35" s="6">
        <f>'普通税'!G35+'目的税'!G35</f>
        <v>9373450</v>
      </c>
      <c r="H35" s="7">
        <f t="shared" si="0"/>
        <v>99.7</v>
      </c>
      <c r="I35" s="7">
        <f t="shared" si="0"/>
        <v>43.3</v>
      </c>
      <c r="J35" s="7">
        <f t="shared" si="0"/>
        <v>98.8</v>
      </c>
    </row>
    <row r="36" spans="1:10" ht="13.5">
      <c r="A36" s="5" t="s">
        <v>31</v>
      </c>
      <c r="B36" s="6">
        <f>'普通税'!B36+'目的税'!B36</f>
        <v>7320415</v>
      </c>
      <c r="C36" s="6">
        <f>'普通税'!C36+'目的税'!C36</f>
        <v>383226</v>
      </c>
      <c r="D36" s="6">
        <f>'普通税'!D36+'目的税'!D36</f>
        <v>7703641</v>
      </c>
      <c r="E36" s="6">
        <f>'普通税'!E36+'目的税'!E36</f>
        <v>7254859</v>
      </c>
      <c r="F36" s="6">
        <f>'普通税'!F36+'目的税'!F36</f>
        <v>105979</v>
      </c>
      <c r="G36" s="6">
        <f>'普通税'!G36+'目的税'!G36</f>
        <v>7360838</v>
      </c>
      <c r="H36" s="7">
        <f t="shared" si="0"/>
        <v>99.1</v>
      </c>
      <c r="I36" s="7">
        <f t="shared" si="0"/>
        <v>27.7</v>
      </c>
      <c r="J36" s="7">
        <f t="shared" si="0"/>
        <v>95.6</v>
      </c>
    </row>
    <row r="37" spans="1:10" ht="13.5">
      <c r="A37" s="5" t="s">
        <v>32</v>
      </c>
      <c r="B37" s="6">
        <f>'普通税'!B37+'目的税'!B37</f>
        <v>5484429</v>
      </c>
      <c r="C37" s="6">
        <f>'普通税'!C37+'目的税'!C37</f>
        <v>573201</v>
      </c>
      <c r="D37" s="6">
        <f>'普通税'!D37+'目的税'!D37</f>
        <v>6057630</v>
      </c>
      <c r="E37" s="6">
        <f>'普通税'!E37+'目的税'!E37</f>
        <v>5393716</v>
      </c>
      <c r="F37" s="6">
        <f>'普通税'!F37+'目的税'!F37</f>
        <v>367053</v>
      </c>
      <c r="G37" s="6">
        <f>'普通税'!G37+'目的税'!G37</f>
        <v>5760769</v>
      </c>
      <c r="H37" s="7">
        <f t="shared" si="0"/>
        <v>98.3</v>
      </c>
      <c r="I37" s="7">
        <f t="shared" si="0"/>
        <v>64</v>
      </c>
      <c r="J37" s="7">
        <f t="shared" si="0"/>
        <v>95.1</v>
      </c>
    </row>
    <row r="38" spans="1:10" ht="13.5">
      <c r="A38" s="5" t="s">
        <v>33</v>
      </c>
      <c r="B38" s="6">
        <f>'普通税'!B38+'目的税'!B38</f>
        <v>4615380</v>
      </c>
      <c r="C38" s="6">
        <f>'普通税'!C38+'目的税'!C38</f>
        <v>278738</v>
      </c>
      <c r="D38" s="6">
        <f>'普通税'!D38+'目的税'!D38</f>
        <v>4894118</v>
      </c>
      <c r="E38" s="6">
        <f>'普通税'!E38+'目的税'!E38</f>
        <v>4595806</v>
      </c>
      <c r="F38" s="6">
        <f>'普通税'!F38+'目的税'!F38</f>
        <v>28127</v>
      </c>
      <c r="G38" s="6">
        <f>'普通税'!G38+'目的税'!G38</f>
        <v>4623933</v>
      </c>
      <c r="H38" s="7">
        <f t="shared" si="0"/>
        <v>99.6</v>
      </c>
      <c r="I38" s="7">
        <f t="shared" si="0"/>
        <v>10.1</v>
      </c>
      <c r="J38" s="7">
        <f t="shared" si="0"/>
        <v>94.5</v>
      </c>
    </row>
    <row r="39" spans="1:10" ht="13.5">
      <c r="A39" s="5" t="s">
        <v>34</v>
      </c>
      <c r="B39" s="6">
        <f>'普通税'!B39+'目的税'!B39</f>
        <v>1915034</v>
      </c>
      <c r="C39" s="6">
        <f>'普通税'!C39+'目的税'!C39</f>
        <v>45844</v>
      </c>
      <c r="D39" s="6">
        <f>'普通税'!D39+'目的税'!D39</f>
        <v>1960878</v>
      </c>
      <c r="E39" s="6">
        <f>'普通税'!E39+'目的税'!E39</f>
        <v>1901718</v>
      </c>
      <c r="F39" s="6">
        <f>'普通税'!F39+'目的税'!F39</f>
        <v>16155</v>
      </c>
      <c r="G39" s="6">
        <f>'普通税'!G39+'目的税'!G39</f>
        <v>1917873</v>
      </c>
      <c r="H39" s="7">
        <f t="shared" si="0"/>
        <v>99.3</v>
      </c>
      <c r="I39" s="7">
        <f t="shared" si="0"/>
        <v>35.2</v>
      </c>
      <c r="J39" s="7">
        <f t="shared" si="0"/>
        <v>97.8</v>
      </c>
    </row>
    <row r="40" spans="1:10" ht="13.5">
      <c r="A40" s="5" t="s">
        <v>35</v>
      </c>
      <c r="B40" s="6">
        <f>'普通税'!B40+'目的税'!B40</f>
        <v>1187873</v>
      </c>
      <c r="C40" s="6">
        <f>'普通税'!C40+'目的税'!C40</f>
        <v>64329</v>
      </c>
      <c r="D40" s="6">
        <f>'普通税'!D40+'目的税'!D40</f>
        <v>1252202</v>
      </c>
      <c r="E40" s="6">
        <f>'普通税'!E40+'目的税'!E40</f>
        <v>1176285</v>
      </c>
      <c r="F40" s="6">
        <f>'普通税'!F40+'目的税'!F40</f>
        <v>15446</v>
      </c>
      <c r="G40" s="6">
        <f>'普通税'!G40+'目的税'!G40</f>
        <v>1191731</v>
      </c>
      <c r="H40" s="7">
        <f t="shared" si="0"/>
        <v>99</v>
      </c>
      <c r="I40" s="7">
        <f t="shared" si="0"/>
        <v>24</v>
      </c>
      <c r="J40" s="7">
        <f t="shared" si="0"/>
        <v>95.2</v>
      </c>
    </row>
    <row r="41" spans="1:10" ht="13.5">
      <c r="A41" s="5" t="s">
        <v>36</v>
      </c>
      <c r="B41" s="6">
        <f>'普通税'!B41+'目的税'!B41</f>
        <v>2328706</v>
      </c>
      <c r="C41" s="6">
        <f>'普通税'!C41+'目的税'!C41</f>
        <v>117871</v>
      </c>
      <c r="D41" s="6">
        <f>'普通税'!D41+'目的税'!D41</f>
        <v>2446577</v>
      </c>
      <c r="E41" s="6">
        <f>'普通税'!E41+'目的税'!E41</f>
        <v>2305040</v>
      </c>
      <c r="F41" s="6">
        <f>'普通税'!F41+'目的税'!F41</f>
        <v>33624</v>
      </c>
      <c r="G41" s="6">
        <f>'普通税'!G41+'目的税'!G41</f>
        <v>2338664</v>
      </c>
      <c r="H41" s="7">
        <f t="shared" si="0"/>
        <v>99</v>
      </c>
      <c r="I41" s="7">
        <f t="shared" si="0"/>
        <v>28.5</v>
      </c>
      <c r="J41" s="7">
        <f t="shared" si="0"/>
        <v>95.6</v>
      </c>
    </row>
    <row r="42" spans="1:10" ht="13.5">
      <c r="A42" s="5" t="s">
        <v>37</v>
      </c>
      <c r="B42" s="6">
        <f>'普通税'!B42+'目的税'!B42</f>
        <v>4143291</v>
      </c>
      <c r="C42" s="6">
        <f>'普通税'!C42+'目的税'!C42</f>
        <v>162857</v>
      </c>
      <c r="D42" s="6">
        <f>'普通税'!D42+'目的税'!D42</f>
        <v>4306148</v>
      </c>
      <c r="E42" s="6">
        <f>'普通税'!E42+'目的税'!E42</f>
        <v>4100293</v>
      </c>
      <c r="F42" s="6">
        <f>'普通税'!F42+'目的税'!F42</f>
        <v>50515</v>
      </c>
      <c r="G42" s="6">
        <f>'普通税'!G42+'目的税'!G42</f>
        <v>4150808</v>
      </c>
      <c r="H42" s="7">
        <f t="shared" si="0"/>
        <v>99</v>
      </c>
      <c r="I42" s="7">
        <f t="shared" si="0"/>
        <v>31</v>
      </c>
      <c r="J42" s="7">
        <f t="shared" si="0"/>
        <v>96.4</v>
      </c>
    </row>
    <row r="43" spans="1:10" ht="13.5">
      <c r="A43" s="5" t="s">
        <v>38</v>
      </c>
      <c r="B43" s="6">
        <f>'普通税'!B43+'目的税'!B43</f>
        <v>4475711</v>
      </c>
      <c r="C43" s="6">
        <f>'普通税'!C43+'目的税'!C43</f>
        <v>14555</v>
      </c>
      <c r="D43" s="6">
        <f>'普通税'!D43+'目的税'!D43</f>
        <v>4490266</v>
      </c>
      <c r="E43" s="6">
        <f>'普通税'!E43+'目的税'!E43</f>
        <v>4467903</v>
      </c>
      <c r="F43" s="6">
        <f>'普通税'!F43+'目的税'!F43</f>
        <v>5218</v>
      </c>
      <c r="G43" s="6">
        <f>'普通税'!G43+'目的税'!G43</f>
        <v>4473121</v>
      </c>
      <c r="H43" s="7">
        <f t="shared" si="0"/>
        <v>99.8</v>
      </c>
      <c r="I43" s="7">
        <f t="shared" si="0"/>
        <v>35.9</v>
      </c>
      <c r="J43" s="7">
        <f t="shared" si="0"/>
        <v>99.6</v>
      </c>
    </row>
    <row r="44" spans="1:10" ht="13.5">
      <c r="A44" s="5" t="s">
        <v>39</v>
      </c>
      <c r="B44" s="6">
        <f>'普通税'!B44+'目的税'!B44</f>
        <v>2039754</v>
      </c>
      <c r="C44" s="6">
        <f>'普通税'!C44+'目的税'!C44</f>
        <v>122501</v>
      </c>
      <c r="D44" s="6">
        <f>'普通税'!D44+'目的税'!D44</f>
        <v>2162255</v>
      </c>
      <c r="E44" s="6">
        <f>'普通税'!E44+'目的税'!E44</f>
        <v>2014738</v>
      </c>
      <c r="F44" s="6">
        <f>'普通税'!F44+'目的税'!F44</f>
        <v>20831</v>
      </c>
      <c r="G44" s="6">
        <f>'普通税'!G44+'目的税'!G44</f>
        <v>2035569</v>
      </c>
      <c r="H44" s="7">
        <f t="shared" si="0"/>
        <v>98.8</v>
      </c>
      <c r="I44" s="7">
        <f t="shared" si="0"/>
        <v>17</v>
      </c>
      <c r="J44" s="7">
        <f t="shared" si="0"/>
        <v>94.1</v>
      </c>
    </row>
    <row r="45" spans="1:10" ht="13.5">
      <c r="A45" s="5" t="s">
        <v>40</v>
      </c>
      <c r="B45" s="6">
        <f>'普通税'!B45+'目的税'!B45</f>
        <v>1463523</v>
      </c>
      <c r="C45" s="6">
        <f>'普通税'!C45+'目的税'!C45</f>
        <v>41295</v>
      </c>
      <c r="D45" s="6">
        <f>'普通税'!D45+'目的税'!D45</f>
        <v>1504818</v>
      </c>
      <c r="E45" s="6">
        <f>'普通税'!E45+'目的税'!E45</f>
        <v>1447638</v>
      </c>
      <c r="F45" s="6">
        <f>'普通税'!F45+'目的税'!F45</f>
        <v>21535</v>
      </c>
      <c r="G45" s="6">
        <f>'普通税'!G45+'目的税'!G45</f>
        <v>1469173</v>
      </c>
      <c r="H45" s="7">
        <f t="shared" si="0"/>
        <v>98.9</v>
      </c>
      <c r="I45" s="7">
        <f t="shared" si="0"/>
        <v>52.1</v>
      </c>
      <c r="J45" s="7">
        <f t="shared" si="0"/>
        <v>97.6</v>
      </c>
    </row>
    <row r="46" spans="1:10" ht="13.5">
      <c r="A46" s="5" t="s">
        <v>41</v>
      </c>
      <c r="B46" s="6">
        <f>'普通税'!B46+'目的税'!B46</f>
        <v>1562830</v>
      </c>
      <c r="C46" s="6">
        <f>'普通税'!C46+'目的税'!C46</f>
        <v>193004</v>
      </c>
      <c r="D46" s="6">
        <f>'普通税'!D46+'目的税'!D46</f>
        <v>1755834</v>
      </c>
      <c r="E46" s="6">
        <f>'普通税'!E46+'目的税'!E46</f>
        <v>1539972</v>
      </c>
      <c r="F46" s="6">
        <f>'普通税'!F46+'目的税'!F46</f>
        <v>90381</v>
      </c>
      <c r="G46" s="6">
        <f>'普通税'!G46+'目的税'!G46</f>
        <v>1630353</v>
      </c>
      <c r="H46" s="7">
        <f t="shared" si="0"/>
        <v>98.5</v>
      </c>
      <c r="I46" s="7">
        <f t="shared" si="0"/>
        <v>46.8</v>
      </c>
      <c r="J46" s="7">
        <f t="shared" si="0"/>
        <v>92.9</v>
      </c>
    </row>
    <row r="47" spans="1:10" ht="13.5">
      <c r="A47" s="5" t="s">
        <v>42</v>
      </c>
      <c r="B47" s="6">
        <f>'普通税'!B47+'目的税'!B47</f>
        <v>525051</v>
      </c>
      <c r="C47" s="6">
        <f>'普通税'!C47+'目的税'!C47</f>
        <v>9287</v>
      </c>
      <c r="D47" s="6">
        <f>'普通税'!D47+'目的税'!D47</f>
        <v>534338</v>
      </c>
      <c r="E47" s="6">
        <f>'普通税'!E47+'目的税'!E47</f>
        <v>524255</v>
      </c>
      <c r="F47" s="6">
        <f>'普通税'!F47+'目的税'!F47</f>
        <v>3831</v>
      </c>
      <c r="G47" s="6">
        <f>'普通税'!G47+'目的税'!G47</f>
        <v>528086</v>
      </c>
      <c r="H47" s="7">
        <f t="shared" si="0"/>
        <v>99.8</v>
      </c>
      <c r="I47" s="7">
        <f t="shared" si="0"/>
        <v>41.3</v>
      </c>
      <c r="J47" s="7">
        <f t="shared" si="0"/>
        <v>98.8</v>
      </c>
    </row>
    <row r="48" spans="1:10" ht="13.5">
      <c r="A48" s="2" t="s">
        <v>52</v>
      </c>
      <c r="B48" s="3">
        <f aca="true" t="shared" si="1" ref="B48:G48">SUM(B7:B37)</f>
        <v>748660629</v>
      </c>
      <c r="C48" s="3">
        <f t="shared" si="1"/>
        <v>26094240</v>
      </c>
      <c r="D48" s="3">
        <f t="shared" si="1"/>
        <v>774754869</v>
      </c>
      <c r="E48" s="3">
        <f t="shared" si="1"/>
        <v>742196905</v>
      </c>
      <c r="F48" s="3">
        <f t="shared" si="1"/>
        <v>8920108</v>
      </c>
      <c r="G48" s="3">
        <f t="shared" si="1"/>
        <v>751117013</v>
      </c>
      <c r="H48" s="4">
        <f>ROUND(E48/B48*100,1)</f>
        <v>99.1</v>
      </c>
      <c r="I48" s="4">
        <f t="shared" si="0"/>
        <v>34.2</v>
      </c>
      <c r="J48" s="4">
        <f t="shared" si="0"/>
        <v>96.9</v>
      </c>
    </row>
    <row r="49" spans="1:10" ht="13.5">
      <c r="A49" s="5" t="s">
        <v>53</v>
      </c>
      <c r="B49" s="6">
        <f aca="true" t="shared" si="2" ref="B49:G49">SUM(B38:B47)</f>
        <v>24257153</v>
      </c>
      <c r="C49" s="6">
        <f t="shared" si="2"/>
        <v>1050281</v>
      </c>
      <c r="D49" s="6">
        <f t="shared" si="2"/>
        <v>25307434</v>
      </c>
      <c r="E49" s="6">
        <f t="shared" si="2"/>
        <v>24073648</v>
      </c>
      <c r="F49" s="6">
        <f t="shared" si="2"/>
        <v>285663</v>
      </c>
      <c r="G49" s="6">
        <f t="shared" si="2"/>
        <v>24359311</v>
      </c>
      <c r="H49" s="7">
        <f t="shared" si="0"/>
        <v>99.2</v>
      </c>
      <c r="I49" s="7">
        <f t="shared" si="0"/>
        <v>27.2</v>
      </c>
      <c r="J49" s="7">
        <f t="shared" si="0"/>
        <v>96.3</v>
      </c>
    </row>
    <row r="50" spans="1:10" ht="13.5">
      <c r="A50" s="5" t="s">
        <v>54</v>
      </c>
      <c r="B50" s="6">
        <f aca="true" t="shared" si="3" ref="B50:G50">B48+B49</f>
        <v>772917782</v>
      </c>
      <c r="C50" s="6">
        <f t="shared" si="3"/>
        <v>27144521</v>
      </c>
      <c r="D50" s="6">
        <f t="shared" si="3"/>
        <v>800062303</v>
      </c>
      <c r="E50" s="6">
        <f t="shared" si="3"/>
        <v>766270553</v>
      </c>
      <c r="F50" s="6">
        <f t="shared" si="3"/>
        <v>9205771</v>
      </c>
      <c r="G50" s="6">
        <f t="shared" si="3"/>
        <v>775476324</v>
      </c>
      <c r="H50" s="7">
        <f t="shared" si="0"/>
        <v>99.1</v>
      </c>
      <c r="I50" s="7">
        <f t="shared" si="0"/>
        <v>33.9</v>
      </c>
      <c r="J50" s="7">
        <f t="shared" si="0"/>
        <v>96.9</v>
      </c>
    </row>
    <row r="51" spans="1:10" ht="13.5">
      <c r="A51" s="8" t="s">
        <v>55</v>
      </c>
      <c r="B51" s="9">
        <f aca="true" t="shared" si="4" ref="B51:G51">B5+B6+B50</f>
        <v>1564737218</v>
      </c>
      <c r="C51" s="9">
        <f t="shared" si="4"/>
        <v>44324196</v>
      </c>
      <c r="D51" s="9">
        <f t="shared" si="4"/>
        <v>1609061414</v>
      </c>
      <c r="E51" s="9">
        <f t="shared" si="4"/>
        <v>1553006260</v>
      </c>
      <c r="F51" s="9">
        <f t="shared" si="4"/>
        <v>14324519</v>
      </c>
      <c r="G51" s="9">
        <f t="shared" si="4"/>
        <v>1567330779</v>
      </c>
      <c r="H51" s="10">
        <f t="shared" si="0"/>
        <v>99.3</v>
      </c>
      <c r="I51" s="10">
        <f t="shared" si="0"/>
        <v>32.3</v>
      </c>
      <c r="J51" s="10">
        <f t="shared" si="0"/>
        <v>97.4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zoomScalePageLayoutView="0" workbookViewId="0" topLeftCell="A1">
      <selection activeCell="H9" sqref="H9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5"/>
      <c r="B1" s="18" t="s">
        <v>57</v>
      </c>
      <c r="C1" s="19"/>
      <c r="D1" s="19"/>
      <c r="E1" s="19"/>
      <c r="F1" s="19"/>
      <c r="G1" s="19"/>
      <c r="H1" s="19"/>
      <c r="I1" s="19"/>
      <c r="J1" s="20"/>
    </row>
    <row r="2" spans="1:10" ht="13.5">
      <c r="A2" s="16"/>
      <c r="B2" s="21"/>
      <c r="C2" s="22"/>
      <c r="D2" s="22"/>
      <c r="E2" s="22"/>
      <c r="F2" s="22"/>
      <c r="G2" s="22"/>
      <c r="H2" s="22"/>
      <c r="I2" s="22"/>
      <c r="J2" s="23"/>
    </row>
    <row r="3" spans="1:10" ht="13.5">
      <c r="A3" s="16"/>
      <c r="B3" s="24" t="s">
        <v>43</v>
      </c>
      <c r="C3" s="24"/>
      <c r="D3" s="24"/>
      <c r="E3" s="24" t="s">
        <v>44</v>
      </c>
      <c r="F3" s="24"/>
      <c r="G3" s="24"/>
      <c r="H3" s="25" t="s">
        <v>45</v>
      </c>
      <c r="I3" s="26"/>
      <c r="J3" s="27"/>
    </row>
    <row r="4" spans="1:10" ht="13.5">
      <c r="A4" s="17"/>
      <c r="B4" s="1" t="s">
        <v>46</v>
      </c>
      <c r="C4" s="1" t="s">
        <v>47</v>
      </c>
      <c r="D4" s="1" t="s">
        <v>48</v>
      </c>
      <c r="E4" s="13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576650920</v>
      </c>
      <c r="C5" s="3">
        <v>12855464</v>
      </c>
      <c r="D5" s="3">
        <v>589506384</v>
      </c>
      <c r="E5" s="3">
        <v>572860656</v>
      </c>
      <c r="F5" s="3">
        <v>3370702</v>
      </c>
      <c r="G5" s="3">
        <v>576231358</v>
      </c>
      <c r="H5" s="4">
        <f aca="true" t="shared" si="0" ref="H5:J51">ROUND(E5/B5*100,1)</f>
        <v>99.3</v>
      </c>
      <c r="I5" s="4">
        <f t="shared" si="0"/>
        <v>26.2</v>
      </c>
      <c r="J5" s="4">
        <f t="shared" si="0"/>
        <v>97.7</v>
      </c>
    </row>
    <row r="6" spans="1:10" ht="13.5">
      <c r="A6" s="5" t="s">
        <v>1</v>
      </c>
      <c r="B6" s="6">
        <v>117058643</v>
      </c>
      <c r="C6" s="6">
        <v>3120516</v>
      </c>
      <c r="D6" s="6">
        <v>120179159</v>
      </c>
      <c r="E6" s="6">
        <v>116116747</v>
      </c>
      <c r="F6" s="6">
        <v>1281835</v>
      </c>
      <c r="G6" s="6">
        <v>117398582</v>
      </c>
      <c r="H6" s="7">
        <f>ROUND(E6/B6*100,1)</f>
        <v>99.2</v>
      </c>
      <c r="I6" s="7">
        <f t="shared" si="0"/>
        <v>41.1</v>
      </c>
      <c r="J6" s="7">
        <f t="shared" si="0"/>
        <v>97.7</v>
      </c>
    </row>
    <row r="7" spans="1:10" ht="13.5">
      <c r="A7" s="5" t="s">
        <v>2</v>
      </c>
      <c r="B7" s="6">
        <v>22420372</v>
      </c>
      <c r="C7" s="6">
        <v>610353</v>
      </c>
      <c r="D7" s="6">
        <v>23030725</v>
      </c>
      <c r="E7" s="6">
        <v>22235136</v>
      </c>
      <c r="F7" s="6">
        <v>233946</v>
      </c>
      <c r="G7" s="6">
        <v>22469082</v>
      </c>
      <c r="H7" s="7">
        <f t="shared" si="0"/>
        <v>99.2</v>
      </c>
      <c r="I7" s="7">
        <f t="shared" si="0"/>
        <v>38.3</v>
      </c>
      <c r="J7" s="7">
        <f t="shared" si="0"/>
        <v>97.6</v>
      </c>
    </row>
    <row r="8" spans="1:10" ht="13.5">
      <c r="A8" s="5" t="s">
        <v>3</v>
      </c>
      <c r="B8" s="6">
        <v>61226616</v>
      </c>
      <c r="C8" s="6">
        <v>2684485</v>
      </c>
      <c r="D8" s="6">
        <v>63911101</v>
      </c>
      <c r="E8" s="6">
        <v>60549644</v>
      </c>
      <c r="F8" s="6">
        <v>752429</v>
      </c>
      <c r="G8" s="6">
        <v>61302073</v>
      </c>
      <c r="H8" s="7">
        <f t="shared" si="0"/>
        <v>98.9</v>
      </c>
      <c r="I8" s="7">
        <f t="shared" si="0"/>
        <v>28</v>
      </c>
      <c r="J8" s="7">
        <f t="shared" si="0"/>
        <v>95.9</v>
      </c>
    </row>
    <row r="9" spans="1:10" ht="13.5">
      <c r="A9" s="5" t="s">
        <v>4</v>
      </c>
      <c r="B9" s="6">
        <v>15036175</v>
      </c>
      <c r="C9" s="6">
        <v>677591</v>
      </c>
      <c r="D9" s="6">
        <v>15713766</v>
      </c>
      <c r="E9" s="6">
        <v>14877806</v>
      </c>
      <c r="F9" s="6">
        <v>221972</v>
      </c>
      <c r="G9" s="6">
        <v>15099778</v>
      </c>
      <c r="H9" s="7">
        <f t="shared" si="0"/>
        <v>98.9</v>
      </c>
      <c r="I9" s="7">
        <f t="shared" si="0"/>
        <v>32.8</v>
      </c>
      <c r="J9" s="7">
        <f t="shared" si="0"/>
        <v>96.1</v>
      </c>
    </row>
    <row r="10" spans="1:10" ht="13.5">
      <c r="A10" s="5" t="s">
        <v>5</v>
      </c>
      <c r="B10" s="6">
        <v>58904062</v>
      </c>
      <c r="C10" s="6">
        <v>1696785</v>
      </c>
      <c r="D10" s="6">
        <v>60600847</v>
      </c>
      <c r="E10" s="6">
        <v>58518421</v>
      </c>
      <c r="F10" s="6">
        <v>473814</v>
      </c>
      <c r="G10" s="6">
        <v>58992235</v>
      </c>
      <c r="H10" s="7">
        <f t="shared" si="0"/>
        <v>99.3</v>
      </c>
      <c r="I10" s="7">
        <f t="shared" si="0"/>
        <v>27.9</v>
      </c>
      <c r="J10" s="7">
        <f t="shared" si="0"/>
        <v>97.3</v>
      </c>
    </row>
    <row r="11" spans="1:10" ht="13.5">
      <c r="A11" s="5" t="s">
        <v>6</v>
      </c>
      <c r="B11" s="6">
        <v>10408170</v>
      </c>
      <c r="C11" s="6">
        <v>319197</v>
      </c>
      <c r="D11" s="6">
        <v>10727367</v>
      </c>
      <c r="E11" s="6">
        <v>10301737</v>
      </c>
      <c r="F11" s="6">
        <v>136294</v>
      </c>
      <c r="G11" s="6">
        <v>10438031</v>
      </c>
      <c r="H11" s="7">
        <f t="shared" si="0"/>
        <v>99</v>
      </c>
      <c r="I11" s="7">
        <f t="shared" si="0"/>
        <v>42.7</v>
      </c>
      <c r="J11" s="7">
        <f t="shared" si="0"/>
        <v>97.3</v>
      </c>
    </row>
    <row r="12" spans="1:10" ht="13.5">
      <c r="A12" s="5" t="s">
        <v>7</v>
      </c>
      <c r="B12" s="6">
        <v>44935523</v>
      </c>
      <c r="C12" s="6">
        <v>684308</v>
      </c>
      <c r="D12" s="6">
        <v>45619831</v>
      </c>
      <c r="E12" s="6">
        <v>44743166</v>
      </c>
      <c r="F12" s="6">
        <v>326260</v>
      </c>
      <c r="G12" s="6">
        <v>45069426</v>
      </c>
      <c r="H12" s="7">
        <f t="shared" si="0"/>
        <v>99.6</v>
      </c>
      <c r="I12" s="7">
        <f t="shared" si="0"/>
        <v>47.7</v>
      </c>
      <c r="J12" s="7">
        <f t="shared" si="0"/>
        <v>98.8</v>
      </c>
    </row>
    <row r="13" spans="1:10" ht="13.5">
      <c r="A13" s="5" t="s">
        <v>8</v>
      </c>
      <c r="B13" s="6">
        <v>10619579</v>
      </c>
      <c r="C13" s="6">
        <v>424794</v>
      </c>
      <c r="D13" s="6">
        <v>11044373</v>
      </c>
      <c r="E13" s="6">
        <v>10508245</v>
      </c>
      <c r="F13" s="6">
        <v>170729</v>
      </c>
      <c r="G13" s="6">
        <v>10678974</v>
      </c>
      <c r="H13" s="7">
        <f t="shared" si="0"/>
        <v>99</v>
      </c>
      <c r="I13" s="7">
        <f t="shared" si="0"/>
        <v>40.2</v>
      </c>
      <c r="J13" s="7">
        <f t="shared" si="0"/>
        <v>96.7</v>
      </c>
    </row>
    <row r="14" spans="1:10" ht="13.5">
      <c r="A14" s="5" t="s">
        <v>9</v>
      </c>
      <c r="B14" s="6">
        <v>18700028</v>
      </c>
      <c r="C14" s="6">
        <v>1074586</v>
      </c>
      <c r="D14" s="6">
        <v>19774614</v>
      </c>
      <c r="E14" s="6">
        <v>18497948</v>
      </c>
      <c r="F14" s="6">
        <v>374746</v>
      </c>
      <c r="G14" s="6">
        <v>18872694</v>
      </c>
      <c r="H14" s="7">
        <f t="shared" si="0"/>
        <v>98.9</v>
      </c>
      <c r="I14" s="7">
        <f t="shared" si="0"/>
        <v>34.9</v>
      </c>
      <c r="J14" s="7">
        <f t="shared" si="0"/>
        <v>95.4</v>
      </c>
    </row>
    <row r="15" spans="1:10" ht="13.5">
      <c r="A15" s="5" t="s">
        <v>10</v>
      </c>
      <c r="B15" s="6">
        <v>49849649</v>
      </c>
      <c r="C15" s="6">
        <v>1022272</v>
      </c>
      <c r="D15" s="6">
        <v>50871921</v>
      </c>
      <c r="E15" s="6">
        <v>49572069</v>
      </c>
      <c r="F15" s="6">
        <v>339710</v>
      </c>
      <c r="G15" s="6">
        <v>49911779</v>
      </c>
      <c r="H15" s="7">
        <f t="shared" si="0"/>
        <v>99.4</v>
      </c>
      <c r="I15" s="7">
        <f t="shared" si="0"/>
        <v>33.2</v>
      </c>
      <c r="J15" s="7">
        <f t="shared" si="0"/>
        <v>98.1</v>
      </c>
    </row>
    <row r="16" spans="1:10" ht="13.5">
      <c r="A16" s="5" t="s">
        <v>11</v>
      </c>
      <c r="B16" s="6">
        <v>41385482</v>
      </c>
      <c r="C16" s="6">
        <v>1576743</v>
      </c>
      <c r="D16" s="6">
        <v>42962225</v>
      </c>
      <c r="E16" s="6">
        <v>41048264</v>
      </c>
      <c r="F16" s="6">
        <v>456752</v>
      </c>
      <c r="G16" s="6">
        <v>41505016</v>
      </c>
      <c r="H16" s="7">
        <f t="shared" si="0"/>
        <v>99.2</v>
      </c>
      <c r="I16" s="7">
        <f t="shared" si="0"/>
        <v>29</v>
      </c>
      <c r="J16" s="7">
        <f t="shared" si="0"/>
        <v>96.6</v>
      </c>
    </row>
    <row r="17" spans="1:10" ht="13.5">
      <c r="A17" s="5" t="s">
        <v>12</v>
      </c>
      <c r="B17" s="6">
        <v>34815329</v>
      </c>
      <c r="C17" s="6">
        <v>879425</v>
      </c>
      <c r="D17" s="6">
        <v>35694754</v>
      </c>
      <c r="E17" s="6">
        <v>34539372</v>
      </c>
      <c r="F17" s="6">
        <v>333407</v>
      </c>
      <c r="G17" s="6">
        <v>34872779</v>
      </c>
      <c r="H17" s="7">
        <f t="shared" si="0"/>
        <v>99.2</v>
      </c>
      <c r="I17" s="7">
        <f t="shared" si="0"/>
        <v>37.9</v>
      </c>
      <c r="J17" s="7">
        <f t="shared" si="0"/>
        <v>97.7</v>
      </c>
    </row>
    <row r="18" spans="1:10" ht="13.5">
      <c r="A18" s="5" t="s">
        <v>13</v>
      </c>
      <c r="B18" s="6">
        <v>19691342</v>
      </c>
      <c r="C18" s="6">
        <v>290186</v>
      </c>
      <c r="D18" s="6">
        <v>19981528</v>
      </c>
      <c r="E18" s="6">
        <v>19595487</v>
      </c>
      <c r="F18" s="6">
        <v>111570</v>
      </c>
      <c r="G18" s="6">
        <v>19707057</v>
      </c>
      <c r="H18" s="7">
        <f t="shared" si="0"/>
        <v>99.5</v>
      </c>
      <c r="I18" s="7">
        <f t="shared" si="0"/>
        <v>38.4</v>
      </c>
      <c r="J18" s="7">
        <f t="shared" si="0"/>
        <v>98.6</v>
      </c>
    </row>
    <row r="19" spans="1:10" ht="13.5">
      <c r="A19" s="5" t="s">
        <v>14</v>
      </c>
      <c r="B19" s="6">
        <v>12407214</v>
      </c>
      <c r="C19" s="6">
        <v>493451</v>
      </c>
      <c r="D19" s="6">
        <v>12900665</v>
      </c>
      <c r="E19" s="6">
        <v>12293393</v>
      </c>
      <c r="F19" s="6">
        <v>197742</v>
      </c>
      <c r="G19" s="6">
        <v>12491135</v>
      </c>
      <c r="H19" s="7">
        <f t="shared" si="0"/>
        <v>99.1</v>
      </c>
      <c r="I19" s="7">
        <f t="shared" si="0"/>
        <v>40.1</v>
      </c>
      <c r="J19" s="7">
        <f t="shared" si="0"/>
        <v>96.8</v>
      </c>
    </row>
    <row r="20" spans="1:10" ht="13.5">
      <c r="A20" s="5" t="s">
        <v>15</v>
      </c>
      <c r="B20" s="6">
        <v>26179372</v>
      </c>
      <c r="C20" s="6">
        <v>1798713</v>
      </c>
      <c r="D20" s="6">
        <v>27978085</v>
      </c>
      <c r="E20" s="6">
        <v>25773550</v>
      </c>
      <c r="F20" s="6">
        <v>458003</v>
      </c>
      <c r="G20" s="6">
        <v>26231553</v>
      </c>
      <c r="H20" s="7">
        <f t="shared" si="0"/>
        <v>98.4</v>
      </c>
      <c r="I20" s="7">
        <f t="shared" si="0"/>
        <v>25.5</v>
      </c>
      <c r="J20" s="7">
        <f t="shared" si="0"/>
        <v>93.8</v>
      </c>
    </row>
    <row r="21" spans="1:10" ht="13.5">
      <c r="A21" s="5" t="s">
        <v>16</v>
      </c>
      <c r="B21" s="6">
        <v>11235642</v>
      </c>
      <c r="C21" s="6">
        <v>416395</v>
      </c>
      <c r="D21" s="6">
        <v>11652037</v>
      </c>
      <c r="E21" s="6">
        <v>11159341</v>
      </c>
      <c r="F21" s="6">
        <v>105967</v>
      </c>
      <c r="G21" s="6">
        <v>11265308</v>
      </c>
      <c r="H21" s="7">
        <f t="shared" si="0"/>
        <v>99.3</v>
      </c>
      <c r="I21" s="7">
        <f t="shared" si="0"/>
        <v>25.4</v>
      </c>
      <c r="J21" s="7">
        <f t="shared" si="0"/>
        <v>96.7</v>
      </c>
    </row>
    <row r="22" spans="1:10" ht="13.5">
      <c r="A22" s="5" t="s">
        <v>17</v>
      </c>
      <c r="B22" s="6">
        <v>12406211</v>
      </c>
      <c r="C22" s="6">
        <v>525501</v>
      </c>
      <c r="D22" s="6">
        <v>12931712</v>
      </c>
      <c r="E22" s="6">
        <v>12257069</v>
      </c>
      <c r="F22" s="6">
        <v>216427</v>
      </c>
      <c r="G22" s="6">
        <v>12473496</v>
      </c>
      <c r="H22" s="7">
        <f t="shared" si="0"/>
        <v>98.8</v>
      </c>
      <c r="I22" s="7">
        <f t="shared" si="0"/>
        <v>41.2</v>
      </c>
      <c r="J22" s="7">
        <f t="shared" si="0"/>
        <v>96.5</v>
      </c>
    </row>
    <row r="23" spans="1:10" ht="13.5">
      <c r="A23" s="5" t="s">
        <v>18</v>
      </c>
      <c r="B23" s="6">
        <v>15139358</v>
      </c>
      <c r="C23" s="6">
        <v>549962</v>
      </c>
      <c r="D23" s="6">
        <v>15689320</v>
      </c>
      <c r="E23" s="6">
        <v>15007659</v>
      </c>
      <c r="F23" s="6">
        <v>246721</v>
      </c>
      <c r="G23" s="6">
        <v>15254380</v>
      </c>
      <c r="H23" s="7">
        <f t="shared" si="0"/>
        <v>99.1</v>
      </c>
      <c r="I23" s="7">
        <f t="shared" si="0"/>
        <v>44.9</v>
      </c>
      <c r="J23" s="7">
        <f t="shared" si="0"/>
        <v>97.2</v>
      </c>
    </row>
    <row r="24" spans="1:10" ht="13.5">
      <c r="A24" s="5" t="s">
        <v>19</v>
      </c>
      <c r="B24" s="6">
        <v>21239170</v>
      </c>
      <c r="C24" s="6">
        <v>718945</v>
      </c>
      <c r="D24" s="6">
        <v>21958115</v>
      </c>
      <c r="E24" s="6">
        <v>21073486</v>
      </c>
      <c r="F24" s="6">
        <v>252842</v>
      </c>
      <c r="G24" s="6">
        <v>21326328</v>
      </c>
      <c r="H24" s="7">
        <f t="shared" si="0"/>
        <v>99.2</v>
      </c>
      <c r="I24" s="7">
        <f t="shared" si="0"/>
        <v>35.2</v>
      </c>
      <c r="J24" s="7">
        <f t="shared" si="0"/>
        <v>97.1</v>
      </c>
    </row>
    <row r="25" spans="1:10" ht="13.5">
      <c r="A25" s="5" t="s">
        <v>20</v>
      </c>
      <c r="B25" s="6">
        <v>21144189</v>
      </c>
      <c r="C25" s="6">
        <v>1017458</v>
      </c>
      <c r="D25" s="6">
        <v>22161647</v>
      </c>
      <c r="E25" s="6">
        <v>20951361</v>
      </c>
      <c r="F25" s="6">
        <v>292164</v>
      </c>
      <c r="G25" s="6">
        <v>21243525</v>
      </c>
      <c r="H25" s="7">
        <f t="shared" si="0"/>
        <v>99.1</v>
      </c>
      <c r="I25" s="7">
        <f t="shared" si="0"/>
        <v>28.7</v>
      </c>
      <c r="J25" s="7">
        <f t="shared" si="0"/>
        <v>95.9</v>
      </c>
    </row>
    <row r="26" spans="1:10" ht="13.5">
      <c r="A26" s="5" t="s">
        <v>21</v>
      </c>
      <c r="B26" s="6">
        <v>7984108</v>
      </c>
      <c r="C26" s="6">
        <v>324419</v>
      </c>
      <c r="D26" s="6">
        <v>8308527</v>
      </c>
      <c r="E26" s="6">
        <v>7890715</v>
      </c>
      <c r="F26" s="6">
        <v>158602</v>
      </c>
      <c r="G26" s="6">
        <v>8049317</v>
      </c>
      <c r="H26" s="7">
        <f t="shared" si="0"/>
        <v>98.8</v>
      </c>
      <c r="I26" s="7">
        <f t="shared" si="0"/>
        <v>48.9</v>
      </c>
      <c r="J26" s="7">
        <f t="shared" si="0"/>
        <v>96.9</v>
      </c>
    </row>
    <row r="27" spans="1:10" ht="13.5">
      <c r="A27" s="5" t="s">
        <v>22</v>
      </c>
      <c r="B27" s="6">
        <v>11449294</v>
      </c>
      <c r="C27" s="6">
        <v>600191</v>
      </c>
      <c r="D27" s="6">
        <v>12049485</v>
      </c>
      <c r="E27" s="6">
        <v>11299798</v>
      </c>
      <c r="F27" s="6">
        <v>184152</v>
      </c>
      <c r="G27" s="6">
        <v>11483950</v>
      </c>
      <c r="H27" s="7">
        <f t="shared" si="0"/>
        <v>98.7</v>
      </c>
      <c r="I27" s="7">
        <f t="shared" si="0"/>
        <v>30.7</v>
      </c>
      <c r="J27" s="7">
        <f t="shared" si="0"/>
        <v>95.3</v>
      </c>
    </row>
    <row r="28" spans="1:10" ht="13.5">
      <c r="A28" s="5" t="s">
        <v>23</v>
      </c>
      <c r="B28" s="6">
        <v>16000380</v>
      </c>
      <c r="C28" s="6">
        <v>857440</v>
      </c>
      <c r="D28" s="6">
        <v>16857820</v>
      </c>
      <c r="E28" s="6">
        <v>15784988</v>
      </c>
      <c r="F28" s="6">
        <v>280508</v>
      </c>
      <c r="G28" s="6">
        <v>16065496</v>
      </c>
      <c r="H28" s="7">
        <f t="shared" si="0"/>
        <v>98.7</v>
      </c>
      <c r="I28" s="7">
        <f t="shared" si="0"/>
        <v>32.7</v>
      </c>
      <c r="J28" s="7">
        <f t="shared" si="0"/>
        <v>95.3</v>
      </c>
    </row>
    <row r="29" spans="1:10" ht="13.5">
      <c r="A29" s="5" t="s">
        <v>24</v>
      </c>
      <c r="B29" s="6">
        <v>17032181</v>
      </c>
      <c r="C29" s="6">
        <v>492305</v>
      </c>
      <c r="D29" s="6">
        <v>17524486</v>
      </c>
      <c r="E29" s="6">
        <v>16876776</v>
      </c>
      <c r="F29" s="6">
        <v>192934</v>
      </c>
      <c r="G29" s="6">
        <v>17069710</v>
      </c>
      <c r="H29" s="7">
        <f t="shared" si="0"/>
        <v>99.1</v>
      </c>
      <c r="I29" s="7">
        <f t="shared" si="0"/>
        <v>39.2</v>
      </c>
      <c r="J29" s="7">
        <f t="shared" si="0"/>
        <v>97.4</v>
      </c>
    </row>
    <row r="30" spans="1:10" ht="13.5">
      <c r="A30" s="5" t="s">
        <v>25</v>
      </c>
      <c r="B30" s="6">
        <v>9241330</v>
      </c>
      <c r="C30" s="6">
        <v>413446</v>
      </c>
      <c r="D30" s="6">
        <v>9654776</v>
      </c>
      <c r="E30" s="6">
        <v>9147992</v>
      </c>
      <c r="F30" s="6">
        <v>116683</v>
      </c>
      <c r="G30" s="6">
        <v>9264675</v>
      </c>
      <c r="H30" s="7">
        <f t="shared" si="0"/>
        <v>99</v>
      </c>
      <c r="I30" s="7">
        <f t="shared" si="0"/>
        <v>28.2</v>
      </c>
      <c r="J30" s="7">
        <f t="shared" si="0"/>
        <v>96</v>
      </c>
    </row>
    <row r="31" spans="1:10" ht="13.5">
      <c r="A31" s="5" t="s">
        <v>26</v>
      </c>
      <c r="B31" s="6">
        <v>7260291</v>
      </c>
      <c r="C31" s="6">
        <v>331835</v>
      </c>
      <c r="D31" s="6">
        <v>7592126</v>
      </c>
      <c r="E31" s="6">
        <v>7145589</v>
      </c>
      <c r="F31" s="6">
        <v>98731</v>
      </c>
      <c r="G31" s="6">
        <v>7244320</v>
      </c>
      <c r="H31" s="7">
        <f t="shared" si="0"/>
        <v>98.4</v>
      </c>
      <c r="I31" s="7">
        <f t="shared" si="0"/>
        <v>29.8</v>
      </c>
      <c r="J31" s="7">
        <f t="shared" si="0"/>
        <v>95.4</v>
      </c>
    </row>
    <row r="32" spans="1:10" ht="13.5">
      <c r="A32" s="5" t="s">
        <v>27</v>
      </c>
      <c r="B32" s="6">
        <v>66779929</v>
      </c>
      <c r="C32" s="6">
        <v>1547745</v>
      </c>
      <c r="D32" s="6">
        <v>68327674</v>
      </c>
      <c r="E32" s="6">
        <v>66293665</v>
      </c>
      <c r="F32" s="6">
        <v>722062</v>
      </c>
      <c r="G32" s="6">
        <v>67015727</v>
      </c>
      <c r="H32" s="7">
        <f t="shared" si="0"/>
        <v>99.3</v>
      </c>
      <c r="I32" s="7">
        <f t="shared" si="0"/>
        <v>46.7</v>
      </c>
      <c r="J32" s="7">
        <f t="shared" si="0"/>
        <v>98.1</v>
      </c>
    </row>
    <row r="33" spans="1:10" ht="13.5">
      <c r="A33" s="5" t="s">
        <v>28</v>
      </c>
      <c r="B33" s="6">
        <v>8207913</v>
      </c>
      <c r="C33" s="6">
        <v>389625</v>
      </c>
      <c r="D33" s="6">
        <v>8597538</v>
      </c>
      <c r="E33" s="6">
        <v>8082503</v>
      </c>
      <c r="F33" s="6">
        <v>82608</v>
      </c>
      <c r="G33" s="6">
        <v>8165111</v>
      </c>
      <c r="H33" s="7">
        <f t="shared" si="0"/>
        <v>98.5</v>
      </c>
      <c r="I33" s="7">
        <f t="shared" si="0"/>
        <v>21.2</v>
      </c>
      <c r="J33" s="7">
        <f t="shared" si="0"/>
        <v>95</v>
      </c>
    </row>
    <row r="34" spans="1:10" ht="13.5">
      <c r="A34" s="5" t="s">
        <v>29</v>
      </c>
      <c r="B34" s="6">
        <v>6235494</v>
      </c>
      <c r="C34" s="6">
        <v>253582</v>
      </c>
      <c r="D34" s="6">
        <v>6489076</v>
      </c>
      <c r="E34" s="6">
        <v>6174593</v>
      </c>
      <c r="F34" s="6">
        <v>86436</v>
      </c>
      <c r="G34" s="6">
        <v>6261029</v>
      </c>
      <c r="H34" s="7">
        <f t="shared" si="0"/>
        <v>99</v>
      </c>
      <c r="I34" s="7">
        <f t="shared" si="0"/>
        <v>34.1</v>
      </c>
      <c r="J34" s="7">
        <f t="shared" si="0"/>
        <v>96.5</v>
      </c>
    </row>
    <row r="35" spans="1:10" ht="13.5">
      <c r="A35" s="5" t="s">
        <v>30</v>
      </c>
      <c r="B35" s="6">
        <v>8588420</v>
      </c>
      <c r="C35" s="6">
        <v>130489</v>
      </c>
      <c r="D35" s="6">
        <v>8718909</v>
      </c>
      <c r="E35" s="6">
        <v>8561034</v>
      </c>
      <c r="F35" s="6">
        <v>57187</v>
      </c>
      <c r="G35" s="6">
        <v>8618221</v>
      </c>
      <c r="H35" s="7">
        <f t="shared" si="0"/>
        <v>99.7</v>
      </c>
      <c r="I35" s="7">
        <f t="shared" si="0"/>
        <v>43.8</v>
      </c>
      <c r="J35" s="7">
        <f t="shared" si="0"/>
        <v>98.8</v>
      </c>
    </row>
    <row r="36" spans="1:10" ht="13.5">
      <c r="A36" s="5" t="s">
        <v>31</v>
      </c>
      <c r="B36" s="6">
        <v>6952708</v>
      </c>
      <c r="C36" s="6">
        <v>353489</v>
      </c>
      <c r="D36" s="6">
        <v>7306197</v>
      </c>
      <c r="E36" s="6">
        <v>6891808</v>
      </c>
      <c r="F36" s="6">
        <v>99490</v>
      </c>
      <c r="G36" s="6">
        <v>6991298</v>
      </c>
      <c r="H36" s="7">
        <f t="shared" si="0"/>
        <v>99.1</v>
      </c>
      <c r="I36" s="7">
        <f t="shared" si="0"/>
        <v>28.1</v>
      </c>
      <c r="J36" s="7">
        <f t="shared" si="0"/>
        <v>95.7</v>
      </c>
    </row>
    <row r="37" spans="1:10" ht="13.5">
      <c r="A37" s="5" t="s">
        <v>32</v>
      </c>
      <c r="B37" s="6">
        <v>5085091</v>
      </c>
      <c r="C37" s="6">
        <v>541891</v>
      </c>
      <c r="D37" s="6">
        <v>5626982</v>
      </c>
      <c r="E37" s="6">
        <v>5003644</v>
      </c>
      <c r="F37" s="6">
        <v>356264</v>
      </c>
      <c r="G37" s="6">
        <v>5359908</v>
      </c>
      <c r="H37" s="7">
        <f t="shared" si="0"/>
        <v>98.4</v>
      </c>
      <c r="I37" s="7">
        <f t="shared" si="0"/>
        <v>65.7</v>
      </c>
      <c r="J37" s="7">
        <f t="shared" si="0"/>
        <v>95.3</v>
      </c>
    </row>
    <row r="38" spans="1:10" ht="13.5">
      <c r="A38" s="5" t="s">
        <v>33</v>
      </c>
      <c r="B38" s="6">
        <v>4256499</v>
      </c>
      <c r="C38" s="6">
        <v>270610</v>
      </c>
      <c r="D38" s="6">
        <v>4527109</v>
      </c>
      <c r="E38" s="6">
        <v>4238492</v>
      </c>
      <c r="F38" s="6">
        <v>26025</v>
      </c>
      <c r="G38" s="6">
        <v>4264517</v>
      </c>
      <c r="H38" s="7">
        <f t="shared" si="0"/>
        <v>99.6</v>
      </c>
      <c r="I38" s="7">
        <f t="shared" si="0"/>
        <v>9.6</v>
      </c>
      <c r="J38" s="7">
        <f t="shared" si="0"/>
        <v>94.2</v>
      </c>
    </row>
    <row r="39" spans="1:10" ht="13.5">
      <c r="A39" s="5" t="s">
        <v>34</v>
      </c>
      <c r="B39" s="6">
        <v>1915034</v>
      </c>
      <c r="C39" s="6">
        <v>45844</v>
      </c>
      <c r="D39" s="6">
        <v>1960878</v>
      </c>
      <c r="E39" s="6">
        <v>1901718</v>
      </c>
      <c r="F39" s="6">
        <v>16155</v>
      </c>
      <c r="G39" s="6">
        <v>1917873</v>
      </c>
      <c r="H39" s="7">
        <f t="shared" si="0"/>
        <v>99.3</v>
      </c>
      <c r="I39" s="7">
        <f t="shared" si="0"/>
        <v>35.2</v>
      </c>
      <c r="J39" s="7">
        <f t="shared" si="0"/>
        <v>97.8</v>
      </c>
    </row>
    <row r="40" spans="1:10" ht="13.5">
      <c r="A40" s="5" t="s">
        <v>35</v>
      </c>
      <c r="B40" s="6">
        <v>1181074</v>
      </c>
      <c r="C40" s="6">
        <v>64329</v>
      </c>
      <c r="D40" s="6">
        <v>1245403</v>
      </c>
      <c r="E40" s="6">
        <v>1169486</v>
      </c>
      <c r="F40" s="6">
        <v>15446</v>
      </c>
      <c r="G40" s="6">
        <v>1184932</v>
      </c>
      <c r="H40" s="7">
        <f t="shared" si="0"/>
        <v>99</v>
      </c>
      <c r="I40" s="7">
        <f t="shared" si="0"/>
        <v>24</v>
      </c>
      <c r="J40" s="7">
        <f t="shared" si="0"/>
        <v>95.1</v>
      </c>
    </row>
    <row r="41" spans="1:10" ht="13.5">
      <c r="A41" s="5" t="s">
        <v>36</v>
      </c>
      <c r="B41" s="6">
        <v>2102803</v>
      </c>
      <c r="C41" s="6">
        <v>102467</v>
      </c>
      <c r="D41" s="6">
        <v>2205270</v>
      </c>
      <c r="E41" s="6">
        <v>2081097</v>
      </c>
      <c r="F41" s="6">
        <v>29628</v>
      </c>
      <c r="G41" s="6">
        <v>2110725</v>
      </c>
      <c r="H41" s="7">
        <f t="shared" si="0"/>
        <v>99</v>
      </c>
      <c r="I41" s="7">
        <f t="shared" si="0"/>
        <v>28.9</v>
      </c>
      <c r="J41" s="7">
        <f t="shared" si="0"/>
        <v>95.7</v>
      </c>
    </row>
    <row r="42" spans="1:10" ht="13.5">
      <c r="A42" s="5" t="s">
        <v>37</v>
      </c>
      <c r="B42" s="6">
        <v>4143291</v>
      </c>
      <c r="C42" s="6">
        <v>162857</v>
      </c>
      <c r="D42" s="6">
        <v>4306148</v>
      </c>
      <c r="E42" s="6">
        <v>4100293</v>
      </c>
      <c r="F42" s="6">
        <v>50515</v>
      </c>
      <c r="G42" s="6">
        <v>4150808</v>
      </c>
      <c r="H42" s="7">
        <f t="shared" si="0"/>
        <v>99</v>
      </c>
      <c r="I42" s="7">
        <f t="shared" si="0"/>
        <v>31</v>
      </c>
      <c r="J42" s="7">
        <f t="shared" si="0"/>
        <v>96.4</v>
      </c>
    </row>
    <row r="43" spans="1:10" ht="13.5">
      <c r="A43" s="5" t="s">
        <v>38</v>
      </c>
      <c r="B43" s="6">
        <v>4475711</v>
      </c>
      <c r="C43" s="6">
        <v>14555</v>
      </c>
      <c r="D43" s="6">
        <v>4490266</v>
      </c>
      <c r="E43" s="6">
        <v>4467903</v>
      </c>
      <c r="F43" s="6">
        <v>5218</v>
      </c>
      <c r="G43" s="6">
        <v>4473121</v>
      </c>
      <c r="H43" s="7">
        <f t="shared" si="0"/>
        <v>99.8</v>
      </c>
      <c r="I43" s="7">
        <f t="shared" si="0"/>
        <v>35.9</v>
      </c>
      <c r="J43" s="7">
        <f t="shared" si="0"/>
        <v>99.6</v>
      </c>
    </row>
    <row r="44" spans="1:10" ht="13.5">
      <c r="A44" s="5" t="s">
        <v>39</v>
      </c>
      <c r="B44" s="6">
        <v>2039754</v>
      </c>
      <c r="C44" s="6">
        <v>122501</v>
      </c>
      <c r="D44" s="6">
        <v>2162255</v>
      </c>
      <c r="E44" s="6">
        <v>2014738</v>
      </c>
      <c r="F44" s="6">
        <v>20831</v>
      </c>
      <c r="G44" s="6">
        <v>2035569</v>
      </c>
      <c r="H44" s="7">
        <f t="shared" si="0"/>
        <v>98.8</v>
      </c>
      <c r="I44" s="7">
        <f t="shared" si="0"/>
        <v>17</v>
      </c>
      <c r="J44" s="7">
        <f t="shared" si="0"/>
        <v>94.1</v>
      </c>
    </row>
    <row r="45" spans="1:10" ht="13.5">
      <c r="A45" s="5" t="s">
        <v>40</v>
      </c>
      <c r="B45" s="6">
        <v>1463100</v>
      </c>
      <c r="C45" s="6">
        <v>41295</v>
      </c>
      <c r="D45" s="6">
        <v>1504395</v>
      </c>
      <c r="E45" s="6">
        <v>1447215</v>
      </c>
      <c r="F45" s="6">
        <v>21535</v>
      </c>
      <c r="G45" s="6">
        <v>1468750</v>
      </c>
      <c r="H45" s="7">
        <f t="shared" si="0"/>
        <v>98.9</v>
      </c>
      <c r="I45" s="7">
        <f t="shared" si="0"/>
        <v>52.1</v>
      </c>
      <c r="J45" s="7">
        <f t="shared" si="0"/>
        <v>97.6</v>
      </c>
    </row>
    <row r="46" spans="1:10" ht="13.5">
      <c r="A46" s="5" t="s">
        <v>41</v>
      </c>
      <c r="B46" s="6">
        <v>1562572</v>
      </c>
      <c r="C46" s="6">
        <v>193004</v>
      </c>
      <c r="D46" s="6">
        <v>1755576</v>
      </c>
      <c r="E46" s="6">
        <v>1539714</v>
      </c>
      <c r="F46" s="6">
        <v>90381</v>
      </c>
      <c r="G46" s="6">
        <v>1630095</v>
      </c>
      <c r="H46" s="7">
        <f t="shared" si="0"/>
        <v>98.5</v>
      </c>
      <c r="I46" s="7">
        <f t="shared" si="0"/>
        <v>46.8</v>
      </c>
      <c r="J46" s="7">
        <f t="shared" si="0"/>
        <v>92.9</v>
      </c>
    </row>
    <row r="47" spans="1:10" ht="13.5">
      <c r="A47" s="5" t="s">
        <v>42</v>
      </c>
      <c r="B47" s="6">
        <v>525051</v>
      </c>
      <c r="C47" s="6">
        <v>9287</v>
      </c>
      <c r="D47" s="6">
        <v>534338</v>
      </c>
      <c r="E47" s="6">
        <v>524255</v>
      </c>
      <c r="F47" s="6">
        <v>3831</v>
      </c>
      <c r="G47" s="6">
        <v>528086</v>
      </c>
      <c r="H47" s="7">
        <f t="shared" si="0"/>
        <v>99.8</v>
      </c>
      <c r="I47" s="7">
        <f t="shared" si="0"/>
        <v>41.3</v>
      </c>
      <c r="J47" s="7">
        <f t="shared" si="0"/>
        <v>98.8</v>
      </c>
    </row>
    <row r="48" spans="1:10" ht="13.5">
      <c r="A48" s="2" t="s">
        <v>52</v>
      </c>
      <c r="B48" s="3">
        <f aca="true" t="shared" si="1" ref="B48:G48">SUM(B7:B37)</f>
        <v>678560622</v>
      </c>
      <c r="C48" s="3">
        <f t="shared" si="1"/>
        <v>23697607</v>
      </c>
      <c r="D48" s="3">
        <f t="shared" si="1"/>
        <v>702258229</v>
      </c>
      <c r="E48" s="3">
        <f t="shared" si="1"/>
        <v>672656259</v>
      </c>
      <c r="F48" s="3">
        <f t="shared" si="1"/>
        <v>8137152</v>
      </c>
      <c r="G48" s="3">
        <f t="shared" si="1"/>
        <v>680793411</v>
      </c>
      <c r="H48" s="4">
        <f t="shared" si="0"/>
        <v>99.1</v>
      </c>
      <c r="I48" s="4">
        <f t="shared" si="0"/>
        <v>34.3</v>
      </c>
      <c r="J48" s="4">
        <f t="shared" si="0"/>
        <v>96.9</v>
      </c>
    </row>
    <row r="49" spans="1:10" ht="13.5">
      <c r="A49" s="5" t="s">
        <v>53</v>
      </c>
      <c r="B49" s="6">
        <f aca="true" t="shared" si="2" ref="B49:G49">SUM(B38:B47)</f>
        <v>23664889</v>
      </c>
      <c r="C49" s="6">
        <f t="shared" si="2"/>
        <v>1026749</v>
      </c>
      <c r="D49" s="6">
        <f t="shared" si="2"/>
        <v>24691638</v>
      </c>
      <c r="E49" s="6">
        <f t="shared" si="2"/>
        <v>23484911</v>
      </c>
      <c r="F49" s="6">
        <f t="shared" si="2"/>
        <v>279565</v>
      </c>
      <c r="G49" s="6">
        <f t="shared" si="2"/>
        <v>23764476</v>
      </c>
      <c r="H49" s="7">
        <f t="shared" si="0"/>
        <v>99.2</v>
      </c>
      <c r="I49" s="7">
        <f t="shared" si="0"/>
        <v>27.2</v>
      </c>
      <c r="J49" s="7">
        <f t="shared" si="0"/>
        <v>96.2</v>
      </c>
    </row>
    <row r="50" spans="1:10" ht="13.5">
      <c r="A50" s="5" t="s">
        <v>54</v>
      </c>
      <c r="B50" s="6">
        <f aca="true" t="shared" si="3" ref="B50:G50">B48+B49</f>
        <v>702225511</v>
      </c>
      <c r="C50" s="6">
        <f t="shared" si="3"/>
        <v>24724356</v>
      </c>
      <c r="D50" s="6">
        <f t="shared" si="3"/>
        <v>726949867</v>
      </c>
      <c r="E50" s="6">
        <f t="shared" si="3"/>
        <v>696141170</v>
      </c>
      <c r="F50" s="6">
        <f t="shared" si="3"/>
        <v>8416717</v>
      </c>
      <c r="G50" s="6">
        <f t="shared" si="3"/>
        <v>704557887</v>
      </c>
      <c r="H50" s="7">
        <f t="shared" si="0"/>
        <v>99.1</v>
      </c>
      <c r="I50" s="7">
        <f t="shared" si="0"/>
        <v>34</v>
      </c>
      <c r="J50" s="7">
        <f t="shared" si="0"/>
        <v>96.9</v>
      </c>
    </row>
    <row r="51" spans="1:10" ht="13.5">
      <c r="A51" s="8" t="s">
        <v>55</v>
      </c>
      <c r="B51" s="9">
        <f aca="true" t="shared" si="4" ref="B51:G51">B5+B6+B50</f>
        <v>1395935074</v>
      </c>
      <c r="C51" s="9">
        <f t="shared" si="4"/>
        <v>40700336</v>
      </c>
      <c r="D51" s="9">
        <f t="shared" si="4"/>
        <v>1436635410</v>
      </c>
      <c r="E51" s="9">
        <f t="shared" si="4"/>
        <v>1385118573</v>
      </c>
      <c r="F51" s="9">
        <f t="shared" si="4"/>
        <v>13069254</v>
      </c>
      <c r="G51" s="9">
        <f t="shared" si="4"/>
        <v>1398187827</v>
      </c>
      <c r="H51" s="10">
        <f t="shared" si="0"/>
        <v>99.2</v>
      </c>
      <c r="I51" s="10">
        <f t="shared" si="0"/>
        <v>32.1</v>
      </c>
      <c r="J51" s="10">
        <f t="shared" si="0"/>
        <v>97.3</v>
      </c>
    </row>
    <row r="52" ht="13.5">
      <c r="A52" s="11" t="s">
        <v>59</v>
      </c>
    </row>
    <row r="55" spans="2:7" ht="13.5">
      <c r="B55" s="12"/>
      <c r="C55" s="12"/>
      <c r="D55" s="12"/>
      <c r="E55" s="12"/>
      <c r="F55" s="12"/>
      <c r="G55" s="12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PageLayoutView="0" workbookViewId="0" topLeftCell="A19">
      <selection activeCell="L18" sqref="L18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5"/>
      <c r="B1" s="18" t="s">
        <v>58</v>
      </c>
      <c r="C1" s="19"/>
      <c r="D1" s="19"/>
      <c r="E1" s="19"/>
      <c r="F1" s="19"/>
      <c r="G1" s="19"/>
      <c r="H1" s="19"/>
      <c r="I1" s="19"/>
      <c r="J1" s="20"/>
    </row>
    <row r="2" spans="1:10" ht="13.5">
      <c r="A2" s="16"/>
      <c r="B2" s="21"/>
      <c r="C2" s="22"/>
      <c r="D2" s="22"/>
      <c r="E2" s="22"/>
      <c r="F2" s="22"/>
      <c r="G2" s="22"/>
      <c r="H2" s="22"/>
      <c r="I2" s="22"/>
      <c r="J2" s="23"/>
    </row>
    <row r="3" spans="1:10" ht="13.5">
      <c r="A3" s="16"/>
      <c r="B3" s="24" t="s">
        <v>43</v>
      </c>
      <c r="C3" s="24"/>
      <c r="D3" s="24"/>
      <c r="E3" s="24" t="s">
        <v>44</v>
      </c>
      <c r="F3" s="24"/>
      <c r="G3" s="24"/>
      <c r="H3" s="25" t="s">
        <v>45</v>
      </c>
      <c r="I3" s="26"/>
      <c r="J3" s="27"/>
    </row>
    <row r="4" spans="1:10" ht="13.5">
      <c r="A4" s="17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83183293</v>
      </c>
      <c r="C5" s="3">
        <v>881713</v>
      </c>
      <c r="D5" s="3">
        <v>84065006</v>
      </c>
      <c r="E5" s="3">
        <v>82928199</v>
      </c>
      <c r="F5" s="3">
        <v>313919</v>
      </c>
      <c r="G5" s="3">
        <v>83242118</v>
      </c>
      <c r="H5" s="4">
        <f aca="true" t="shared" si="0" ref="H5:J51">ROUND(E5/B5*100,1)</f>
        <v>99.7</v>
      </c>
      <c r="I5" s="4">
        <f t="shared" si="0"/>
        <v>35.6</v>
      </c>
      <c r="J5" s="4">
        <f t="shared" si="0"/>
        <v>99</v>
      </c>
    </row>
    <row r="6" spans="1:10" ht="13.5">
      <c r="A6" s="5" t="s">
        <v>1</v>
      </c>
      <c r="B6" s="6">
        <v>14926580</v>
      </c>
      <c r="C6" s="6">
        <v>321982</v>
      </c>
      <c r="D6" s="6">
        <v>15248562</v>
      </c>
      <c r="E6" s="6">
        <v>14830105</v>
      </c>
      <c r="F6" s="6">
        <v>152292</v>
      </c>
      <c r="G6" s="6">
        <v>14982397</v>
      </c>
      <c r="H6" s="7">
        <f t="shared" si="0"/>
        <v>99.4</v>
      </c>
      <c r="I6" s="7">
        <f t="shared" si="0"/>
        <v>47.3</v>
      </c>
      <c r="J6" s="7">
        <f t="shared" si="0"/>
        <v>98.3</v>
      </c>
    </row>
    <row r="7" spans="1:10" ht="13.5">
      <c r="A7" s="5" t="s">
        <v>2</v>
      </c>
      <c r="B7" s="6">
        <v>1960783</v>
      </c>
      <c r="C7" s="6">
        <v>55838</v>
      </c>
      <c r="D7" s="6">
        <v>2016621</v>
      </c>
      <c r="E7" s="6">
        <v>1944232</v>
      </c>
      <c r="F7" s="6">
        <v>21167</v>
      </c>
      <c r="G7" s="6">
        <v>1965399</v>
      </c>
      <c r="H7" s="7">
        <f t="shared" si="0"/>
        <v>99.2</v>
      </c>
      <c r="I7" s="7">
        <f t="shared" si="0"/>
        <v>37.9</v>
      </c>
      <c r="J7" s="7">
        <f t="shared" si="0"/>
        <v>97.5</v>
      </c>
    </row>
    <row r="8" spans="1:10" ht="13.5">
      <c r="A8" s="5" t="s">
        <v>3</v>
      </c>
      <c r="B8" s="6">
        <v>6729315</v>
      </c>
      <c r="C8" s="6">
        <v>265567</v>
      </c>
      <c r="D8" s="6">
        <v>6994882</v>
      </c>
      <c r="E8" s="6">
        <v>6661700</v>
      </c>
      <c r="F8" s="6">
        <v>84858</v>
      </c>
      <c r="G8" s="6">
        <v>6746558</v>
      </c>
      <c r="H8" s="7">
        <f t="shared" si="0"/>
        <v>99</v>
      </c>
      <c r="I8" s="7">
        <f t="shared" si="0"/>
        <v>32</v>
      </c>
      <c r="J8" s="7">
        <f t="shared" si="0"/>
        <v>96.4</v>
      </c>
    </row>
    <row r="9" spans="1:10" ht="13.5">
      <c r="A9" s="5" t="s">
        <v>4</v>
      </c>
      <c r="B9" s="6">
        <v>1410136</v>
      </c>
      <c r="C9" s="6">
        <v>86657</v>
      </c>
      <c r="D9" s="6">
        <v>1496793</v>
      </c>
      <c r="E9" s="6">
        <v>1395926</v>
      </c>
      <c r="F9" s="6">
        <v>26741</v>
      </c>
      <c r="G9" s="6">
        <v>1422667</v>
      </c>
      <c r="H9" s="7">
        <f t="shared" si="0"/>
        <v>99</v>
      </c>
      <c r="I9" s="7">
        <f t="shared" si="0"/>
        <v>30.9</v>
      </c>
      <c r="J9" s="7">
        <f t="shared" si="0"/>
        <v>95</v>
      </c>
    </row>
    <row r="10" spans="1:10" ht="13.5">
      <c r="A10" s="5" t="s">
        <v>5</v>
      </c>
      <c r="B10" s="6">
        <v>6533619</v>
      </c>
      <c r="C10" s="6">
        <v>155044</v>
      </c>
      <c r="D10" s="6">
        <v>6688663</v>
      </c>
      <c r="E10" s="6">
        <v>6499119</v>
      </c>
      <c r="F10" s="6">
        <v>48350</v>
      </c>
      <c r="G10" s="6">
        <v>6547469</v>
      </c>
      <c r="H10" s="7">
        <f t="shared" si="0"/>
        <v>99.5</v>
      </c>
      <c r="I10" s="7">
        <f t="shared" si="0"/>
        <v>31.2</v>
      </c>
      <c r="J10" s="7">
        <f t="shared" si="0"/>
        <v>97.9</v>
      </c>
    </row>
    <row r="11" spans="1:10" ht="13.5">
      <c r="A11" s="5" t="s">
        <v>6</v>
      </c>
      <c r="B11" s="6">
        <v>972126</v>
      </c>
      <c r="C11" s="6">
        <v>31617</v>
      </c>
      <c r="D11" s="6">
        <v>1003743</v>
      </c>
      <c r="E11" s="6">
        <v>961228</v>
      </c>
      <c r="F11" s="6">
        <v>16933</v>
      </c>
      <c r="G11" s="6">
        <v>978161</v>
      </c>
      <c r="H11" s="7">
        <f t="shared" si="0"/>
        <v>98.9</v>
      </c>
      <c r="I11" s="7">
        <f t="shared" si="0"/>
        <v>53.6</v>
      </c>
      <c r="J11" s="7">
        <f t="shared" si="0"/>
        <v>97.5</v>
      </c>
    </row>
    <row r="12" spans="1:10" ht="13.5">
      <c r="A12" s="5" t="s">
        <v>7</v>
      </c>
      <c r="B12" s="6">
        <v>5022002</v>
      </c>
      <c r="C12" s="6">
        <v>72480</v>
      </c>
      <c r="D12" s="6">
        <v>5094482</v>
      </c>
      <c r="E12" s="6">
        <v>5001049</v>
      </c>
      <c r="F12" s="6">
        <v>34494</v>
      </c>
      <c r="G12" s="6">
        <v>5035543</v>
      </c>
      <c r="H12" s="7">
        <f t="shared" si="0"/>
        <v>99.6</v>
      </c>
      <c r="I12" s="7">
        <f t="shared" si="0"/>
        <v>47.6</v>
      </c>
      <c r="J12" s="7">
        <f t="shared" si="0"/>
        <v>98.8</v>
      </c>
    </row>
    <row r="13" spans="1:10" ht="13.5">
      <c r="A13" s="5" t="s">
        <v>8</v>
      </c>
      <c r="B13" s="6">
        <v>868706</v>
      </c>
      <c r="C13" s="6">
        <v>45875</v>
      </c>
      <c r="D13" s="6">
        <v>914581</v>
      </c>
      <c r="E13" s="6">
        <v>860054</v>
      </c>
      <c r="F13" s="6">
        <v>18713</v>
      </c>
      <c r="G13" s="6">
        <v>878767</v>
      </c>
      <c r="H13" s="7">
        <f t="shared" si="0"/>
        <v>99</v>
      </c>
      <c r="I13" s="7">
        <f t="shared" si="0"/>
        <v>40.8</v>
      </c>
      <c r="J13" s="7">
        <f t="shared" si="0"/>
        <v>96.1</v>
      </c>
    </row>
    <row r="14" spans="1:10" ht="13.5">
      <c r="A14" s="5" t="s">
        <v>9</v>
      </c>
      <c r="B14" s="6">
        <v>2593628</v>
      </c>
      <c r="C14" s="6">
        <v>89009</v>
      </c>
      <c r="D14" s="6">
        <v>2682637</v>
      </c>
      <c r="E14" s="6">
        <v>2576810</v>
      </c>
      <c r="F14" s="6">
        <v>38245</v>
      </c>
      <c r="G14" s="6">
        <v>2615055</v>
      </c>
      <c r="H14" s="7">
        <f t="shared" si="0"/>
        <v>99.4</v>
      </c>
      <c r="I14" s="7">
        <f t="shared" si="0"/>
        <v>43</v>
      </c>
      <c r="J14" s="7">
        <f t="shared" si="0"/>
        <v>97.5</v>
      </c>
    </row>
    <row r="15" spans="1:10" ht="13.5">
      <c r="A15" s="5" t="s">
        <v>10</v>
      </c>
      <c r="B15" s="6">
        <v>5903984</v>
      </c>
      <c r="C15" s="6">
        <v>106779</v>
      </c>
      <c r="D15" s="6">
        <v>6010763</v>
      </c>
      <c r="E15" s="6">
        <v>5884756</v>
      </c>
      <c r="F15" s="6">
        <v>28566</v>
      </c>
      <c r="G15" s="6">
        <v>5913322</v>
      </c>
      <c r="H15" s="7">
        <f t="shared" si="0"/>
        <v>99.7</v>
      </c>
      <c r="I15" s="7">
        <f t="shared" si="0"/>
        <v>26.8</v>
      </c>
      <c r="J15" s="7">
        <f t="shared" si="0"/>
        <v>98.4</v>
      </c>
    </row>
    <row r="16" spans="1:10" ht="13.5">
      <c r="A16" s="5" t="s">
        <v>11</v>
      </c>
      <c r="B16" s="6">
        <v>3808998</v>
      </c>
      <c r="C16" s="6">
        <v>125554</v>
      </c>
      <c r="D16" s="6">
        <v>3934552</v>
      </c>
      <c r="E16" s="6">
        <v>3784063</v>
      </c>
      <c r="F16" s="6">
        <v>26320</v>
      </c>
      <c r="G16" s="6">
        <v>3810383</v>
      </c>
      <c r="H16" s="7">
        <f t="shared" si="0"/>
        <v>99.3</v>
      </c>
      <c r="I16" s="7">
        <f t="shared" si="0"/>
        <v>21</v>
      </c>
      <c r="J16" s="7">
        <f t="shared" si="0"/>
        <v>96.8</v>
      </c>
    </row>
    <row r="17" spans="1:10" ht="13.5">
      <c r="A17" s="5" t="s">
        <v>12</v>
      </c>
      <c r="B17" s="6">
        <v>3358782</v>
      </c>
      <c r="C17" s="6">
        <v>98338</v>
      </c>
      <c r="D17" s="6">
        <v>3457120</v>
      </c>
      <c r="E17" s="6">
        <v>3334092</v>
      </c>
      <c r="F17" s="6">
        <v>33037</v>
      </c>
      <c r="G17" s="6">
        <v>3367129</v>
      </c>
      <c r="H17" s="7">
        <f t="shared" si="0"/>
        <v>99.3</v>
      </c>
      <c r="I17" s="7">
        <f t="shared" si="0"/>
        <v>33.6</v>
      </c>
      <c r="J17" s="7">
        <f t="shared" si="0"/>
        <v>97.4</v>
      </c>
    </row>
    <row r="18" spans="1:10" ht="13.5">
      <c r="A18" s="5" t="s">
        <v>13</v>
      </c>
      <c r="B18" s="6">
        <v>1426538</v>
      </c>
      <c r="C18" s="6">
        <v>30292</v>
      </c>
      <c r="D18" s="6">
        <v>1456830</v>
      </c>
      <c r="E18" s="6">
        <v>1418265</v>
      </c>
      <c r="F18" s="6">
        <v>9956</v>
      </c>
      <c r="G18" s="6">
        <v>1428221</v>
      </c>
      <c r="H18" s="7">
        <f t="shared" si="0"/>
        <v>99.4</v>
      </c>
      <c r="I18" s="7">
        <f t="shared" si="0"/>
        <v>32.9</v>
      </c>
      <c r="J18" s="7">
        <f t="shared" si="0"/>
        <v>98</v>
      </c>
    </row>
    <row r="19" spans="1:10" ht="13.5">
      <c r="A19" s="5" t="s">
        <v>14</v>
      </c>
      <c r="B19" s="6">
        <v>980768</v>
      </c>
      <c r="C19" s="6">
        <v>48557</v>
      </c>
      <c r="D19" s="6">
        <v>1029325</v>
      </c>
      <c r="E19" s="6">
        <v>970873</v>
      </c>
      <c r="F19" s="6">
        <v>19485</v>
      </c>
      <c r="G19" s="6">
        <v>990358</v>
      </c>
      <c r="H19" s="7">
        <f t="shared" si="0"/>
        <v>99</v>
      </c>
      <c r="I19" s="7">
        <f t="shared" si="0"/>
        <v>40.1</v>
      </c>
      <c r="J19" s="7">
        <f t="shared" si="0"/>
        <v>96.2</v>
      </c>
    </row>
    <row r="20" spans="1:10" ht="13.5">
      <c r="A20" s="5" t="s">
        <v>15</v>
      </c>
      <c r="B20" s="6">
        <v>2484220</v>
      </c>
      <c r="C20" s="6">
        <v>220625</v>
      </c>
      <c r="D20" s="6">
        <v>2704845</v>
      </c>
      <c r="E20" s="6">
        <v>2447240</v>
      </c>
      <c r="F20" s="6">
        <v>51409</v>
      </c>
      <c r="G20" s="6">
        <v>2498649</v>
      </c>
      <c r="H20" s="7">
        <f t="shared" si="0"/>
        <v>98.5</v>
      </c>
      <c r="I20" s="7">
        <f t="shared" si="0"/>
        <v>23.3</v>
      </c>
      <c r="J20" s="7">
        <f t="shared" si="0"/>
        <v>92.4</v>
      </c>
    </row>
    <row r="21" spans="1:10" ht="13.5">
      <c r="A21" s="5" t="s">
        <v>16</v>
      </c>
      <c r="B21" s="6">
        <v>913449</v>
      </c>
      <c r="C21" s="6">
        <v>48026</v>
      </c>
      <c r="D21" s="6">
        <v>961475</v>
      </c>
      <c r="E21" s="6">
        <v>907869</v>
      </c>
      <c r="F21" s="6">
        <v>9105</v>
      </c>
      <c r="G21" s="6">
        <v>916974</v>
      </c>
      <c r="H21" s="7">
        <f t="shared" si="0"/>
        <v>99.4</v>
      </c>
      <c r="I21" s="7">
        <f t="shared" si="0"/>
        <v>19</v>
      </c>
      <c r="J21" s="7">
        <f t="shared" si="0"/>
        <v>95.4</v>
      </c>
    </row>
    <row r="22" spans="1:10" ht="13.5">
      <c r="A22" s="5" t="s">
        <v>17</v>
      </c>
      <c r="B22" s="6">
        <v>1170024</v>
      </c>
      <c r="C22" s="6">
        <v>69799</v>
      </c>
      <c r="D22" s="6">
        <v>1239823</v>
      </c>
      <c r="E22" s="6">
        <v>1154665</v>
      </c>
      <c r="F22" s="6">
        <v>21572</v>
      </c>
      <c r="G22" s="6">
        <v>1176237</v>
      </c>
      <c r="H22" s="7">
        <f t="shared" si="0"/>
        <v>98.7</v>
      </c>
      <c r="I22" s="7">
        <f t="shared" si="0"/>
        <v>30.9</v>
      </c>
      <c r="J22" s="7">
        <f t="shared" si="0"/>
        <v>94.9</v>
      </c>
    </row>
    <row r="23" spans="1:10" ht="13.5">
      <c r="A23" s="5" t="s">
        <v>18</v>
      </c>
      <c r="B23" s="6">
        <v>1524367</v>
      </c>
      <c r="C23" s="6">
        <v>45623</v>
      </c>
      <c r="D23" s="6">
        <v>1569990</v>
      </c>
      <c r="E23" s="6">
        <v>1516123</v>
      </c>
      <c r="F23" s="6">
        <v>19324</v>
      </c>
      <c r="G23" s="6">
        <v>1535447</v>
      </c>
      <c r="H23" s="7">
        <f t="shared" si="0"/>
        <v>99.5</v>
      </c>
      <c r="I23" s="7">
        <f t="shared" si="0"/>
        <v>42.4</v>
      </c>
      <c r="J23" s="7">
        <f t="shared" si="0"/>
        <v>97.8</v>
      </c>
    </row>
    <row r="24" spans="1:10" ht="13.5">
      <c r="A24" s="5" t="s">
        <v>19</v>
      </c>
      <c r="B24" s="6">
        <v>1858224</v>
      </c>
      <c r="C24" s="6">
        <v>75846</v>
      </c>
      <c r="D24" s="6">
        <v>1934070</v>
      </c>
      <c r="E24" s="6">
        <v>1844953</v>
      </c>
      <c r="F24" s="6">
        <v>28309</v>
      </c>
      <c r="G24" s="6">
        <v>1873262</v>
      </c>
      <c r="H24" s="7">
        <f t="shared" si="0"/>
        <v>99.3</v>
      </c>
      <c r="I24" s="7">
        <f t="shared" si="0"/>
        <v>37.3</v>
      </c>
      <c r="J24" s="7">
        <f t="shared" si="0"/>
        <v>96.9</v>
      </c>
    </row>
    <row r="25" spans="1:10" ht="13.5">
      <c r="A25" s="5" t="s">
        <v>20</v>
      </c>
      <c r="B25" s="6">
        <v>2244224</v>
      </c>
      <c r="C25" s="6">
        <v>96822</v>
      </c>
      <c r="D25" s="6">
        <v>2341046</v>
      </c>
      <c r="E25" s="6">
        <v>2225475</v>
      </c>
      <c r="F25" s="6">
        <v>32733</v>
      </c>
      <c r="G25" s="6">
        <v>2258208</v>
      </c>
      <c r="H25" s="7">
        <f t="shared" si="0"/>
        <v>99.2</v>
      </c>
      <c r="I25" s="7">
        <f t="shared" si="0"/>
        <v>33.8</v>
      </c>
      <c r="J25" s="7">
        <f t="shared" si="0"/>
        <v>96.5</v>
      </c>
    </row>
    <row r="26" spans="1:10" ht="13.5">
      <c r="A26" s="5" t="s">
        <v>21</v>
      </c>
      <c r="B26" s="6">
        <v>699142</v>
      </c>
      <c r="C26" s="6">
        <v>32945</v>
      </c>
      <c r="D26" s="6">
        <v>732087</v>
      </c>
      <c r="E26" s="6">
        <v>690400</v>
      </c>
      <c r="F26" s="6">
        <v>15172</v>
      </c>
      <c r="G26" s="6">
        <v>705572</v>
      </c>
      <c r="H26" s="7">
        <f t="shared" si="0"/>
        <v>98.7</v>
      </c>
      <c r="I26" s="7">
        <f t="shared" si="0"/>
        <v>46.1</v>
      </c>
      <c r="J26" s="7">
        <f t="shared" si="0"/>
        <v>96.4</v>
      </c>
    </row>
    <row r="27" spans="1:10" ht="13.5">
      <c r="A27" s="5" t="s">
        <v>22</v>
      </c>
      <c r="B27" s="6">
        <v>1036763</v>
      </c>
      <c r="C27" s="6">
        <v>68926</v>
      </c>
      <c r="D27" s="6">
        <v>1105689</v>
      </c>
      <c r="E27" s="6">
        <v>1021494</v>
      </c>
      <c r="F27" s="6">
        <v>19409</v>
      </c>
      <c r="G27" s="6">
        <v>1040903</v>
      </c>
      <c r="H27" s="7">
        <f t="shared" si="0"/>
        <v>98.5</v>
      </c>
      <c r="I27" s="7">
        <f t="shared" si="0"/>
        <v>28.2</v>
      </c>
      <c r="J27" s="7">
        <f t="shared" si="0"/>
        <v>94.1</v>
      </c>
    </row>
    <row r="28" spans="1:10" ht="13.5">
      <c r="A28" s="5" t="s">
        <v>23</v>
      </c>
      <c r="B28" s="6">
        <v>1638889</v>
      </c>
      <c r="C28" s="6">
        <v>82282</v>
      </c>
      <c r="D28" s="6">
        <v>1721171</v>
      </c>
      <c r="E28" s="6">
        <v>1622290</v>
      </c>
      <c r="F28" s="6">
        <v>25775</v>
      </c>
      <c r="G28" s="6">
        <v>1648065</v>
      </c>
      <c r="H28" s="7">
        <f t="shared" si="0"/>
        <v>99</v>
      </c>
      <c r="I28" s="7">
        <f t="shared" si="0"/>
        <v>31.3</v>
      </c>
      <c r="J28" s="7">
        <f t="shared" si="0"/>
        <v>95.8</v>
      </c>
    </row>
    <row r="29" spans="1:10" ht="13.5">
      <c r="A29" s="5" t="s">
        <v>24</v>
      </c>
      <c r="B29" s="6">
        <v>1618017</v>
      </c>
      <c r="C29" s="6">
        <v>34274</v>
      </c>
      <c r="D29" s="6">
        <v>1652291</v>
      </c>
      <c r="E29" s="6">
        <v>1606267</v>
      </c>
      <c r="F29" s="6">
        <v>13630</v>
      </c>
      <c r="G29" s="6">
        <v>1619897</v>
      </c>
      <c r="H29" s="7">
        <f t="shared" si="0"/>
        <v>99.3</v>
      </c>
      <c r="I29" s="7">
        <f t="shared" si="0"/>
        <v>39.8</v>
      </c>
      <c r="J29" s="7">
        <f t="shared" si="0"/>
        <v>98</v>
      </c>
    </row>
    <row r="30" spans="1:10" ht="13.5">
      <c r="A30" s="5" t="s">
        <v>25</v>
      </c>
      <c r="B30" s="6">
        <v>888485</v>
      </c>
      <c r="C30" s="6">
        <v>43305</v>
      </c>
      <c r="D30" s="6">
        <v>931790</v>
      </c>
      <c r="E30" s="6">
        <v>880944</v>
      </c>
      <c r="F30" s="6">
        <v>10535</v>
      </c>
      <c r="G30" s="6">
        <v>891479</v>
      </c>
      <c r="H30" s="7">
        <f t="shared" si="0"/>
        <v>99.2</v>
      </c>
      <c r="I30" s="7">
        <f t="shared" si="0"/>
        <v>24.3</v>
      </c>
      <c r="J30" s="7">
        <f t="shared" si="0"/>
        <v>95.7</v>
      </c>
    </row>
    <row r="31" spans="1:10" ht="13.5">
      <c r="A31" s="5" t="s">
        <v>26</v>
      </c>
      <c r="B31" s="6">
        <v>684713</v>
      </c>
      <c r="C31" s="6">
        <v>37053</v>
      </c>
      <c r="D31" s="6">
        <v>721766</v>
      </c>
      <c r="E31" s="6">
        <v>674301</v>
      </c>
      <c r="F31" s="6">
        <v>10375</v>
      </c>
      <c r="G31" s="6">
        <v>684676</v>
      </c>
      <c r="H31" s="7">
        <f t="shared" si="0"/>
        <v>98.5</v>
      </c>
      <c r="I31" s="7">
        <f t="shared" si="0"/>
        <v>28</v>
      </c>
      <c r="J31" s="7">
        <f t="shared" si="0"/>
        <v>94.9</v>
      </c>
    </row>
    <row r="32" spans="1:10" ht="13.5">
      <c r="A32" s="5" t="s">
        <v>27</v>
      </c>
      <c r="B32" s="6">
        <v>8996158</v>
      </c>
      <c r="C32" s="6">
        <v>183765</v>
      </c>
      <c r="D32" s="6">
        <v>9179923</v>
      </c>
      <c r="E32" s="6">
        <v>8914205</v>
      </c>
      <c r="F32" s="6">
        <v>80233</v>
      </c>
      <c r="G32" s="6">
        <v>8994438</v>
      </c>
      <c r="H32" s="7">
        <f t="shared" si="0"/>
        <v>99.1</v>
      </c>
      <c r="I32" s="7">
        <f t="shared" si="0"/>
        <v>43.7</v>
      </c>
      <c r="J32" s="7">
        <f t="shared" si="0"/>
        <v>98</v>
      </c>
    </row>
    <row r="33" spans="1:10" ht="13.5">
      <c r="A33" s="5" t="s">
        <v>28</v>
      </c>
      <c r="B33" s="6">
        <v>711939</v>
      </c>
      <c r="C33" s="6">
        <v>44761</v>
      </c>
      <c r="D33" s="6">
        <v>756700</v>
      </c>
      <c r="E33" s="6">
        <v>700423</v>
      </c>
      <c r="F33" s="6">
        <v>7836</v>
      </c>
      <c r="G33" s="6">
        <v>708259</v>
      </c>
      <c r="H33" s="7">
        <f t="shared" si="0"/>
        <v>98.4</v>
      </c>
      <c r="I33" s="7">
        <f t="shared" si="0"/>
        <v>17.5</v>
      </c>
      <c r="J33" s="7">
        <f t="shared" si="0"/>
        <v>93.6</v>
      </c>
    </row>
    <row r="34" spans="1:10" ht="13.5">
      <c r="A34" s="5" t="s">
        <v>29</v>
      </c>
      <c r="B34" s="6">
        <v>543745</v>
      </c>
      <c r="C34" s="6">
        <v>24944</v>
      </c>
      <c r="D34" s="6">
        <v>568689</v>
      </c>
      <c r="E34" s="6">
        <v>539234</v>
      </c>
      <c r="F34" s="6">
        <v>7640</v>
      </c>
      <c r="G34" s="6">
        <v>546874</v>
      </c>
      <c r="H34" s="7">
        <f t="shared" si="0"/>
        <v>99.2</v>
      </c>
      <c r="I34" s="7">
        <f t="shared" si="0"/>
        <v>30.6</v>
      </c>
      <c r="J34" s="7">
        <f t="shared" si="0"/>
        <v>96.2</v>
      </c>
    </row>
    <row r="35" spans="1:10" ht="13.5">
      <c r="A35" s="5" t="s">
        <v>30</v>
      </c>
      <c r="B35" s="6">
        <v>751218</v>
      </c>
      <c r="C35" s="6">
        <v>14983</v>
      </c>
      <c r="D35" s="6">
        <v>766201</v>
      </c>
      <c r="E35" s="6">
        <v>749473</v>
      </c>
      <c r="F35" s="6">
        <v>5756</v>
      </c>
      <c r="G35" s="6">
        <v>755229</v>
      </c>
      <c r="H35" s="7">
        <f t="shared" si="0"/>
        <v>99.8</v>
      </c>
      <c r="I35" s="7">
        <f t="shared" si="0"/>
        <v>38.4</v>
      </c>
      <c r="J35" s="7">
        <f t="shared" si="0"/>
        <v>98.6</v>
      </c>
    </row>
    <row r="36" spans="1:10" ht="13.5">
      <c r="A36" s="5" t="s">
        <v>31</v>
      </c>
      <c r="B36" s="6">
        <v>367707</v>
      </c>
      <c r="C36" s="6">
        <v>29737</v>
      </c>
      <c r="D36" s="6">
        <v>397444</v>
      </c>
      <c r="E36" s="6">
        <v>363051</v>
      </c>
      <c r="F36" s="6">
        <v>6489</v>
      </c>
      <c r="G36" s="6">
        <v>369540</v>
      </c>
      <c r="H36" s="7">
        <f t="shared" si="0"/>
        <v>98.7</v>
      </c>
      <c r="I36" s="7">
        <f t="shared" si="0"/>
        <v>21.8</v>
      </c>
      <c r="J36" s="7">
        <f t="shared" si="0"/>
        <v>93</v>
      </c>
    </row>
    <row r="37" spans="1:10" ht="13.5">
      <c r="A37" s="5" t="s">
        <v>32</v>
      </c>
      <c r="B37" s="6">
        <v>399338</v>
      </c>
      <c r="C37" s="6">
        <v>31310</v>
      </c>
      <c r="D37" s="6">
        <v>430648</v>
      </c>
      <c r="E37" s="6">
        <v>390072</v>
      </c>
      <c r="F37" s="6">
        <v>10789</v>
      </c>
      <c r="G37" s="6">
        <v>400861</v>
      </c>
      <c r="H37" s="7">
        <f t="shared" si="0"/>
        <v>97.7</v>
      </c>
      <c r="I37" s="7">
        <f t="shared" si="0"/>
        <v>34.5</v>
      </c>
      <c r="J37" s="7">
        <f t="shared" si="0"/>
        <v>93.1</v>
      </c>
    </row>
    <row r="38" spans="1:10" ht="13.5">
      <c r="A38" s="5" t="s">
        <v>33</v>
      </c>
      <c r="B38" s="6">
        <v>358881</v>
      </c>
      <c r="C38" s="6">
        <v>8128</v>
      </c>
      <c r="D38" s="6">
        <v>367009</v>
      </c>
      <c r="E38" s="6">
        <v>357314</v>
      </c>
      <c r="F38" s="6">
        <v>2102</v>
      </c>
      <c r="G38" s="6">
        <v>359416</v>
      </c>
      <c r="H38" s="7">
        <f t="shared" si="0"/>
        <v>99.6</v>
      </c>
      <c r="I38" s="7">
        <f t="shared" si="0"/>
        <v>25.9</v>
      </c>
      <c r="J38" s="7">
        <f t="shared" si="0"/>
        <v>97.9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4"/>
      <c r="I39" s="14"/>
      <c r="J39" s="14"/>
    </row>
    <row r="40" spans="1:10" ht="13.5">
      <c r="A40" s="5" t="s">
        <v>35</v>
      </c>
      <c r="B40" s="6">
        <v>6799</v>
      </c>
      <c r="C40" s="6">
        <v>0</v>
      </c>
      <c r="D40" s="6">
        <v>6799</v>
      </c>
      <c r="E40" s="6">
        <v>6799</v>
      </c>
      <c r="F40" s="6">
        <v>0</v>
      </c>
      <c r="G40" s="6">
        <v>6799</v>
      </c>
      <c r="H40" s="14">
        <f>ROUND(E40/B40*100,1)</f>
        <v>100</v>
      </c>
      <c r="I40" s="14"/>
      <c r="J40" s="14">
        <f>ROUND(G40/D40*100,1)</f>
        <v>100</v>
      </c>
    </row>
    <row r="41" spans="1:10" ht="13.5">
      <c r="A41" s="5" t="s">
        <v>36</v>
      </c>
      <c r="B41" s="6">
        <v>225903</v>
      </c>
      <c r="C41" s="6">
        <v>15404</v>
      </c>
      <c r="D41" s="6">
        <v>241307</v>
      </c>
      <c r="E41" s="6">
        <v>223943</v>
      </c>
      <c r="F41" s="6">
        <v>3996</v>
      </c>
      <c r="G41" s="6">
        <v>227939</v>
      </c>
      <c r="H41" s="14">
        <f>ROUND(E41/B41*100,1)</f>
        <v>99.1</v>
      </c>
      <c r="I41" s="14">
        <f>ROUND(F41/C41*100,1)</f>
        <v>25.9</v>
      </c>
      <c r="J41" s="14">
        <f>ROUND(G41/D41*100,1)</f>
        <v>94.5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14"/>
      <c r="I42" s="14"/>
      <c r="J42" s="14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14"/>
      <c r="I43" s="14"/>
      <c r="J43" s="14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4"/>
      <c r="I44" s="14"/>
      <c r="J44" s="14"/>
    </row>
    <row r="45" spans="1:10" ht="13.5">
      <c r="A45" s="5" t="s">
        <v>40</v>
      </c>
      <c r="B45" s="6">
        <v>423</v>
      </c>
      <c r="C45" s="6">
        <v>0</v>
      </c>
      <c r="D45" s="6">
        <v>423</v>
      </c>
      <c r="E45" s="6">
        <v>423</v>
      </c>
      <c r="F45" s="6">
        <v>0</v>
      </c>
      <c r="G45" s="6">
        <v>423</v>
      </c>
      <c r="H45" s="14">
        <f>ROUND(E45/B45*100,1)</f>
        <v>100</v>
      </c>
      <c r="I45" s="14"/>
      <c r="J45" s="14">
        <f>ROUND(G45/D45*100,1)</f>
        <v>100</v>
      </c>
    </row>
    <row r="46" spans="1:10" ht="13.5">
      <c r="A46" s="5" t="s">
        <v>41</v>
      </c>
      <c r="B46" s="6">
        <v>258</v>
      </c>
      <c r="C46" s="6">
        <v>0</v>
      </c>
      <c r="D46" s="6">
        <v>258</v>
      </c>
      <c r="E46" s="6">
        <v>258</v>
      </c>
      <c r="F46" s="6">
        <v>0</v>
      </c>
      <c r="G46" s="6">
        <v>258</v>
      </c>
      <c r="H46" s="14">
        <f>ROUND(E46/B46*100,1)</f>
        <v>100</v>
      </c>
      <c r="I46" s="14"/>
      <c r="J46" s="14">
        <f>ROUND(G46/D46*100,1)</f>
        <v>100</v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4"/>
      <c r="I47" s="14"/>
      <c r="J47" s="14"/>
    </row>
    <row r="48" spans="1:10" ht="13.5">
      <c r="A48" s="2" t="s">
        <v>52</v>
      </c>
      <c r="B48" s="3">
        <f aca="true" t="shared" si="1" ref="B48:G48">SUM(B7:B37)</f>
        <v>70100007</v>
      </c>
      <c r="C48" s="3">
        <f t="shared" si="1"/>
        <v>2396633</v>
      </c>
      <c r="D48" s="3">
        <f t="shared" si="1"/>
        <v>72496640</v>
      </c>
      <c r="E48" s="3">
        <f t="shared" si="1"/>
        <v>69540646</v>
      </c>
      <c r="F48" s="3">
        <f t="shared" si="1"/>
        <v>782956</v>
      </c>
      <c r="G48" s="3">
        <f t="shared" si="1"/>
        <v>70323602</v>
      </c>
      <c r="H48" s="4">
        <f t="shared" si="0"/>
        <v>99.2</v>
      </c>
      <c r="I48" s="4">
        <f t="shared" si="0"/>
        <v>32.7</v>
      </c>
      <c r="J48" s="4">
        <f t="shared" si="0"/>
        <v>97</v>
      </c>
    </row>
    <row r="49" spans="1:10" ht="13.5">
      <c r="A49" s="5" t="s">
        <v>53</v>
      </c>
      <c r="B49" s="6">
        <f aca="true" t="shared" si="2" ref="B49:G49">SUM(B38:B47)</f>
        <v>592264</v>
      </c>
      <c r="C49" s="6">
        <f t="shared" si="2"/>
        <v>23532</v>
      </c>
      <c r="D49" s="6">
        <f t="shared" si="2"/>
        <v>615796</v>
      </c>
      <c r="E49" s="6">
        <f t="shared" si="2"/>
        <v>588737</v>
      </c>
      <c r="F49" s="6">
        <f t="shared" si="2"/>
        <v>6098</v>
      </c>
      <c r="G49" s="6">
        <f t="shared" si="2"/>
        <v>594835</v>
      </c>
      <c r="H49" s="7">
        <f t="shared" si="0"/>
        <v>99.4</v>
      </c>
      <c r="I49" s="7">
        <f t="shared" si="0"/>
        <v>25.9</v>
      </c>
      <c r="J49" s="7">
        <f t="shared" si="0"/>
        <v>96.6</v>
      </c>
    </row>
    <row r="50" spans="1:10" ht="13.5">
      <c r="A50" s="5" t="s">
        <v>54</v>
      </c>
      <c r="B50" s="6">
        <f aca="true" t="shared" si="3" ref="B50:G50">B48+B49</f>
        <v>70692271</v>
      </c>
      <c r="C50" s="6">
        <f t="shared" si="3"/>
        <v>2420165</v>
      </c>
      <c r="D50" s="6">
        <f t="shared" si="3"/>
        <v>73112436</v>
      </c>
      <c r="E50" s="6">
        <f t="shared" si="3"/>
        <v>70129383</v>
      </c>
      <c r="F50" s="6">
        <f t="shared" si="3"/>
        <v>789054</v>
      </c>
      <c r="G50" s="6">
        <f t="shared" si="3"/>
        <v>70918437</v>
      </c>
      <c r="H50" s="7">
        <f t="shared" si="0"/>
        <v>99.2</v>
      </c>
      <c r="I50" s="7">
        <f t="shared" si="0"/>
        <v>32.6</v>
      </c>
      <c r="J50" s="7">
        <f t="shared" si="0"/>
        <v>97</v>
      </c>
    </row>
    <row r="51" spans="1:10" ht="13.5">
      <c r="A51" s="8" t="s">
        <v>55</v>
      </c>
      <c r="B51" s="9">
        <f aca="true" t="shared" si="4" ref="B51:G51">B5+B6+B50</f>
        <v>168802144</v>
      </c>
      <c r="C51" s="9">
        <f t="shared" si="4"/>
        <v>3623860</v>
      </c>
      <c r="D51" s="9">
        <f t="shared" si="4"/>
        <v>172426004</v>
      </c>
      <c r="E51" s="9">
        <f t="shared" si="4"/>
        <v>167887687</v>
      </c>
      <c r="F51" s="9">
        <f t="shared" si="4"/>
        <v>1255265</v>
      </c>
      <c r="G51" s="9">
        <f t="shared" si="4"/>
        <v>169142952</v>
      </c>
      <c r="H51" s="10">
        <f t="shared" si="0"/>
        <v>99.5</v>
      </c>
      <c r="I51" s="10">
        <f t="shared" si="0"/>
        <v>34.6</v>
      </c>
      <c r="J51" s="10">
        <f t="shared" si="0"/>
        <v>98.1</v>
      </c>
    </row>
    <row r="52" ht="13.5">
      <c r="A52" s="11" t="s">
        <v>59</v>
      </c>
    </row>
    <row r="54" spans="2:7" ht="13.5">
      <c r="B54" s="12"/>
      <c r="C54" s="12"/>
      <c r="D54" s="12"/>
      <c r="E54" s="12"/>
      <c r="F54" s="12"/>
      <c r="G54" s="12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2012-01-05T08:53:18Z</cp:lastPrinted>
  <dcterms:created xsi:type="dcterms:W3CDTF">2003-10-15T07:51:28Z</dcterms:created>
  <dcterms:modified xsi:type="dcterms:W3CDTF">2017-12-11T09:25:27Z</dcterms:modified>
  <cp:category/>
  <cp:version/>
  <cp:contentType/>
  <cp:contentStatus/>
</cp:coreProperties>
</file>