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0" windowWidth="11130" windowHeight="8520" activeTab="0"/>
  </bookViews>
  <sheets>
    <sheet name="納税義務者数等" sheetId="1" r:id="rId1"/>
    <sheet name="所得割課税標準段階別納税義務者数" sheetId="2" r:id="rId2"/>
  </sheets>
  <definedNames>
    <definedName name="_xlnm.Print_Area" localSheetId="1">'所得割課税標準段階別納税義務者数'!$A$1:$V$53</definedName>
    <definedName name="_xlnm.Print_Area" localSheetId="0">'納税義務者数等'!$A$2:$AU$53</definedName>
    <definedName name="_xlnm.Print_Titles" localSheetId="1">'所得割課税標準段階別納税義務者数'!$A:$C</definedName>
    <definedName name="_xlnm.Print_Titles" localSheetId="0">'納税義務者数等'!$A:$C</definedName>
  </definedNames>
  <calcPr fullCalcOnLoad="1"/>
</workbook>
</file>

<file path=xl/sharedStrings.xml><?xml version="1.0" encoding="utf-8"?>
<sst xmlns="http://schemas.openxmlformats.org/spreadsheetml/2006/main" count="270" uniqueCount="119">
  <si>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</si>
  <si>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</si>
  <si>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</si>
  <si>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</si>
  <si>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</si>
  <si>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</si>
  <si>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</si>
  <si>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</si>
  <si>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</si>
  <si>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</si>
  <si>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</si>
  <si>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</si>
  <si>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</si>
  <si>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</si>
  <si>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</si>
  <si>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</si>
  <si>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</si>
  <si>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</si>
  <si>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</si>
  <si>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</si>
  <si>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</si>
  <si>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</si>
  <si>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</si>
  <si>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</si>
  <si>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</si>
  <si>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</si>
  <si>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</si>
  <si>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</si>
  <si>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</si>
  <si>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</si>
  <si>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</si>
  <si>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</si>
  <si>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</si>
  <si>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</si>
  <si>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</si>
  <si>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</si>
  <si>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</si>
  <si>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</si>
  <si>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</si>
  <si>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</si>
  <si>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</si>
  <si>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</si>
  <si>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</si>
  <si>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</si>
  <si>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</si>
  <si>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固定資産税
納税義務者数</t>
  </si>
  <si>
    <t>計</t>
  </si>
  <si>
    <t>給与所得者</t>
  </si>
  <si>
    <t>農業所得者</t>
  </si>
  <si>
    <t>特別徴収
義務者数</t>
  </si>
  <si>
    <t>特別徴収税額</t>
  </si>
  <si>
    <t>　納税義務者数（人）</t>
  </si>
  <si>
    <t>個　人　均　等　割　額</t>
  </si>
  <si>
    <t>その他の
所得者</t>
  </si>
  <si>
    <t>左のうち
譲渡所得等
のある者</t>
  </si>
  <si>
    <t>納税義務者数</t>
  </si>
  <si>
    <t>納税者数</t>
  </si>
  <si>
    <t>法人数</t>
  </si>
  <si>
    <t>算出法人税割額</t>
  </si>
  <si>
    <t>外国税額控除額</t>
  </si>
  <si>
    <t>公的年金等に
係る収入金額</t>
  </si>
  <si>
    <t>公的年金等に係る雑所得の金額</t>
  </si>
  <si>
    <t>計</t>
  </si>
  <si>
    <t>（千円）</t>
  </si>
  <si>
    <t>営業等所得者</t>
  </si>
  <si>
    <t>課税標準となる法人税額又は個別帰属法人税額</t>
  </si>
  <si>
    <t>市計
（除政令市）</t>
  </si>
  <si>
    <t>市町村計
（除政令市）</t>
  </si>
  <si>
    <t>公的年金等に係る雑収入のある納税義務者等
（65歳未満）</t>
  </si>
  <si>
    <t>公的年金等に係る雑収入のある納税義務者等
（65歳以上）</t>
  </si>
  <si>
    <t>給与特徴に係る分</t>
  </si>
  <si>
    <t>年金特徴に係る分</t>
  </si>
  <si>
    <t>資本金等の金額が50億円を超え、従業員数の合計が50人を超えるもの</t>
  </si>
  <si>
    <t>資本金等の金額が10億円を超え50億円以下で、従業員数の合計が50人を超えるもの</t>
  </si>
  <si>
    <t>資本金等の金額が10億円を超え、従業員数の合計が50人以下のもの</t>
  </si>
  <si>
    <t>資本金等の金額が1億円を超え10億円以下で、従業員数の合計が50人を超えるもの</t>
  </si>
  <si>
    <t>資本金等の金額が1億円を超え10億円以下で、従業員数の合計が50人以下のもの</t>
  </si>
  <si>
    <t>資本金等の金額が1,000万円を超え1億円以下で、従業員数の合計が50人を超えるもの</t>
  </si>
  <si>
    <t>資本金等の金額が1,000万円を超え1億円以下で、従業員数の合計が50人以下のもの</t>
  </si>
  <si>
    <t>資本金等の金額が1,000万円以下で、従業員数の合計が50人を超えるもの</t>
  </si>
  <si>
    <t>　法　　人　　均　　等　　割</t>
  </si>
  <si>
    <t>法　　人　　税　　割</t>
  </si>
  <si>
    <t>特 別 徴 収 税 額 等</t>
  </si>
  <si>
    <t>給与収入のある納税義務者等</t>
  </si>
  <si>
    <t>１号に該当
する者</t>
  </si>
  <si>
    <t>２号に該当
する者</t>
  </si>
  <si>
    <t>法人均等割納税義務者</t>
  </si>
  <si>
    <t>仮装経理に
基づく控除額</t>
  </si>
  <si>
    <t>差引法人税割額</t>
  </si>
  <si>
    <t>左のうち超過
課税相当額</t>
  </si>
  <si>
    <t>納税義務者数</t>
  </si>
  <si>
    <t>給与所得に係る
収入金額</t>
  </si>
  <si>
    <t>給与所得金額</t>
  </si>
  <si>
    <t>納税義務者数</t>
  </si>
  <si>
    <t>(A)</t>
  </si>
  <si>
    <t>(B)</t>
  </si>
  <si>
    <t>(C)</t>
  </si>
  <si>
    <t>(D)</t>
  </si>
  <si>
    <t>(E)</t>
  </si>
  <si>
    <t>(F)</t>
  </si>
  <si>
    <t>(G)</t>
  </si>
  <si>
    <t>(H)</t>
  </si>
  <si>
    <t>10万円
以下の
金　額</t>
  </si>
  <si>
    <t>10万円超
100万円
以　下</t>
  </si>
  <si>
    <t>100万円超
200万円
以　下</t>
  </si>
  <si>
    <t>200万円超
300万円
以　下</t>
  </si>
  <si>
    <t>300万円超
400万円
以　下</t>
  </si>
  <si>
    <t>割合</t>
  </si>
  <si>
    <t>400万円超
550万円
以　下</t>
  </si>
  <si>
    <t>550万円超
700万円
以　下</t>
  </si>
  <si>
    <t>700万円超
1000万円
以　下</t>
  </si>
  <si>
    <t>1000万円超</t>
  </si>
  <si>
    <t>計</t>
  </si>
  <si>
    <t>　　区　　分
市町村名</t>
  </si>
  <si>
    <t>　　区　　分
市町村名</t>
  </si>
  <si>
    <t>(A)～(H)以外のもの</t>
  </si>
  <si>
    <t>所　　得　　割</t>
  </si>
  <si>
    <t>　平成26年度　市町村民税所得割課税標準額段階別納税義務者数（人、％）</t>
  </si>
  <si>
    <t>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</si>
</sst>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00000000_);[Red]\(0.000000000000000000000\)"/>
    <numFmt numFmtId="190" formatCode="#,##0.0;&quot;▲ &quot;#,##0.0"/>
    <numFmt numFmtId="191" formatCode="#,##0;&quot;▲ &quot;#,##0"/>
    <numFmt numFmtId="192" formatCode="0.0;&quot;▲ &quot;0.0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61">
      <alignment horizontal="center" vertical="center"/>
      <protection/>
    </xf>
    <xf numFmtId="0" fontId="2" fillId="0" borderId="10" xfId="61" applyBorder="1">
      <alignment horizontal="center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2" xfId="61" applyBorder="1">
      <alignment horizontal="center" vertical="center"/>
      <protection/>
    </xf>
    <xf numFmtId="0" fontId="2" fillId="0" borderId="13" xfId="61" applyBorder="1">
      <alignment horizontal="center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15" xfId="61" applyBorder="1">
      <alignment horizontal="center" vertical="center"/>
      <protection/>
    </xf>
    <xf numFmtId="0" fontId="2" fillId="0" borderId="16" xfId="61" applyBorder="1">
      <alignment horizontal="center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18" xfId="61" applyBorder="1">
      <alignment horizontal="center" vertical="center"/>
      <protection/>
    </xf>
    <xf numFmtId="0" fontId="2" fillId="0" borderId="19" xfId="61" applyBorder="1">
      <alignment horizontal="center" vertical="center"/>
      <protection/>
    </xf>
    <xf numFmtId="0" fontId="2" fillId="0" borderId="20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vertical="center" wrapText="1"/>
      <protection/>
    </xf>
    <xf numFmtId="0" fontId="2" fillId="0" borderId="22" xfId="61" applyBorder="1">
      <alignment horizontal="center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>
      <alignment horizontal="center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>
      <alignment horizontal="center" vertical="center"/>
      <protection/>
    </xf>
    <xf numFmtId="0" fontId="2" fillId="0" borderId="25" xfId="61" applyBorder="1">
      <alignment horizontal="center" vertical="center"/>
      <protection/>
    </xf>
    <xf numFmtId="0" fontId="2" fillId="0" borderId="26" xfId="61" applyBorder="1" applyAlignment="1">
      <alignment horizontal="distributed" vertical="center"/>
      <protection/>
    </xf>
    <xf numFmtId="0" fontId="2" fillId="0" borderId="27" xfId="61" applyBorder="1">
      <alignment horizontal="center" vertical="center"/>
      <protection/>
    </xf>
    <xf numFmtId="0" fontId="2" fillId="0" borderId="0" xfId="63" applyFill="1" applyBorder="1" applyAlignment="1">
      <alignment horizontal="distributed" vertical="center"/>
      <protection/>
    </xf>
    <xf numFmtId="176" fontId="0" fillId="0" borderId="0" xfId="0" applyNumberFormat="1" applyAlignment="1">
      <alignment/>
    </xf>
    <xf numFmtId="0" fontId="2" fillId="0" borderId="0" xfId="61" applyFont="1">
      <alignment horizontal="center" vertical="center"/>
      <protection/>
    </xf>
    <xf numFmtId="0" fontId="2" fillId="0" borderId="0" xfId="6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63" applyFill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176" fontId="2" fillId="0" borderId="0" xfId="61" applyNumberFormat="1" applyBorder="1" applyAlignment="1">
      <alignment horizontal="right" vertical="center"/>
      <protection/>
    </xf>
    <xf numFmtId="0" fontId="2" fillId="0" borderId="28" xfId="62" applyNumberFormat="1" applyBorder="1" applyAlignment="1">
      <alignment horizontal="left"/>
      <protection/>
    </xf>
    <xf numFmtId="0" fontId="2" fillId="0" borderId="0" xfId="61" applyBorder="1">
      <alignment horizontal="center" vertical="center"/>
      <protection/>
    </xf>
    <xf numFmtId="0" fontId="2" fillId="0" borderId="0" xfId="61" applyNumberFormat="1" applyBorder="1" applyAlignment="1">
      <alignment horizontal="left"/>
      <protection/>
    </xf>
    <xf numFmtId="177" fontId="2" fillId="0" borderId="29" xfId="61" applyNumberFormat="1" applyBorder="1" applyAlignment="1">
      <alignment horizontal="right" vertical="center"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2" fillId="0" borderId="0" xfId="64" applyNumberFormat="1" applyFont="1" applyFill="1">
      <alignment/>
      <protection/>
    </xf>
    <xf numFmtId="0" fontId="0" fillId="0" borderId="0" xfId="64" applyFill="1">
      <alignment/>
      <protection/>
    </xf>
    <xf numFmtId="176" fontId="0" fillId="0" borderId="0" xfId="64" applyNumberFormat="1" applyFill="1">
      <alignment/>
      <protection/>
    </xf>
    <xf numFmtId="49" fontId="0" fillId="0" borderId="0" xfId="64" applyNumberFormat="1" applyFill="1">
      <alignment/>
      <protection/>
    </xf>
    <xf numFmtId="49" fontId="2" fillId="0" borderId="0" xfId="63" applyNumberFormat="1" applyFill="1" applyBorder="1" applyAlignment="1">
      <alignment horizontal="distributed" vertical="center"/>
      <protection/>
    </xf>
    <xf numFmtId="49" fontId="0" fillId="0" borderId="0" xfId="64" applyNumberFormat="1" applyFont="1" applyFill="1">
      <alignment/>
      <protection/>
    </xf>
    <xf numFmtId="49" fontId="0" fillId="0" borderId="0" xfId="64" applyNumberFormat="1" applyFont="1" applyFill="1">
      <alignment/>
      <protection/>
    </xf>
    <xf numFmtId="49" fontId="12" fillId="0" borderId="0" xfId="64" applyNumberFormat="1" applyFont="1" applyFill="1">
      <alignment/>
      <protection/>
    </xf>
    <xf numFmtId="0" fontId="8" fillId="0" borderId="0" xfId="63" applyFont="1" applyFill="1" applyAlignment="1">
      <alignment horizontal="left" vertical="center"/>
      <protection/>
    </xf>
    <xf numFmtId="0" fontId="2" fillId="0" borderId="29" xfId="63" applyNumberFormat="1" applyFont="1" applyFill="1" applyBorder="1" applyAlignment="1">
      <alignment vertical="top" wrapText="1"/>
      <protection/>
    </xf>
    <xf numFmtId="0" fontId="2" fillId="0" borderId="30" xfId="63" applyNumberFormat="1" applyFont="1" applyFill="1" applyBorder="1" applyAlignment="1">
      <alignment vertical="top" wrapText="1"/>
      <protection/>
    </xf>
    <xf numFmtId="0" fontId="2" fillId="0" borderId="31" xfId="63" applyNumberFormat="1" applyFont="1" applyFill="1" applyBorder="1" applyAlignment="1">
      <alignment vertical="top" wrapText="1"/>
      <protection/>
    </xf>
    <xf numFmtId="0" fontId="2" fillId="0" borderId="32" xfId="63" applyNumberFormat="1" applyFont="1" applyFill="1" applyBorder="1" applyAlignment="1">
      <alignment vertical="center" wrapText="1"/>
      <protection/>
    </xf>
    <xf numFmtId="0" fontId="2" fillId="0" borderId="33" xfId="63" applyNumberFormat="1" applyFont="1" applyFill="1" applyBorder="1" applyAlignment="1">
      <alignment vertical="center" wrapText="1"/>
      <protection/>
    </xf>
    <xf numFmtId="0" fontId="2" fillId="0" borderId="33" xfId="63" applyNumberFormat="1" applyFill="1" applyBorder="1" applyAlignment="1">
      <alignment vertical="center"/>
      <protection/>
    </xf>
    <xf numFmtId="0" fontId="2" fillId="0" borderId="33" xfId="63" applyFill="1" applyBorder="1" applyAlignment="1">
      <alignment horizontal="right" vertical="center"/>
      <protection/>
    </xf>
    <xf numFmtId="0" fontId="2" fillId="0" borderId="32" xfId="63" applyFill="1" applyBorder="1" applyAlignment="1">
      <alignment horizontal="right" vertical="center"/>
      <protection/>
    </xf>
    <xf numFmtId="0" fontId="2" fillId="0" borderId="34" xfId="63" applyFill="1" applyBorder="1" applyAlignment="1">
      <alignment horizontal="right" vertical="center"/>
      <protection/>
    </xf>
    <xf numFmtId="0" fontId="2" fillId="0" borderId="10" xfId="63" applyFill="1" applyBorder="1">
      <alignment horizontal="center" vertical="center"/>
      <protection/>
    </xf>
    <xf numFmtId="0" fontId="2" fillId="0" borderId="11" xfId="63" applyFill="1" applyBorder="1" applyAlignment="1">
      <alignment horizontal="distributed" vertical="center"/>
      <protection/>
    </xf>
    <xf numFmtId="0" fontId="2" fillId="0" borderId="12" xfId="63" applyFill="1" applyBorder="1">
      <alignment horizontal="center" vertical="center"/>
      <protection/>
    </xf>
    <xf numFmtId="0" fontId="2" fillId="0" borderId="13" xfId="63" applyFill="1" applyBorder="1">
      <alignment horizontal="center" vertical="center"/>
      <protection/>
    </xf>
    <xf numFmtId="0" fontId="2" fillId="0" borderId="14" xfId="63" applyFill="1" applyBorder="1" applyAlignment="1">
      <alignment horizontal="distributed" vertical="center"/>
      <protection/>
    </xf>
    <xf numFmtId="0" fontId="2" fillId="0" borderId="15" xfId="63" applyFill="1" applyBorder="1">
      <alignment horizontal="center" vertical="center"/>
      <protection/>
    </xf>
    <xf numFmtId="0" fontId="2" fillId="0" borderId="16" xfId="63" applyFill="1" applyBorder="1">
      <alignment horizontal="center" vertical="center"/>
      <protection/>
    </xf>
    <xf numFmtId="0" fontId="2" fillId="0" borderId="17" xfId="63" applyFill="1" applyBorder="1" applyAlignment="1">
      <alignment horizontal="distributed" vertical="center"/>
      <protection/>
    </xf>
    <xf numFmtId="0" fontId="2" fillId="0" borderId="18" xfId="63" applyFill="1" applyBorder="1">
      <alignment horizontal="center" vertical="center"/>
      <protection/>
    </xf>
    <xf numFmtId="0" fontId="2" fillId="0" borderId="19" xfId="63" applyFill="1" applyBorder="1">
      <alignment horizontal="center" vertical="center"/>
      <protection/>
    </xf>
    <xf numFmtId="0" fontId="6" fillId="0" borderId="20" xfId="63" applyFont="1" applyFill="1" applyBorder="1" applyAlignment="1">
      <alignment horizontal="distributed" vertical="center" wrapText="1"/>
      <protection/>
    </xf>
    <xf numFmtId="0" fontId="2" fillId="0" borderId="22" xfId="63" applyFill="1" applyBorder="1">
      <alignment horizontal="center" vertical="center"/>
      <protection/>
    </xf>
    <xf numFmtId="0" fontId="2" fillId="0" borderId="23" xfId="63" applyFill="1" applyBorder="1" applyAlignment="1">
      <alignment horizontal="distributed" vertical="center"/>
      <protection/>
    </xf>
    <xf numFmtId="0" fontId="2" fillId="0" borderId="24" xfId="63" applyFill="1" applyBorder="1">
      <alignment horizontal="center" vertical="center"/>
      <protection/>
    </xf>
    <xf numFmtId="0" fontId="2" fillId="0" borderId="20" xfId="63" applyFill="1" applyBorder="1" applyAlignment="1">
      <alignment horizontal="distributed" vertical="center"/>
      <protection/>
    </xf>
    <xf numFmtId="0" fontId="2" fillId="0" borderId="20" xfId="63" applyFill="1" applyBorder="1">
      <alignment horizontal="center" vertical="center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25" xfId="63" applyFill="1" applyBorder="1">
      <alignment horizontal="center" vertical="center"/>
      <protection/>
    </xf>
    <xf numFmtId="0" fontId="2" fillId="0" borderId="26" xfId="63" applyFill="1" applyBorder="1" applyAlignment="1">
      <alignment horizontal="distributed" vertical="center"/>
      <protection/>
    </xf>
    <xf numFmtId="0" fontId="2" fillId="0" borderId="26" xfId="63" applyFill="1" applyBorder="1">
      <alignment horizontal="center" vertical="center"/>
      <protection/>
    </xf>
    <xf numFmtId="191" fontId="2" fillId="0" borderId="35" xfId="62" applyNumberFormat="1" applyFill="1" applyBorder="1" applyAlignment="1" applyProtection="1">
      <alignment horizontal="right" vertical="center"/>
      <protection locked="0"/>
    </xf>
    <xf numFmtId="191" fontId="2" fillId="0" borderId="36" xfId="62" applyNumberFormat="1" applyFill="1" applyBorder="1" applyAlignment="1" applyProtection="1">
      <alignment horizontal="right" vertical="center"/>
      <protection locked="0"/>
    </xf>
    <xf numFmtId="191" fontId="2" fillId="0" borderId="37" xfId="62" applyNumberFormat="1" applyFill="1" applyBorder="1" applyAlignment="1" applyProtection="1">
      <alignment horizontal="right" vertical="center"/>
      <protection locked="0"/>
    </xf>
    <xf numFmtId="191" fontId="2" fillId="0" borderId="38" xfId="62" applyNumberFormat="1" applyFill="1" applyBorder="1" applyAlignment="1">
      <alignment horizontal="right" vertical="center"/>
      <protection/>
    </xf>
    <xf numFmtId="191" fontId="2" fillId="0" borderId="39" xfId="62" applyNumberFormat="1" applyFill="1" applyBorder="1" applyAlignment="1" applyProtection="1">
      <alignment horizontal="right" vertical="center"/>
      <protection locked="0"/>
    </xf>
    <xf numFmtId="191" fontId="2" fillId="0" borderId="40" xfId="62" applyNumberFormat="1" applyFill="1" applyBorder="1" applyAlignment="1">
      <alignment horizontal="right" vertical="center"/>
      <protection/>
    </xf>
    <xf numFmtId="191" fontId="2" fillId="0" borderId="41" xfId="62" applyNumberFormat="1" applyFill="1" applyBorder="1" applyAlignment="1" applyProtection="1">
      <alignment horizontal="right" vertical="center"/>
      <protection locked="0"/>
    </xf>
    <xf numFmtId="191" fontId="2" fillId="0" borderId="42" xfId="62" applyNumberFormat="1" applyFill="1" applyBorder="1" applyAlignment="1" applyProtection="1">
      <alignment horizontal="right" vertical="center"/>
      <protection locked="0"/>
    </xf>
    <xf numFmtId="191" fontId="2" fillId="0" borderId="43" xfId="62" applyNumberFormat="1" applyFill="1" applyBorder="1" applyAlignment="1" applyProtection="1">
      <alignment horizontal="right" vertical="center"/>
      <protection locked="0"/>
    </xf>
    <xf numFmtId="191" fontId="2" fillId="0" borderId="44" xfId="62" applyNumberFormat="1" applyFill="1" applyBorder="1" applyAlignment="1">
      <alignment horizontal="right" vertical="center"/>
      <protection/>
    </xf>
    <xf numFmtId="191" fontId="2" fillId="0" borderId="45" xfId="62" applyNumberFormat="1" applyFill="1" applyBorder="1" applyAlignment="1" applyProtection="1">
      <alignment horizontal="right" vertical="center"/>
      <protection locked="0"/>
    </xf>
    <xf numFmtId="191" fontId="2" fillId="0" borderId="46" xfId="62" applyNumberFormat="1" applyFill="1" applyBorder="1" applyAlignment="1">
      <alignment horizontal="right" vertical="center"/>
      <protection/>
    </xf>
    <xf numFmtId="191" fontId="2" fillId="0" borderId="47" xfId="62" applyNumberFormat="1" applyFill="1" applyBorder="1" applyAlignment="1" applyProtection="1">
      <alignment horizontal="right" vertical="center"/>
      <protection locked="0"/>
    </xf>
    <xf numFmtId="191" fontId="2" fillId="0" borderId="48" xfId="62" applyNumberFormat="1" applyFill="1" applyBorder="1" applyAlignment="1" applyProtection="1">
      <alignment horizontal="right" vertical="center"/>
      <protection locked="0"/>
    </xf>
    <xf numFmtId="191" fontId="2" fillId="0" borderId="49" xfId="62" applyNumberFormat="1" applyFill="1" applyBorder="1" applyAlignment="1" applyProtection="1">
      <alignment horizontal="right" vertical="center"/>
      <protection locked="0"/>
    </xf>
    <xf numFmtId="191" fontId="2" fillId="0" borderId="50" xfId="62" applyNumberFormat="1" applyFill="1" applyBorder="1" applyAlignment="1">
      <alignment horizontal="right" vertical="center"/>
      <protection/>
    </xf>
    <xf numFmtId="191" fontId="2" fillId="0" borderId="51" xfId="62" applyNumberFormat="1" applyFill="1" applyBorder="1" applyAlignment="1" applyProtection="1">
      <alignment horizontal="right" vertical="center"/>
      <protection locked="0"/>
    </xf>
    <xf numFmtId="191" fontId="2" fillId="0" borderId="52" xfId="62" applyNumberFormat="1" applyFill="1" applyBorder="1" applyAlignment="1">
      <alignment horizontal="right" vertical="center"/>
      <protection/>
    </xf>
    <xf numFmtId="192" fontId="2" fillId="0" borderId="41" xfId="62" applyNumberFormat="1" applyFill="1" applyBorder="1" applyAlignment="1">
      <alignment horizontal="right" vertical="center"/>
      <protection/>
    </xf>
    <xf numFmtId="192" fontId="2" fillId="0" borderId="42" xfId="62" applyNumberFormat="1" applyFill="1" applyBorder="1" applyAlignment="1">
      <alignment horizontal="right" vertical="center"/>
      <protection/>
    </xf>
    <xf numFmtId="192" fontId="2" fillId="0" borderId="43" xfId="62" applyNumberFormat="1" applyFill="1" applyBorder="1" applyAlignment="1">
      <alignment horizontal="right" vertical="center"/>
      <protection/>
    </xf>
    <xf numFmtId="192" fontId="2" fillId="0" borderId="44" xfId="62" applyNumberFormat="1" applyFill="1" applyBorder="1" applyAlignment="1">
      <alignment horizontal="right" vertical="center"/>
      <protection/>
    </xf>
    <xf numFmtId="192" fontId="2" fillId="0" borderId="45" xfId="62" applyNumberFormat="1" applyFill="1" applyBorder="1" applyAlignment="1">
      <alignment horizontal="right" vertical="center"/>
      <protection/>
    </xf>
    <xf numFmtId="192" fontId="2" fillId="0" borderId="46" xfId="62" applyNumberFormat="1" applyFill="1" applyBorder="1" applyAlignment="1">
      <alignment horizontal="right" vertical="center"/>
      <protection/>
    </xf>
    <xf numFmtId="38" fontId="0" fillId="0" borderId="0" xfId="49" applyAlignment="1">
      <alignment horizontal="right" vertical="center"/>
    </xf>
    <xf numFmtId="38" fontId="0" fillId="0" borderId="53" xfId="49" applyBorder="1" applyAlignment="1">
      <alignment horizontal="right" vertical="center"/>
    </xf>
    <xf numFmtId="38" fontId="0" fillId="0" borderId="54" xfId="49" applyBorder="1" applyAlignment="1" quotePrefix="1">
      <alignment horizontal="right" vertical="center"/>
    </xf>
    <xf numFmtId="38" fontId="0" fillId="0" borderId="53" xfId="49" applyBorder="1" applyAlignment="1" quotePrefix="1">
      <alignment horizontal="right" vertical="center"/>
    </xf>
    <xf numFmtId="38" fontId="0" fillId="0" borderId="0" xfId="49" applyAlignment="1" quotePrefix="1">
      <alignment horizontal="right" vertical="center"/>
    </xf>
    <xf numFmtId="38" fontId="0" fillId="0" borderId="54" xfId="49" applyFill="1" applyBorder="1" applyAlignment="1" quotePrefix="1">
      <alignment horizontal="right" vertical="center"/>
    </xf>
    <xf numFmtId="38" fontId="0" fillId="0" borderId="55" xfId="49" applyBorder="1" applyAlignment="1" quotePrefix="1">
      <alignment horizontal="right" vertical="center"/>
    </xf>
    <xf numFmtId="38" fontId="0" fillId="0" borderId="14" xfId="49" applyBorder="1" applyAlignment="1">
      <alignment horizontal="right" vertical="center"/>
    </xf>
    <xf numFmtId="38" fontId="0" fillId="0" borderId="42" xfId="49" applyBorder="1" applyAlignment="1">
      <alignment horizontal="right" vertical="center"/>
    </xf>
    <xf numFmtId="38" fontId="0" fillId="0" borderId="56" xfId="49" applyBorder="1" applyAlignment="1">
      <alignment horizontal="right" vertical="center"/>
    </xf>
    <xf numFmtId="38" fontId="0" fillId="0" borderId="57" xfId="49" applyBorder="1" applyAlignment="1" quotePrefix="1">
      <alignment horizontal="right" vertical="center"/>
    </xf>
    <xf numFmtId="38" fontId="0" fillId="0" borderId="42" xfId="49" applyBorder="1" applyAlignment="1" quotePrefix="1">
      <alignment horizontal="right" vertical="center"/>
    </xf>
    <xf numFmtId="38" fontId="0" fillId="0" borderId="14" xfId="49" applyBorder="1" applyAlignment="1" quotePrefix="1">
      <alignment horizontal="right" vertical="center"/>
    </xf>
    <xf numFmtId="38" fontId="0" fillId="0" borderId="42" xfId="49" applyFill="1" applyBorder="1" applyAlignment="1" quotePrefix="1">
      <alignment horizontal="right" vertical="center"/>
    </xf>
    <xf numFmtId="38" fontId="0" fillId="0" borderId="48" xfId="49" applyBorder="1" applyAlignment="1" quotePrefix="1">
      <alignment horizontal="right" vertical="center"/>
    </xf>
    <xf numFmtId="38" fontId="0" fillId="0" borderId="17" xfId="49" applyBorder="1" applyAlignment="1">
      <alignment horizontal="right" vertical="center"/>
    </xf>
    <xf numFmtId="38" fontId="0" fillId="0" borderId="43" xfId="49" applyBorder="1" applyAlignment="1">
      <alignment horizontal="right" vertical="center"/>
    </xf>
    <xf numFmtId="38" fontId="0" fillId="0" borderId="58" xfId="49" applyBorder="1" applyAlignment="1">
      <alignment horizontal="right" vertical="center"/>
    </xf>
    <xf numFmtId="38" fontId="0" fillId="0" borderId="59" xfId="49" applyBorder="1" applyAlignment="1" quotePrefix="1">
      <alignment horizontal="right" vertical="center"/>
    </xf>
    <xf numFmtId="38" fontId="0" fillId="0" borderId="43" xfId="49" applyBorder="1" applyAlignment="1" quotePrefix="1">
      <alignment horizontal="right" vertical="center"/>
    </xf>
    <xf numFmtId="38" fontId="0" fillId="0" borderId="17" xfId="49" applyBorder="1" applyAlignment="1" quotePrefix="1">
      <alignment horizontal="right" vertical="center"/>
    </xf>
    <xf numFmtId="38" fontId="0" fillId="0" borderId="60" xfId="49" applyBorder="1" applyAlignment="1" quotePrefix="1">
      <alignment horizontal="right" vertical="center"/>
    </xf>
    <xf numFmtId="38" fontId="0" fillId="0" borderId="60" xfId="49" applyFill="1" applyBorder="1" applyAlignment="1" quotePrefix="1">
      <alignment horizontal="right" vertical="center"/>
    </xf>
    <xf numFmtId="38" fontId="0" fillId="0" borderId="61" xfId="49" applyBorder="1" applyAlignment="1" quotePrefix="1">
      <alignment horizontal="right" vertical="center"/>
    </xf>
    <xf numFmtId="38" fontId="0" fillId="0" borderId="20" xfId="49" applyBorder="1" applyAlignment="1">
      <alignment horizontal="right" vertical="center"/>
    </xf>
    <xf numFmtId="38" fontId="0" fillId="0" borderId="44" xfId="49" applyBorder="1" applyAlignment="1">
      <alignment horizontal="right" vertical="center"/>
    </xf>
    <xf numFmtId="38" fontId="0" fillId="0" borderId="62" xfId="49" applyBorder="1" applyAlignment="1">
      <alignment horizontal="right" vertical="center"/>
    </xf>
    <xf numFmtId="38" fontId="0" fillId="0" borderId="63" xfId="49" applyBorder="1" applyAlignment="1" quotePrefix="1">
      <alignment horizontal="right" vertical="center"/>
    </xf>
    <xf numFmtId="38" fontId="0" fillId="0" borderId="44" xfId="49" applyBorder="1" applyAlignment="1" quotePrefix="1">
      <alignment horizontal="right" vertical="center"/>
    </xf>
    <xf numFmtId="38" fontId="0" fillId="0" borderId="20" xfId="49" applyBorder="1" applyAlignment="1" quotePrefix="1">
      <alignment horizontal="right" vertical="center"/>
    </xf>
    <xf numFmtId="38" fontId="0" fillId="0" borderId="44" xfId="49" applyFill="1" applyBorder="1" applyAlignment="1" quotePrefix="1">
      <alignment horizontal="right" vertical="center"/>
    </xf>
    <xf numFmtId="38" fontId="0" fillId="0" borderId="50" xfId="49" applyBorder="1" applyAlignment="1" quotePrefix="1">
      <alignment horizontal="right" vertical="center"/>
    </xf>
    <xf numFmtId="38" fontId="0" fillId="0" borderId="23" xfId="49" applyBorder="1" applyAlignment="1">
      <alignment horizontal="right" vertical="center"/>
    </xf>
    <xf numFmtId="38" fontId="0" fillId="0" borderId="45" xfId="49" applyBorder="1" applyAlignment="1">
      <alignment horizontal="right" vertical="center"/>
    </xf>
    <xf numFmtId="38" fontId="0" fillId="0" borderId="64" xfId="49" applyBorder="1" applyAlignment="1">
      <alignment horizontal="right" vertical="center"/>
    </xf>
    <xf numFmtId="38" fontId="0" fillId="0" borderId="65" xfId="49" applyBorder="1" applyAlignment="1" quotePrefix="1">
      <alignment horizontal="right" vertical="center"/>
    </xf>
    <xf numFmtId="38" fontId="0" fillId="0" borderId="66" xfId="49" applyBorder="1" applyAlignment="1" quotePrefix="1">
      <alignment horizontal="right" vertical="center"/>
    </xf>
    <xf numFmtId="38" fontId="0" fillId="0" borderId="67" xfId="49" applyBorder="1" applyAlignment="1" quotePrefix="1">
      <alignment horizontal="right" vertical="center"/>
    </xf>
    <xf numFmtId="38" fontId="0" fillId="0" borderId="66" xfId="49" applyFill="1" applyBorder="1" applyAlignment="1" quotePrefix="1">
      <alignment horizontal="right" vertical="center"/>
    </xf>
    <xf numFmtId="38" fontId="0" fillId="0" borderId="68" xfId="49" applyBorder="1" applyAlignment="1" quotePrefix="1">
      <alignment horizontal="right" vertical="center"/>
    </xf>
    <xf numFmtId="38" fontId="0" fillId="0" borderId="69" xfId="49" applyBorder="1" applyAlignment="1" quotePrefix="1">
      <alignment horizontal="right" vertical="center"/>
    </xf>
    <xf numFmtId="38" fontId="0" fillId="0" borderId="60" xfId="49" applyBorder="1" applyAlignment="1">
      <alignment horizontal="right" vertical="center"/>
    </xf>
    <xf numFmtId="38" fontId="0" fillId="0" borderId="70" xfId="49" applyBorder="1" applyAlignment="1" quotePrefix="1">
      <alignment horizontal="right" vertical="center"/>
    </xf>
    <xf numFmtId="38" fontId="0" fillId="0" borderId="38" xfId="49" applyBorder="1" applyAlignment="1">
      <alignment horizontal="right" vertical="center"/>
    </xf>
    <xf numFmtId="38" fontId="0" fillId="0" borderId="63" xfId="49" applyBorder="1" applyAlignment="1">
      <alignment horizontal="right" vertical="center"/>
    </xf>
    <xf numFmtId="38" fontId="0" fillId="0" borderId="44" xfId="49" applyFill="1" applyBorder="1" applyAlignment="1">
      <alignment horizontal="right" vertical="center"/>
    </xf>
    <xf numFmtId="38" fontId="0" fillId="0" borderId="50" xfId="49" applyBorder="1" applyAlignment="1">
      <alignment horizontal="right" vertical="center"/>
    </xf>
    <xf numFmtId="38" fontId="0" fillId="0" borderId="71" xfId="49" applyBorder="1" applyAlignment="1">
      <alignment horizontal="right" vertical="center"/>
    </xf>
    <xf numFmtId="38" fontId="0" fillId="0" borderId="72" xfId="49" applyBorder="1" applyAlignment="1">
      <alignment horizontal="right" vertical="center"/>
    </xf>
    <xf numFmtId="38" fontId="0" fillId="0" borderId="40" xfId="49" applyBorder="1" applyAlignment="1">
      <alignment horizontal="right" vertical="center"/>
    </xf>
    <xf numFmtId="38" fontId="0" fillId="0" borderId="46" xfId="49" applyBorder="1" applyAlignment="1">
      <alignment horizontal="right" vertical="center"/>
    </xf>
    <xf numFmtId="38" fontId="0" fillId="0" borderId="73" xfId="49" applyBorder="1" applyAlignment="1">
      <alignment horizontal="right" vertical="center"/>
    </xf>
    <xf numFmtId="38" fontId="0" fillId="0" borderId="74" xfId="49" applyBorder="1" applyAlignment="1">
      <alignment horizontal="right" vertical="center"/>
    </xf>
    <xf numFmtId="38" fontId="0" fillId="0" borderId="26" xfId="49" applyBorder="1" applyAlignment="1">
      <alignment horizontal="right" vertical="center"/>
    </xf>
    <xf numFmtId="38" fontId="0" fillId="0" borderId="46" xfId="49" applyFill="1" applyBorder="1" applyAlignment="1">
      <alignment horizontal="right" vertical="center"/>
    </xf>
    <xf numFmtId="38" fontId="0" fillId="0" borderId="52" xfId="49" applyBorder="1" applyAlignment="1">
      <alignment horizontal="right" vertical="center"/>
    </xf>
    <xf numFmtId="0" fontId="2" fillId="0" borderId="75" xfId="63" applyFill="1" applyBorder="1" applyAlignment="1">
      <alignment horizontal="left" vertical="center" wrapText="1"/>
      <protection/>
    </xf>
    <xf numFmtId="0" fontId="2" fillId="0" borderId="76" xfId="63" applyFill="1" applyBorder="1" applyAlignment="1">
      <alignment horizontal="left" vertical="center"/>
      <protection/>
    </xf>
    <xf numFmtId="0" fontId="2" fillId="0" borderId="77" xfId="63" applyFill="1" applyBorder="1" applyAlignment="1">
      <alignment horizontal="left" vertical="center"/>
      <protection/>
    </xf>
    <xf numFmtId="0" fontId="2" fillId="0" borderId="78" xfId="63" applyFill="1" applyBorder="1" applyAlignment="1">
      <alignment horizontal="left" vertical="center"/>
      <protection/>
    </xf>
    <xf numFmtId="0" fontId="2" fillId="0" borderId="79" xfId="63" applyFill="1" applyBorder="1" applyAlignment="1">
      <alignment horizontal="left" vertical="center"/>
      <protection/>
    </xf>
    <xf numFmtId="0" fontId="2" fillId="0" borderId="80" xfId="63" applyFill="1" applyBorder="1" applyAlignment="1">
      <alignment horizontal="left" vertical="center"/>
      <protection/>
    </xf>
    <xf numFmtId="0" fontId="2" fillId="0" borderId="81" xfId="63" applyFill="1" applyBorder="1" applyAlignment="1">
      <alignment horizontal="left" vertical="center"/>
      <protection/>
    </xf>
    <xf numFmtId="0" fontId="2" fillId="0" borderId="82" xfId="63" applyFill="1" applyBorder="1" applyAlignment="1">
      <alignment horizontal="left" vertical="center"/>
      <protection/>
    </xf>
    <xf numFmtId="0" fontId="2" fillId="0" borderId="83" xfId="63" applyFill="1" applyBorder="1" applyAlignment="1">
      <alignment horizontal="left" vertical="center"/>
      <protection/>
    </xf>
    <xf numFmtId="0" fontId="2" fillId="0" borderId="84" xfId="63" applyNumberFormat="1" applyFill="1" applyBorder="1" applyAlignment="1">
      <alignment horizontal="center" vertical="center" wrapText="1"/>
      <protection/>
    </xf>
    <xf numFmtId="0" fontId="2" fillId="0" borderId="85" xfId="63" applyNumberFormat="1" applyFill="1" applyBorder="1" applyAlignment="1">
      <alignment horizontal="center" vertical="center" wrapText="1"/>
      <protection/>
    </xf>
    <xf numFmtId="0" fontId="2" fillId="0" borderId="86" xfId="63" applyNumberFormat="1" applyFill="1" applyBorder="1" applyAlignment="1">
      <alignment horizontal="center" vertical="center" wrapText="1"/>
      <protection/>
    </xf>
    <xf numFmtId="0" fontId="6" fillId="0" borderId="85" xfId="63" applyNumberFormat="1" applyFon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 shrinkToFit="1"/>
      <protection/>
    </xf>
    <xf numFmtId="0" fontId="2" fillId="0" borderId="53" xfId="63" applyNumberFormat="1" applyFill="1" applyBorder="1" applyAlignment="1">
      <alignment horizontal="center" vertical="center" shrinkToFit="1"/>
      <protection/>
    </xf>
    <xf numFmtId="0" fontId="2" fillId="0" borderId="33" xfId="63" applyNumberFormat="1" applyFill="1" applyBorder="1" applyAlignment="1">
      <alignment horizontal="center" vertical="center" shrinkToFit="1"/>
      <protection/>
    </xf>
    <xf numFmtId="0" fontId="2" fillId="0" borderId="30" xfId="63" applyNumberFormat="1" applyFill="1" applyBorder="1" applyAlignment="1">
      <alignment horizontal="center" vertical="center" wrapText="1"/>
      <protection/>
    </xf>
    <xf numFmtId="0" fontId="2" fillId="0" borderId="29" xfId="63" applyNumberForma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 wrapText="1"/>
      <protection/>
    </xf>
    <xf numFmtId="0" fontId="2" fillId="0" borderId="53" xfId="63" applyNumberForma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/>
      <protection/>
    </xf>
    <xf numFmtId="0" fontId="2" fillId="0" borderId="33" xfId="63" applyNumberFormat="1" applyFill="1" applyBorder="1" applyAlignment="1">
      <alignment horizontal="center" vertical="center"/>
      <protection/>
    </xf>
    <xf numFmtId="0" fontId="2" fillId="0" borderId="84" xfId="63" applyNumberFormat="1" applyFont="1" applyFill="1" applyBorder="1" applyAlignment="1">
      <alignment horizontal="center" vertical="center"/>
      <protection/>
    </xf>
    <xf numFmtId="0" fontId="2" fillId="0" borderId="85" xfId="63" applyNumberFormat="1" applyFill="1" applyBorder="1" applyAlignment="1">
      <alignment horizontal="center" vertical="center"/>
      <protection/>
    </xf>
    <xf numFmtId="0" fontId="2" fillId="0" borderId="86" xfId="63" applyNumberFormat="1" applyFill="1" applyBorder="1" applyAlignment="1">
      <alignment horizontal="center" vertical="center"/>
      <protection/>
    </xf>
    <xf numFmtId="0" fontId="2" fillId="0" borderId="63" xfId="63" applyNumberFormat="1" applyFont="1" applyFill="1" applyBorder="1" applyAlignment="1">
      <alignment horizontal="center" vertical="center"/>
      <protection/>
    </xf>
    <xf numFmtId="0" fontId="2" fillId="0" borderId="20" xfId="63" applyNumberFormat="1" applyFill="1" applyBorder="1" applyAlignment="1">
      <alignment horizontal="center" vertical="center"/>
      <protection/>
    </xf>
    <xf numFmtId="0" fontId="2" fillId="0" borderId="62" xfId="63" applyNumberFormat="1" applyFill="1" applyBorder="1" applyAlignment="1">
      <alignment horizontal="center" vertical="center"/>
      <protection/>
    </xf>
    <xf numFmtId="0" fontId="2" fillId="0" borderId="31" xfId="63" applyFill="1" applyBorder="1" applyAlignment="1">
      <alignment horizontal="center" vertical="center"/>
      <protection/>
    </xf>
    <xf numFmtId="0" fontId="2" fillId="0" borderId="33" xfId="63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/>
      <protection/>
    </xf>
    <xf numFmtId="0" fontId="2" fillId="0" borderId="29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 wrapText="1"/>
      <protection/>
    </xf>
    <xf numFmtId="0" fontId="2" fillId="0" borderId="29" xfId="63" applyFill="1" applyBorder="1" applyAlignment="1">
      <alignment horizontal="center" vertical="center" wrapText="1"/>
      <protection/>
    </xf>
    <xf numFmtId="0" fontId="2" fillId="0" borderId="31" xfId="63" applyFill="1" applyBorder="1" applyAlignment="1">
      <alignment horizontal="center" vertical="center" wrapText="1"/>
      <protection/>
    </xf>
    <xf numFmtId="0" fontId="2" fillId="0" borderId="53" xfId="63" applyFill="1" applyBorder="1" applyAlignment="1">
      <alignment horizontal="center" vertical="center" wrapText="1"/>
      <protection/>
    </xf>
    <xf numFmtId="0" fontId="2" fillId="0" borderId="53" xfId="63" applyNumberFormat="1" applyFill="1" applyBorder="1" applyAlignment="1">
      <alignment horizontal="center" vertical="center"/>
      <protection/>
    </xf>
    <xf numFmtId="0" fontId="2" fillId="0" borderId="87" xfId="63" applyNumberFormat="1" applyFill="1" applyBorder="1" applyAlignment="1">
      <alignment horizontal="center" vertical="center" wrapText="1"/>
      <protection/>
    </xf>
    <xf numFmtId="0" fontId="2" fillId="0" borderId="0" xfId="63" applyNumberFormat="1" applyFill="1" applyBorder="1" applyAlignment="1">
      <alignment horizontal="center" vertical="center" wrapText="1"/>
      <protection/>
    </xf>
    <xf numFmtId="0" fontId="2" fillId="0" borderId="88" xfId="63" applyNumberFormat="1" applyFill="1" applyBorder="1" applyAlignment="1">
      <alignment horizontal="center" vertical="center" wrapText="1"/>
      <protection/>
    </xf>
    <xf numFmtId="0" fontId="2" fillId="0" borderId="89" xfId="63" applyFill="1" applyBorder="1" applyAlignment="1">
      <alignment horizontal="center" vertical="center" wrapText="1"/>
      <protection/>
    </xf>
    <xf numFmtId="0" fontId="2" fillId="0" borderId="89" xfId="63" applyFill="1" applyBorder="1" applyAlignment="1">
      <alignment horizontal="center" vertical="center"/>
      <protection/>
    </xf>
    <xf numFmtId="0" fontId="2" fillId="0" borderId="90" xfId="63" applyFill="1" applyBorder="1" applyAlignment="1">
      <alignment horizontal="center" vertical="center"/>
      <protection/>
    </xf>
    <xf numFmtId="0" fontId="2" fillId="0" borderId="0" xfId="63" applyNumberFormat="1" applyFill="1" applyBorder="1" applyAlignment="1">
      <alignment horizontal="center" vertical="center"/>
      <protection/>
    </xf>
    <xf numFmtId="0" fontId="2" fillId="0" borderId="88" xfId="63" applyNumberFormat="1" applyFill="1" applyBorder="1" applyAlignment="1">
      <alignment horizontal="center" vertical="center"/>
      <protection/>
    </xf>
    <xf numFmtId="0" fontId="2" fillId="0" borderId="29" xfId="63" applyNumberFormat="1" applyFill="1" applyBorder="1" applyAlignment="1">
      <alignment horizontal="center" vertical="center"/>
      <protection/>
    </xf>
    <xf numFmtId="0" fontId="2" fillId="0" borderId="32" xfId="63" applyNumberFormat="1" applyFill="1" applyBorder="1" applyAlignment="1">
      <alignment horizontal="center" vertical="center"/>
      <protection/>
    </xf>
    <xf numFmtId="0" fontId="2" fillId="0" borderId="33" xfId="63" applyNumberFormat="1" applyFill="1" applyBorder="1" applyAlignment="1">
      <alignment horizontal="center" vertical="center" wrapText="1"/>
      <protection/>
    </xf>
    <xf numFmtId="0" fontId="2" fillId="0" borderId="31" xfId="63" applyNumberFormat="1" applyFont="1" applyFill="1" applyBorder="1" applyAlignment="1">
      <alignment horizontal="center" vertical="center" shrinkToFit="1"/>
      <protection/>
    </xf>
    <xf numFmtId="0" fontId="2" fillId="0" borderId="54" xfId="63" applyNumberFormat="1" applyFill="1" applyBorder="1" applyAlignment="1">
      <alignment horizontal="center" vertical="center" wrapText="1"/>
      <protection/>
    </xf>
    <xf numFmtId="0" fontId="2" fillId="0" borderId="31" xfId="63" applyFill="1" applyBorder="1" applyAlignment="1">
      <alignment horizontal="center" vertical="center" shrinkToFit="1"/>
      <protection/>
    </xf>
    <xf numFmtId="0" fontId="2" fillId="0" borderId="53" xfId="63" applyFill="1" applyBorder="1" applyAlignment="1">
      <alignment horizontal="center" vertical="center" shrinkToFit="1"/>
      <protection/>
    </xf>
    <xf numFmtId="0" fontId="2" fillId="0" borderId="33" xfId="63" applyFill="1" applyBorder="1" applyAlignment="1">
      <alignment horizontal="center" vertical="center" shrinkToFit="1"/>
      <protection/>
    </xf>
    <xf numFmtId="0" fontId="9" fillId="0" borderId="31" xfId="63" applyFont="1" applyFill="1" applyBorder="1" applyAlignment="1">
      <alignment horizontal="center" vertical="center" wrapText="1"/>
      <protection/>
    </xf>
    <xf numFmtId="0" fontId="11" fillId="0" borderId="53" xfId="64" applyFont="1" applyFill="1" applyBorder="1">
      <alignment/>
      <protection/>
    </xf>
    <xf numFmtId="0" fontId="2" fillId="0" borderId="91" xfId="63" applyNumberFormat="1" applyFill="1" applyBorder="1" applyAlignment="1" quotePrefix="1">
      <alignment horizontal="center" vertical="center"/>
      <protection/>
    </xf>
    <xf numFmtId="0" fontId="2" fillId="0" borderId="85" xfId="63" applyNumberFormat="1" applyFill="1" applyBorder="1" applyAlignment="1" quotePrefix="1">
      <alignment horizontal="center" vertical="center"/>
      <protection/>
    </xf>
    <xf numFmtId="0" fontId="2" fillId="0" borderId="84" xfId="63" applyNumberFormat="1" applyFill="1" applyBorder="1" applyAlignment="1">
      <alignment horizontal="center" vertical="center"/>
      <protection/>
    </xf>
    <xf numFmtId="0" fontId="6" fillId="0" borderId="84" xfId="63" applyNumberFormat="1" applyFont="1" applyFill="1" applyBorder="1" applyAlignment="1">
      <alignment horizontal="center" vertical="center" wrapText="1"/>
      <protection/>
    </xf>
    <xf numFmtId="0" fontId="6" fillId="0" borderId="92" xfId="63" applyNumberFormat="1" applyFont="1" applyFill="1" applyBorder="1" applyAlignment="1">
      <alignment horizontal="center" vertical="center" wrapText="1"/>
      <protection/>
    </xf>
    <xf numFmtId="0" fontId="0" fillId="0" borderId="63" xfId="64" applyFont="1" applyFill="1" applyBorder="1" applyAlignment="1">
      <alignment horizontal="center"/>
      <protection/>
    </xf>
    <xf numFmtId="0" fontId="0" fillId="0" borderId="20" xfId="64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2" fillId="0" borderId="93" xfId="63" applyNumberFormat="1" applyFill="1" applyBorder="1" applyAlignment="1">
      <alignment horizontal="center" vertical="center" wrapText="1"/>
      <protection/>
    </xf>
    <xf numFmtId="0" fontId="2" fillId="0" borderId="94" xfId="63" applyNumberFormat="1" applyFill="1" applyBorder="1" applyAlignment="1">
      <alignment horizontal="center" vertical="center" wrapText="1"/>
      <protection/>
    </xf>
    <xf numFmtId="0" fontId="2" fillId="0" borderId="75" xfId="61" applyBorder="1" applyAlignment="1">
      <alignment horizontal="left" vertical="center" wrapText="1"/>
      <protection/>
    </xf>
    <xf numFmtId="0" fontId="2" fillId="0" borderId="76" xfId="61" applyBorder="1" applyAlignment="1">
      <alignment horizontal="left" vertical="center"/>
      <protection/>
    </xf>
    <xf numFmtId="0" fontId="2" fillId="0" borderId="77" xfId="61" applyBorder="1" applyAlignment="1">
      <alignment horizontal="left" vertical="center"/>
      <protection/>
    </xf>
    <xf numFmtId="0" fontId="2" fillId="0" borderId="78" xfId="61" applyBorder="1" applyAlignment="1">
      <alignment horizontal="left" vertical="center"/>
      <protection/>
    </xf>
    <xf numFmtId="0" fontId="2" fillId="0" borderId="79" xfId="61" applyBorder="1" applyAlignment="1">
      <alignment horizontal="left" vertical="center"/>
      <protection/>
    </xf>
    <xf numFmtId="0" fontId="2" fillId="0" borderId="80" xfId="61" applyBorder="1" applyAlignment="1">
      <alignment horizontal="left" vertical="center"/>
      <protection/>
    </xf>
    <xf numFmtId="0" fontId="2" fillId="0" borderId="81" xfId="61" applyBorder="1" applyAlignment="1">
      <alignment horizontal="left" vertical="center"/>
      <protection/>
    </xf>
    <xf numFmtId="0" fontId="2" fillId="0" borderId="82" xfId="61" applyBorder="1" applyAlignment="1">
      <alignment horizontal="left" vertical="center"/>
      <protection/>
    </xf>
    <xf numFmtId="0" fontId="2" fillId="0" borderId="83" xfId="61" applyBorder="1" applyAlignment="1">
      <alignment horizontal="left" vertical="center"/>
      <protection/>
    </xf>
    <xf numFmtId="0" fontId="2" fillId="0" borderId="31" xfId="62" applyNumberFormat="1" applyBorder="1" applyAlignment="1">
      <alignment horizontal="center" vertical="center" wrapText="1"/>
      <protection/>
    </xf>
    <xf numFmtId="0" fontId="2" fillId="0" borderId="53" xfId="62" applyNumberFormat="1" applyBorder="1" applyAlignment="1">
      <alignment horizontal="center" vertical="center"/>
      <protection/>
    </xf>
    <xf numFmtId="0" fontId="2" fillId="0" borderId="33" xfId="62" applyNumberFormat="1" applyBorder="1" applyAlignment="1">
      <alignment horizontal="center" vertical="center"/>
      <protection/>
    </xf>
    <xf numFmtId="0" fontId="2" fillId="0" borderId="95" xfId="62" applyNumberFormat="1" applyFont="1" applyBorder="1" applyAlignment="1">
      <alignment horizontal="center" vertical="center" wrapText="1"/>
      <protection/>
    </xf>
    <xf numFmtId="0" fontId="2" fillId="0" borderId="29" xfId="62" applyNumberFormat="1" applyBorder="1" applyAlignment="1">
      <alignment horizontal="center" vertical="center"/>
      <protection/>
    </xf>
    <xf numFmtId="0" fontId="2" fillId="0" borderId="32" xfId="62" applyNumberFormat="1" applyBorder="1" applyAlignment="1">
      <alignment horizontal="center" vertical="center"/>
      <protection/>
    </xf>
    <xf numFmtId="0" fontId="2" fillId="0" borderId="29" xfId="61" applyNumberFormat="1" applyBorder="1" applyAlignment="1">
      <alignment horizontal="center" vertical="center" wrapText="1"/>
      <protection/>
    </xf>
    <xf numFmtId="0" fontId="2" fillId="0" borderId="29" xfId="61" applyNumberFormat="1" applyBorder="1" applyAlignment="1">
      <alignment horizontal="center" vertical="center"/>
      <protection/>
    </xf>
    <xf numFmtId="0" fontId="2" fillId="0" borderId="55" xfId="62" applyNumberFormat="1" applyBorder="1" applyAlignment="1">
      <alignment horizontal="center" vertical="center" wrapText="1"/>
      <protection/>
    </xf>
    <xf numFmtId="0" fontId="2" fillId="0" borderId="94" xfId="62" applyNumberFormat="1" applyBorder="1" applyAlignment="1">
      <alignment horizontal="center" vertical="center"/>
      <protection/>
    </xf>
    <xf numFmtId="0" fontId="2" fillId="0" borderId="34" xfId="62" applyNumberFormat="1" applyBorder="1" applyAlignment="1">
      <alignment horizontal="center" vertical="center"/>
      <protection/>
    </xf>
    <xf numFmtId="0" fontId="2" fillId="0" borderId="95" xfId="62" applyNumberFormat="1" applyBorder="1" applyAlignment="1">
      <alignment horizontal="center" vertical="center" wrapText="1"/>
      <protection/>
    </xf>
    <xf numFmtId="0" fontId="2" fillId="0" borderId="96" xfId="62" applyNumberFormat="1" applyFont="1" applyBorder="1" applyAlignment="1">
      <alignment horizontal="center" vertical="center" wrapText="1"/>
      <protection/>
    </xf>
    <xf numFmtId="0" fontId="2" fillId="0" borderId="89" xfId="62" applyNumberFormat="1" applyBorder="1" applyAlignment="1">
      <alignment horizontal="center" vertical="center"/>
      <protection/>
    </xf>
    <xf numFmtId="0" fontId="2" fillId="0" borderId="90" xfId="62" applyNumberForma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Sheet6" xfId="62"/>
    <cellStyle name="標準_Sheet2" xfId="63"/>
    <cellStyle name="標準_データ元確認用ｋ－ｎ20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view="pageBreakPreview" zoomScale="55" zoomScaleNormal="70" zoomScaleSheetLayoutView="55" zoomScalePageLayoutView="0" workbookViewId="0" topLeftCell="A1">
      <pane xSplit="3" topLeftCell="D1" activePane="topRight" state="frozen"/>
      <selection pane="topLeft" activeCell="A1" sqref="A1"/>
      <selection pane="topRight" activeCell="R59" sqref="R59"/>
    </sheetView>
  </sheetViews>
  <sheetFormatPr defaultColWidth="9.00390625" defaultRowHeight="13.5"/>
  <cols>
    <col min="1" max="1" width="0.875" style="39" customWidth="1"/>
    <col min="2" max="2" width="12.625" style="39" customWidth="1"/>
    <col min="3" max="3" width="0.875" style="39" customWidth="1"/>
    <col min="4" max="25" width="11.625" style="39" customWidth="1"/>
    <col min="26" max="26" width="17.00390625" style="39" customWidth="1"/>
    <col min="27" max="27" width="15.25390625" style="39" bestFit="1" customWidth="1"/>
    <col min="28" max="29" width="11.625" style="39" customWidth="1"/>
    <col min="30" max="30" width="14.00390625" style="39" customWidth="1"/>
    <col min="31" max="31" width="13.125" style="39" customWidth="1"/>
    <col min="32" max="34" width="11.625" style="39" customWidth="1"/>
    <col min="35" max="35" width="14.00390625" style="39" bestFit="1" customWidth="1"/>
    <col min="36" max="37" width="11.625" style="39" customWidth="1"/>
    <col min="38" max="38" width="14.00390625" style="39" bestFit="1" customWidth="1"/>
    <col min="39" max="39" width="11.625" style="39" customWidth="1"/>
    <col min="40" max="40" width="17.25390625" style="39" bestFit="1" customWidth="1"/>
    <col min="41" max="41" width="16.25390625" style="39" bestFit="1" customWidth="1"/>
    <col min="42" max="42" width="11.625" style="39" customWidth="1"/>
    <col min="43" max="43" width="14.00390625" style="39" bestFit="1" customWidth="1"/>
    <col min="44" max="44" width="16.125" style="39" customWidth="1"/>
    <col min="45" max="45" width="11.625" style="39" customWidth="1"/>
    <col min="46" max="46" width="15.00390625" style="39" customWidth="1"/>
    <col min="47" max="47" width="15.875" style="39" customWidth="1"/>
    <col min="48" max="16384" width="9.00390625" style="39" customWidth="1"/>
  </cols>
  <sheetData>
    <row r="1" spans="2:38" s="41" customFormat="1" ht="13.5">
      <c r="B1" s="42"/>
      <c r="E1" s="45"/>
      <c r="G1" s="43"/>
      <c r="H1" s="43"/>
      <c r="I1" s="43"/>
      <c r="J1" s="43"/>
      <c r="K1" s="43"/>
      <c r="AJ1" s="44"/>
      <c r="AK1" s="44"/>
      <c r="AL1" s="44"/>
    </row>
    <row r="2" spans="1:47" ht="15" thickBot="1">
      <c r="A2" s="46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27.75" customHeight="1">
      <c r="A3" s="156" t="s">
        <v>113</v>
      </c>
      <c r="B3" s="157"/>
      <c r="C3" s="158"/>
      <c r="D3" s="212" t="s">
        <v>52</v>
      </c>
      <c r="E3" s="213"/>
      <c r="F3" s="213"/>
      <c r="G3" s="214" t="s">
        <v>116</v>
      </c>
      <c r="H3" s="179"/>
      <c r="I3" s="179"/>
      <c r="J3" s="179"/>
      <c r="K3" s="179"/>
      <c r="L3" s="179"/>
      <c r="M3" s="178" t="s">
        <v>80</v>
      </c>
      <c r="N3" s="179"/>
      <c r="O3" s="179"/>
      <c r="P3" s="179"/>
      <c r="Q3" s="179"/>
      <c r="R3" s="179"/>
      <c r="S3" s="179"/>
      <c r="T3" s="179"/>
      <c r="U3" s="179"/>
      <c r="V3" s="180"/>
      <c r="W3" s="179" t="s">
        <v>81</v>
      </c>
      <c r="X3" s="179"/>
      <c r="Y3" s="179"/>
      <c r="Z3" s="179"/>
      <c r="AA3" s="179"/>
      <c r="AB3" s="179"/>
      <c r="AC3" s="179"/>
      <c r="AD3" s="179"/>
      <c r="AE3" s="179"/>
      <c r="AF3" s="206" t="s">
        <v>45</v>
      </c>
      <c r="AG3" s="165" t="s">
        <v>82</v>
      </c>
      <c r="AH3" s="166"/>
      <c r="AI3" s="166"/>
      <c r="AJ3" s="166"/>
      <c r="AK3" s="166"/>
      <c r="AL3" s="167"/>
      <c r="AM3" s="165" t="s">
        <v>83</v>
      </c>
      <c r="AN3" s="166"/>
      <c r="AO3" s="167"/>
      <c r="AP3" s="168" t="s">
        <v>68</v>
      </c>
      <c r="AQ3" s="168"/>
      <c r="AR3" s="168"/>
      <c r="AS3" s="215" t="s">
        <v>69</v>
      </c>
      <c r="AT3" s="168"/>
      <c r="AU3" s="216"/>
    </row>
    <row r="4" spans="1:47" ht="13.5" customHeight="1">
      <c r="A4" s="159"/>
      <c r="B4" s="160"/>
      <c r="C4" s="161"/>
      <c r="D4" s="197" t="s">
        <v>84</v>
      </c>
      <c r="E4" s="174" t="s">
        <v>85</v>
      </c>
      <c r="F4" s="200" t="s">
        <v>46</v>
      </c>
      <c r="G4" s="202" t="s">
        <v>47</v>
      </c>
      <c r="H4" s="205" t="s">
        <v>64</v>
      </c>
      <c r="I4" s="176" t="s">
        <v>48</v>
      </c>
      <c r="J4" s="174" t="s">
        <v>53</v>
      </c>
      <c r="K4" s="176" t="s">
        <v>46</v>
      </c>
      <c r="L4" s="194" t="s">
        <v>54</v>
      </c>
      <c r="M4" s="181" t="s">
        <v>86</v>
      </c>
      <c r="N4" s="182"/>
      <c r="O4" s="182"/>
      <c r="P4" s="182"/>
      <c r="Q4" s="182"/>
      <c r="R4" s="182"/>
      <c r="S4" s="182"/>
      <c r="T4" s="182"/>
      <c r="U4" s="182"/>
      <c r="V4" s="183"/>
      <c r="W4" s="207" t="s">
        <v>55</v>
      </c>
      <c r="X4" s="186" t="s">
        <v>56</v>
      </c>
      <c r="Y4" s="186" t="s">
        <v>57</v>
      </c>
      <c r="Z4" s="210" t="s">
        <v>65</v>
      </c>
      <c r="AA4" s="189" t="s">
        <v>58</v>
      </c>
      <c r="AB4" s="191" t="s">
        <v>59</v>
      </c>
      <c r="AC4" s="172" t="s">
        <v>87</v>
      </c>
      <c r="AD4" s="172" t="s">
        <v>88</v>
      </c>
      <c r="AE4" s="172" t="s">
        <v>89</v>
      </c>
      <c r="AF4" s="175"/>
      <c r="AG4" s="217" t="s">
        <v>70</v>
      </c>
      <c r="AH4" s="218"/>
      <c r="AI4" s="218"/>
      <c r="AJ4" s="217" t="s">
        <v>71</v>
      </c>
      <c r="AK4" s="218"/>
      <c r="AL4" s="219"/>
      <c r="AM4" s="169" t="s">
        <v>90</v>
      </c>
      <c r="AN4" s="172" t="s">
        <v>91</v>
      </c>
      <c r="AO4" s="174" t="s">
        <v>92</v>
      </c>
      <c r="AP4" s="169" t="s">
        <v>90</v>
      </c>
      <c r="AQ4" s="172" t="s">
        <v>60</v>
      </c>
      <c r="AR4" s="172" t="s">
        <v>61</v>
      </c>
      <c r="AS4" s="169" t="s">
        <v>90</v>
      </c>
      <c r="AT4" s="172" t="s">
        <v>60</v>
      </c>
      <c r="AU4" s="220" t="s">
        <v>61</v>
      </c>
    </row>
    <row r="5" spans="1:47" ht="120" customHeight="1">
      <c r="A5" s="159"/>
      <c r="B5" s="160"/>
      <c r="C5" s="161"/>
      <c r="D5" s="198"/>
      <c r="E5" s="193"/>
      <c r="F5" s="200"/>
      <c r="G5" s="202"/>
      <c r="H5" s="170"/>
      <c r="I5" s="193"/>
      <c r="J5" s="193"/>
      <c r="K5" s="193"/>
      <c r="L5" s="195"/>
      <c r="M5" s="47" t="s">
        <v>72</v>
      </c>
      <c r="N5" s="48" t="s">
        <v>73</v>
      </c>
      <c r="O5" s="48" t="s">
        <v>74</v>
      </c>
      <c r="P5" s="48" t="s">
        <v>75</v>
      </c>
      <c r="Q5" s="48" t="s">
        <v>76</v>
      </c>
      <c r="R5" s="48" t="s">
        <v>77</v>
      </c>
      <c r="S5" s="48" t="s">
        <v>78</v>
      </c>
      <c r="T5" s="49" t="s">
        <v>79</v>
      </c>
      <c r="U5" s="48" t="s">
        <v>115</v>
      </c>
      <c r="V5" s="184" t="s">
        <v>62</v>
      </c>
      <c r="W5" s="208"/>
      <c r="X5" s="187"/>
      <c r="Y5" s="187"/>
      <c r="Z5" s="211"/>
      <c r="AA5" s="190"/>
      <c r="AB5" s="192"/>
      <c r="AC5" s="173"/>
      <c r="AD5" s="173"/>
      <c r="AE5" s="173"/>
      <c r="AF5" s="175"/>
      <c r="AG5" s="174" t="s">
        <v>49</v>
      </c>
      <c r="AH5" s="169" t="s">
        <v>93</v>
      </c>
      <c r="AI5" s="176" t="s">
        <v>50</v>
      </c>
      <c r="AJ5" s="174" t="s">
        <v>49</v>
      </c>
      <c r="AK5" s="169" t="s">
        <v>93</v>
      </c>
      <c r="AL5" s="176" t="s">
        <v>50</v>
      </c>
      <c r="AM5" s="170"/>
      <c r="AN5" s="173"/>
      <c r="AO5" s="175"/>
      <c r="AP5" s="170"/>
      <c r="AQ5" s="173"/>
      <c r="AR5" s="173"/>
      <c r="AS5" s="170"/>
      <c r="AT5" s="173"/>
      <c r="AU5" s="221"/>
    </row>
    <row r="6" spans="1:47" ht="14.25" customHeight="1" thickBot="1">
      <c r="A6" s="162"/>
      <c r="B6" s="163"/>
      <c r="C6" s="164"/>
      <c r="D6" s="199"/>
      <c r="E6" s="177"/>
      <c r="F6" s="201"/>
      <c r="G6" s="203"/>
      <c r="H6" s="171"/>
      <c r="I6" s="177"/>
      <c r="J6" s="177"/>
      <c r="K6" s="177"/>
      <c r="L6" s="196"/>
      <c r="M6" s="50" t="s">
        <v>94</v>
      </c>
      <c r="N6" s="50" t="s">
        <v>95</v>
      </c>
      <c r="O6" s="50" t="s">
        <v>96</v>
      </c>
      <c r="P6" s="50" t="s">
        <v>97</v>
      </c>
      <c r="Q6" s="50" t="s">
        <v>98</v>
      </c>
      <c r="R6" s="50" t="s">
        <v>99</v>
      </c>
      <c r="S6" s="50" t="s">
        <v>100</v>
      </c>
      <c r="T6" s="51" t="s">
        <v>101</v>
      </c>
      <c r="U6" s="52"/>
      <c r="V6" s="185"/>
      <c r="W6" s="209"/>
      <c r="X6" s="188"/>
      <c r="Y6" s="188"/>
      <c r="Z6" s="53" t="s">
        <v>63</v>
      </c>
      <c r="AA6" s="54" t="s">
        <v>63</v>
      </c>
      <c r="AB6" s="53" t="s">
        <v>63</v>
      </c>
      <c r="AC6" s="54" t="s">
        <v>63</v>
      </c>
      <c r="AD6" s="54" t="s">
        <v>63</v>
      </c>
      <c r="AE6" s="54" t="s">
        <v>63</v>
      </c>
      <c r="AF6" s="204"/>
      <c r="AG6" s="204"/>
      <c r="AH6" s="171"/>
      <c r="AI6" s="177"/>
      <c r="AJ6" s="204"/>
      <c r="AK6" s="171"/>
      <c r="AL6" s="177"/>
      <c r="AM6" s="171"/>
      <c r="AN6" s="54" t="s">
        <v>63</v>
      </c>
      <c r="AO6" s="53" t="s">
        <v>63</v>
      </c>
      <c r="AP6" s="171"/>
      <c r="AQ6" s="54" t="s">
        <v>63</v>
      </c>
      <c r="AR6" s="54" t="s">
        <v>63</v>
      </c>
      <c r="AS6" s="171"/>
      <c r="AT6" s="54" t="s">
        <v>63</v>
      </c>
      <c r="AU6" s="55" t="s">
        <v>63</v>
      </c>
    </row>
    <row r="7" spans="1:47" ht="13.5">
      <c r="A7" s="56"/>
      <c r="B7" s="57" t="s">
        <v>0</v>
      </c>
      <c r="C7" s="58"/>
      <c r="D7" s="100">
        <v>1140508</v>
      </c>
      <c r="E7" s="101">
        <v>14010</v>
      </c>
      <c r="F7" s="100">
        <v>1154518</v>
      </c>
      <c r="G7" s="102">
        <v>896365</v>
      </c>
      <c r="H7" s="103">
        <v>49856</v>
      </c>
      <c r="I7" s="103">
        <v>25</v>
      </c>
      <c r="J7" s="103">
        <v>136512</v>
      </c>
      <c r="K7" s="103">
        <v>1082758</v>
      </c>
      <c r="L7" s="104">
        <v>17405</v>
      </c>
      <c r="M7" s="102">
        <v>1265</v>
      </c>
      <c r="N7" s="102">
        <v>627</v>
      </c>
      <c r="O7" s="102">
        <v>5742</v>
      </c>
      <c r="P7" s="102">
        <v>1127</v>
      </c>
      <c r="Q7" s="102">
        <v>7152</v>
      </c>
      <c r="R7" s="102">
        <v>1902</v>
      </c>
      <c r="S7" s="102">
        <v>28005</v>
      </c>
      <c r="T7" s="102">
        <v>729</v>
      </c>
      <c r="U7" s="102">
        <v>99661</v>
      </c>
      <c r="V7" s="102">
        <v>146210</v>
      </c>
      <c r="W7" s="105">
        <v>132447</v>
      </c>
      <c r="X7" s="102">
        <v>50439</v>
      </c>
      <c r="Y7" s="102">
        <v>35252</v>
      </c>
      <c r="Z7" s="102">
        <v>918795387</v>
      </c>
      <c r="AA7" s="102">
        <v>96947441</v>
      </c>
      <c r="AB7" s="102">
        <v>425409</v>
      </c>
      <c r="AC7" s="102">
        <v>13077</v>
      </c>
      <c r="AD7" s="102">
        <v>96508955</v>
      </c>
      <c r="AE7" s="102">
        <v>13645411</v>
      </c>
      <c r="AF7" s="102">
        <v>863054</v>
      </c>
      <c r="AG7" s="105">
        <v>103843</v>
      </c>
      <c r="AH7" s="102">
        <v>694503</v>
      </c>
      <c r="AI7" s="102">
        <v>94950113</v>
      </c>
      <c r="AJ7" s="105">
        <v>14</v>
      </c>
      <c r="AK7" s="102">
        <v>98762</v>
      </c>
      <c r="AL7" s="102">
        <v>2996908</v>
      </c>
      <c r="AM7" s="102">
        <v>937747</v>
      </c>
      <c r="AN7" s="102">
        <v>4060311889</v>
      </c>
      <c r="AO7" s="102">
        <v>2858301808</v>
      </c>
      <c r="AP7" s="102">
        <v>51956</v>
      </c>
      <c r="AQ7" s="102">
        <v>45955757</v>
      </c>
      <c r="AR7" s="102">
        <v>18507336</v>
      </c>
      <c r="AS7" s="102">
        <v>157996</v>
      </c>
      <c r="AT7" s="102">
        <v>331146447</v>
      </c>
      <c r="AU7" s="106">
        <v>156650581</v>
      </c>
    </row>
    <row r="8" spans="1:47" ht="13.5">
      <c r="A8" s="59"/>
      <c r="B8" s="60" t="s">
        <v>1</v>
      </c>
      <c r="C8" s="61"/>
      <c r="D8" s="107">
        <v>355049</v>
      </c>
      <c r="E8" s="108">
        <v>1364</v>
      </c>
      <c r="F8" s="109">
        <v>356413</v>
      </c>
      <c r="G8" s="110">
        <v>265048</v>
      </c>
      <c r="H8" s="111">
        <v>13774</v>
      </c>
      <c r="I8" s="111">
        <v>53</v>
      </c>
      <c r="J8" s="111">
        <v>57040</v>
      </c>
      <c r="K8" s="111">
        <v>335915</v>
      </c>
      <c r="L8" s="112">
        <v>4036</v>
      </c>
      <c r="M8" s="111">
        <v>144</v>
      </c>
      <c r="N8" s="111">
        <v>52</v>
      </c>
      <c r="O8" s="111">
        <v>966</v>
      </c>
      <c r="P8" s="111">
        <v>86</v>
      </c>
      <c r="Q8" s="111">
        <v>770</v>
      </c>
      <c r="R8" s="111">
        <v>261</v>
      </c>
      <c r="S8" s="111">
        <v>2975</v>
      </c>
      <c r="T8" s="111">
        <v>135</v>
      </c>
      <c r="U8" s="111">
        <v>13720</v>
      </c>
      <c r="V8" s="111">
        <v>19109</v>
      </c>
      <c r="W8" s="113">
        <v>17389</v>
      </c>
      <c r="X8" s="111">
        <v>6798</v>
      </c>
      <c r="Y8" s="111">
        <v>4672</v>
      </c>
      <c r="Z8" s="111">
        <v>35376644</v>
      </c>
      <c r="AA8" s="111">
        <v>7375041</v>
      </c>
      <c r="AB8" s="111">
        <v>57637</v>
      </c>
      <c r="AC8" s="111">
        <v>6651</v>
      </c>
      <c r="AD8" s="111">
        <v>7310753</v>
      </c>
      <c r="AE8" s="111">
        <v>1121473</v>
      </c>
      <c r="AF8" s="111">
        <v>274871</v>
      </c>
      <c r="AG8" s="113">
        <v>40572</v>
      </c>
      <c r="AH8" s="111">
        <v>212855</v>
      </c>
      <c r="AI8" s="111">
        <v>30143903</v>
      </c>
      <c r="AJ8" s="113">
        <v>12</v>
      </c>
      <c r="AK8" s="111">
        <v>57668</v>
      </c>
      <c r="AL8" s="111">
        <v>2134402</v>
      </c>
      <c r="AM8" s="111">
        <v>279813</v>
      </c>
      <c r="AN8" s="111">
        <v>1259370944</v>
      </c>
      <c r="AO8" s="111">
        <v>891122057</v>
      </c>
      <c r="AP8" s="111">
        <v>19729</v>
      </c>
      <c r="AQ8" s="111">
        <v>19537680</v>
      </c>
      <c r="AR8" s="111">
        <v>8508461</v>
      </c>
      <c r="AS8" s="111">
        <v>62444</v>
      </c>
      <c r="AT8" s="111">
        <v>147291267</v>
      </c>
      <c r="AU8" s="114">
        <v>76015399</v>
      </c>
    </row>
    <row r="9" spans="1:47" ht="13.5">
      <c r="A9" s="59"/>
      <c r="B9" s="60" t="s">
        <v>2</v>
      </c>
      <c r="C9" s="61"/>
      <c r="D9" s="107">
        <v>82367</v>
      </c>
      <c r="E9" s="108">
        <v>198</v>
      </c>
      <c r="F9" s="109">
        <v>82565</v>
      </c>
      <c r="G9" s="110">
        <v>61208</v>
      </c>
      <c r="H9" s="111">
        <v>3522</v>
      </c>
      <c r="I9" s="111">
        <v>129</v>
      </c>
      <c r="J9" s="111">
        <v>12720</v>
      </c>
      <c r="K9" s="111">
        <v>77579</v>
      </c>
      <c r="L9" s="112">
        <v>788</v>
      </c>
      <c r="M9" s="111">
        <v>23</v>
      </c>
      <c r="N9" s="111">
        <v>4</v>
      </c>
      <c r="O9" s="111">
        <v>199</v>
      </c>
      <c r="P9" s="111">
        <v>12</v>
      </c>
      <c r="Q9" s="111">
        <v>138</v>
      </c>
      <c r="R9" s="111">
        <v>56</v>
      </c>
      <c r="S9" s="111">
        <v>735</v>
      </c>
      <c r="T9" s="111">
        <v>37</v>
      </c>
      <c r="U9" s="111">
        <v>3180</v>
      </c>
      <c r="V9" s="111">
        <v>4384</v>
      </c>
      <c r="W9" s="113">
        <v>4247</v>
      </c>
      <c r="X9" s="111">
        <v>1613</v>
      </c>
      <c r="Y9" s="111">
        <v>1020</v>
      </c>
      <c r="Z9" s="111">
        <v>4777268</v>
      </c>
      <c r="AA9" s="111">
        <v>1110577</v>
      </c>
      <c r="AB9" s="111">
        <v>546</v>
      </c>
      <c r="AC9" s="111" t="s">
        <v>118</v>
      </c>
      <c r="AD9" s="111">
        <v>1110031</v>
      </c>
      <c r="AE9" s="111">
        <v>105576</v>
      </c>
      <c r="AF9" s="111">
        <v>65171</v>
      </c>
      <c r="AG9" s="113">
        <v>13109</v>
      </c>
      <c r="AH9" s="111">
        <v>48086</v>
      </c>
      <c r="AI9" s="111">
        <v>6058912</v>
      </c>
      <c r="AJ9" s="113">
        <v>9</v>
      </c>
      <c r="AK9" s="111">
        <v>11957</v>
      </c>
      <c r="AL9" s="111">
        <v>352883</v>
      </c>
      <c r="AM9" s="111">
        <v>64594</v>
      </c>
      <c r="AN9" s="111">
        <v>270196364</v>
      </c>
      <c r="AO9" s="111">
        <v>188136997</v>
      </c>
      <c r="AP9" s="111">
        <v>4763</v>
      </c>
      <c r="AQ9" s="111">
        <v>4872898</v>
      </c>
      <c r="AR9" s="111">
        <v>2142553</v>
      </c>
      <c r="AS9" s="111">
        <v>13423</v>
      </c>
      <c r="AT9" s="111">
        <v>30561891</v>
      </c>
      <c r="AU9" s="114">
        <v>15380769</v>
      </c>
    </row>
    <row r="10" spans="1:47" ht="13.5">
      <c r="A10" s="59"/>
      <c r="B10" s="60" t="s">
        <v>3</v>
      </c>
      <c r="C10" s="61"/>
      <c r="D10" s="107">
        <v>177288</v>
      </c>
      <c r="E10" s="108">
        <v>503</v>
      </c>
      <c r="F10" s="109">
        <v>177791</v>
      </c>
      <c r="G10" s="110">
        <v>133826</v>
      </c>
      <c r="H10" s="111">
        <v>6687</v>
      </c>
      <c r="I10" s="111" t="s">
        <v>118</v>
      </c>
      <c r="J10" s="111">
        <v>28786</v>
      </c>
      <c r="K10" s="111">
        <v>169299</v>
      </c>
      <c r="L10" s="112">
        <v>3149</v>
      </c>
      <c r="M10" s="111">
        <v>66</v>
      </c>
      <c r="N10" s="111">
        <v>27</v>
      </c>
      <c r="O10" s="111">
        <v>314</v>
      </c>
      <c r="P10" s="111">
        <v>55</v>
      </c>
      <c r="Q10" s="111">
        <v>249</v>
      </c>
      <c r="R10" s="111">
        <v>93</v>
      </c>
      <c r="S10" s="111">
        <v>1100</v>
      </c>
      <c r="T10" s="111">
        <v>47</v>
      </c>
      <c r="U10" s="111">
        <v>6449</v>
      </c>
      <c r="V10" s="111">
        <v>8400</v>
      </c>
      <c r="W10" s="113">
        <v>8334</v>
      </c>
      <c r="X10" s="111">
        <v>2950</v>
      </c>
      <c r="Y10" s="111">
        <v>6810</v>
      </c>
      <c r="Z10" s="111">
        <v>26220022</v>
      </c>
      <c r="AA10" s="111">
        <v>2884571</v>
      </c>
      <c r="AB10" s="111">
        <v>9998</v>
      </c>
      <c r="AC10" s="111" t="s">
        <v>118</v>
      </c>
      <c r="AD10" s="111">
        <v>2874573</v>
      </c>
      <c r="AE10" s="111">
        <v>469318</v>
      </c>
      <c r="AF10" s="111">
        <v>115601</v>
      </c>
      <c r="AG10" s="113">
        <v>28960</v>
      </c>
      <c r="AH10" s="111">
        <v>107213</v>
      </c>
      <c r="AI10" s="111">
        <v>19172078</v>
      </c>
      <c r="AJ10" s="113">
        <v>9</v>
      </c>
      <c r="AK10" s="111">
        <v>27379</v>
      </c>
      <c r="AL10" s="111">
        <v>1225312</v>
      </c>
      <c r="AM10" s="111">
        <v>141563</v>
      </c>
      <c r="AN10" s="111">
        <v>730042327</v>
      </c>
      <c r="AO10" s="111">
        <v>534321544</v>
      </c>
      <c r="AP10" s="111">
        <v>8810</v>
      </c>
      <c r="AQ10" s="111">
        <v>8907422</v>
      </c>
      <c r="AR10" s="111">
        <v>3959234</v>
      </c>
      <c r="AS10" s="111">
        <v>31861</v>
      </c>
      <c r="AT10" s="111">
        <v>76404917</v>
      </c>
      <c r="AU10" s="114">
        <v>40111146</v>
      </c>
    </row>
    <row r="11" spans="1:47" ht="13.5">
      <c r="A11" s="59"/>
      <c r="B11" s="60" t="s">
        <v>4</v>
      </c>
      <c r="C11" s="61"/>
      <c r="D11" s="107">
        <v>46805</v>
      </c>
      <c r="E11" s="108">
        <v>140</v>
      </c>
      <c r="F11" s="109">
        <v>46945</v>
      </c>
      <c r="G11" s="110">
        <v>34250</v>
      </c>
      <c r="H11" s="111">
        <v>1629</v>
      </c>
      <c r="I11" s="111">
        <v>27</v>
      </c>
      <c r="J11" s="111">
        <v>8744</v>
      </c>
      <c r="K11" s="111">
        <v>44650</v>
      </c>
      <c r="L11" s="112">
        <v>741</v>
      </c>
      <c r="M11" s="111">
        <v>11</v>
      </c>
      <c r="N11" s="111">
        <v>5</v>
      </c>
      <c r="O11" s="111">
        <v>118</v>
      </c>
      <c r="P11" s="111">
        <v>12</v>
      </c>
      <c r="Q11" s="111">
        <v>105</v>
      </c>
      <c r="R11" s="111">
        <v>16</v>
      </c>
      <c r="S11" s="111">
        <v>294</v>
      </c>
      <c r="T11" s="111">
        <v>8</v>
      </c>
      <c r="U11" s="111">
        <v>1717</v>
      </c>
      <c r="V11" s="111">
        <v>2286</v>
      </c>
      <c r="W11" s="113">
        <v>2259</v>
      </c>
      <c r="X11" s="111">
        <v>829</v>
      </c>
      <c r="Y11" s="111">
        <v>478</v>
      </c>
      <c r="Z11" s="111">
        <v>17052502</v>
      </c>
      <c r="AA11" s="111">
        <v>1629613</v>
      </c>
      <c r="AB11" s="111">
        <v>5249</v>
      </c>
      <c r="AC11" s="111" t="s">
        <v>118</v>
      </c>
      <c r="AD11" s="111">
        <v>1624364</v>
      </c>
      <c r="AE11" s="111">
        <v>265202</v>
      </c>
      <c r="AF11" s="111">
        <v>33412</v>
      </c>
      <c r="AG11" s="113">
        <v>10256</v>
      </c>
      <c r="AH11" s="111">
        <v>27345</v>
      </c>
      <c r="AI11" s="111">
        <v>4681080</v>
      </c>
      <c r="AJ11" s="113">
        <v>9</v>
      </c>
      <c r="AK11" s="111">
        <v>8101</v>
      </c>
      <c r="AL11" s="111">
        <v>368199</v>
      </c>
      <c r="AM11" s="111">
        <v>36497</v>
      </c>
      <c r="AN11" s="111">
        <v>178397495</v>
      </c>
      <c r="AO11" s="111">
        <v>128738834</v>
      </c>
      <c r="AP11" s="111">
        <v>2500</v>
      </c>
      <c r="AQ11" s="111">
        <v>2834770</v>
      </c>
      <c r="AR11" s="111">
        <v>1321928</v>
      </c>
      <c r="AS11" s="111">
        <v>9221</v>
      </c>
      <c r="AT11" s="111">
        <v>23260827</v>
      </c>
      <c r="AU11" s="114">
        <v>12652044</v>
      </c>
    </row>
    <row r="12" spans="1:47" ht="13.5">
      <c r="A12" s="59"/>
      <c r="B12" s="60" t="s">
        <v>5</v>
      </c>
      <c r="C12" s="61"/>
      <c r="D12" s="107">
        <v>165879</v>
      </c>
      <c r="E12" s="108">
        <v>359</v>
      </c>
      <c r="F12" s="109">
        <v>166238</v>
      </c>
      <c r="G12" s="110">
        <v>127483</v>
      </c>
      <c r="H12" s="111">
        <v>5303</v>
      </c>
      <c r="I12" s="111" t="s">
        <v>118</v>
      </c>
      <c r="J12" s="111">
        <v>26128</v>
      </c>
      <c r="K12" s="111">
        <v>158914</v>
      </c>
      <c r="L12" s="112">
        <v>2597</v>
      </c>
      <c r="M12" s="111">
        <v>93</v>
      </c>
      <c r="N12" s="111">
        <v>38</v>
      </c>
      <c r="O12" s="111">
        <v>467</v>
      </c>
      <c r="P12" s="111">
        <v>56</v>
      </c>
      <c r="Q12" s="111">
        <v>530</v>
      </c>
      <c r="R12" s="111">
        <v>81</v>
      </c>
      <c r="S12" s="111">
        <v>1639</v>
      </c>
      <c r="T12" s="111">
        <v>46</v>
      </c>
      <c r="U12" s="111">
        <v>6066</v>
      </c>
      <c r="V12" s="111">
        <v>9016</v>
      </c>
      <c r="W12" s="113">
        <v>8937</v>
      </c>
      <c r="X12" s="111">
        <v>3205</v>
      </c>
      <c r="Y12" s="111">
        <v>1899</v>
      </c>
      <c r="Z12" s="111">
        <v>18121225</v>
      </c>
      <c r="AA12" s="111">
        <v>3416381</v>
      </c>
      <c r="AB12" s="111">
        <v>8359</v>
      </c>
      <c r="AC12" s="111" t="s">
        <v>118</v>
      </c>
      <c r="AD12" s="111">
        <v>3408022</v>
      </c>
      <c r="AE12" s="111">
        <v>335601</v>
      </c>
      <c r="AF12" s="111">
        <v>103417</v>
      </c>
      <c r="AG12" s="113">
        <v>27462</v>
      </c>
      <c r="AH12" s="111">
        <v>103520</v>
      </c>
      <c r="AI12" s="111">
        <v>18602765</v>
      </c>
      <c r="AJ12" s="113">
        <v>10</v>
      </c>
      <c r="AK12" s="111">
        <v>23104</v>
      </c>
      <c r="AL12" s="111">
        <v>1061523</v>
      </c>
      <c r="AM12" s="111">
        <v>134692</v>
      </c>
      <c r="AN12" s="111">
        <v>701283740</v>
      </c>
      <c r="AO12" s="111">
        <v>511558020</v>
      </c>
      <c r="AP12" s="111">
        <v>8358</v>
      </c>
      <c r="AQ12" s="111">
        <v>8981896</v>
      </c>
      <c r="AR12" s="111">
        <v>4096916</v>
      </c>
      <c r="AS12" s="111">
        <v>27917</v>
      </c>
      <c r="AT12" s="111">
        <v>69152852</v>
      </c>
      <c r="AU12" s="114">
        <v>36942703</v>
      </c>
    </row>
    <row r="13" spans="1:47" ht="13.5">
      <c r="A13" s="59"/>
      <c r="B13" s="60" t="s">
        <v>6</v>
      </c>
      <c r="C13" s="61"/>
      <c r="D13" s="107">
        <v>31773</v>
      </c>
      <c r="E13" s="108">
        <v>95</v>
      </c>
      <c r="F13" s="109">
        <v>31868</v>
      </c>
      <c r="G13" s="110">
        <v>24536</v>
      </c>
      <c r="H13" s="111">
        <v>1163</v>
      </c>
      <c r="I13" s="111">
        <v>2</v>
      </c>
      <c r="J13" s="111">
        <v>4479</v>
      </c>
      <c r="K13" s="111">
        <v>30180</v>
      </c>
      <c r="L13" s="112">
        <v>321</v>
      </c>
      <c r="M13" s="111">
        <v>12</v>
      </c>
      <c r="N13" s="111">
        <v>11</v>
      </c>
      <c r="O13" s="111">
        <v>125</v>
      </c>
      <c r="P13" s="111">
        <v>10</v>
      </c>
      <c r="Q13" s="111">
        <v>85</v>
      </c>
      <c r="R13" s="111">
        <v>26</v>
      </c>
      <c r="S13" s="111">
        <v>295</v>
      </c>
      <c r="T13" s="111">
        <v>10</v>
      </c>
      <c r="U13" s="111">
        <v>1321</v>
      </c>
      <c r="V13" s="111">
        <v>1895</v>
      </c>
      <c r="W13" s="113">
        <v>1882</v>
      </c>
      <c r="X13" s="111">
        <v>701</v>
      </c>
      <c r="Y13" s="111">
        <v>386</v>
      </c>
      <c r="Z13" s="111">
        <v>1296400</v>
      </c>
      <c r="AA13" s="111">
        <v>533886</v>
      </c>
      <c r="AB13" s="111">
        <v>898</v>
      </c>
      <c r="AC13" s="111" t="s">
        <v>118</v>
      </c>
      <c r="AD13" s="111">
        <v>532988</v>
      </c>
      <c r="AE13" s="111">
        <v>87019</v>
      </c>
      <c r="AF13" s="111">
        <v>27949</v>
      </c>
      <c r="AG13" s="113">
        <v>7703</v>
      </c>
      <c r="AH13" s="111">
        <v>19523</v>
      </c>
      <c r="AI13" s="111">
        <v>2588701</v>
      </c>
      <c r="AJ13" s="113">
        <v>8</v>
      </c>
      <c r="AK13" s="111">
        <v>4346</v>
      </c>
      <c r="AL13" s="111">
        <v>118268</v>
      </c>
      <c r="AM13" s="111">
        <v>25670</v>
      </c>
      <c r="AN13" s="111">
        <v>111687796</v>
      </c>
      <c r="AO13" s="111">
        <v>78088919</v>
      </c>
      <c r="AP13" s="111">
        <v>1747</v>
      </c>
      <c r="AQ13" s="111">
        <v>1687796</v>
      </c>
      <c r="AR13" s="111">
        <v>710051</v>
      </c>
      <c r="AS13" s="111">
        <v>4724</v>
      </c>
      <c r="AT13" s="111">
        <v>10477982</v>
      </c>
      <c r="AU13" s="114">
        <v>5160790</v>
      </c>
    </row>
    <row r="14" spans="1:47" ht="13.5">
      <c r="A14" s="59"/>
      <c r="B14" s="60" t="s">
        <v>7</v>
      </c>
      <c r="C14" s="61"/>
      <c r="D14" s="107">
        <v>161890</v>
      </c>
      <c r="E14" s="108">
        <v>192</v>
      </c>
      <c r="F14" s="109">
        <v>162082</v>
      </c>
      <c r="G14" s="110">
        <v>116995</v>
      </c>
      <c r="H14" s="111">
        <v>5154</v>
      </c>
      <c r="I14" s="111">
        <v>4</v>
      </c>
      <c r="J14" s="111">
        <v>32205</v>
      </c>
      <c r="K14" s="111">
        <v>154358</v>
      </c>
      <c r="L14" s="112">
        <v>2173</v>
      </c>
      <c r="M14" s="111">
        <v>54</v>
      </c>
      <c r="N14" s="111">
        <v>20</v>
      </c>
      <c r="O14" s="111">
        <v>241</v>
      </c>
      <c r="P14" s="111">
        <v>35</v>
      </c>
      <c r="Q14" s="111">
        <v>207</v>
      </c>
      <c r="R14" s="111">
        <v>79</v>
      </c>
      <c r="S14" s="111">
        <v>793</v>
      </c>
      <c r="T14" s="111">
        <v>35</v>
      </c>
      <c r="U14" s="111">
        <v>3957</v>
      </c>
      <c r="V14" s="111">
        <v>5421</v>
      </c>
      <c r="W14" s="113">
        <v>5266</v>
      </c>
      <c r="X14" s="111">
        <v>2101</v>
      </c>
      <c r="Y14" s="111">
        <v>1217</v>
      </c>
      <c r="Z14" s="111">
        <v>9058693</v>
      </c>
      <c r="AA14" s="111">
        <v>2329470</v>
      </c>
      <c r="AB14" s="111">
        <v>3666</v>
      </c>
      <c r="AC14" s="111" t="s">
        <v>118</v>
      </c>
      <c r="AD14" s="111">
        <v>2325804</v>
      </c>
      <c r="AE14" s="111">
        <v>379723</v>
      </c>
      <c r="AF14" s="111">
        <v>117552</v>
      </c>
      <c r="AG14" s="113">
        <v>23058</v>
      </c>
      <c r="AH14" s="111">
        <v>95473</v>
      </c>
      <c r="AI14" s="111">
        <v>14058259</v>
      </c>
      <c r="AJ14" s="113">
        <v>11</v>
      </c>
      <c r="AK14" s="111">
        <v>30740</v>
      </c>
      <c r="AL14" s="111">
        <v>1187703</v>
      </c>
      <c r="AM14" s="111">
        <v>123987</v>
      </c>
      <c r="AN14" s="111">
        <v>571571683</v>
      </c>
      <c r="AO14" s="111">
        <v>405651877</v>
      </c>
      <c r="AP14" s="111">
        <v>9331</v>
      </c>
      <c r="AQ14" s="111">
        <v>10643024</v>
      </c>
      <c r="AR14" s="111">
        <v>5001462</v>
      </c>
      <c r="AS14" s="111">
        <v>33347</v>
      </c>
      <c r="AT14" s="111">
        <v>86913476</v>
      </c>
      <c r="AU14" s="114">
        <v>47652963</v>
      </c>
    </row>
    <row r="15" spans="1:47" ht="13.5">
      <c r="A15" s="59"/>
      <c r="B15" s="60" t="s">
        <v>8</v>
      </c>
      <c r="C15" s="61"/>
      <c r="D15" s="107">
        <v>36869</v>
      </c>
      <c r="E15" s="108">
        <v>48</v>
      </c>
      <c r="F15" s="109">
        <v>36917</v>
      </c>
      <c r="G15" s="110">
        <v>28000</v>
      </c>
      <c r="H15" s="111">
        <v>1528</v>
      </c>
      <c r="I15" s="111">
        <v>54</v>
      </c>
      <c r="J15" s="111">
        <v>5249</v>
      </c>
      <c r="K15" s="111">
        <v>34831</v>
      </c>
      <c r="L15" s="112">
        <v>347</v>
      </c>
      <c r="M15" s="111">
        <v>11</v>
      </c>
      <c r="N15" s="111">
        <v>6</v>
      </c>
      <c r="O15" s="111">
        <v>83</v>
      </c>
      <c r="P15" s="111">
        <v>10</v>
      </c>
      <c r="Q15" s="111">
        <v>55</v>
      </c>
      <c r="R15" s="111">
        <v>23</v>
      </c>
      <c r="S15" s="111">
        <v>242</v>
      </c>
      <c r="T15" s="111">
        <v>9</v>
      </c>
      <c r="U15" s="111">
        <v>1309</v>
      </c>
      <c r="V15" s="111">
        <v>1748</v>
      </c>
      <c r="W15" s="113">
        <v>1704</v>
      </c>
      <c r="X15" s="111">
        <v>618</v>
      </c>
      <c r="Y15" s="111">
        <v>392</v>
      </c>
      <c r="Z15" s="111">
        <v>2925358</v>
      </c>
      <c r="AA15" s="111">
        <v>462733</v>
      </c>
      <c r="AB15" s="111">
        <v>2211</v>
      </c>
      <c r="AC15" s="111" t="s">
        <v>118</v>
      </c>
      <c r="AD15" s="111">
        <v>460522</v>
      </c>
      <c r="AE15" s="111">
        <v>75187</v>
      </c>
      <c r="AF15" s="111">
        <v>30071</v>
      </c>
      <c r="AG15" s="113">
        <v>7257</v>
      </c>
      <c r="AH15" s="111">
        <v>22242</v>
      </c>
      <c r="AI15" s="111">
        <v>2864786</v>
      </c>
      <c r="AJ15" s="113">
        <v>8</v>
      </c>
      <c r="AK15" s="111">
        <v>5246</v>
      </c>
      <c r="AL15" s="111">
        <v>137699</v>
      </c>
      <c r="AM15" s="111">
        <v>29352</v>
      </c>
      <c r="AN15" s="111">
        <v>125248734</v>
      </c>
      <c r="AO15" s="111">
        <v>87369624</v>
      </c>
      <c r="AP15" s="111">
        <v>1998</v>
      </c>
      <c r="AQ15" s="111">
        <v>1864139</v>
      </c>
      <c r="AR15" s="111">
        <v>769458</v>
      </c>
      <c r="AS15" s="111">
        <v>5786</v>
      </c>
      <c r="AT15" s="111">
        <v>12929162</v>
      </c>
      <c r="AU15" s="114">
        <v>6381025</v>
      </c>
    </row>
    <row r="16" spans="1:47" ht="13.5">
      <c r="A16" s="59"/>
      <c r="B16" s="60" t="s">
        <v>9</v>
      </c>
      <c r="C16" s="61"/>
      <c r="D16" s="107">
        <v>60461</v>
      </c>
      <c r="E16" s="108">
        <v>238</v>
      </c>
      <c r="F16" s="109">
        <v>60699</v>
      </c>
      <c r="G16" s="110">
        <v>45605</v>
      </c>
      <c r="H16" s="111">
        <v>3193</v>
      </c>
      <c r="I16" s="111">
        <v>1</v>
      </c>
      <c r="J16" s="111">
        <v>8397</v>
      </c>
      <c r="K16" s="111">
        <v>57196</v>
      </c>
      <c r="L16" s="112">
        <v>566</v>
      </c>
      <c r="M16" s="111">
        <v>24</v>
      </c>
      <c r="N16" s="111">
        <v>11</v>
      </c>
      <c r="O16" s="111">
        <v>169</v>
      </c>
      <c r="P16" s="111">
        <v>16</v>
      </c>
      <c r="Q16" s="111">
        <v>156</v>
      </c>
      <c r="R16" s="111">
        <v>38</v>
      </c>
      <c r="S16" s="111">
        <v>560</v>
      </c>
      <c r="T16" s="111">
        <v>18</v>
      </c>
      <c r="U16" s="111">
        <v>3046</v>
      </c>
      <c r="V16" s="111">
        <v>4038</v>
      </c>
      <c r="W16" s="113">
        <v>4019</v>
      </c>
      <c r="X16" s="111">
        <v>1421</v>
      </c>
      <c r="Y16" s="111">
        <v>818</v>
      </c>
      <c r="Z16" s="111">
        <v>3557908</v>
      </c>
      <c r="AA16" s="111">
        <v>1010031</v>
      </c>
      <c r="AB16" s="111">
        <v>127</v>
      </c>
      <c r="AC16" s="111" t="s">
        <v>118</v>
      </c>
      <c r="AD16" s="111">
        <v>1009904</v>
      </c>
      <c r="AE16" s="111">
        <v>164882</v>
      </c>
      <c r="AF16" s="111">
        <v>48477</v>
      </c>
      <c r="AG16" s="113">
        <v>14287</v>
      </c>
      <c r="AH16" s="111">
        <v>35990</v>
      </c>
      <c r="AI16" s="111">
        <v>4480670</v>
      </c>
      <c r="AJ16" s="113">
        <v>8</v>
      </c>
      <c r="AK16" s="111">
        <v>8028</v>
      </c>
      <c r="AL16" s="111">
        <v>240242</v>
      </c>
      <c r="AM16" s="111">
        <v>47855</v>
      </c>
      <c r="AN16" s="111">
        <v>198645870</v>
      </c>
      <c r="AO16" s="111">
        <v>137993784</v>
      </c>
      <c r="AP16" s="111">
        <v>3070</v>
      </c>
      <c r="AQ16" s="111">
        <v>2970964</v>
      </c>
      <c r="AR16" s="111">
        <v>1274807</v>
      </c>
      <c r="AS16" s="111">
        <v>9801</v>
      </c>
      <c r="AT16" s="111">
        <v>21008156</v>
      </c>
      <c r="AU16" s="114">
        <v>10103691</v>
      </c>
    </row>
    <row r="17" spans="1:47" ht="13.5">
      <c r="A17" s="59"/>
      <c r="B17" s="60" t="s">
        <v>10</v>
      </c>
      <c r="C17" s="61"/>
      <c r="D17" s="107">
        <v>180432</v>
      </c>
      <c r="E17" s="108">
        <v>225</v>
      </c>
      <c r="F17" s="109">
        <v>180657</v>
      </c>
      <c r="G17" s="110">
        <v>132652</v>
      </c>
      <c r="H17" s="111">
        <v>6290</v>
      </c>
      <c r="I17" s="111">
        <v>11</v>
      </c>
      <c r="J17" s="111">
        <v>32887</v>
      </c>
      <c r="K17" s="111">
        <v>171840</v>
      </c>
      <c r="L17" s="112">
        <v>2914</v>
      </c>
      <c r="M17" s="111">
        <v>48</v>
      </c>
      <c r="N17" s="111">
        <v>26</v>
      </c>
      <c r="O17" s="111">
        <v>280</v>
      </c>
      <c r="P17" s="111">
        <v>43</v>
      </c>
      <c r="Q17" s="111">
        <v>224</v>
      </c>
      <c r="R17" s="111">
        <v>99</v>
      </c>
      <c r="S17" s="111">
        <v>860</v>
      </c>
      <c r="T17" s="111">
        <v>50</v>
      </c>
      <c r="U17" s="111">
        <v>4669</v>
      </c>
      <c r="V17" s="111">
        <v>6299</v>
      </c>
      <c r="W17" s="113">
        <v>6207</v>
      </c>
      <c r="X17" s="111">
        <v>2239</v>
      </c>
      <c r="Y17" s="111">
        <v>4376</v>
      </c>
      <c r="Z17" s="111">
        <v>7589794</v>
      </c>
      <c r="AA17" s="111">
        <v>2735446</v>
      </c>
      <c r="AB17" s="111">
        <v>36107</v>
      </c>
      <c r="AC17" s="111">
        <v>17</v>
      </c>
      <c r="AD17" s="111">
        <v>2699322</v>
      </c>
      <c r="AE17" s="111">
        <v>440705</v>
      </c>
      <c r="AF17" s="111">
        <v>131855</v>
      </c>
      <c r="AG17" s="113">
        <v>25313</v>
      </c>
      <c r="AH17" s="111">
        <v>109487</v>
      </c>
      <c r="AI17" s="111">
        <v>15754238</v>
      </c>
      <c r="AJ17" s="113">
        <v>10</v>
      </c>
      <c r="AK17" s="111">
        <v>29693</v>
      </c>
      <c r="AL17" s="111">
        <v>1207639</v>
      </c>
      <c r="AM17" s="111">
        <v>140602</v>
      </c>
      <c r="AN17" s="111">
        <v>642826080</v>
      </c>
      <c r="AO17" s="111">
        <v>455429779</v>
      </c>
      <c r="AP17" s="111">
        <v>11148</v>
      </c>
      <c r="AQ17" s="111">
        <v>13419234</v>
      </c>
      <c r="AR17" s="111">
        <v>6496363</v>
      </c>
      <c r="AS17" s="111">
        <v>33957</v>
      </c>
      <c r="AT17" s="111">
        <v>88128151</v>
      </c>
      <c r="AU17" s="114">
        <v>48219420</v>
      </c>
    </row>
    <row r="18" spans="1:47" ht="13.5">
      <c r="A18" s="59"/>
      <c r="B18" s="60" t="s">
        <v>11</v>
      </c>
      <c r="C18" s="61"/>
      <c r="D18" s="107">
        <v>127630</v>
      </c>
      <c r="E18" s="108">
        <v>262</v>
      </c>
      <c r="F18" s="109">
        <v>127892</v>
      </c>
      <c r="G18" s="110">
        <v>96932</v>
      </c>
      <c r="H18" s="111">
        <v>4123</v>
      </c>
      <c r="I18" s="111">
        <v>11</v>
      </c>
      <c r="J18" s="111">
        <v>21343</v>
      </c>
      <c r="K18" s="111">
        <v>122409</v>
      </c>
      <c r="L18" s="112">
        <v>1762</v>
      </c>
      <c r="M18" s="111">
        <v>50</v>
      </c>
      <c r="N18" s="111">
        <v>24</v>
      </c>
      <c r="O18" s="111">
        <v>311</v>
      </c>
      <c r="P18" s="111">
        <v>38</v>
      </c>
      <c r="Q18" s="111">
        <v>283</v>
      </c>
      <c r="R18" s="111">
        <v>81</v>
      </c>
      <c r="S18" s="111">
        <v>950</v>
      </c>
      <c r="T18" s="111">
        <v>56</v>
      </c>
      <c r="U18" s="111">
        <v>4024</v>
      </c>
      <c r="V18" s="111">
        <v>5817</v>
      </c>
      <c r="W18" s="113">
        <v>5747</v>
      </c>
      <c r="X18" s="111">
        <v>2442</v>
      </c>
      <c r="Y18" s="111">
        <v>4219</v>
      </c>
      <c r="Z18" s="111">
        <v>22906051</v>
      </c>
      <c r="AA18" s="111">
        <v>2511652</v>
      </c>
      <c r="AB18" s="111">
        <v>2900</v>
      </c>
      <c r="AC18" s="111" t="s">
        <v>118</v>
      </c>
      <c r="AD18" s="111">
        <v>2508752</v>
      </c>
      <c r="AE18" s="111">
        <v>409593</v>
      </c>
      <c r="AF18" s="111">
        <v>83420</v>
      </c>
      <c r="AG18" s="113">
        <v>20947</v>
      </c>
      <c r="AH18" s="111">
        <v>78880</v>
      </c>
      <c r="AI18" s="111">
        <v>12334844</v>
      </c>
      <c r="AJ18" s="113">
        <v>10</v>
      </c>
      <c r="AK18" s="111">
        <v>19510</v>
      </c>
      <c r="AL18" s="111">
        <v>768787</v>
      </c>
      <c r="AM18" s="111">
        <v>102579</v>
      </c>
      <c r="AN18" s="111">
        <v>488807524</v>
      </c>
      <c r="AO18" s="111">
        <v>349240452</v>
      </c>
      <c r="AP18" s="111">
        <v>6816</v>
      </c>
      <c r="AQ18" s="111">
        <v>7580226</v>
      </c>
      <c r="AR18" s="111">
        <v>3543367</v>
      </c>
      <c r="AS18" s="111">
        <v>22222</v>
      </c>
      <c r="AT18" s="111">
        <v>55771994</v>
      </c>
      <c r="AU18" s="114">
        <v>30027215</v>
      </c>
    </row>
    <row r="19" spans="1:47" ht="13.5">
      <c r="A19" s="59"/>
      <c r="B19" s="60" t="s">
        <v>12</v>
      </c>
      <c r="C19" s="61"/>
      <c r="D19" s="107">
        <v>113225</v>
      </c>
      <c r="E19" s="108">
        <v>431</v>
      </c>
      <c r="F19" s="109">
        <v>113656</v>
      </c>
      <c r="G19" s="110">
        <v>83965</v>
      </c>
      <c r="H19" s="111">
        <v>5295</v>
      </c>
      <c r="I19" s="111">
        <v>44</v>
      </c>
      <c r="J19" s="111">
        <v>17983</v>
      </c>
      <c r="K19" s="111">
        <v>107287</v>
      </c>
      <c r="L19" s="112">
        <v>1239</v>
      </c>
      <c r="M19" s="111">
        <v>44</v>
      </c>
      <c r="N19" s="111">
        <v>17</v>
      </c>
      <c r="O19" s="111">
        <v>212</v>
      </c>
      <c r="P19" s="111">
        <v>29</v>
      </c>
      <c r="Q19" s="111">
        <v>206</v>
      </c>
      <c r="R19" s="111">
        <v>98</v>
      </c>
      <c r="S19" s="111">
        <v>1140</v>
      </c>
      <c r="T19" s="111">
        <v>44</v>
      </c>
      <c r="U19" s="111">
        <v>5386</v>
      </c>
      <c r="V19" s="111">
        <v>7176</v>
      </c>
      <c r="W19" s="113">
        <v>7087</v>
      </c>
      <c r="X19" s="111">
        <v>2741</v>
      </c>
      <c r="Y19" s="111">
        <v>1776</v>
      </c>
      <c r="Z19" s="111">
        <v>10868972</v>
      </c>
      <c r="AA19" s="111">
        <v>2204346</v>
      </c>
      <c r="AB19" s="111">
        <v>12841</v>
      </c>
      <c r="AC19" s="111" t="s">
        <v>118</v>
      </c>
      <c r="AD19" s="111">
        <v>2191505</v>
      </c>
      <c r="AE19" s="111">
        <v>357797</v>
      </c>
      <c r="AF19" s="111">
        <v>85058</v>
      </c>
      <c r="AG19" s="113">
        <v>21079</v>
      </c>
      <c r="AH19" s="111">
        <v>67080</v>
      </c>
      <c r="AI19" s="111">
        <v>8844716</v>
      </c>
      <c r="AJ19" s="113">
        <v>10</v>
      </c>
      <c r="AK19" s="111">
        <v>15320</v>
      </c>
      <c r="AL19" s="111">
        <v>524037</v>
      </c>
      <c r="AM19" s="111">
        <v>88523</v>
      </c>
      <c r="AN19" s="111">
        <v>384256480</v>
      </c>
      <c r="AO19" s="111">
        <v>270006058</v>
      </c>
      <c r="AP19" s="111">
        <v>6133</v>
      </c>
      <c r="AQ19" s="111">
        <v>5679940</v>
      </c>
      <c r="AR19" s="111">
        <v>2374333</v>
      </c>
      <c r="AS19" s="111">
        <v>20436</v>
      </c>
      <c r="AT19" s="111">
        <v>44304940</v>
      </c>
      <c r="AU19" s="114">
        <v>21712263</v>
      </c>
    </row>
    <row r="20" spans="1:47" ht="13.5">
      <c r="A20" s="59"/>
      <c r="B20" s="60" t="s">
        <v>13</v>
      </c>
      <c r="C20" s="61"/>
      <c r="D20" s="107">
        <v>43606</v>
      </c>
      <c r="E20" s="108">
        <v>119</v>
      </c>
      <c r="F20" s="109">
        <v>43725</v>
      </c>
      <c r="G20" s="110">
        <v>32632</v>
      </c>
      <c r="H20" s="111">
        <v>1580</v>
      </c>
      <c r="I20" s="111">
        <v>76</v>
      </c>
      <c r="J20" s="111">
        <v>5840</v>
      </c>
      <c r="K20" s="111">
        <v>40128</v>
      </c>
      <c r="L20" s="112">
        <v>405</v>
      </c>
      <c r="M20" s="111">
        <v>23</v>
      </c>
      <c r="N20" s="111">
        <v>6</v>
      </c>
      <c r="O20" s="111">
        <v>238</v>
      </c>
      <c r="P20" s="111">
        <v>17</v>
      </c>
      <c r="Q20" s="111">
        <v>163</v>
      </c>
      <c r="R20" s="111">
        <v>55</v>
      </c>
      <c r="S20" s="111">
        <v>463</v>
      </c>
      <c r="T20" s="111">
        <v>26</v>
      </c>
      <c r="U20" s="111">
        <v>1870</v>
      </c>
      <c r="V20" s="111">
        <v>2861</v>
      </c>
      <c r="W20" s="113">
        <v>2808</v>
      </c>
      <c r="X20" s="111">
        <v>1190</v>
      </c>
      <c r="Y20" s="111">
        <v>560</v>
      </c>
      <c r="Z20" s="111">
        <v>8270362</v>
      </c>
      <c r="AA20" s="111">
        <v>1079156</v>
      </c>
      <c r="AB20" s="111">
        <v>2015</v>
      </c>
      <c r="AC20" s="111" t="s">
        <v>118</v>
      </c>
      <c r="AD20" s="111">
        <v>1077141</v>
      </c>
      <c r="AE20" s="111">
        <v>140700</v>
      </c>
      <c r="AF20" s="111">
        <v>35536</v>
      </c>
      <c r="AG20" s="113">
        <v>7766</v>
      </c>
      <c r="AH20" s="111">
        <v>25863</v>
      </c>
      <c r="AI20" s="111">
        <v>3154391</v>
      </c>
      <c r="AJ20" s="113">
        <v>7</v>
      </c>
      <c r="AK20" s="111">
        <v>5916</v>
      </c>
      <c r="AL20" s="111">
        <v>158738</v>
      </c>
      <c r="AM20" s="111">
        <v>34146</v>
      </c>
      <c r="AN20" s="111">
        <v>142361597</v>
      </c>
      <c r="AO20" s="111">
        <v>98905821</v>
      </c>
      <c r="AP20" s="111">
        <v>2178</v>
      </c>
      <c r="AQ20" s="111">
        <v>2114329</v>
      </c>
      <c r="AR20" s="111">
        <v>900072</v>
      </c>
      <c r="AS20" s="111">
        <v>6313</v>
      </c>
      <c r="AT20" s="111">
        <v>14192737</v>
      </c>
      <c r="AU20" s="114">
        <v>7081723</v>
      </c>
    </row>
    <row r="21" spans="1:47" ht="13.5">
      <c r="A21" s="59"/>
      <c r="B21" s="60" t="s">
        <v>14</v>
      </c>
      <c r="C21" s="61"/>
      <c r="D21" s="107">
        <v>50198</v>
      </c>
      <c r="E21" s="108">
        <v>99</v>
      </c>
      <c r="F21" s="109">
        <v>50297</v>
      </c>
      <c r="G21" s="110">
        <v>35501</v>
      </c>
      <c r="H21" s="111">
        <v>1769</v>
      </c>
      <c r="I21" s="111">
        <v>51</v>
      </c>
      <c r="J21" s="111">
        <v>8957</v>
      </c>
      <c r="K21" s="111">
        <v>46278</v>
      </c>
      <c r="L21" s="112">
        <v>806</v>
      </c>
      <c r="M21" s="111">
        <v>8</v>
      </c>
      <c r="N21" s="111">
        <v>2</v>
      </c>
      <c r="O21" s="111">
        <v>87</v>
      </c>
      <c r="P21" s="111">
        <v>8</v>
      </c>
      <c r="Q21" s="111">
        <v>48</v>
      </c>
      <c r="R21" s="111">
        <v>26</v>
      </c>
      <c r="S21" s="111">
        <v>344</v>
      </c>
      <c r="T21" s="111">
        <v>8</v>
      </c>
      <c r="U21" s="111">
        <v>1682</v>
      </c>
      <c r="V21" s="111">
        <v>2213</v>
      </c>
      <c r="W21" s="113">
        <v>2155</v>
      </c>
      <c r="X21" s="111">
        <v>739</v>
      </c>
      <c r="Y21" s="111">
        <v>472</v>
      </c>
      <c r="Z21" s="111">
        <v>1760562</v>
      </c>
      <c r="AA21" s="111">
        <v>389948</v>
      </c>
      <c r="AB21" s="111" t="s">
        <v>118</v>
      </c>
      <c r="AC21" s="111" t="s">
        <v>118</v>
      </c>
      <c r="AD21" s="111">
        <v>389948</v>
      </c>
      <c r="AE21" s="111">
        <v>25051</v>
      </c>
      <c r="AF21" s="111">
        <v>44115</v>
      </c>
      <c r="AG21" s="113">
        <v>9962</v>
      </c>
      <c r="AH21" s="111">
        <v>28428</v>
      </c>
      <c r="AI21" s="111">
        <v>3968785</v>
      </c>
      <c r="AJ21" s="113">
        <v>10</v>
      </c>
      <c r="AK21" s="111">
        <v>9050</v>
      </c>
      <c r="AL21" s="111">
        <v>355315</v>
      </c>
      <c r="AM21" s="111">
        <v>37772</v>
      </c>
      <c r="AN21" s="111">
        <v>170933874</v>
      </c>
      <c r="AO21" s="111">
        <v>121418618</v>
      </c>
      <c r="AP21" s="111">
        <v>3089</v>
      </c>
      <c r="AQ21" s="111">
        <v>3255539</v>
      </c>
      <c r="AR21" s="111">
        <v>1463426</v>
      </c>
      <c r="AS21" s="111">
        <v>9552</v>
      </c>
      <c r="AT21" s="111">
        <v>23235655</v>
      </c>
      <c r="AU21" s="114">
        <v>12282237</v>
      </c>
    </row>
    <row r="22" spans="1:47" ht="13.5">
      <c r="A22" s="59"/>
      <c r="B22" s="60" t="s">
        <v>15</v>
      </c>
      <c r="C22" s="61"/>
      <c r="D22" s="107">
        <v>101781</v>
      </c>
      <c r="E22" s="108">
        <v>45</v>
      </c>
      <c r="F22" s="109">
        <v>101826</v>
      </c>
      <c r="G22" s="110">
        <v>74842</v>
      </c>
      <c r="H22" s="111">
        <v>4867</v>
      </c>
      <c r="I22" s="111">
        <v>3</v>
      </c>
      <c r="J22" s="111">
        <v>16767</v>
      </c>
      <c r="K22" s="111">
        <v>96479</v>
      </c>
      <c r="L22" s="112">
        <v>964</v>
      </c>
      <c r="M22" s="111">
        <v>32</v>
      </c>
      <c r="N22" s="111">
        <v>9</v>
      </c>
      <c r="O22" s="111">
        <v>175</v>
      </c>
      <c r="P22" s="111">
        <v>18</v>
      </c>
      <c r="Q22" s="111">
        <v>134</v>
      </c>
      <c r="R22" s="111">
        <v>56</v>
      </c>
      <c r="S22" s="111">
        <v>540</v>
      </c>
      <c r="T22" s="111">
        <v>30</v>
      </c>
      <c r="U22" s="111">
        <v>3344</v>
      </c>
      <c r="V22" s="111">
        <v>4338</v>
      </c>
      <c r="W22" s="113">
        <v>4254</v>
      </c>
      <c r="X22" s="111">
        <v>1557</v>
      </c>
      <c r="Y22" s="111">
        <v>938</v>
      </c>
      <c r="Z22" s="111">
        <v>4662978</v>
      </c>
      <c r="AA22" s="111">
        <v>1286536</v>
      </c>
      <c r="AB22" s="111">
        <v>1455</v>
      </c>
      <c r="AC22" s="111" t="s">
        <v>118</v>
      </c>
      <c r="AD22" s="111">
        <v>1285081</v>
      </c>
      <c r="AE22" s="111">
        <v>209810</v>
      </c>
      <c r="AF22" s="111">
        <v>78861</v>
      </c>
      <c r="AG22" s="113">
        <v>19343</v>
      </c>
      <c r="AH22" s="111">
        <v>60092</v>
      </c>
      <c r="AI22" s="111">
        <v>7596955</v>
      </c>
      <c r="AJ22" s="113">
        <v>9</v>
      </c>
      <c r="AK22" s="111">
        <v>16027</v>
      </c>
      <c r="AL22" s="111">
        <v>508179</v>
      </c>
      <c r="AM22" s="111">
        <v>78735</v>
      </c>
      <c r="AN22" s="111">
        <v>330848681</v>
      </c>
      <c r="AO22" s="111">
        <v>230234777</v>
      </c>
      <c r="AP22" s="111">
        <v>5855</v>
      </c>
      <c r="AQ22" s="111">
        <v>6189435</v>
      </c>
      <c r="AR22" s="111">
        <v>2781449</v>
      </c>
      <c r="AS22" s="111">
        <v>18262</v>
      </c>
      <c r="AT22" s="111">
        <v>42870792</v>
      </c>
      <c r="AU22" s="114">
        <v>22020774</v>
      </c>
    </row>
    <row r="23" spans="1:47" ht="13.5" customHeight="1">
      <c r="A23" s="59"/>
      <c r="B23" s="60" t="s">
        <v>16</v>
      </c>
      <c r="C23" s="61"/>
      <c r="D23" s="107">
        <v>49790</v>
      </c>
      <c r="E23" s="108">
        <v>61</v>
      </c>
      <c r="F23" s="109">
        <v>49851</v>
      </c>
      <c r="G23" s="110">
        <v>33599</v>
      </c>
      <c r="H23" s="111">
        <v>1518</v>
      </c>
      <c r="I23" s="111">
        <v>9</v>
      </c>
      <c r="J23" s="111">
        <v>11050</v>
      </c>
      <c r="K23" s="111">
        <v>46176</v>
      </c>
      <c r="L23" s="112">
        <v>586</v>
      </c>
      <c r="M23" s="111">
        <v>10</v>
      </c>
      <c r="N23" s="111">
        <v>3</v>
      </c>
      <c r="O23" s="111">
        <v>79</v>
      </c>
      <c r="P23" s="111">
        <v>10</v>
      </c>
      <c r="Q23" s="111">
        <v>52</v>
      </c>
      <c r="R23" s="111">
        <v>13</v>
      </c>
      <c r="S23" s="111">
        <v>205</v>
      </c>
      <c r="T23" s="111">
        <v>4</v>
      </c>
      <c r="U23" s="111">
        <v>1207</v>
      </c>
      <c r="V23" s="111">
        <v>1583</v>
      </c>
      <c r="W23" s="113">
        <v>1548</v>
      </c>
      <c r="X23" s="111">
        <v>571</v>
      </c>
      <c r="Y23" s="111">
        <v>348</v>
      </c>
      <c r="Z23" s="111">
        <v>2088572</v>
      </c>
      <c r="AA23" s="111">
        <v>492044</v>
      </c>
      <c r="AB23" s="111">
        <v>45</v>
      </c>
      <c r="AC23" s="111" t="s">
        <v>118</v>
      </c>
      <c r="AD23" s="111">
        <v>491999</v>
      </c>
      <c r="AE23" s="111">
        <v>50665</v>
      </c>
      <c r="AF23" s="111">
        <v>41470</v>
      </c>
      <c r="AG23" s="113">
        <v>9652</v>
      </c>
      <c r="AH23" s="111">
        <v>27494</v>
      </c>
      <c r="AI23" s="111">
        <v>3916957</v>
      </c>
      <c r="AJ23" s="113">
        <v>9</v>
      </c>
      <c r="AK23" s="111">
        <v>12266</v>
      </c>
      <c r="AL23" s="111">
        <v>427602</v>
      </c>
      <c r="AM23" s="111">
        <v>35977</v>
      </c>
      <c r="AN23" s="111">
        <v>163277057</v>
      </c>
      <c r="AO23" s="111">
        <v>115757224</v>
      </c>
      <c r="AP23" s="111">
        <v>3346</v>
      </c>
      <c r="AQ23" s="111">
        <v>4069543</v>
      </c>
      <c r="AR23" s="111">
        <v>1965127</v>
      </c>
      <c r="AS23" s="111">
        <v>11483</v>
      </c>
      <c r="AT23" s="111">
        <v>31077535</v>
      </c>
      <c r="AU23" s="114">
        <v>17433364</v>
      </c>
    </row>
    <row r="24" spans="1:47" ht="13.5" customHeight="1">
      <c r="A24" s="59"/>
      <c r="B24" s="60" t="s">
        <v>17</v>
      </c>
      <c r="C24" s="61"/>
      <c r="D24" s="107">
        <v>49138</v>
      </c>
      <c r="E24" s="108">
        <v>84</v>
      </c>
      <c r="F24" s="109">
        <v>49222</v>
      </c>
      <c r="G24" s="110">
        <v>36068</v>
      </c>
      <c r="H24" s="111">
        <v>2353</v>
      </c>
      <c r="I24" s="111">
        <v>2</v>
      </c>
      <c r="J24" s="111">
        <v>8006</v>
      </c>
      <c r="K24" s="111">
        <v>46429</v>
      </c>
      <c r="L24" s="112">
        <v>577</v>
      </c>
      <c r="M24" s="111">
        <v>17</v>
      </c>
      <c r="N24" s="111">
        <v>2</v>
      </c>
      <c r="O24" s="111">
        <v>94</v>
      </c>
      <c r="P24" s="111">
        <v>11</v>
      </c>
      <c r="Q24" s="111">
        <v>50</v>
      </c>
      <c r="R24" s="111">
        <v>29</v>
      </c>
      <c r="S24" s="111">
        <v>330</v>
      </c>
      <c r="T24" s="111">
        <v>18</v>
      </c>
      <c r="U24" s="111">
        <v>2220</v>
      </c>
      <c r="V24" s="111">
        <v>2771</v>
      </c>
      <c r="W24" s="113">
        <v>2750</v>
      </c>
      <c r="X24" s="111">
        <v>982</v>
      </c>
      <c r="Y24" s="111">
        <v>633</v>
      </c>
      <c r="Z24" s="111">
        <v>1746779</v>
      </c>
      <c r="AA24" s="111">
        <v>556452</v>
      </c>
      <c r="AB24" s="111">
        <v>1162</v>
      </c>
      <c r="AC24" s="111" t="s">
        <v>118</v>
      </c>
      <c r="AD24" s="111">
        <v>555290</v>
      </c>
      <c r="AE24" s="111">
        <v>90659</v>
      </c>
      <c r="AF24" s="111">
        <v>44843</v>
      </c>
      <c r="AG24" s="113">
        <v>11393</v>
      </c>
      <c r="AH24" s="111">
        <v>28000</v>
      </c>
      <c r="AI24" s="111">
        <v>3393134</v>
      </c>
      <c r="AJ24" s="113">
        <v>8</v>
      </c>
      <c r="AK24" s="111">
        <v>8241</v>
      </c>
      <c r="AL24" s="111">
        <v>287849</v>
      </c>
      <c r="AM24" s="111">
        <v>37878</v>
      </c>
      <c r="AN24" s="111">
        <v>157348003</v>
      </c>
      <c r="AO24" s="111">
        <v>109117716</v>
      </c>
      <c r="AP24" s="111">
        <v>2597</v>
      </c>
      <c r="AQ24" s="111">
        <v>2459087</v>
      </c>
      <c r="AR24" s="111">
        <v>1031539</v>
      </c>
      <c r="AS24" s="111">
        <v>9098</v>
      </c>
      <c r="AT24" s="111">
        <v>19908337</v>
      </c>
      <c r="AU24" s="114">
        <v>9776672</v>
      </c>
    </row>
    <row r="25" spans="1:47" ht="13.5" customHeight="1">
      <c r="A25" s="59"/>
      <c r="B25" s="60" t="s">
        <v>18</v>
      </c>
      <c r="C25" s="61"/>
      <c r="D25" s="107">
        <v>52645</v>
      </c>
      <c r="E25" s="108">
        <v>138</v>
      </c>
      <c r="F25" s="109">
        <v>52783</v>
      </c>
      <c r="G25" s="110">
        <v>40025</v>
      </c>
      <c r="H25" s="111">
        <v>2320</v>
      </c>
      <c r="I25" s="111">
        <v>3</v>
      </c>
      <c r="J25" s="111">
        <v>7455</v>
      </c>
      <c r="K25" s="111">
        <v>49803</v>
      </c>
      <c r="L25" s="112">
        <v>390</v>
      </c>
      <c r="M25" s="111">
        <v>17</v>
      </c>
      <c r="N25" s="111">
        <v>8</v>
      </c>
      <c r="O25" s="111">
        <v>159</v>
      </c>
      <c r="P25" s="111">
        <v>13</v>
      </c>
      <c r="Q25" s="111">
        <v>111</v>
      </c>
      <c r="R25" s="111">
        <v>50</v>
      </c>
      <c r="S25" s="111">
        <v>478</v>
      </c>
      <c r="T25" s="111">
        <v>21</v>
      </c>
      <c r="U25" s="111">
        <v>2541</v>
      </c>
      <c r="V25" s="111">
        <v>3398</v>
      </c>
      <c r="W25" s="113">
        <v>3359</v>
      </c>
      <c r="X25" s="111">
        <v>1070</v>
      </c>
      <c r="Y25" s="111">
        <v>664</v>
      </c>
      <c r="Z25" s="111">
        <v>4844385</v>
      </c>
      <c r="AA25" s="111">
        <v>843160</v>
      </c>
      <c r="AB25" s="111">
        <v>109</v>
      </c>
      <c r="AC25" s="111" t="s">
        <v>118</v>
      </c>
      <c r="AD25" s="111">
        <v>843051</v>
      </c>
      <c r="AE25" s="111">
        <v>137641</v>
      </c>
      <c r="AF25" s="111">
        <v>39498</v>
      </c>
      <c r="AG25" s="113">
        <v>12336</v>
      </c>
      <c r="AH25" s="111">
        <v>31532</v>
      </c>
      <c r="AI25" s="111">
        <v>3787468</v>
      </c>
      <c r="AJ25" s="113">
        <v>9</v>
      </c>
      <c r="AK25" s="111">
        <v>6873</v>
      </c>
      <c r="AL25" s="111">
        <v>199251</v>
      </c>
      <c r="AM25" s="111">
        <v>41835</v>
      </c>
      <c r="AN25" s="111">
        <v>170567462</v>
      </c>
      <c r="AO25" s="111">
        <v>117774979</v>
      </c>
      <c r="AP25" s="111">
        <v>2790</v>
      </c>
      <c r="AQ25" s="111">
        <v>2687713</v>
      </c>
      <c r="AR25" s="111">
        <v>1147427</v>
      </c>
      <c r="AS25" s="111">
        <v>8467</v>
      </c>
      <c r="AT25" s="111">
        <v>18431073</v>
      </c>
      <c r="AU25" s="114">
        <v>8964858</v>
      </c>
    </row>
    <row r="26" spans="1:47" ht="13.5" customHeight="1">
      <c r="A26" s="59"/>
      <c r="B26" s="60" t="s">
        <v>19</v>
      </c>
      <c r="C26" s="61"/>
      <c r="D26" s="107">
        <v>77390</v>
      </c>
      <c r="E26" s="108">
        <v>120</v>
      </c>
      <c r="F26" s="109">
        <v>77510</v>
      </c>
      <c r="G26" s="110">
        <v>59335</v>
      </c>
      <c r="H26" s="111">
        <v>2927</v>
      </c>
      <c r="I26" s="111">
        <v>50</v>
      </c>
      <c r="J26" s="111">
        <v>11255</v>
      </c>
      <c r="K26" s="111">
        <v>73567</v>
      </c>
      <c r="L26" s="112">
        <v>784</v>
      </c>
      <c r="M26" s="111">
        <v>21</v>
      </c>
      <c r="N26" s="111">
        <v>9</v>
      </c>
      <c r="O26" s="111">
        <v>160</v>
      </c>
      <c r="P26" s="111">
        <v>12</v>
      </c>
      <c r="Q26" s="111">
        <v>97</v>
      </c>
      <c r="R26" s="111">
        <v>41</v>
      </c>
      <c r="S26" s="111">
        <v>458</v>
      </c>
      <c r="T26" s="111">
        <v>26</v>
      </c>
      <c r="U26" s="111">
        <v>2455</v>
      </c>
      <c r="V26" s="111">
        <v>3279</v>
      </c>
      <c r="W26" s="113">
        <v>3192</v>
      </c>
      <c r="X26" s="111">
        <v>1148</v>
      </c>
      <c r="Y26" s="111">
        <v>708</v>
      </c>
      <c r="Z26" s="111">
        <v>3413431</v>
      </c>
      <c r="AA26" s="111">
        <v>769813</v>
      </c>
      <c r="AB26" s="111">
        <v>2443</v>
      </c>
      <c r="AC26" s="111" t="s">
        <v>118</v>
      </c>
      <c r="AD26" s="111">
        <v>767370</v>
      </c>
      <c r="AE26" s="111">
        <v>125278</v>
      </c>
      <c r="AF26" s="111">
        <v>62850</v>
      </c>
      <c r="AG26" s="113">
        <v>13975</v>
      </c>
      <c r="AH26" s="111">
        <v>47428</v>
      </c>
      <c r="AI26" s="111">
        <v>6608067</v>
      </c>
      <c r="AJ26" s="113">
        <v>10</v>
      </c>
      <c r="AK26" s="111">
        <v>10511</v>
      </c>
      <c r="AL26" s="111">
        <v>348142</v>
      </c>
      <c r="AM26" s="111">
        <v>62297</v>
      </c>
      <c r="AN26" s="111">
        <v>281851251</v>
      </c>
      <c r="AO26" s="111">
        <v>199118147</v>
      </c>
      <c r="AP26" s="111">
        <v>4649</v>
      </c>
      <c r="AQ26" s="111">
        <v>5085122</v>
      </c>
      <c r="AR26" s="111">
        <v>2311529</v>
      </c>
      <c r="AS26" s="111">
        <v>11790</v>
      </c>
      <c r="AT26" s="111">
        <v>28114620</v>
      </c>
      <c r="AU26" s="114">
        <v>14617625</v>
      </c>
    </row>
    <row r="27" spans="1:47" ht="13.5" customHeight="1">
      <c r="A27" s="59"/>
      <c r="B27" s="60" t="s">
        <v>20</v>
      </c>
      <c r="C27" s="61"/>
      <c r="D27" s="107">
        <v>60073</v>
      </c>
      <c r="E27" s="108">
        <v>82</v>
      </c>
      <c r="F27" s="109">
        <v>60155</v>
      </c>
      <c r="G27" s="110">
        <v>44076</v>
      </c>
      <c r="H27" s="111">
        <v>2201</v>
      </c>
      <c r="I27" s="111">
        <v>3</v>
      </c>
      <c r="J27" s="111">
        <v>11151</v>
      </c>
      <c r="K27" s="111">
        <v>57431</v>
      </c>
      <c r="L27" s="112">
        <v>1112</v>
      </c>
      <c r="M27" s="111">
        <v>27</v>
      </c>
      <c r="N27" s="111">
        <v>5</v>
      </c>
      <c r="O27" s="111">
        <v>155</v>
      </c>
      <c r="P27" s="111">
        <v>18</v>
      </c>
      <c r="Q27" s="111">
        <v>147</v>
      </c>
      <c r="R27" s="111">
        <v>28</v>
      </c>
      <c r="S27" s="111">
        <v>526</v>
      </c>
      <c r="T27" s="111">
        <v>22</v>
      </c>
      <c r="U27" s="111">
        <v>2647</v>
      </c>
      <c r="V27" s="111">
        <v>3575</v>
      </c>
      <c r="W27" s="113">
        <v>3575</v>
      </c>
      <c r="X27" s="111">
        <v>1191</v>
      </c>
      <c r="Y27" s="111">
        <v>823</v>
      </c>
      <c r="Z27" s="111">
        <v>163209399</v>
      </c>
      <c r="AA27" s="111">
        <v>691446</v>
      </c>
      <c r="AB27" s="111">
        <v>183</v>
      </c>
      <c r="AC27" s="111" t="s">
        <v>118</v>
      </c>
      <c r="AD27" s="111">
        <v>691263</v>
      </c>
      <c r="AE27" s="111">
        <v>112859</v>
      </c>
      <c r="AF27" s="111">
        <v>43800</v>
      </c>
      <c r="AG27" s="113">
        <v>12980</v>
      </c>
      <c r="AH27" s="111">
        <v>34890</v>
      </c>
      <c r="AI27" s="111">
        <v>6578107</v>
      </c>
      <c r="AJ27" s="113">
        <v>9</v>
      </c>
      <c r="AK27" s="111">
        <v>9912</v>
      </c>
      <c r="AL27" s="111">
        <v>417983</v>
      </c>
      <c r="AM27" s="111">
        <v>47279</v>
      </c>
      <c r="AN27" s="111">
        <v>248592535</v>
      </c>
      <c r="AO27" s="111">
        <v>182909909</v>
      </c>
      <c r="AP27" s="111">
        <v>3181</v>
      </c>
      <c r="AQ27" s="111">
        <v>3485274</v>
      </c>
      <c r="AR27" s="111">
        <v>1621068</v>
      </c>
      <c r="AS27" s="111">
        <v>12016</v>
      </c>
      <c r="AT27" s="111">
        <v>30063957</v>
      </c>
      <c r="AU27" s="114">
        <v>16269423</v>
      </c>
    </row>
    <row r="28" spans="1:47" ht="13.5" customHeight="1">
      <c r="A28" s="59"/>
      <c r="B28" s="60" t="s">
        <v>21</v>
      </c>
      <c r="C28" s="61"/>
      <c r="D28" s="107">
        <v>31543</v>
      </c>
      <c r="E28" s="108">
        <v>65</v>
      </c>
      <c r="F28" s="109">
        <v>31608</v>
      </c>
      <c r="G28" s="110">
        <v>23072</v>
      </c>
      <c r="H28" s="111">
        <v>1171</v>
      </c>
      <c r="I28" s="111">
        <v>14</v>
      </c>
      <c r="J28" s="111">
        <v>4988</v>
      </c>
      <c r="K28" s="111">
        <v>29245</v>
      </c>
      <c r="L28" s="112">
        <v>276</v>
      </c>
      <c r="M28" s="111">
        <v>7</v>
      </c>
      <c r="N28" s="111">
        <v>3</v>
      </c>
      <c r="O28" s="111">
        <v>43</v>
      </c>
      <c r="P28" s="111">
        <v>6</v>
      </c>
      <c r="Q28" s="111">
        <v>27</v>
      </c>
      <c r="R28" s="111">
        <v>24</v>
      </c>
      <c r="S28" s="111">
        <v>212</v>
      </c>
      <c r="T28" s="111">
        <v>6</v>
      </c>
      <c r="U28" s="111">
        <v>1009</v>
      </c>
      <c r="V28" s="111">
        <v>1337</v>
      </c>
      <c r="W28" s="113">
        <v>1329</v>
      </c>
      <c r="X28" s="111">
        <v>483</v>
      </c>
      <c r="Y28" s="111">
        <v>335</v>
      </c>
      <c r="Z28" s="111">
        <v>2437740</v>
      </c>
      <c r="AA28" s="111">
        <v>456307</v>
      </c>
      <c r="AB28" s="111">
        <v>5163</v>
      </c>
      <c r="AC28" s="111" t="s">
        <v>118</v>
      </c>
      <c r="AD28" s="111">
        <v>451144</v>
      </c>
      <c r="AE28" s="111">
        <v>73656</v>
      </c>
      <c r="AF28" s="111">
        <v>25058</v>
      </c>
      <c r="AG28" s="113">
        <v>7872</v>
      </c>
      <c r="AH28" s="111">
        <v>18886</v>
      </c>
      <c r="AI28" s="111">
        <v>2437291</v>
      </c>
      <c r="AJ28" s="113">
        <v>8</v>
      </c>
      <c r="AK28" s="111">
        <v>5795</v>
      </c>
      <c r="AL28" s="111">
        <v>155277</v>
      </c>
      <c r="AM28" s="111">
        <v>24435</v>
      </c>
      <c r="AN28" s="111">
        <v>104831485</v>
      </c>
      <c r="AO28" s="111">
        <v>73334338</v>
      </c>
      <c r="AP28" s="111">
        <v>1812</v>
      </c>
      <c r="AQ28" s="111">
        <v>1778503</v>
      </c>
      <c r="AR28" s="111">
        <v>767697</v>
      </c>
      <c r="AS28" s="111">
        <v>5477</v>
      </c>
      <c r="AT28" s="111">
        <v>12453901</v>
      </c>
      <c r="AU28" s="114">
        <v>6272897</v>
      </c>
    </row>
    <row r="29" spans="1:47" ht="13.5" customHeight="1">
      <c r="A29" s="59"/>
      <c r="B29" s="60" t="s">
        <v>22</v>
      </c>
      <c r="C29" s="61"/>
      <c r="D29" s="107">
        <v>48548</v>
      </c>
      <c r="E29" s="108">
        <v>89</v>
      </c>
      <c r="F29" s="109">
        <v>48637</v>
      </c>
      <c r="G29" s="110">
        <v>34354</v>
      </c>
      <c r="H29" s="111">
        <v>1976</v>
      </c>
      <c r="I29" s="111">
        <v>60</v>
      </c>
      <c r="J29" s="111">
        <v>8479</v>
      </c>
      <c r="K29" s="111">
        <v>44869</v>
      </c>
      <c r="L29" s="112">
        <v>478</v>
      </c>
      <c r="M29" s="111">
        <v>11</v>
      </c>
      <c r="N29" s="111">
        <v>4</v>
      </c>
      <c r="O29" s="111">
        <v>55</v>
      </c>
      <c r="P29" s="111">
        <v>9</v>
      </c>
      <c r="Q29" s="111">
        <v>54</v>
      </c>
      <c r="R29" s="111">
        <v>24</v>
      </c>
      <c r="S29" s="111">
        <v>295</v>
      </c>
      <c r="T29" s="111">
        <v>17</v>
      </c>
      <c r="U29" s="111">
        <v>1660</v>
      </c>
      <c r="V29" s="111">
        <v>2129</v>
      </c>
      <c r="W29" s="113">
        <v>2106</v>
      </c>
      <c r="X29" s="111">
        <v>750</v>
      </c>
      <c r="Y29" s="111">
        <v>511</v>
      </c>
      <c r="Z29" s="111">
        <v>1770356</v>
      </c>
      <c r="AA29" s="111">
        <v>361799</v>
      </c>
      <c r="AB29" s="111">
        <v>2369</v>
      </c>
      <c r="AC29" s="111" t="s">
        <v>118</v>
      </c>
      <c r="AD29" s="111">
        <v>359430</v>
      </c>
      <c r="AE29" s="111">
        <v>59069</v>
      </c>
      <c r="AF29" s="111">
        <v>41879</v>
      </c>
      <c r="AG29" s="113">
        <v>10464</v>
      </c>
      <c r="AH29" s="111">
        <v>27314</v>
      </c>
      <c r="AI29" s="111">
        <v>3484216</v>
      </c>
      <c r="AJ29" s="113">
        <v>8</v>
      </c>
      <c r="AK29" s="111">
        <v>9869</v>
      </c>
      <c r="AL29" s="111">
        <v>279558</v>
      </c>
      <c r="AM29" s="111">
        <v>36450</v>
      </c>
      <c r="AN29" s="111">
        <v>155517883</v>
      </c>
      <c r="AO29" s="111">
        <v>108832706</v>
      </c>
      <c r="AP29" s="111">
        <v>2722</v>
      </c>
      <c r="AQ29" s="111">
        <v>2796615</v>
      </c>
      <c r="AR29" s="111">
        <v>1233209</v>
      </c>
      <c r="AS29" s="111">
        <v>9161</v>
      </c>
      <c r="AT29" s="111">
        <v>21642933</v>
      </c>
      <c r="AU29" s="114">
        <v>11255092</v>
      </c>
    </row>
    <row r="30" spans="1:47" ht="13.5" customHeight="1">
      <c r="A30" s="59"/>
      <c r="B30" s="60" t="s">
        <v>23</v>
      </c>
      <c r="C30" s="61"/>
      <c r="D30" s="107">
        <v>51044</v>
      </c>
      <c r="E30" s="108">
        <v>231</v>
      </c>
      <c r="F30" s="109">
        <v>51275</v>
      </c>
      <c r="G30" s="110">
        <v>38261</v>
      </c>
      <c r="H30" s="111">
        <v>3134</v>
      </c>
      <c r="I30" s="111">
        <v>2</v>
      </c>
      <c r="J30" s="111">
        <v>6700</v>
      </c>
      <c r="K30" s="111">
        <v>48097</v>
      </c>
      <c r="L30" s="112">
        <v>385</v>
      </c>
      <c r="M30" s="111">
        <v>18</v>
      </c>
      <c r="N30" s="111">
        <v>12</v>
      </c>
      <c r="O30" s="111">
        <v>158</v>
      </c>
      <c r="P30" s="111">
        <v>18</v>
      </c>
      <c r="Q30" s="111">
        <v>119</v>
      </c>
      <c r="R30" s="111">
        <v>60</v>
      </c>
      <c r="S30" s="111">
        <v>481</v>
      </c>
      <c r="T30" s="111">
        <v>27</v>
      </c>
      <c r="U30" s="111">
        <v>2707</v>
      </c>
      <c r="V30" s="111">
        <v>3600</v>
      </c>
      <c r="W30" s="113">
        <v>3600</v>
      </c>
      <c r="X30" s="111">
        <v>1307</v>
      </c>
      <c r="Y30" s="111">
        <v>819</v>
      </c>
      <c r="Z30" s="111">
        <v>6829524</v>
      </c>
      <c r="AA30" s="111">
        <v>1032484</v>
      </c>
      <c r="AB30" s="111">
        <v>731</v>
      </c>
      <c r="AC30" s="111" t="s">
        <v>118</v>
      </c>
      <c r="AD30" s="111">
        <v>1031753</v>
      </c>
      <c r="AE30" s="111">
        <v>168449</v>
      </c>
      <c r="AF30" s="111">
        <v>37200</v>
      </c>
      <c r="AG30" s="113">
        <v>11858</v>
      </c>
      <c r="AH30" s="111">
        <v>29410</v>
      </c>
      <c r="AI30" s="111">
        <v>3303032</v>
      </c>
      <c r="AJ30" s="113">
        <v>9</v>
      </c>
      <c r="AK30" s="111">
        <v>6873</v>
      </c>
      <c r="AL30" s="111">
        <v>171342</v>
      </c>
      <c r="AM30" s="111">
        <v>40050</v>
      </c>
      <c r="AN30" s="111">
        <v>155387572</v>
      </c>
      <c r="AO30" s="111">
        <v>106322285</v>
      </c>
      <c r="AP30" s="111">
        <v>2657</v>
      </c>
      <c r="AQ30" s="111">
        <v>2356481</v>
      </c>
      <c r="AR30" s="111">
        <v>953251</v>
      </c>
      <c r="AS30" s="111">
        <v>7878</v>
      </c>
      <c r="AT30" s="111">
        <v>16141814</v>
      </c>
      <c r="AU30" s="114">
        <v>7530954</v>
      </c>
    </row>
    <row r="31" spans="1:47" ht="13.5" customHeight="1">
      <c r="A31" s="59"/>
      <c r="B31" s="60" t="s">
        <v>24</v>
      </c>
      <c r="C31" s="61"/>
      <c r="D31" s="107">
        <v>38781</v>
      </c>
      <c r="E31" s="108">
        <v>185</v>
      </c>
      <c r="F31" s="109">
        <v>38966</v>
      </c>
      <c r="G31" s="110">
        <v>29661</v>
      </c>
      <c r="H31" s="111">
        <v>1739</v>
      </c>
      <c r="I31" s="111">
        <v>3</v>
      </c>
      <c r="J31" s="111">
        <v>5580</v>
      </c>
      <c r="K31" s="111">
        <v>36983</v>
      </c>
      <c r="L31" s="112">
        <v>321</v>
      </c>
      <c r="M31" s="111">
        <v>15</v>
      </c>
      <c r="N31" s="111">
        <v>9</v>
      </c>
      <c r="O31" s="111">
        <v>153</v>
      </c>
      <c r="P31" s="111">
        <v>29</v>
      </c>
      <c r="Q31" s="111">
        <v>124</v>
      </c>
      <c r="R31" s="111">
        <v>53</v>
      </c>
      <c r="S31" s="111">
        <v>561</v>
      </c>
      <c r="T31" s="111">
        <v>22</v>
      </c>
      <c r="U31" s="111">
        <v>2281</v>
      </c>
      <c r="V31" s="111">
        <v>3247</v>
      </c>
      <c r="W31" s="113">
        <v>3229</v>
      </c>
      <c r="X31" s="111">
        <v>1211</v>
      </c>
      <c r="Y31" s="111">
        <v>731</v>
      </c>
      <c r="Z31" s="111">
        <v>5366131</v>
      </c>
      <c r="AA31" s="111">
        <v>1277440</v>
      </c>
      <c r="AB31" s="111">
        <v>28558</v>
      </c>
      <c r="AC31" s="111" t="s">
        <v>118</v>
      </c>
      <c r="AD31" s="111">
        <v>1248882</v>
      </c>
      <c r="AE31" s="111">
        <v>203899</v>
      </c>
      <c r="AF31" s="111">
        <v>27837</v>
      </c>
      <c r="AG31" s="113">
        <v>9625</v>
      </c>
      <c r="AH31" s="111">
        <v>23365</v>
      </c>
      <c r="AI31" s="111">
        <v>2813578</v>
      </c>
      <c r="AJ31" s="113">
        <v>7</v>
      </c>
      <c r="AK31" s="111">
        <v>5175</v>
      </c>
      <c r="AL31" s="111">
        <v>158482</v>
      </c>
      <c r="AM31" s="111">
        <v>31336</v>
      </c>
      <c r="AN31" s="111">
        <v>126990737</v>
      </c>
      <c r="AO31" s="111">
        <v>87501416</v>
      </c>
      <c r="AP31" s="111">
        <v>2087</v>
      </c>
      <c r="AQ31" s="111">
        <v>1922853</v>
      </c>
      <c r="AR31" s="111">
        <v>804058</v>
      </c>
      <c r="AS31" s="111">
        <v>6326</v>
      </c>
      <c r="AT31" s="111">
        <v>13727117</v>
      </c>
      <c r="AU31" s="114">
        <v>6709809</v>
      </c>
    </row>
    <row r="32" spans="1:47" ht="13.5" customHeight="1">
      <c r="A32" s="59"/>
      <c r="B32" s="60" t="s">
        <v>25</v>
      </c>
      <c r="C32" s="61"/>
      <c r="D32" s="107">
        <v>25046</v>
      </c>
      <c r="E32" s="108">
        <v>85</v>
      </c>
      <c r="F32" s="109">
        <v>25131</v>
      </c>
      <c r="G32" s="110">
        <v>18255</v>
      </c>
      <c r="H32" s="111">
        <v>926</v>
      </c>
      <c r="I32" s="111" t="s">
        <v>118</v>
      </c>
      <c r="J32" s="111">
        <v>4424</v>
      </c>
      <c r="K32" s="111">
        <v>23605</v>
      </c>
      <c r="L32" s="112">
        <v>296</v>
      </c>
      <c r="M32" s="111">
        <v>15</v>
      </c>
      <c r="N32" s="111">
        <v>6</v>
      </c>
      <c r="O32" s="111">
        <v>91</v>
      </c>
      <c r="P32" s="111">
        <v>7</v>
      </c>
      <c r="Q32" s="111">
        <v>50</v>
      </c>
      <c r="R32" s="111">
        <v>22</v>
      </c>
      <c r="S32" s="111">
        <v>196</v>
      </c>
      <c r="T32" s="111">
        <v>3</v>
      </c>
      <c r="U32" s="111">
        <v>876</v>
      </c>
      <c r="V32" s="111">
        <v>1266</v>
      </c>
      <c r="W32" s="113">
        <v>1253</v>
      </c>
      <c r="X32" s="111">
        <v>470</v>
      </c>
      <c r="Y32" s="111">
        <v>273</v>
      </c>
      <c r="Z32" s="111">
        <v>3441403</v>
      </c>
      <c r="AA32" s="111">
        <v>431293</v>
      </c>
      <c r="AB32" s="111">
        <v>251</v>
      </c>
      <c r="AC32" s="111" t="s">
        <v>118</v>
      </c>
      <c r="AD32" s="111">
        <v>431042</v>
      </c>
      <c r="AE32" s="111">
        <v>42937</v>
      </c>
      <c r="AF32" s="111">
        <v>20577</v>
      </c>
      <c r="AG32" s="113">
        <v>6821</v>
      </c>
      <c r="AH32" s="111">
        <v>14772</v>
      </c>
      <c r="AI32" s="111">
        <v>2189276</v>
      </c>
      <c r="AJ32" s="113">
        <v>8</v>
      </c>
      <c r="AK32" s="111">
        <v>4148</v>
      </c>
      <c r="AL32" s="111">
        <v>141808</v>
      </c>
      <c r="AM32" s="111">
        <v>19230</v>
      </c>
      <c r="AN32" s="111">
        <v>89789061</v>
      </c>
      <c r="AO32" s="111">
        <v>63902731</v>
      </c>
      <c r="AP32" s="111">
        <v>1456</v>
      </c>
      <c r="AQ32" s="111">
        <v>1543531</v>
      </c>
      <c r="AR32" s="111">
        <v>690236</v>
      </c>
      <c r="AS32" s="111">
        <v>4647</v>
      </c>
      <c r="AT32" s="111">
        <v>11125505</v>
      </c>
      <c r="AU32" s="114">
        <v>5824801</v>
      </c>
    </row>
    <row r="33" spans="1:47" ht="13.5" customHeight="1">
      <c r="A33" s="59"/>
      <c r="B33" s="60" t="s">
        <v>26</v>
      </c>
      <c r="C33" s="61"/>
      <c r="D33" s="107">
        <v>27712</v>
      </c>
      <c r="E33" s="108">
        <v>55</v>
      </c>
      <c r="F33" s="109">
        <v>27767</v>
      </c>
      <c r="G33" s="110">
        <v>20106</v>
      </c>
      <c r="H33" s="111">
        <v>1078</v>
      </c>
      <c r="I33" s="111">
        <v>2</v>
      </c>
      <c r="J33" s="111">
        <v>4976</v>
      </c>
      <c r="K33" s="111">
        <v>26162</v>
      </c>
      <c r="L33" s="112">
        <v>289</v>
      </c>
      <c r="M33" s="111">
        <v>7</v>
      </c>
      <c r="N33" s="111">
        <v>2</v>
      </c>
      <c r="O33" s="111">
        <v>84</v>
      </c>
      <c r="P33" s="111">
        <v>6</v>
      </c>
      <c r="Q33" s="111">
        <v>41</v>
      </c>
      <c r="R33" s="111">
        <v>15</v>
      </c>
      <c r="S33" s="111">
        <v>202</v>
      </c>
      <c r="T33" s="111">
        <v>10</v>
      </c>
      <c r="U33" s="111">
        <v>1014</v>
      </c>
      <c r="V33" s="111">
        <v>1381</v>
      </c>
      <c r="W33" s="113">
        <v>1357</v>
      </c>
      <c r="X33" s="111">
        <v>500</v>
      </c>
      <c r="Y33" s="111">
        <v>286</v>
      </c>
      <c r="Z33" s="111">
        <v>1433515</v>
      </c>
      <c r="AA33" s="111">
        <v>399389</v>
      </c>
      <c r="AB33" s="111">
        <v>164</v>
      </c>
      <c r="AC33" s="111" t="s">
        <v>118</v>
      </c>
      <c r="AD33" s="111">
        <v>399225</v>
      </c>
      <c r="AE33" s="111">
        <v>65180</v>
      </c>
      <c r="AF33" s="111">
        <v>23361</v>
      </c>
      <c r="AG33" s="113">
        <v>7289</v>
      </c>
      <c r="AH33" s="111">
        <v>15734</v>
      </c>
      <c r="AI33" s="111">
        <v>2124647</v>
      </c>
      <c r="AJ33" s="113">
        <v>8</v>
      </c>
      <c r="AK33" s="111">
        <v>4318</v>
      </c>
      <c r="AL33" s="111">
        <v>151578</v>
      </c>
      <c r="AM33" s="111">
        <v>21297</v>
      </c>
      <c r="AN33" s="111">
        <v>94914473</v>
      </c>
      <c r="AO33" s="111">
        <v>67133031</v>
      </c>
      <c r="AP33" s="111">
        <v>1555</v>
      </c>
      <c r="AQ33" s="111">
        <v>1608096</v>
      </c>
      <c r="AR33" s="111">
        <v>726207</v>
      </c>
      <c r="AS33" s="111">
        <v>5317</v>
      </c>
      <c r="AT33" s="111">
        <v>12675697</v>
      </c>
      <c r="AU33" s="114">
        <v>6596818</v>
      </c>
    </row>
    <row r="34" spans="1:47" ht="13.5" customHeight="1">
      <c r="A34" s="59"/>
      <c r="B34" s="60" t="s">
        <v>27</v>
      </c>
      <c r="C34" s="61"/>
      <c r="D34" s="107">
        <v>207887</v>
      </c>
      <c r="E34" s="108">
        <v>876</v>
      </c>
      <c r="F34" s="109">
        <v>208763</v>
      </c>
      <c r="G34" s="110">
        <v>158053</v>
      </c>
      <c r="H34" s="111">
        <v>9483</v>
      </c>
      <c r="I34" s="111">
        <v>7</v>
      </c>
      <c r="J34" s="111">
        <v>28834</v>
      </c>
      <c r="K34" s="111">
        <v>196377</v>
      </c>
      <c r="L34" s="112">
        <v>1899</v>
      </c>
      <c r="M34" s="111">
        <v>77</v>
      </c>
      <c r="N34" s="111">
        <v>27</v>
      </c>
      <c r="O34" s="111">
        <v>350</v>
      </c>
      <c r="P34" s="111">
        <v>77</v>
      </c>
      <c r="Q34" s="111">
        <v>416</v>
      </c>
      <c r="R34" s="111">
        <v>255</v>
      </c>
      <c r="S34" s="111">
        <v>2738</v>
      </c>
      <c r="T34" s="111">
        <v>98</v>
      </c>
      <c r="U34" s="111">
        <v>11923</v>
      </c>
      <c r="V34" s="111">
        <v>15961</v>
      </c>
      <c r="W34" s="113">
        <v>15815</v>
      </c>
      <c r="X34" s="111">
        <v>5807</v>
      </c>
      <c r="Y34" s="111">
        <v>3983</v>
      </c>
      <c r="Z34" s="111">
        <v>27079406</v>
      </c>
      <c r="AA34" s="111">
        <v>4795852</v>
      </c>
      <c r="AB34" s="111">
        <v>6719</v>
      </c>
      <c r="AC34" s="111">
        <v>339</v>
      </c>
      <c r="AD34" s="111">
        <v>4788794</v>
      </c>
      <c r="AE34" s="111">
        <v>710571</v>
      </c>
      <c r="AF34" s="111">
        <v>166056</v>
      </c>
      <c r="AG34" s="113">
        <v>32299</v>
      </c>
      <c r="AH34" s="111">
        <v>123985</v>
      </c>
      <c r="AI34" s="111">
        <v>15429736</v>
      </c>
      <c r="AJ34" s="113">
        <v>10</v>
      </c>
      <c r="AK34" s="111">
        <v>27906</v>
      </c>
      <c r="AL34" s="111">
        <v>787171</v>
      </c>
      <c r="AM34" s="111">
        <v>165736</v>
      </c>
      <c r="AN34" s="111">
        <v>690743801</v>
      </c>
      <c r="AO34" s="111">
        <v>480662727</v>
      </c>
      <c r="AP34" s="111">
        <v>10879</v>
      </c>
      <c r="AQ34" s="111">
        <v>9484852</v>
      </c>
      <c r="AR34" s="111">
        <v>3788287</v>
      </c>
      <c r="AS34" s="111">
        <v>34430</v>
      </c>
      <c r="AT34" s="111">
        <v>71258450</v>
      </c>
      <c r="AU34" s="114">
        <v>33531846</v>
      </c>
    </row>
    <row r="35" spans="1:47" ht="13.5" customHeight="1">
      <c r="A35" s="59"/>
      <c r="B35" s="60" t="s">
        <v>28</v>
      </c>
      <c r="C35" s="61"/>
      <c r="D35" s="107">
        <v>24969</v>
      </c>
      <c r="E35" s="108">
        <v>26</v>
      </c>
      <c r="F35" s="109">
        <v>24995</v>
      </c>
      <c r="G35" s="110">
        <v>17501</v>
      </c>
      <c r="H35" s="111">
        <v>889</v>
      </c>
      <c r="I35" s="111">
        <v>40</v>
      </c>
      <c r="J35" s="111">
        <v>4279</v>
      </c>
      <c r="K35" s="111">
        <v>22709</v>
      </c>
      <c r="L35" s="112">
        <v>231</v>
      </c>
      <c r="M35" s="111">
        <v>9</v>
      </c>
      <c r="N35" s="111">
        <v>5</v>
      </c>
      <c r="O35" s="111">
        <v>113</v>
      </c>
      <c r="P35" s="111">
        <v>13</v>
      </c>
      <c r="Q35" s="111">
        <v>66</v>
      </c>
      <c r="R35" s="111">
        <v>22</v>
      </c>
      <c r="S35" s="111">
        <v>243</v>
      </c>
      <c r="T35" s="111">
        <v>13</v>
      </c>
      <c r="U35" s="111">
        <v>910</v>
      </c>
      <c r="V35" s="111">
        <v>1394</v>
      </c>
      <c r="W35" s="113">
        <v>1394</v>
      </c>
      <c r="X35" s="111">
        <v>501</v>
      </c>
      <c r="Y35" s="111">
        <v>756</v>
      </c>
      <c r="Z35" s="111">
        <v>667138</v>
      </c>
      <c r="AA35" s="111">
        <v>233675</v>
      </c>
      <c r="AB35" s="111">
        <v>3336</v>
      </c>
      <c r="AC35" s="111" t="s">
        <v>118</v>
      </c>
      <c r="AD35" s="111">
        <v>230339</v>
      </c>
      <c r="AE35" s="111">
        <v>21646</v>
      </c>
      <c r="AF35" s="111">
        <v>22050</v>
      </c>
      <c r="AG35" s="113">
        <v>5156</v>
      </c>
      <c r="AH35" s="111">
        <v>13724</v>
      </c>
      <c r="AI35" s="111">
        <v>1624408</v>
      </c>
      <c r="AJ35" s="113">
        <v>10</v>
      </c>
      <c r="AK35" s="111">
        <v>4516</v>
      </c>
      <c r="AL35" s="111">
        <v>132316</v>
      </c>
      <c r="AM35" s="111">
        <v>18499</v>
      </c>
      <c r="AN35" s="111">
        <v>74791615</v>
      </c>
      <c r="AO35" s="111">
        <v>51698226</v>
      </c>
      <c r="AP35" s="111">
        <v>1481</v>
      </c>
      <c r="AQ35" s="111">
        <v>1634709</v>
      </c>
      <c r="AR35" s="111">
        <v>753560</v>
      </c>
      <c r="AS35" s="111">
        <v>4460</v>
      </c>
      <c r="AT35" s="111">
        <v>11157393</v>
      </c>
      <c r="AU35" s="114">
        <v>5939851</v>
      </c>
    </row>
    <row r="36" spans="1:47" ht="13.5" customHeight="1">
      <c r="A36" s="59"/>
      <c r="B36" s="60" t="s">
        <v>29</v>
      </c>
      <c r="C36" s="61"/>
      <c r="D36" s="107">
        <v>23970</v>
      </c>
      <c r="E36" s="108" t="s">
        <v>118</v>
      </c>
      <c r="F36" s="109">
        <v>23970</v>
      </c>
      <c r="G36" s="110">
        <v>17745</v>
      </c>
      <c r="H36" s="111">
        <v>1064</v>
      </c>
      <c r="I36" s="111">
        <v>2</v>
      </c>
      <c r="J36" s="111">
        <v>3849</v>
      </c>
      <c r="K36" s="111">
        <v>22660</v>
      </c>
      <c r="L36" s="112">
        <v>313</v>
      </c>
      <c r="M36" s="111">
        <v>4</v>
      </c>
      <c r="N36" s="111" t="s">
        <v>118</v>
      </c>
      <c r="O36" s="111">
        <v>48</v>
      </c>
      <c r="P36" s="111">
        <v>5</v>
      </c>
      <c r="Q36" s="111">
        <v>25</v>
      </c>
      <c r="R36" s="111">
        <v>11</v>
      </c>
      <c r="S36" s="111">
        <v>142</v>
      </c>
      <c r="T36" s="111">
        <v>5</v>
      </c>
      <c r="U36" s="111">
        <v>749</v>
      </c>
      <c r="V36" s="111">
        <v>989</v>
      </c>
      <c r="W36" s="113">
        <v>979</v>
      </c>
      <c r="X36" s="111">
        <v>333</v>
      </c>
      <c r="Y36" s="111">
        <v>186</v>
      </c>
      <c r="Z36" s="111">
        <v>474594</v>
      </c>
      <c r="AA36" s="111">
        <v>126871</v>
      </c>
      <c r="AB36" s="111">
        <v>1</v>
      </c>
      <c r="AC36" s="111" t="s">
        <v>118</v>
      </c>
      <c r="AD36" s="111">
        <v>126870</v>
      </c>
      <c r="AE36" s="111">
        <v>20714</v>
      </c>
      <c r="AF36" s="111">
        <v>19002</v>
      </c>
      <c r="AG36" s="113">
        <v>6986</v>
      </c>
      <c r="AH36" s="111">
        <v>14332</v>
      </c>
      <c r="AI36" s="111">
        <v>1911507</v>
      </c>
      <c r="AJ36" s="113">
        <v>7</v>
      </c>
      <c r="AK36" s="111">
        <v>3949</v>
      </c>
      <c r="AL36" s="111">
        <v>140279</v>
      </c>
      <c r="AM36" s="111">
        <v>18794</v>
      </c>
      <c r="AN36" s="111">
        <v>81512455</v>
      </c>
      <c r="AO36" s="111">
        <v>57096425</v>
      </c>
      <c r="AP36" s="111">
        <v>1281</v>
      </c>
      <c r="AQ36" s="111">
        <v>1346578</v>
      </c>
      <c r="AR36" s="111">
        <v>611690</v>
      </c>
      <c r="AS36" s="111">
        <v>4249</v>
      </c>
      <c r="AT36" s="111">
        <v>9726419</v>
      </c>
      <c r="AU36" s="114">
        <v>4892395</v>
      </c>
    </row>
    <row r="37" spans="1:47" ht="13.5" customHeight="1">
      <c r="A37" s="59"/>
      <c r="B37" s="60" t="s">
        <v>30</v>
      </c>
      <c r="C37" s="61"/>
      <c r="D37" s="107">
        <v>34380</v>
      </c>
      <c r="E37" s="108">
        <v>63</v>
      </c>
      <c r="F37" s="109">
        <v>34443</v>
      </c>
      <c r="G37" s="110">
        <v>24546</v>
      </c>
      <c r="H37" s="111">
        <v>1239</v>
      </c>
      <c r="I37" s="111">
        <v>5</v>
      </c>
      <c r="J37" s="111">
        <v>7021</v>
      </c>
      <c r="K37" s="111">
        <v>32811</v>
      </c>
      <c r="L37" s="112">
        <v>454</v>
      </c>
      <c r="M37" s="111">
        <v>3</v>
      </c>
      <c r="N37" s="111">
        <v>2</v>
      </c>
      <c r="O37" s="111">
        <v>44</v>
      </c>
      <c r="P37" s="111">
        <v>3</v>
      </c>
      <c r="Q37" s="111">
        <v>32</v>
      </c>
      <c r="R37" s="111">
        <v>20</v>
      </c>
      <c r="S37" s="111">
        <v>161</v>
      </c>
      <c r="T37" s="111">
        <v>7</v>
      </c>
      <c r="U37" s="111">
        <v>799</v>
      </c>
      <c r="V37" s="111">
        <v>1071</v>
      </c>
      <c r="W37" s="113">
        <v>1058</v>
      </c>
      <c r="X37" s="111">
        <v>394</v>
      </c>
      <c r="Y37" s="111">
        <v>227</v>
      </c>
      <c r="Z37" s="111">
        <v>688721</v>
      </c>
      <c r="AA37" s="111">
        <v>211887</v>
      </c>
      <c r="AB37" s="111">
        <v>367</v>
      </c>
      <c r="AC37" s="111" t="s">
        <v>118</v>
      </c>
      <c r="AD37" s="111">
        <v>211520</v>
      </c>
      <c r="AE37" s="111">
        <v>34534</v>
      </c>
      <c r="AF37" s="111">
        <v>26948</v>
      </c>
      <c r="AG37" s="113">
        <v>7932</v>
      </c>
      <c r="AH37" s="111">
        <v>20262</v>
      </c>
      <c r="AI37" s="111">
        <v>3002475</v>
      </c>
      <c r="AJ37" s="113">
        <v>8</v>
      </c>
      <c r="AK37" s="111">
        <v>6845</v>
      </c>
      <c r="AL37" s="111">
        <v>280325</v>
      </c>
      <c r="AM37" s="111">
        <v>26169</v>
      </c>
      <c r="AN37" s="111">
        <v>121900292</v>
      </c>
      <c r="AO37" s="111">
        <v>86608395</v>
      </c>
      <c r="AP37" s="111">
        <v>2081</v>
      </c>
      <c r="AQ37" s="111">
        <v>2725260</v>
      </c>
      <c r="AR37" s="111">
        <v>1365307</v>
      </c>
      <c r="AS37" s="111">
        <v>7119</v>
      </c>
      <c r="AT37" s="111">
        <v>19082396</v>
      </c>
      <c r="AU37" s="114">
        <v>10627075</v>
      </c>
    </row>
    <row r="38" spans="1:47" ht="13.5" customHeight="1">
      <c r="A38" s="59"/>
      <c r="B38" s="60" t="s">
        <v>31</v>
      </c>
      <c r="C38" s="61"/>
      <c r="D38" s="107">
        <v>25636</v>
      </c>
      <c r="E38" s="108">
        <v>94</v>
      </c>
      <c r="F38" s="109">
        <v>25730</v>
      </c>
      <c r="G38" s="110">
        <v>18141</v>
      </c>
      <c r="H38" s="111">
        <v>891</v>
      </c>
      <c r="I38" s="111">
        <v>9</v>
      </c>
      <c r="J38" s="111">
        <v>4846</v>
      </c>
      <c r="K38" s="111">
        <v>23887</v>
      </c>
      <c r="L38" s="112">
        <v>349</v>
      </c>
      <c r="M38" s="111">
        <v>6</v>
      </c>
      <c r="N38" s="111">
        <v>2</v>
      </c>
      <c r="O38" s="111">
        <v>57</v>
      </c>
      <c r="P38" s="111">
        <v>3</v>
      </c>
      <c r="Q38" s="111">
        <v>39</v>
      </c>
      <c r="R38" s="111">
        <v>12</v>
      </c>
      <c r="S38" s="111">
        <v>124</v>
      </c>
      <c r="T38" s="111">
        <v>8</v>
      </c>
      <c r="U38" s="111">
        <v>750</v>
      </c>
      <c r="V38" s="111">
        <v>1001</v>
      </c>
      <c r="W38" s="113">
        <v>985</v>
      </c>
      <c r="X38" s="111">
        <v>355</v>
      </c>
      <c r="Y38" s="111">
        <v>192</v>
      </c>
      <c r="Z38" s="111">
        <v>1552422</v>
      </c>
      <c r="AA38" s="111">
        <v>322661</v>
      </c>
      <c r="AB38" s="111" t="s">
        <v>118</v>
      </c>
      <c r="AC38" s="111" t="s">
        <v>118</v>
      </c>
      <c r="AD38" s="111">
        <v>322661</v>
      </c>
      <c r="AE38" s="111">
        <v>35483</v>
      </c>
      <c r="AF38" s="111">
        <v>21886</v>
      </c>
      <c r="AG38" s="113">
        <v>6529</v>
      </c>
      <c r="AH38" s="111">
        <v>14782</v>
      </c>
      <c r="AI38" s="111">
        <v>2360009</v>
      </c>
      <c r="AJ38" s="113">
        <v>8</v>
      </c>
      <c r="AK38" s="111">
        <v>4902</v>
      </c>
      <c r="AL38" s="111">
        <v>172035</v>
      </c>
      <c r="AM38" s="111">
        <v>19461</v>
      </c>
      <c r="AN38" s="111">
        <v>93631305</v>
      </c>
      <c r="AO38" s="111">
        <v>67546734</v>
      </c>
      <c r="AP38" s="111">
        <v>1451</v>
      </c>
      <c r="AQ38" s="111">
        <v>1588377</v>
      </c>
      <c r="AR38" s="111">
        <v>729278</v>
      </c>
      <c r="AS38" s="111">
        <v>5130</v>
      </c>
      <c r="AT38" s="111">
        <v>12776142</v>
      </c>
      <c r="AU38" s="114">
        <v>6842804</v>
      </c>
    </row>
    <row r="39" spans="1:47" ht="13.5">
      <c r="A39" s="62"/>
      <c r="B39" s="63" t="s">
        <v>32</v>
      </c>
      <c r="C39" s="64"/>
      <c r="D39" s="115">
        <v>24898</v>
      </c>
      <c r="E39" s="116">
        <v>33</v>
      </c>
      <c r="F39" s="117">
        <v>24931</v>
      </c>
      <c r="G39" s="118">
        <v>16828</v>
      </c>
      <c r="H39" s="119">
        <v>803</v>
      </c>
      <c r="I39" s="119">
        <v>8</v>
      </c>
      <c r="J39" s="119">
        <v>4527</v>
      </c>
      <c r="K39" s="119">
        <v>22166</v>
      </c>
      <c r="L39" s="120">
        <v>224</v>
      </c>
      <c r="M39" s="121">
        <v>3</v>
      </c>
      <c r="N39" s="121" t="s">
        <v>118</v>
      </c>
      <c r="O39" s="121">
        <v>36</v>
      </c>
      <c r="P39" s="121">
        <v>2</v>
      </c>
      <c r="Q39" s="121">
        <v>18</v>
      </c>
      <c r="R39" s="121">
        <v>9</v>
      </c>
      <c r="S39" s="121">
        <v>117</v>
      </c>
      <c r="T39" s="121">
        <v>4</v>
      </c>
      <c r="U39" s="121">
        <v>600</v>
      </c>
      <c r="V39" s="121">
        <v>789</v>
      </c>
      <c r="W39" s="122">
        <v>780</v>
      </c>
      <c r="X39" s="121">
        <v>267</v>
      </c>
      <c r="Y39" s="121">
        <v>603</v>
      </c>
      <c r="Z39" s="121">
        <v>310885</v>
      </c>
      <c r="AA39" s="121">
        <v>78995</v>
      </c>
      <c r="AB39" s="121">
        <v>7</v>
      </c>
      <c r="AC39" s="121" t="s">
        <v>118</v>
      </c>
      <c r="AD39" s="121">
        <v>78988</v>
      </c>
      <c r="AE39" s="121">
        <v>12896</v>
      </c>
      <c r="AF39" s="121">
        <v>22277</v>
      </c>
      <c r="AG39" s="122">
        <v>4816</v>
      </c>
      <c r="AH39" s="121">
        <v>13489</v>
      </c>
      <c r="AI39" s="121">
        <v>1759621</v>
      </c>
      <c r="AJ39" s="122">
        <v>8</v>
      </c>
      <c r="AK39" s="121">
        <v>4750</v>
      </c>
      <c r="AL39" s="121">
        <v>141089</v>
      </c>
      <c r="AM39" s="121">
        <v>17920</v>
      </c>
      <c r="AN39" s="121">
        <v>77435551</v>
      </c>
      <c r="AO39" s="121">
        <v>54309254</v>
      </c>
      <c r="AP39" s="121">
        <v>1625</v>
      </c>
      <c r="AQ39" s="121">
        <v>2061020</v>
      </c>
      <c r="AR39" s="121">
        <v>1020890</v>
      </c>
      <c r="AS39" s="121">
        <v>4540</v>
      </c>
      <c r="AT39" s="121">
        <v>11827131</v>
      </c>
      <c r="AU39" s="123">
        <v>6449509</v>
      </c>
    </row>
    <row r="40" spans="1:47" ht="27.75" customHeight="1">
      <c r="A40" s="65"/>
      <c r="B40" s="66" t="s">
        <v>66</v>
      </c>
      <c r="C40" s="72"/>
      <c r="D40" s="124">
        <f aca="true" t="shared" si="0" ref="D40:AU40">SUM(D9:D39)</f>
        <v>2233654</v>
      </c>
      <c r="E40" s="125">
        <f t="shared" si="0"/>
        <v>5241</v>
      </c>
      <c r="F40" s="126">
        <f t="shared" si="0"/>
        <v>2238895</v>
      </c>
      <c r="G40" s="127">
        <f t="shared" si="0"/>
        <v>1658053</v>
      </c>
      <c r="H40" s="128">
        <f t="shared" si="0"/>
        <v>87815</v>
      </c>
      <c r="I40" s="128">
        <f t="shared" si="0"/>
        <v>632</v>
      </c>
      <c r="J40" s="128">
        <f t="shared" si="0"/>
        <v>367905</v>
      </c>
      <c r="K40" s="128">
        <f t="shared" si="0"/>
        <v>2114405</v>
      </c>
      <c r="L40" s="129">
        <f t="shared" si="0"/>
        <v>27736</v>
      </c>
      <c r="M40" s="128">
        <f t="shared" si="0"/>
        <v>766</v>
      </c>
      <c r="N40" s="128">
        <f t="shared" si="0"/>
        <v>305</v>
      </c>
      <c r="O40" s="128">
        <f t="shared" si="0"/>
        <v>4898</v>
      </c>
      <c r="P40" s="128">
        <f t="shared" si="0"/>
        <v>601</v>
      </c>
      <c r="Q40" s="128">
        <f t="shared" si="0"/>
        <v>4051</v>
      </c>
      <c r="R40" s="128">
        <f t="shared" si="0"/>
        <v>1515</v>
      </c>
      <c r="S40" s="128">
        <f t="shared" si="0"/>
        <v>17424</v>
      </c>
      <c r="T40" s="128">
        <f t="shared" si="0"/>
        <v>735</v>
      </c>
      <c r="U40" s="128">
        <f t="shared" si="0"/>
        <v>84368</v>
      </c>
      <c r="V40" s="128">
        <f t="shared" si="0"/>
        <v>114663</v>
      </c>
      <c r="W40" s="130">
        <f t="shared" si="0"/>
        <v>113215</v>
      </c>
      <c r="X40" s="128">
        <f t="shared" si="0"/>
        <v>41686</v>
      </c>
      <c r="Y40" s="128">
        <f t="shared" si="0"/>
        <v>37439</v>
      </c>
      <c r="Z40" s="128">
        <f t="shared" si="0"/>
        <v>366422496</v>
      </c>
      <c r="AA40" s="128">
        <f t="shared" si="0"/>
        <v>36665914</v>
      </c>
      <c r="AB40" s="128">
        <f t="shared" si="0"/>
        <v>137980</v>
      </c>
      <c r="AC40" s="128">
        <f t="shared" si="0"/>
        <v>356</v>
      </c>
      <c r="AD40" s="128">
        <f t="shared" si="0"/>
        <v>36527578</v>
      </c>
      <c r="AE40" s="128">
        <f t="shared" si="0"/>
        <v>5432300</v>
      </c>
      <c r="AF40" s="128">
        <f t="shared" si="0"/>
        <v>1687087</v>
      </c>
      <c r="AG40" s="130">
        <f t="shared" si="0"/>
        <v>414485</v>
      </c>
      <c r="AH40" s="128">
        <f t="shared" si="0"/>
        <v>1328621</v>
      </c>
      <c r="AI40" s="128">
        <f t="shared" si="0"/>
        <v>190884709</v>
      </c>
      <c r="AJ40" s="130">
        <f t="shared" si="0"/>
        <v>272</v>
      </c>
      <c r="AK40" s="128">
        <f t="shared" si="0"/>
        <v>351266</v>
      </c>
      <c r="AL40" s="128">
        <f t="shared" si="0"/>
        <v>12606611</v>
      </c>
      <c r="AM40" s="128">
        <f t="shared" si="0"/>
        <v>1751210</v>
      </c>
      <c r="AN40" s="128">
        <f t="shared" si="0"/>
        <v>7936190783</v>
      </c>
      <c r="AO40" s="128">
        <f t="shared" si="0"/>
        <v>5626721347</v>
      </c>
      <c r="AP40" s="128">
        <f t="shared" si="0"/>
        <v>123446</v>
      </c>
      <c r="AQ40" s="128">
        <f t="shared" si="0"/>
        <v>129635226</v>
      </c>
      <c r="AR40" s="128">
        <f t="shared" si="0"/>
        <v>58355779</v>
      </c>
      <c r="AS40" s="128">
        <f t="shared" si="0"/>
        <v>398410</v>
      </c>
      <c r="AT40" s="128">
        <f t="shared" si="0"/>
        <v>950403952</v>
      </c>
      <c r="AU40" s="131">
        <f t="shared" si="0"/>
        <v>495264556</v>
      </c>
    </row>
    <row r="41" spans="1:47" ht="13.5">
      <c r="A41" s="67"/>
      <c r="B41" s="68" t="s">
        <v>33</v>
      </c>
      <c r="C41" s="69"/>
      <c r="D41" s="132">
        <v>14512</v>
      </c>
      <c r="E41" s="133">
        <v>24</v>
      </c>
      <c r="F41" s="134">
        <v>14536</v>
      </c>
      <c r="G41" s="135">
        <v>10460</v>
      </c>
      <c r="H41" s="136">
        <v>371</v>
      </c>
      <c r="I41" s="136" t="s">
        <v>118</v>
      </c>
      <c r="J41" s="136">
        <v>2787</v>
      </c>
      <c r="K41" s="136">
        <v>13618</v>
      </c>
      <c r="L41" s="137">
        <v>203</v>
      </c>
      <c r="M41" s="136">
        <v>5</v>
      </c>
      <c r="N41" s="136">
        <v>2</v>
      </c>
      <c r="O41" s="136">
        <v>25</v>
      </c>
      <c r="P41" s="136">
        <v>1</v>
      </c>
      <c r="Q41" s="136">
        <v>19</v>
      </c>
      <c r="R41" s="136">
        <v>7</v>
      </c>
      <c r="S41" s="136">
        <v>50</v>
      </c>
      <c r="T41" s="136">
        <v>1</v>
      </c>
      <c r="U41" s="136">
        <v>235</v>
      </c>
      <c r="V41" s="136">
        <v>345</v>
      </c>
      <c r="W41" s="138">
        <v>340</v>
      </c>
      <c r="X41" s="136">
        <v>134</v>
      </c>
      <c r="Y41" s="136">
        <v>61</v>
      </c>
      <c r="Z41" s="136">
        <v>156790</v>
      </c>
      <c r="AA41" s="136">
        <v>507228</v>
      </c>
      <c r="AB41" s="136">
        <v>9705</v>
      </c>
      <c r="AC41" s="136" t="s">
        <v>118</v>
      </c>
      <c r="AD41" s="136">
        <v>497523</v>
      </c>
      <c r="AE41" s="136">
        <v>81228</v>
      </c>
      <c r="AF41" s="136">
        <v>10657</v>
      </c>
      <c r="AG41" s="138">
        <v>4134</v>
      </c>
      <c r="AH41" s="136">
        <v>8756</v>
      </c>
      <c r="AI41" s="136">
        <v>1326271</v>
      </c>
      <c r="AJ41" s="138">
        <v>6</v>
      </c>
      <c r="AK41" s="136">
        <v>2796</v>
      </c>
      <c r="AL41" s="136">
        <v>127830</v>
      </c>
      <c r="AM41" s="136">
        <v>11174</v>
      </c>
      <c r="AN41" s="136">
        <v>52502973</v>
      </c>
      <c r="AO41" s="136">
        <v>37415271</v>
      </c>
      <c r="AP41" s="136">
        <v>972</v>
      </c>
      <c r="AQ41" s="136">
        <v>1146368</v>
      </c>
      <c r="AR41" s="136">
        <v>545702</v>
      </c>
      <c r="AS41" s="136">
        <v>2832</v>
      </c>
      <c r="AT41" s="136">
        <v>7630425</v>
      </c>
      <c r="AU41" s="139">
        <v>4244977</v>
      </c>
    </row>
    <row r="42" spans="1:47" ht="13.5">
      <c r="A42" s="59"/>
      <c r="B42" s="60" t="s">
        <v>34</v>
      </c>
      <c r="C42" s="61"/>
      <c r="D42" s="107">
        <v>10664</v>
      </c>
      <c r="E42" s="108" t="s">
        <v>118</v>
      </c>
      <c r="F42" s="109">
        <v>10664</v>
      </c>
      <c r="G42" s="110">
        <v>6312</v>
      </c>
      <c r="H42" s="111">
        <v>313</v>
      </c>
      <c r="I42" s="111">
        <v>1</v>
      </c>
      <c r="J42" s="111">
        <v>3035</v>
      </c>
      <c r="K42" s="111">
        <v>9661</v>
      </c>
      <c r="L42" s="112">
        <v>184</v>
      </c>
      <c r="M42" s="111" t="s">
        <v>118</v>
      </c>
      <c r="N42" s="111" t="s">
        <v>118</v>
      </c>
      <c r="O42" s="111">
        <v>8</v>
      </c>
      <c r="P42" s="111" t="s">
        <v>118</v>
      </c>
      <c r="Q42" s="111">
        <v>5</v>
      </c>
      <c r="R42" s="111" t="s">
        <v>118</v>
      </c>
      <c r="S42" s="111">
        <v>38</v>
      </c>
      <c r="T42" s="111" t="s">
        <v>118</v>
      </c>
      <c r="U42" s="111">
        <v>193</v>
      </c>
      <c r="V42" s="111">
        <v>244</v>
      </c>
      <c r="W42" s="113">
        <v>242</v>
      </c>
      <c r="X42" s="111">
        <v>72</v>
      </c>
      <c r="Y42" s="111">
        <v>44</v>
      </c>
      <c r="Z42" s="111">
        <v>42105</v>
      </c>
      <c r="AA42" s="111">
        <v>10914</v>
      </c>
      <c r="AB42" s="111" t="s">
        <v>118</v>
      </c>
      <c r="AC42" s="111" t="s">
        <v>118</v>
      </c>
      <c r="AD42" s="111">
        <v>10914</v>
      </c>
      <c r="AE42" s="111" t="s">
        <v>118</v>
      </c>
      <c r="AF42" s="111">
        <v>9710</v>
      </c>
      <c r="AG42" s="113">
        <v>2802</v>
      </c>
      <c r="AH42" s="111">
        <v>5243</v>
      </c>
      <c r="AI42" s="111">
        <v>797721</v>
      </c>
      <c r="AJ42" s="113">
        <v>7</v>
      </c>
      <c r="AK42" s="111">
        <v>2818</v>
      </c>
      <c r="AL42" s="111">
        <v>135747</v>
      </c>
      <c r="AM42" s="111">
        <v>7083</v>
      </c>
      <c r="AN42" s="111">
        <v>32160392</v>
      </c>
      <c r="AO42" s="111">
        <v>22991941</v>
      </c>
      <c r="AP42" s="111">
        <v>989</v>
      </c>
      <c r="AQ42" s="111">
        <v>1370372</v>
      </c>
      <c r="AR42" s="111">
        <v>705630</v>
      </c>
      <c r="AS42" s="111">
        <v>3075</v>
      </c>
      <c r="AT42" s="111">
        <v>8981129</v>
      </c>
      <c r="AU42" s="114">
        <v>5236521</v>
      </c>
    </row>
    <row r="43" spans="1:47" ht="13.5">
      <c r="A43" s="59"/>
      <c r="B43" s="60" t="s">
        <v>35</v>
      </c>
      <c r="C43" s="61"/>
      <c r="D43" s="107">
        <v>5106</v>
      </c>
      <c r="E43" s="108">
        <v>156</v>
      </c>
      <c r="F43" s="109">
        <v>5262</v>
      </c>
      <c r="G43" s="110">
        <v>3383</v>
      </c>
      <c r="H43" s="111">
        <v>210</v>
      </c>
      <c r="I43" s="111">
        <v>11</v>
      </c>
      <c r="J43" s="111">
        <v>888</v>
      </c>
      <c r="K43" s="111">
        <v>4492</v>
      </c>
      <c r="L43" s="112">
        <v>33</v>
      </c>
      <c r="M43" s="111">
        <v>1</v>
      </c>
      <c r="N43" s="111">
        <v>1</v>
      </c>
      <c r="O43" s="111">
        <v>5</v>
      </c>
      <c r="P43" s="111" t="s">
        <v>118</v>
      </c>
      <c r="Q43" s="111">
        <v>4</v>
      </c>
      <c r="R43" s="111">
        <v>5</v>
      </c>
      <c r="S43" s="111">
        <v>37</v>
      </c>
      <c r="T43" s="111">
        <v>2</v>
      </c>
      <c r="U43" s="111">
        <v>164</v>
      </c>
      <c r="V43" s="111">
        <v>219</v>
      </c>
      <c r="W43" s="113">
        <v>200</v>
      </c>
      <c r="X43" s="111">
        <v>75</v>
      </c>
      <c r="Y43" s="111">
        <v>44</v>
      </c>
      <c r="Z43" s="111">
        <v>44256</v>
      </c>
      <c r="AA43" s="111">
        <v>15215</v>
      </c>
      <c r="AB43" s="111">
        <v>14</v>
      </c>
      <c r="AC43" s="111" t="s">
        <v>118</v>
      </c>
      <c r="AD43" s="111">
        <v>15201</v>
      </c>
      <c r="AE43" s="111" t="s">
        <v>118</v>
      </c>
      <c r="AF43" s="111">
        <v>6433</v>
      </c>
      <c r="AG43" s="113">
        <v>1198</v>
      </c>
      <c r="AH43" s="111">
        <v>2571</v>
      </c>
      <c r="AI43" s="111">
        <v>294255</v>
      </c>
      <c r="AJ43" s="113">
        <v>7</v>
      </c>
      <c r="AK43" s="111">
        <v>520</v>
      </c>
      <c r="AL43" s="111">
        <v>25964</v>
      </c>
      <c r="AM43" s="111">
        <v>3690</v>
      </c>
      <c r="AN43" s="111">
        <v>14105645</v>
      </c>
      <c r="AO43" s="111">
        <v>9698155</v>
      </c>
      <c r="AP43" s="111">
        <v>419</v>
      </c>
      <c r="AQ43" s="111">
        <v>446532</v>
      </c>
      <c r="AR43" s="111">
        <v>202990</v>
      </c>
      <c r="AS43" s="111">
        <v>968</v>
      </c>
      <c r="AT43" s="111">
        <v>2227947</v>
      </c>
      <c r="AU43" s="114">
        <v>1125787</v>
      </c>
    </row>
    <row r="44" spans="1:47" ht="13.5">
      <c r="A44" s="59"/>
      <c r="B44" s="60" t="s">
        <v>36</v>
      </c>
      <c r="C44" s="61"/>
      <c r="D44" s="107">
        <v>7033</v>
      </c>
      <c r="E44" s="108">
        <v>33</v>
      </c>
      <c r="F44" s="109">
        <v>7066</v>
      </c>
      <c r="G44" s="110">
        <v>5274</v>
      </c>
      <c r="H44" s="111">
        <v>291</v>
      </c>
      <c r="I44" s="111" t="s">
        <v>118</v>
      </c>
      <c r="J44" s="111">
        <v>1104</v>
      </c>
      <c r="K44" s="111">
        <v>6669</v>
      </c>
      <c r="L44" s="112">
        <v>49</v>
      </c>
      <c r="M44" s="111">
        <v>1</v>
      </c>
      <c r="N44" s="111">
        <v>2</v>
      </c>
      <c r="O44" s="111">
        <v>29</v>
      </c>
      <c r="P44" s="111" t="s">
        <v>118</v>
      </c>
      <c r="Q44" s="111">
        <v>18</v>
      </c>
      <c r="R44" s="111">
        <v>9</v>
      </c>
      <c r="S44" s="111">
        <v>99</v>
      </c>
      <c r="T44" s="111">
        <v>3</v>
      </c>
      <c r="U44" s="111">
        <v>327</v>
      </c>
      <c r="V44" s="111">
        <v>488</v>
      </c>
      <c r="W44" s="113">
        <v>488</v>
      </c>
      <c r="X44" s="111">
        <v>194</v>
      </c>
      <c r="Y44" s="111">
        <v>116</v>
      </c>
      <c r="Z44" s="111">
        <v>822359</v>
      </c>
      <c r="AA44" s="111">
        <v>144944</v>
      </c>
      <c r="AB44" s="111">
        <v>73</v>
      </c>
      <c r="AC44" s="111" t="s">
        <v>118</v>
      </c>
      <c r="AD44" s="111">
        <v>144871</v>
      </c>
      <c r="AE44" s="111">
        <v>10925</v>
      </c>
      <c r="AF44" s="111">
        <v>6157</v>
      </c>
      <c r="AG44" s="113">
        <v>2523</v>
      </c>
      <c r="AH44" s="111">
        <v>4067</v>
      </c>
      <c r="AI44" s="111">
        <v>480661</v>
      </c>
      <c r="AJ44" s="113">
        <v>6</v>
      </c>
      <c r="AK44" s="111">
        <v>1014</v>
      </c>
      <c r="AL44" s="111">
        <v>27993</v>
      </c>
      <c r="AM44" s="111">
        <v>5571</v>
      </c>
      <c r="AN44" s="111">
        <v>22526986</v>
      </c>
      <c r="AO44" s="111">
        <v>15552678</v>
      </c>
      <c r="AP44" s="111">
        <v>423</v>
      </c>
      <c r="AQ44" s="111">
        <v>399011</v>
      </c>
      <c r="AR44" s="111">
        <v>163400</v>
      </c>
      <c r="AS44" s="111">
        <v>1182</v>
      </c>
      <c r="AT44" s="111">
        <v>2564322</v>
      </c>
      <c r="AU44" s="114">
        <v>1242895</v>
      </c>
    </row>
    <row r="45" spans="1:47" ht="13.5">
      <c r="A45" s="59"/>
      <c r="B45" s="60" t="s">
        <v>37</v>
      </c>
      <c r="C45" s="61"/>
      <c r="D45" s="107">
        <v>19803</v>
      </c>
      <c r="E45" s="108">
        <v>18</v>
      </c>
      <c r="F45" s="109">
        <v>19821</v>
      </c>
      <c r="G45" s="110">
        <v>14079</v>
      </c>
      <c r="H45" s="111">
        <v>764</v>
      </c>
      <c r="I45" s="111">
        <v>14</v>
      </c>
      <c r="J45" s="111">
        <v>3500</v>
      </c>
      <c r="K45" s="111">
        <v>18357</v>
      </c>
      <c r="L45" s="112">
        <v>189</v>
      </c>
      <c r="M45" s="111">
        <v>1</v>
      </c>
      <c r="N45" s="111">
        <v>2</v>
      </c>
      <c r="O45" s="111">
        <v>26</v>
      </c>
      <c r="P45" s="111">
        <v>2</v>
      </c>
      <c r="Q45" s="111">
        <v>14</v>
      </c>
      <c r="R45" s="111" t="s">
        <v>118</v>
      </c>
      <c r="S45" s="111">
        <v>72</v>
      </c>
      <c r="T45" s="111">
        <v>3</v>
      </c>
      <c r="U45" s="111">
        <v>460</v>
      </c>
      <c r="V45" s="111">
        <v>580</v>
      </c>
      <c r="W45" s="113">
        <v>555</v>
      </c>
      <c r="X45" s="111">
        <v>167</v>
      </c>
      <c r="Y45" s="111">
        <v>103</v>
      </c>
      <c r="Z45" s="111">
        <v>389052</v>
      </c>
      <c r="AA45" s="111">
        <v>116720</v>
      </c>
      <c r="AB45" s="111">
        <v>6053</v>
      </c>
      <c r="AC45" s="111" t="s">
        <v>118</v>
      </c>
      <c r="AD45" s="111">
        <v>110667</v>
      </c>
      <c r="AE45" s="111">
        <v>11151</v>
      </c>
      <c r="AF45" s="111">
        <v>17061</v>
      </c>
      <c r="AG45" s="113">
        <v>4463</v>
      </c>
      <c r="AH45" s="111">
        <v>11230</v>
      </c>
      <c r="AI45" s="111">
        <v>1581377</v>
      </c>
      <c r="AJ45" s="113">
        <v>8</v>
      </c>
      <c r="AK45" s="111">
        <v>3500</v>
      </c>
      <c r="AL45" s="111">
        <v>125535</v>
      </c>
      <c r="AM45" s="111">
        <v>14970</v>
      </c>
      <c r="AN45" s="111">
        <v>67021812</v>
      </c>
      <c r="AO45" s="111">
        <v>47253524</v>
      </c>
      <c r="AP45" s="111">
        <v>1309</v>
      </c>
      <c r="AQ45" s="111">
        <v>1605949</v>
      </c>
      <c r="AR45" s="111">
        <v>781082</v>
      </c>
      <c r="AS45" s="111">
        <v>3656</v>
      </c>
      <c r="AT45" s="111">
        <v>9366825</v>
      </c>
      <c r="AU45" s="114">
        <v>5074982</v>
      </c>
    </row>
    <row r="46" spans="1:47" ht="13.5">
      <c r="A46" s="59"/>
      <c r="B46" s="60" t="s">
        <v>38</v>
      </c>
      <c r="C46" s="61"/>
      <c r="D46" s="107">
        <v>3597</v>
      </c>
      <c r="E46" s="108">
        <v>12</v>
      </c>
      <c r="F46" s="109">
        <v>3609</v>
      </c>
      <c r="G46" s="110">
        <v>2834</v>
      </c>
      <c r="H46" s="111">
        <v>87</v>
      </c>
      <c r="I46" s="111">
        <v>4</v>
      </c>
      <c r="J46" s="111">
        <v>433</v>
      </c>
      <c r="K46" s="111">
        <v>3358</v>
      </c>
      <c r="L46" s="112">
        <v>29</v>
      </c>
      <c r="M46" s="111">
        <v>3</v>
      </c>
      <c r="N46" s="111">
        <v>1</v>
      </c>
      <c r="O46" s="111">
        <v>41</v>
      </c>
      <c r="P46" s="111">
        <v>3</v>
      </c>
      <c r="Q46" s="111">
        <v>17</v>
      </c>
      <c r="R46" s="111">
        <v>8</v>
      </c>
      <c r="S46" s="111">
        <v>43</v>
      </c>
      <c r="T46" s="111" t="s">
        <v>118</v>
      </c>
      <c r="U46" s="111">
        <v>94</v>
      </c>
      <c r="V46" s="111">
        <v>210</v>
      </c>
      <c r="W46" s="113">
        <v>210</v>
      </c>
      <c r="X46" s="111">
        <v>100</v>
      </c>
      <c r="Y46" s="111">
        <v>75</v>
      </c>
      <c r="Z46" s="111">
        <v>247635</v>
      </c>
      <c r="AA46" s="111">
        <v>202438</v>
      </c>
      <c r="AB46" s="111" t="s">
        <v>118</v>
      </c>
      <c r="AC46" s="111" t="s">
        <v>118</v>
      </c>
      <c r="AD46" s="111">
        <v>202438</v>
      </c>
      <c r="AE46" s="111" t="s">
        <v>118</v>
      </c>
      <c r="AF46" s="111">
        <v>2658</v>
      </c>
      <c r="AG46" s="113">
        <v>1060</v>
      </c>
      <c r="AH46" s="111">
        <v>2375</v>
      </c>
      <c r="AI46" s="111">
        <v>286507</v>
      </c>
      <c r="AJ46" s="113">
        <v>4</v>
      </c>
      <c r="AK46" s="111">
        <v>439</v>
      </c>
      <c r="AL46" s="111">
        <v>11845</v>
      </c>
      <c r="AM46" s="111">
        <v>2952</v>
      </c>
      <c r="AN46" s="111">
        <v>12164309</v>
      </c>
      <c r="AO46" s="111">
        <v>8423847</v>
      </c>
      <c r="AP46" s="111">
        <v>144</v>
      </c>
      <c r="AQ46" s="111">
        <v>141818</v>
      </c>
      <c r="AR46" s="111">
        <v>62362</v>
      </c>
      <c r="AS46" s="111">
        <v>469</v>
      </c>
      <c r="AT46" s="111">
        <v>1077590</v>
      </c>
      <c r="AU46" s="114">
        <v>541434</v>
      </c>
    </row>
    <row r="47" spans="1:47" ht="13.5">
      <c r="A47" s="59"/>
      <c r="B47" s="60" t="s">
        <v>39</v>
      </c>
      <c r="C47" s="61"/>
      <c r="D47" s="107">
        <v>7493</v>
      </c>
      <c r="E47" s="108">
        <v>1</v>
      </c>
      <c r="F47" s="109">
        <v>7494</v>
      </c>
      <c r="G47" s="110">
        <v>4766</v>
      </c>
      <c r="H47" s="111">
        <v>242</v>
      </c>
      <c r="I47" s="111">
        <v>2</v>
      </c>
      <c r="J47" s="111">
        <v>1635</v>
      </c>
      <c r="K47" s="111">
        <v>6645</v>
      </c>
      <c r="L47" s="112">
        <v>88</v>
      </c>
      <c r="M47" s="111">
        <v>1</v>
      </c>
      <c r="N47" s="111">
        <v>1</v>
      </c>
      <c r="O47" s="111">
        <v>16</v>
      </c>
      <c r="P47" s="111">
        <v>1</v>
      </c>
      <c r="Q47" s="111">
        <v>11</v>
      </c>
      <c r="R47" s="111">
        <v>3</v>
      </c>
      <c r="S47" s="111">
        <v>50</v>
      </c>
      <c r="T47" s="111">
        <v>1</v>
      </c>
      <c r="U47" s="111">
        <v>185</v>
      </c>
      <c r="V47" s="111">
        <v>269</v>
      </c>
      <c r="W47" s="113">
        <v>266</v>
      </c>
      <c r="X47" s="111">
        <v>85</v>
      </c>
      <c r="Y47" s="111">
        <v>48</v>
      </c>
      <c r="Z47" s="111">
        <v>184716</v>
      </c>
      <c r="AA47" s="111">
        <v>38189</v>
      </c>
      <c r="AB47" s="111" t="s">
        <v>118</v>
      </c>
      <c r="AC47" s="111" t="s">
        <v>118</v>
      </c>
      <c r="AD47" s="111">
        <v>38189</v>
      </c>
      <c r="AE47" s="111">
        <v>6235</v>
      </c>
      <c r="AF47" s="111">
        <v>8878</v>
      </c>
      <c r="AG47" s="113">
        <v>1843</v>
      </c>
      <c r="AH47" s="111">
        <v>3814</v>
      </c>
      <c r="AI47" s="111">
        <v>465366</v>
      </c>
      <c r="AJ47" s="113">
        <v>8</v>
      </c>
      <c r="AK47" s="111">
        <v>1809</v>
      </c>
      <c r="AL47" s="111">
        <v>54630</v>
      </c>
      <c r="AM47" s="111">
        <v>5156</v>
      </c>
      <c r="AN47" s="111">
        <v>20907922</v>
      </c>
      <c r="AO47" s="111">
        <v>14498414</v>
      </c>
      <c r="AP47" s="111">
        <v>510</v>
      </c>
      <c r="AQ47" s="111">
        <v>582246</v>
      </c>
      <c r="AR47" s="111">
        <v>274886</v>
      </c>
      <c r="AS47" s="111">
        <v>1689</v>
      </c>
      <c r="AT47" s="111">
        <v>4241182</v>
      </c>
      <c r="AU47" s="114">
        <v>2260945</v>
      </c>
    </row>
    <row r="48" spans="1:47" ht="13.5">
      <c r="A48" s="59"/>
      <c r="B48" s="60" t="s">
        <v>40</v>
      </c>
      <c r="C48" s="61"/>
      <c r="D48" s="107">
        <v>6171</v>
      </c>
      <c r="E48" s="108">
        <v>6</v>
      </c>
      <c r="F48" s="109">
        <v>6177</v>
      </c>
      <c r="G48" s="110">
        <v>4269</v>
      </c>
      <c r="H48" s="111">
        <v>226</v>
      </c>
      <c r="I48" s="111">
        <v>28</v>
      </c>
      <c r="J48" s="111">
        <v>1059</v>
      </c>
      <c r="K48" s="111">
        <v>5582</v>
      </c>
      <c r="L48" s="112">
        <v>62</v>
      </c>
      <c r="M48" s="111" t="s">
        <v>118</v>
      </c>
      <c r="N48" s="111">
        <v>2</v>
      </c>
      <c r="O48" s="111">
        <v>3</v>
      </c>
      <c r="P48" s="111" t="s">
        <v>118</v>
      </c>
      <c r="Q48" s="111">
        <v>8</v>
      </c>
      <c r="R48" s="111">
        <v>2</v>
      </c>
      <c r="S48" s="111">
        <v>40</v>
      </c>
      <c r="T48" s="111">
        <v>2</v>
      </c>
      <c r="U48" s="111">
        <v>181</v>
      </c>
      <c r="V48" s="111">
        <v>238</v>
      </c>
      <c r="W48" s="113">
        <v>238</v>
      </c>
      <c r="X48" s="111">
        <v>67</v>
      </c>
      <c r="Y48" s="111">
        <v>41</v>
      </c>
      <c r="Z48" s="111">
        <v>42190</v>
      </c>
      <c r="AA48" s="111">
        <v>12333</v>
      </c>
      <c r="AB48" s="111" t="s">
        <v>118</v>
      </c>
      <c r="AC48" s="111" t="s">
        <v>118</v>
      </c>
      <c r="AD48" s="111">
        <v>12333</v>
      </c>
      <c r="AE48" s="111" t="s">
        <v>118</v>
      </c>
      <c r="AF48" s="111">
        <v>5637</v>
      </c>
      <c r="AG48" s="113">
        <v>1946</v>
      </c>
      <c r="AH48" s="111">
        <v>3413</v>
      </c>
      <c r="AI48" s="111">
        <v>440106</v>
      </c>
      <c r="AJ48" s="113">
        <v>6</v>
      </c>
      <c r="AK48" s="111">
        <v>1054</v>
      </c>
      <c r="AL48" s="111">
        <v>33560</v>
      </c>
      <c r="AM48" s="111">
        <v>4595</v>
      </c>
      <c r="AN48" s="111">
        <v>19907692</v>
      </c>
      <c r="AO48" s="111">
        <v>13951187</v>
      </c>
      <c r="AP48" s="111">
        <v>383</v>
      </c>
      <c r="AQ48" s="111">
        <v>442622</v>
      </c>
      <c r="AR48" s="111">
        <v>208993</v>
      </c>
      <c r="AS48" s="111">
        <v>1153</v>
      </c>
      <c r="AT48" s="111">
        <v>2781097</v>
      </c>
      <c r="AU48" s="114">
        <v>1465908</v>
      </c>
    </row>
    <row r="49" spans="1:47" ht="13.5">
      <c r="A49" s="59"/>
      <c r="B49" s="60" t="s">
        <v>41</v>
      </c>
      <c r="C49" s="61"/>
      <c r="D49" s="107">
        <v>7153</v>
      </c>
      <c r="E49" s="108">
        <v>19</v>
      </c>
      <c r="F49" s="109">
        <v>7172</v>
      </c>
      <c r="G49" s="110">
        <v>4704</v>
      </c>
      <c r="H49" s="111">
        <v>316</v>
      </c>
      <c r="I49" s="111">
        <v>26</v>
      </c>
      <c r="J49" s="111">
        <v>1346</v>
      </c>
      <c r="K49" s="111">
        <v>6392</v>
      </c>
      <c r="L49" s="112">
        <v>65</v>
      </c>
      <c r="M49" s="111" t="s">
        <v>118</v>
      </c>
      <c r="N49" s="111" t="s">
        <v>118</v>
      </c>
      <c r="O49" s="111">
        <v>12</v>
      </c>
      <c r="P49" s="111" t="s">
        <v>118</v>
      </c>
      <c r="Q49" s="111">
        <v>4</v>
      </c>
      <c r="R49" s="111">
        <v>4</v>
      </c>
      <c r="S49" s="111">
        <v>41</v>
      </c>
      <c r="T49" s="111">
        <v>1</v>
      </c>
      <c r="U49" s="111">
        <v>226</v>
      </c>
      <c r="V49" s="111">
        <v>288</v>
      </c>
      <c r="W49" s="113">
        <v>98</v>
      </c>
      <c r="X49" s="111">
        <v>92</v>
      </c>
      <c r="Y49" s="111">
        <v>60</v>
      </c>
      <c r="Z49" s="111">
        <v>219704</v>
      </c>
      <c r="AA49" s="111">
        <v>23538</v>
      </c>
      <c r="AB49" s="111" t="s">
        <v>118</v>
      </c>
      <c r="AC49" s="111" t="s">
        <v>118</v>
      </c>
      <c r="AD49" s="111">
        <v>23538</v>
      </c>
      <c r="AE49" s="111" t="s">
        <v>118</v>
      </c>
      <c r="AF49" s="111">
        <v>6666</v>
      </c>
      <c r="AG49" s="113">
        <v>2128</v>
      </c>
      <c r="AH49" s="111">
        <v>3798</v>
      </c>
      <c r="AI49" s="111">
        <v>533780</v>
      </c>
      <c r="AJ49" s="113">
        <v>6</v>
      </c>
      <c r="AK49" s="111">
        <v>1297</v>
      </c>
      <c r="AL49" s="111">
        <v>42800</v>
      </c>
      <c r="AM49" s="111">
        <v>5096</v>
      </c>
      <c r="AN49" s="111">
        <v>22654553</v>
      </c>
      <c r="AO49" s="111">
        <v>16016185</v>
      </c>
      <c r="AP49" s="111">
        <v>430</v>
      </c>
      <c r="AQ49" s="111">
        <v>445680</v>
      </c>
      <c r="AR49" s="111">
        <v>197274</v>
      </c>
      <c r="AS49" s="111">
        <v>1433</v>
      </c>
      <c r="AT49" s="111">
        <v>3484735</v>
      </c>
      <c r="AU49" s="114">
        <v>1849934</v>
      </c>
    </row>
    <row r="50" spans="1:47" ht="13.5">
      <c r="A50" s="59"/>
      <c r="B50" s="60" t="s">
        <v>42</v>
      </c>
      <c r="C50" s="61"/>
      <c r="D50" s="115">
        <v>2623</v>
      </c>
      <c r="E50" s="116">
        <v>7</v>
      </c>
      <c r="F50" s="117">
        <v>2630</v>
      </c>
      <c r="G50" s="140">
        <v>1511</v>
      </c>
      <c r="H50" s="121">
        <v>101</v>
      </c>
      <c r="I50" s="121">
        <v>6</v>
      </c>
      <c r="J50" s="141">
        <v>661</v>
      </c>
      <c r="K50" s="121">
        <v>2279</v>
      </c>
      <c r="L50" s="142">
        <v>31</v>
      </c>
      <c r="M50" s="121">
        <v>1</v>
      </c>
      <c r="N50" s="121">
        <v>1</v>
      </c>
      <c r="O50" s="121">
        <v>4</v>
      </c>
      <c r="P50" s="121" t="s">
        <v>118</v>
      </c>
      <c r="Q50" s="121">
        <v>1</v>
      </c>
      <c r="R50" s="121">
        <v>1</v>
      </c>
      <c r="S50" s="121">
        <v>27</v>
      </c>
      <c r="T50" s="121" t="s">
        <v>118</v>
      </c>
      <c r="U50" s="121">
        <v>80</v>
      </c>
      <c r="V50" s="121">
        <v>115</v>
      </c>
      <c r="W50" s="122">
        <v>109</v>
      </c>
      <c r="X50" s="121">
        <v>49</v>
      </c>
      <c r="Y50" s="121">
        <v>79</v>
      </c>
      <c r="Z50" s="121">
        <v>49472</v>
      </c>
      <c r="AA50" s="121">
        <v>22721</v>
      </c>
      <c r="AB50" s="121" t="s">
        <v>118</v>
      </c>
      <c r="AC50" s="121" t="s">
        <v>118</v>
      </c>
      <c r="AD50" s="121">
        <v>22721</v>
      </c>
      <c r="AE50" s="121" t="s">
        <v>118</v>
      </c>
      <c r="AF50" s="121">
        <v>2849</v>
      </c>
      <c r="AG50" s="122">
        <v>775</v>
      </c>
      <c r="AH50" s="121">
        <v>1211</v>
      </c>
      <c r="AI50" s="121">
        <v>147340</v>
      </c>
      <c r="AJ50" s="122">
        <v>4</v>
      </c>
      <c r="AK50" s="121">
        <v>683</v>
      </c>
      <c r="AL50" s="121">
        <v>21933</v>
      </c>
      <c r="AM50" s="121">
        <v>1687</v>
      </c>
      <c r="AN50" s="121">
        <v>6689489</v>
      </c>
      <c r="AO50" s="121">
        <v>4623484</v>
      </c>
      <c r="AP50" s="121">
        <v>205</v>
      </c>
      <c r="AQ50" s="121">
        <v>254223</v>
      </c>
      <c r="AR50" s="121">
        <v>120960</v>
      </c>
      <c r="AS50" s="121">
        <v>687</v>
      </c>
      <c r="AT50" s="121">
        <v>1745461</v>
      </c>
      <c r="AU50" s="123">
        <v>939250</v>
      </c>
    </row>
    <row r="51" spans="1:47" ht="13.5">
      <c r="A51" s="65"/>
      <c r="B51" s="70" t="s">
        <v>43</v>
      </c>
      <c r="C51" s="71"/>
      <c r="D51" s="143">
        <f aca="true" t="shared" si="1" ref="D51:AU51">SUM(D41:D50)</f>
        <v>84155</v>
      </c>
      <c r="E51" s="125">
        <f t="shared" si="1"/>
        <v>276</v>
      </c>
      <c r="F51" s="126">
        <f t="shared" si="1"/>
        <v>84431</v>
      </c>
      <c r="G51" s="144">
        <f t="shared" si="1"/>
        <v>57592</v>
      </c>
      <c r="H51" s="125">
        <f t="shared" si="1"/>
        <v>2921</v>
      </c>
      <c r="I51" s="125">
        <f t="shared" si="1"/>
        <v>92</v>
      </c>
      <c r="J51" s="125">
        <f t="shared" si="1"/>
        <v>16448</v>
      </c>
      <c r="K51" s="125">
        <f t="shared" si="1"/>
        <v>77053</v>
      </c>
      <c r="L51" s="124">
        <f t="shared" si="1"/>
        <v>933</v>
      </c>
      <c r="M51" s="125">
        <f t="shared" si="1"/>
        <v>13</v>
      </c>
      <c r="N51" s="125">
        <f t="shared" si="1"/>
        <v>12</v>
      </c>
      <c r="O51" s="125">
        <f t="shared" si="1"/>
        <v>169</v>
      </c>
      <c r="P51" s="125">
        <f t="shared" si="1"/>
        <v>7</v>
      </c>
      <c r="Q51" s="125">
        <f t="shared" si="1"/>
        <v>101</v>
      </c>
      <c r="R51" s="125">
        <f t="shared" si="1"/>
        <v>39</v>
      </c>
      <c r="S51" s="125">
        <f t="shared" si="1"/>
        <v>497</v>
      </c>
      <c r="T51" s="125">
        <f t="shared" si="1"/>
        <v>13</v>
      </c>
      <c r="U51" s="125">
        <f t="shared" si="1"/>
        <v>2145</v>
      </c>
      <c r="V51" s="125">
        <f t="shared" si="1"/>
        <v>2996</v>
      </c>
      <c r="W51" s="145">
        <f t="shared" si="1"/>
        <v>2746</v>
      </c>
      <c r="X51" s="125">
        <f t="shared" si="1"/>
        <v>1035</v>
      </c>
      <c r="Y51" s="125">
        <f t="shared" si="1"/>
        <v>671</v>
      </c>
      <c r="Z51" s="125">
        <f t="shared" si="1"/>
        <v>2198279</v>
      </c>
      <c r="AA51" s="125">
        <f t="shared" si="1"/>
        <v>1094240</v>
      </c>
      <c r="AB51" s="125">
        <f t="shared" si="1"/>
        <v>15845</v>
      </c>
      <c r="AC51" s="125" t="str">
        <f>IF(SUM(AC41:AC50)=0,"－",SUM(AC41:AC50))</f>
        <v>－</v>
      </c>
      <c r="AD51" s="125">
        <f t="shared" si="1"/>
        <v>1078395</v>
      </c>
      <c r="AE51" s="125">
        <f t="shared" si="1"/>
        <v>109539</v>
      </c>
      <c r="AF51" s="125">
        <f t="shared" si="1"/>
        <v>76706</v>
      </c>
      <c r="AG51" s="145">
        <f t="shared" si="1"/>
        <v>22872</v>
      </c>
      <c r="AH51" s="125">
        <f t="shared" si="1"/>
        <v>46478</v>
      </c>
      <c r="AI51" s="125">
        <f t="shared" si="1"/>
        <v>6353384</v>
      </c>
      <c r="AJ51" s="145">
        <f>SUM(AJ41:AJ50)</f>
        <v>62</v>
      </c>
      <c r="AK51" s="125">
        <f>SUM(AK41:AK50)</f>
        <v>15930</v>
      </c>
      <c r="AL51" s="125">
        <f>SUM(AL41:AL50)</f>
        <v>607837</v>
      </c>
      <c r="AM51" s="125">
        <f t="shared" si="1"/>
        <v>61974</v>
      </c>
      <c r="AN51" s="125">
        <f t="shared" si="1"/>
        <v>270641773</v>
      </c>
      <c r="AO51" s="125">
        <f t="shared" si="1"/>
        <v>190424686</v>
      </c>
      <c r="AP51" s="125">
        <f t="shared" si="1"/>
        <v>5784</v>
      </c>
      <c r="AQ51" s="125">
        <f t="shared" si="1"/>
        <v>6834821</v>
      </c>
      <c r="AR51" s="125">
        <f t="shared" si="1"/>
        <v>3263279</v>
      </c>
      <c r="AS51" s="125">
        <f t="shared" si="1"/>
        <v>17144</v>
      </c>
      <c r="AT51" s="125">
        <f t="shared" si="1"/>
        <v>44100713</v>
      </c>
      <c r="AU51" s="146">
        <f t="shared" si="1"/>
        <v>23982633</v>
      </c>
    </row>
    <row r="52" spans="1:47" ht="27.75" customHeight="1">
      <c r="A52" s="65"/>
      <c r="B52" s="66" t="s">
        <v>67</v>
      </c>
      <c r="C52" s="72"/>
      <c r="D52" s="147">
        <f aca="true" t="shared" si="2" ref="D52:AU52">D40+D51</f>
        <v>2317809</v>
      </c>
      <c r="E52" s="101">
        <f t="shared" si="2"/>
        <v>5517</v>
      </c>
      <c r="F52" s="148">
        <f t="shared" si="2"/>
        <v>2323326</v>
      </c>
      <c r="G52" s="144">
        <f t="shared" si="2"/>
        <v>1715645</v>
      </c>
      <c r="H52" s="125">
        <f t="shared" si="2"/>
        <v>90736</v>
      </c>
      <c r="I52" s="125">
        <f t="shared" si="2"/>
        <v>724</v>
      </c>
      <c r="J52" s="125">
        <f t="shared" si="2"/>
        <v>384353</v>
      </c>
      <c r="K52" s="125">
        <f t="shared" si="2"/>
        <v>2191458</v>
      </c>
      <c r="L52" s="124">
        <f t="shared" si="2"/>
        <v>28669</v>
      </c>
      <c r="M52" s="125">
        <f t="shared" si="2"/>
        <v>779</v>
      </c>
      <c r="N52" s="125">
        <f t="shared" si="2"/>
        <v>317</v>
      </c>
      <c r="O52" s="125">
        <f t="shared" si="2"/>
        <v>5067</v>
      </c>
      <c r="P52" s="125">
        <f t="shared" si="2"/>
        <v>608</v>
      </c>
      <c r="Q52" s="125">
        <f t="shared" si="2"/>
        <v>4152</v>
      </c>
      <c r="R52" s="125">
        <f t="shared" si="2"/>
        <v>1554</v>
      </c>
      <c r="S52" s="125">
        <f t="shared" si="2"/>
        <v>17921</v>
      </c>
      <c r="T52" s="125">
        <f t="shared" si="2"/>
        <v>748</v>
      </c>
      <c r="U52" s="125">
        <f t="shared" si="2"/>
        <v>86513</v>
      </c>
      <c r="V52" s="125">
        <f t="shared" si="2"/>
        <v>117659</v>
      </c>
      <c r="W52" s="145">
        <f t="shared" si="2"/>
        <v>115961</v>
      </c>
      <c r="X52" s="125">
        <f t="shared" si="2"/>
        <v>42721</v>
      </c>
      <c r="Y52" s="125">
        <f t="shared" si="2"/>
        <v>38110</v>
      </c>
      <c r="Z52" s="125">
        <f t="shared" si="2"/>
        <v>368620775</v>
      </c>
      <c r="AA52" s="125">
        <f t="shared" si="2"/>
        <v>37760154</v>
      </c>
      <c r="AB52" s="125">
        <f t="shared" si="2"/>
        <v>153825</v>
      </c>
      <c r="AC52" s="125">
        <f>SUM(AC40,AC51)</f>
        <v>356</v>
      </c>
      <c r="AD52" s="125">
        <f t="shared" si="2"/>
        <v>37605973</v>
      </c>
      <c r="AE52" s="125">
        <f t="shared" si="2"/>
        <v>5541839</v>
      </c>
      <c r="AF52" s="125">
        <f t="shared" si="2"/>
        <v>1763793</v>
      </c>
      <c r="AG52" s="145">
        <f t="shared" si="2"/>
        <v>437357</v>
      </c>
      <c r="AH52" s="125">
        <f t="shared" si="2"/>
        <v>1375099</v>
      </c>
      <c r="AI52" s="125">
        <f t="shared" si="2"/>
        <v>197238093</v>
      </c>
      <c r="AJ52" s="145">
        <f t="shared" si="2"/>
        <v>334</v>
      </c>
      <c r="AK52" s="125">
        <f t="shared" si="2"/>
        <v>367196</v>
      </c>
      <c r="AL52" s="125">
        <f t="shared" si="2"/>
        <v>13214448</v>
      </c>
      <c r="AM52" s="125">
        <f t="shared" si="2"/>
        <v>1813184</v>
      </c>
      <c r="AN52" s="125">
        <f t="shared" si="2"/>
        <v>8206832556</v>
      </c>
      <c r="AO52" s="125">
        <f t="shared" si="2"/>
        <v>5817146033</v>
      </c>
      <c r="AP52" s="125">
        <f t="shared" si="2"/>
        <v>129230</v>
      </c>
      <c r="AQ52" s="125">
        <f t="shared" si="2"/>
        <v>136470047</v>
      </c>
      <c r="AR52" s="125">
        <f t="shared" si="2"/>
        <v>61619058</v>
      </c>
      <c r="AS52" s="125">
        <f t="shared" si="2"/>
        <v>415554</v>
      </c>
      <c r="AT52" s="125">
        <f t="shared" si="2"/>
        <v>994504665</v>
      </c>
      <c r="AU52" s="146">
        <f t="shared" si="2"/>
        <v>519247189</v>
      </c>
    </row>
    <row r="53" spans="1:47" ht="14.25" thickBot="1">
      <c r="A53" s="73"/>
      <c r="B53" s="74" t="s">
        <v>44</v>
      </c>
      <c r="C53" s="75"/>
      <c r="D53" s="149">
        <f aca="true" t="shared" si="3" ref="D53:AU53">D7+D8+D52</f>
        <v>3813366</v>
      </c>
      <c r="E53" s="150">
        <f t="shared" si="3"/>
        <v>20891</v>
      </c>
      <c r="F53" s="151">
        <f t="shared" si="3"/>
        <v>3834257</v>
      </c>
      <c r="G53" s="152">
        <f t="shared" si="3"/>
        <v>2877058</v>
      </c>
      <c r="H53" s="150">
        <f t="shared" si="3"/>
        <v>154366</v>
      </c>
      <c r="I53" s="150">
        <f t="shared" si="3"/>
        <v>802</v>
      </c>
      <c r="J53" s="150">
        <f t="shared" si="3"/>
        <v>577905</v>
      </c>
      <c r="K53" s="150">
        <f t="shared" si="3"/>
        <v>3610131</v>
      </c>
      <c r="L53" s="153">
        <f t="shared" si="3"/>
        <v>50110</v>
      </c>
      <c r="M53" s="150">
        <f t="shared" si="3"/>
        <v>2188</v>
      </c>
      <c r="N53" s="150">
        <f t="shared" si="3"/>
        <v>996</v>
      </c>
      <c r="O53" s="150">
        <f t="shared" si="3"/>
        <v>11775</v>
      </c>
      <c r="P53" s="150">
        <f t="shared" si="3"/>
        <v>1821</v>
      </c>
      <c r="Q53" s="150">
        <f t="shared" si="3"/>
        <v>12074</v>
      </c>
      <c r="R53" s="150">
        <f t="shared" si="3"/>
        <v>3717</v>
      </c>
      <c r="S53" s="150">
        <f t="shared" si="3"/>
        <v>48901</v>
      </c>
      <c r="T53" s="150">
        <f t="shared" si="3"/>
        <v>1612</v>
      </c>
      <c r="U53" s="150">
        <f t="shared" si="3"/>
        <v>199894</v>
      </c>
      <c r="V53" s="150">
        <f t="shared" si="3"/>
        <v>282978</v>
      </c>
      <c r="W53" s="154">
        <f t="shared" si="3"/>
        <v>265797</v>
      </c>
      <c r="X53" s="150">
        <f t="shared" si="3"/>
        <v>99958</v>
      </c>
      <c r="Y53" s="150">
        <f t="shared" si="3"/>
        <v>78034</v>
      </c>
      <c r="Z53" s="150">
        <f t="shared" si="3"/>
        <v>1322792806</v>
      </c>
      <c r="AA53" s="150">
        <f t="shared" si="3"/>
        <v>142082636</v>
      </c>
      <c r="AB53" s="150">
        <f t="shared" si="3"/>
        <v>636871</v>
      </c>
      <c r="AC53" s="150">
        <f>SUM(AC7,AC8,AC52)</f>
        <v>20084</v>
      </c>
      <c r="AD53" s="150">
        <f t="shared" si="3"/>
        <v>141425681</v>
      </c>
      <c r="AE53" s="150">
        <f t="shared" si="3"/>
        <v>20308723</v>
      </c>
      <c r="AF53" s="150">
        <f t="shared" si="3"/>
        <v>2901718</v>
      </c>
      <c r="AG53" s="154">
        <f t="shared" si="3"/>
        <v>581772</v>
      </c>
      <c r="AH53" s="150">
        <f t="shared" si="3"/>
        <v>2282457</v>
      </c>
      <c r="AI53" s="150">
        <f t="shared" si="3"/>
        <v>322332109</v>
      </c>
      <c r="AJ53" s="154">
        <f t="shared" si="3"/>
        <v>360</v>
      </c>
      <c r="AK53" s="150">
        <f t="shared" si="3"/>
        <v>523626</v>
      </c>
      <c r="AL53" s="150">
        <f t="shared" si="3"/>
        <v>18345758</v>
      </c>
      <c r="AM53" s="150">
        <f t="shared" si="3"/>
        <v>3030744</v>
      </c>
      <c r="AN53" s="150">
        <f t="shared" si="3"/>
        <v>13526515389</v>
      </c>
      <c r="AO53" s="150">
        <f t="shared" si="3"/>
        <v>9566569898</v>
      </c>
      <c r="AP53" s="150">
        <f t="shared" si="3"/>
        <v>200915</v>
      </c>
      <c r="AQ53" s="150">
        <f t="shared" si="3"/>
        <v>201963484</v>
      </c>
      <c r="AR53" s="150">
        <f t="shared" si="3"/>
        <v>88634855</v>
      </c>
      <c r="AS53" s="150">
        <f t="shared" si="3"/>
        <v>635994</v>
      </c>
      <c r="AT53" s="150">
        <f t="shared" si="3"/>
        <v>1472942379</v>
      </c>
      <c r="AU53" s="155">
        <f t="shared" si="3"/>
        <v>751913169</v>
      </c>
    </row>
    <row r="54" s="38" customFormat="1" ht="13.5"/>
    <row r="56" spans="2:47" ht="13.5">
      <c r="B56" s="22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</row>
    <row r="57" spans="2:47" ht="13.5">
      <c r="B57" s="22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</row>
    <row r="58" spans="2:47" ht="13.5">
      <c r="B58" s="22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</row>
  </sheetData>
  <sheetProtection/>
  <mergeCells count="47">
    <mergeCell ref="D3:F3"/>
    <mergeCell ref="G3:L3"/>
    <mergeCell ref="AK5:AK6"/>
    <mergeCell ref="AL5:AL6"/>
    <mergeCell ref="AS3:AU3"/>
    <mergeCell ref="AG4:AI4"/>
    <mergeCell ref="AJ4:AL4"/>
    <mergeCell ref="AS4:AS6"/>
    <mergeCell ref="AT4:AT5"/>
    <mergeCell ref="AU4:AU5"/>
    <mergeCell ref="AJ5:AJ6"/>
    <mergeCell ref="H4:H6"/>
    <mergeCell ref="AF3:AF6"/>
    <mergeCell ref="W4:W6"/>
    <mergeCell ref="Y4:Y6"/>
    <mergeCell ref="Z4:Z5"/>
    <mergeCell ref="AE4:AE5"/>
    <mergeCell ref="AG5:AG6"/>
    <mergeCell ref="AH5:AH6"/>
    <mergeCell ref="AD4:AD5"/>
    <mergeCell ref="I4:I6"/>
    <mergeCell ref="J4:J6"/>
    <mergeCell ref="K4:K6"/>
    <mergeCell ref="L4:L6"/>
    <mergeCell ref="D4:D6"/>
    <mergeCell ref="E4:E6"/>
    <mergeCell ref="F4:F6"/>
    <mergeCell ref="G4:G6"/>
    <mergeCell ref="AI5:AI6"/>
    <mergeCell ref="M3:V3"/>
    <mergeCell ref="M4:V4"/>
    <mergeCell ref="V5:V6"/>
    <mergeCell ref="X4:X6"/>
    <mergeCell ref="W3:AE3"/>
    <mergeCell ref="AA4:AA5"/>
    <mergeCell ref="AB4:AB5"/>
    <mergeCell ref="AC4:AC5"/>
    <mergeCell ref="A3:C6"/>
    <mergeCell ref="AM3:AO3"/>
    <mergeCell ref="AG3:AL3"/>
    <mergeCell ref="AP3:AR3"/>
    <mergeCell ref="AM4:AM6"/>
    <mergeCell ref="AN4:AN5"/>
    <mergeCell ref="AO4:AO5"/>
    <mergeCell ref="AP4:AP6"/>
    <mergeCell ref="AQ4:AQ5"/>
    <mergeCell ref="AR4:AR5"/>
  </mergeCells>
  <printOptions vertic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scale="52" r:id="rId1"/>
  <colBreaks count="2" manualBreakCount="2">
    <brk id="22" min="1" max="52" man="1"/>
    <brk id="38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view="pageBreakPreview" zoomScale="60" zoomScaleNormal="85" zoomScalePageLayoutView="0" workbookViewId="0" topLeftCell="A1">
      <selection activeCell="G18" sqref="G18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4" width="11.875" style="0" customWidth="1"/>
    <col min="6" max="6" width="11.875" style="0" customWidth="1"/>
    <col min="8" max="8" width="11.875" style="0" customWidth="1"/>
    <col min="10" max="10" width="11.875" style="0" customWidth="1"/>
    <col min="12" max="12" width="11.875" style="0" customWidth="1"/>
    <col min="14" max="14" width="11.875" style="0" customWidth="1"/>
    <col min="16" max="16" width="11.875" style="0" customWidth="1"/>
    <col min="18" max="18" width="11.875" style="0" customWidth="1"/>
    <col min="20" max="20" width="11.875" style="0" customWidth="1"/>
    <col min="22" max="22" width="11.875" style="0" customWidth="1"/>
    <col min="23" max="23" width="9.00390625" style="36" customWidth="1"/>
    <col min="24" max="24" width="10.50390625" style="0" bestFit="1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3"/>
    </row>
    <row r="2" spans="1:23" ht="15" thickBot="1">
      <c r="A2" s="30" t="s">
        <v>117</v>
      </c>
      <c r="B2" s="1"/>
      <c r="C2" s="1"/>
      <c r="D2" s="1"/>
      <c r="E2" s="1"/>
      <c r="F2" s="1"/>
      <c r="G2" s="1"/>
      <c r="H2" s="1"/>
      <c r="I2" s="24"/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</row>
    <row r="3" spans="1:23" ht="13.5">
      <c r="A3" s="222" t="s">
        <v>114</v>
      </c>
      <c r="B3" s="223"/>
      <c r="C3" s="224"/>
      <c r="D3" s="243" t="s">
        <v>102</v>
      </c>
      <c r="E3" s="32"/>
      <c r="F3" s="234" t="s">
        <v>103</v>
      </c>
      <c r="G3" s="32"/>
      <c r="H3" s="234" t="s">
        <v>104</v>
      </c>
      <c r="I3" s="32"/>
      <c r="J3" s="242" t="s">
        <v>105</v>
      </c>
      <c r="K3" s="32"/>
      <c r="L3" s="242" t="s">
        <v>106</v>
      </c>
      <c r="M3" s="32"/>
      <c r="N3" s="242" t="s">
        <v>108</v>
      </c>
      <c r="O3" s="32"/>
      <c r="P3" s="242" t="s">
        <v>109</v>
      </c>
      <c r="Q3" s="32"/>
      <c r="R3" s="242" t="s">
        <v>110</v>
      </c>
      <c r="S3" s="32"/>
      <c r="T3" s="234" t="s">
        <v>111</v>
      </c>
      <c r="U3" s="32"/>
      <c r="V3" s="239" t="s">
        <v>112</v>
      </c>
      <c r="W3" s="34"/>
    </row>
    <row r="4" spans="1:23" ht="13.5">
      <c r="A4" s="225"/>
      <c r="B4" s="226"/>
      <c r="C4" s="227"/>
      <c r="D4" s="244"/>
      <c r="E4" s="231" t="s">
        <v>107</v>
      </c>
      <c r="F4" s="235"/>
      <c r="G4" s="231" t="s">
        <v>107</v>
      </c>
      <c r="H4" s="235"/>
      <c r="I4" s="231" t="s">
        <v>107</v>
      </c>
      <c r="J4" s="235"/>
      <c r="K4" s="231" t="s">
        <v>107</v>
      </c>
      <c r="L4" s="235"/>
      <c r="M4" s="231" t="s">
        <v>107</v>
      </c>
      <c r="N4" s="235"/>
      <c r="O4" s="231" t="s">
        <v>107</v>
      </c>
      <c r="P4" s="235"/>
      <c r="Q4" s="231" t="s">
        <v>107</v>
      </c>
      <c r="R4" s="235"/>
      <c r="S4" s="231" t="s">
        <v>107</v>
      </c>
      <c r="T4" s="235"/>
      <c r="U4" s="231" t="s">
        <v>107</v>
      </c>
      <c r="V4" s="240"/>
      <c r="W4" s="237"/>
    </row>
    <row r="5" spans="1:23" ht="13.5">
      <c r="A5" s="225"/>
      <c r="B5" s="226"/>
      <c r="C5" s="227"/>
      <c r="D5" s="244"/>
      <c r="E5" s="232"/>
      <c r="F5" s="235"/>
      <c r="G5" s="232"/>
      <c r="H5" s="235"/>
      <c r="I5" s="232"/>
      <c r="J5" s="235"/>
      <c r="K5" s="232"/>
      <c r="L5" s="235"/>
      <c r="M5" s="232"/>
      <c r="N5" s="235"/>
      <c r="O5" s="232"/>
      <c r="P5" s="235"/>
      <c r="Q5" s="232"/>
      <c r="R5" s="235"/>
      <c r="S5" s="232"/>
      <c r="T5" s="235"/>
      <c r="U5" s="232"/>
      <c r="V5" s="240"/>
      <c r="W5" s="238"/>
    </row>
    <row r="6" spans="1:24" ht="14.25" thickBot="1">
      <c r="A6" s="228"/>
      <c r="B6" s="229"/>
      <c r="C6" s="230"/>
      <c r="D6" s="245"/>
      <c r="E6" s="233"/>
      <c r="F6" s="236"/>
      <c r="G6" s="233"/>
      <c r="H6" s="236"/>
      <c r="I6" s="233"/>
      <c r="J6" s="236"/>
      <c r="K6" s="233"/>
      <c r="L6" s="236"/>
      <c r="M6" s="233"/>
      <c r="N6" s="236"/>
      <c r="O6" s="233"/>
      <c r="P6" s="236"/>
      <c r="Q6" s="233"/>
      <c r="R6" s="236"/>
      <c r="S6" s="233"/>
      <c r="T6" s="236"/>
      <c r="U6" s="233"/>
      <c r="V6" s="241"/>
      <c r="W6" s="238"/>
      <c r="X6" s="28"/>
    </row>
    <row r="7" spans="1:41" ht="13.5">
      <c r="A7" s="2"/>
      <c r="B7" s="3" t="s">
        <v>0</v>
      </c>
      <c r="C7" s="4"/>
      <c r="D7" s="76">
        <v>43464</v>
      </c>
      <c r="E7" s="94">
        <v>4.014193383932513</v>
      </c>
      <c r="F7" s="82">
        <v>362172</v>
      </c>
      <c r="G7" s="94">
        <v>33.449025544027386</v>
      </c>
      <c r="H7" s="82">
        <v>325256</v>
      </c>
      <c r="I7" s="94">
        <v>30.039584099124646</v>
      </c>
      <c r="J7" s="82">
        <v>170681</v>
      </c>
      <c r="K7" s="94">
        <v>15.76354088355847</v>
      </c>
      <c r="L7" s="82">
        <v>79057</v>
      </c>
      <c r="M7" s="94">
        <v>7.301446860702023</v>
      </c>
      <c r="N7" s="82">
        <v>48560</v>
      </c>
      <c r="O7" s="94">
        <v>4.484843335260511</v>
      </c>
      <c r="P7" s="82">
        <v>18528</v>
      </c>
      <c r="Q7" s="94">
        <v>1.7111856943102706</v>
      </c>
      <c r="R7" s="82">
        <v>16171</v>
      </c>
      <c r="S7" s="94">
        <v>1.4935008561469876</v>
      </c>
      <c r="T7" s="82">
        <v>18869</v>
      </c>
      <c r="U7" s="94">
        <v>1.742679342937203</v>
      </c>
      <c r="V7" s="88">
        <v>1082758</v>
      </c>
      <c r="W7" s="35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0" ht="13.5">
      <c r="A8" s="5"/>
      <c r="B8" s="6" t="s">
        <v>1</v>
      </c>
      <c r="C8" s="7"/>
      <c r="D8" s="77">
        <v>14031</v>
      </c>
      <c r="E8" s="95">
        <v>4.176949525921736</v>
      </c>
      <c r="F8" s="83">
        <v>112008</v>
      </c>
      <c r="G8" s="95">
        <v>33.34414956164506</v>
      </c>
      <c r="H8" s="83">
        <v>94792</v>
      </c>
      <c r="I8" s="95">
        <v>28.219043508030307</v>
      </c>
      <c r="J8" s="83">
        <v>54111</v>
      </c>
      <c r="K8" s="95">
        <v>16.10853936263638</v>
      </c>
      <c r="L8" s="83">
        <v>27389</v>
      </c>
      <c r="M8" s="95">
        <v>8.153550749445545</v>
      </c>
      <c r="N8" s="83">
        <v>17389</v>
      </c>
      <c r="O8" s="95">
        <v>5.176607177410952</v>
      </c>
      <c r="P8" s="83">
        <v>6141</v>
      </c>
      <c r="Q8" s="95">
        <v>1.8281410475864428</v>
      </c>
      <c r="R8" s="83">
        <v>4831</v>
      </c>
      <c r="S8" s="95">
        <v>1.4381614396499114</v>
      </c>
      <c r="T8" s="83">
        <v>5223</v>
      </c>
      <c r="U8" s="95">
        <v>1.5548576276736674</v>
      </c>
      <c r="V8" s="89">
        <v>335915</v>
      </c>
      <c r="W8" s="35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3.5">
      <c r="A9" s="5"/>
      <c r="B9" s="6" t="s">
        <v>2</v>
      </c>
      <c r="C9" s="7"/>
      <c r="D9" s="77">
        <v>3555</v>
      </c>
      <c r="E9" s="95">
        <v>4.582425656427642</v>
      </c>
      <c r="F9" s="83">
        <v>27655</v>
      </c>
      <c r="G9" s="95">
        <v>35.64753348199899</v>
      </c>
      <c r="H9" s="83">
        <v>22939</v>
      </c>
      <c r="I9" s="95">
        <v>29.568568813725367</v>
      </c>
      <c r="J9" s="83">
        <v>11800</v>
      </c>
      <c r="K9" s="95">
        <v>15.210301756918753</v>
      </c>
      <c r="L9" s="83">
        <v>5685</v>
      </c>
      <c r="M9" s="95">
        <v>7.328014024413823</v>
      </c>
      <c r="N9" s="83">
        <v>3247</v>
      </c>
      <c r="O9" s="95">
        <v>4.185411000399593</v>
      </c>
      <c r="P9" s="83">
        <v>1060</v>
      </c>
      <c r="Q9" s="95">
        <v>1.3663491408757524</v>
      </c>
      <c r="R9" s="83">
        <v>810</v>
      </c>
      <c r="S9" s="95">
        <v>1.0440969850088295</v>
      </c>
      <c r="T9" s="83">
        <v>828</v>
      </c>
      <c r="U9" s="95">
        <v>1.0672991402312482</v>
      </c>
      <c r="V9" s="89">
        <v>77579</v>
      </c>
      <c r="W9" s="35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ht="13.5">
      <c r="A10" s="5"/>
      <c r="B10" s="6" t="s">
        <v>3</v>
      </c>
      <c r="C10" s="7"/>
      <c r="D10" s="77">
        <v>6389</v>
      </c>
      <c r="E10" s="95">
        <v>3.77379665562112</v>
      </c>
      <c r="F10" s="83">
        <v>51497</v>
      </c>
      <c r="G10" s="95">
        <v>30.417781558071816</v>
      </c>
      <c r="H10" s="83">
        <v>43743</v>
      </c>
      <c r="I10" s="95">
        <v>25.837719065086027</v>
      </c>
      <c r="J10" s="83">
        <v>25548</v>
      </c>
      <c r="K10" s="95">
        <v>15.090461254939486</v>
      </c>
      <c r="L10" s="83">
        <v>14580</v>
      </c>
      <c r="M10" s="95">
        <v>8.61198235075222</v>
      </c>
      <c r="N10" s="83">
        <v>11570</v>
      </c>
      <c r="O10" s="95">
        <v>6.834062811948091</v>
      </c>
      <c r="P10" s="83">
        <v>5424</v>
      </c>
      <c r="Q10" s="95">
        <v>3.2037991955061753</v>
      </c>
      <c r="R10" s="83">
        <v>4891</v>
      </c>
      <c r="S10" s="95">
        <v>2.8889715828209264</v>
      </c>
      <c r="T10" s="83">
        <v>5657</v>
      </c>
      <c r="U10" s="95">
        <v>3.341425525254136</v>
      </c>
      <c r="V10" s="89">
        <v>169299</v>
      </c>
      <c r="W10" s="3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ht="13.5">
      <c r="A11" s="5"/>
      <c r="B11" s="6" t="s">
        <v>4</v>
      </c>
      <c r="C11" s="7"/>
      <c r="D11" s="77">
        <v>1689</v>
      </c>
      <c r="E11" s="95">
        <v>3.782754759238522</v>
      </c>
      <c r="F11" s="83">
        <v>13959</v>
      </c>
      <c r="G11" s="95">
        <v>31.263157894736842</v>
      </c>
      <c r="H11" s="83">
        <v>11877</v>
      </c>
      <c r="I11" s="95">
        <v>26.600223964165732</v>
      </c>
      <c r="J11" s="83">
        <v>6793</v>
      </c>
      <c r="K11" s="95">
        <v>15.213885778275477</v>
      </c>
      <c r="L11" s="83">
        <v>3950</v>
      </c>
      <c r="M11" s="95">
        <v>8.846584546472565</v>
      </c>
      <c r="N11" s="83">
        <v>3019</v>
      </c>
      <c r="O11" s="95">
        <v>6.761478163493841</v>
      </c>
      <c r="P11" s="83">
        <v>1296</v>
      </c>
      <c r="Q11" s="95">
        <v>2.902575587905935</v>
      </c>
      <c r="R11" s="83">
        <v>1045</v>
      </c>
      <c r="S11" s="95">
        <v>2.3404255319148937</v>
      </c>
      <c r="T11" s="83">
        <v>1022</v>
      </c>
      <c r="U11" s="95">
        <v>2.2889137737961924</v>
      </c>
      <c r="V11" s="89">
        <v>44650</v>
      </c>
      <c r="W11" s="3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3.5">
      <c r="A12" s="5"/>
      <c r="B12" s="6" t="s">
        <v>5</v>
      </c>
      <c r="C12" s="7"/>
      <c r="D12" s="77">
        <v>5603</v>
      </c>
      <c r="E12" s="95">
        <v>3.5258064110147624</v>
      </c>
      <c r="F12" s="83">
        <v>45323</v>
      </c>
      <c r="G12" s="95">
        <v>28.520457606000733</v>
      </c>
      <c r="H12" s="83">
        <v>40317</v>
      </c>
      <c r="I12" s="95">
        <v>25.370326088324504</v>
      </c>
      <c r="J12" s="83">
        <v>26065</v>
      </c>
      <c r="K12" s="95">
        <v>16.40195325773689</v>
      </c>
      <c r="L12" s="83">
        <v>15313</v>
      </c>
      <c r="M12" s="95">
        <v>9.636029550574525</v>
      </c>
      <c r="N12" s="83">
        <v>12218</v>
      </c>
      <c r="O12" s="95">
        <v>7.688435254288484</v>
      </c>
      <c r="P12" s="83">
        <v>5308</v>
      </c>
      <c r="Q12" s="95">
        <v>3.34017141346892</v>
      </c>
      <c r="R12" s="83">
        <v>4424</v>
      </c>
      <c r="S12" s="95">
        <v>2.783895692009515</v>
      </c>
      <c r="T12" s="83">
        <v>4343</v>
      </c>
      <c r="U12" s="95">
        <v>2.732924726581673</v>
      </c>
      <c r="V12" s="89">
        <v>158914</v>
      </c>
      <c r="W12" s="3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3.5">
      <c r="A13" s="5"/>
      <c r="B13" s="6" t="s">
        <v>6</v>
      </c>
      <c r="C13" s="7"/>
      <c r="D13" s="77">
        <v>1281</v>
      </c>
      <c r="E13" s="95">
        <v>4.244532803180914</v>
      </c>
      <c r="F13" s="83">
        <v>10199</v>
      </c>
      <c r="G13" s="95">
        <v>33.793903247183565</v>
      </c>
      <c r="H13" s="83">
        <v>8531</v>
      </c>
      <c r="I13" s="95">
        <v>28.26706428098078</v>
      </c>
      <c r="J13" s="83">
        <v>4951</v>
      </c>
      <c r="K13" s="95">
        <v>16.40490390987409</v>
      </c>
      <c r="L13" s="83">
        <v>2436</v>
      </c>
      <c r="M13" s="95">
        <v>8.071570576540756</v>
      </c>
      <c r="N13" s="83">
        <v>1548</v>
      </c>
      <c r="O13" s="95">
        <v>5.129224652087475</v>
      </c>
      <c r="P13" s="83">
        <v>528</v>
      </c>
      <c r="Q13" s="95">
        <v>1.7495029821073558</v>
      </c>
      <c r="R13" s="83">
        <v>349</v>
      </c>
      <c r="S13" s="95">
        <v>1.1563949635520212</v>
      </c>
      <c r="T13" s="83">
        <v>357</v>
      </c>
      <c r="U13" s="95">
        <v>1.1829025844930416</v>
      </c>
      <c r="V13" s="89">
        <v>30180</v>
      </c>
      <c r="W13" s="35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3.5">
      <c r="A14" s="5"/>
      <c r="B14" s="6" t="s">
        <v>7</v>
      </c>
      <c r="C14" s="7"/>
      <c r="D14" s="77">
        <v>5662</v>
      </c>
      <c r="E14" s="95">
        <v>3.6680962437968883</v>
      </c>
      <c r="F14" s="83">
        <v>50531</v>
      </c>
      <c r="G14" s="95">
        <v>32.736236541028</v>
      </c>
      <c r="H14" s="83">
        <v>42953</v>
      </c>
      <c r="I14" s="95">
        <v>27.82687000349836</v>
      </c>
      <c r="J14" s="83">
        <v>25073</v>
      </c>
      <c r="K14" s="95">
        <v>16.243408180981874</v>
      </c>
      <c r="L14" s="83">
        <v>13036</v>
      </c>
      <c r="M14" s="95">
        <v>8.44530247865352</v>
      </c>
      <c r="N14" s="83">
        <v>8903</v>
      </c>
      <c r="O14" s="95">
        <v>5.767760660283237</v>
      </c>
      <c r="P14" s="83">
        <v>3345</v>
      </c>
      <c r="Q14" s="95">
        <v>2.1670402570647456</v>
      </c>
      <c r="R14" s="83">
        <v>2589</v>
      </c>
      <c r="S14" s="95">
        <v>1.6772697236294847</v>
      </c>
      <c r="T14" s="83">
        <v>2266</v>
      </c>
      <c r="U14" s="95">
        <v>1.4680159110638904</v>
      </c>
      <c r="V14" s="89">
        <v>154358</v>
      </c>
      <c r="W14" s="35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3.5">
      <c r="A15" s="5"/>
      <c r="B15" s="6" t="s">
        <v>8</v>
      </c>
      <c r="C15" s="7"/>
      <c r="D15" s="77">
        <v>1573</v>
      </c>
      <c r="E15" s="95">
        <v>4.516091987023054</v>
      </c>
      <c r="F15" s="83">
        <v>12386</v>
      </c>
      <c r="G15" s="95">
        <v>35.56027676495076</v>
      </c>
      <c r="H15" s="83">
        <v>9849</v>
      </c>
      <c r="I15" s="95">
        <v>28.276535270305185</v>
      </c>
      <c r="J15" s="83">
        <v>5455</v>
      </c>
      <c r="K15" s="95">
        <v>15.66133616605897</v>
      </c>
      <c r="L15" s="83">
        <v>2801</v>
      </c>
      <c r="M15" s="95">
        <v>8.041687002957136</v>
      </c>
      <c r="N15" s="83">
        <v>1583</v>
      </c>
      <c r="O15" s="95">
        <v>4.544802044156068</v>
      </c>
      <c r="P15" s="83">
        <v>518</v>
      </c>
      <c r="Q15" s="95">
        <v>1.4871809594901093</v>
      </c>
      <c r="R15" s="83">
        <v>358</v>
      </c>
      <c r="S15" s="95">
        <v>1.0278200453618902</v>
      </c>
      <c r="T15" s="83">
        <v>308</v>
      </c>
      <c r="U15" s="95">
        <v>0.8842697596968218</v>
      </c>
      <c r="V15" s="89">
        <v>34831</v>
      </c>
      <c r="W15" s="35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3.5">
      <c r="A16" s="5"/>
      <c r="B16" s="6" t="s">
        <v>9</v>
      </c>
      <c r="C16" s="7"/>
      <c r="D16" s="77">
        <v>2469</v>
      </c>
      <c r="E16" s="95">
        <v>4.316735436044478</v>
      </c>
      <c r="F16" s="83">
        <v>20305</v>
      </c>
      <c r="G16" s="95">
        <v>35.50073431708511</v>
      </c>
      <c r="H16" s="83">
        <v>17018</v>
      </c>
      <c r="I16" s="95">
        <v>29.753828939086652</v>
      </c>
      <c r="J16" s="83">
        <v>8508</v>
      </c>
      <c r="K16" s="95">
        <v>14.875166095531156</v>
      </c>
      <c r="L16" s="83">
        <v>4214</v>
      </c>
      <c r="M16" s="95">
        <v>7.36764808727883</v>
      </c>
      <c r="N16" s="83">
        <v>2599</v>
      </c>
      <c r="O16" s="95">
        <v>4.544024057626407</v>
      </c>
      <c r="P16" s="83">
        <v>832</v>
      </c>
      <c r="Q16" s="95">
        <v>1.4546471781243444</v>
      </c>
      <c r="R16" s="83">
        <v>603</v>
      </c>
      <c r="S16" s="95">
        <v>1.0542695293377158</v>
      </c>
      <c r="T16" s="83">
        <v>648</v>
      </c>
      <c r="U16" s="95">
        <v>1.1329463598853067</v>
      </c>
      <c r="V16" s="89">
        <v>57196</v>
      </c>
      <c r="W16" s="35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3.5">
      <c r="A17" s="5"/>
      <c r="B17" s="6" t="s">
        <v>10</v>
      </c>
      <c r="C17" s="7"/>
      <c r="D17" s="77">
        <v>7017</v>
      </c>
      <c r="E17" s="95">
        <v>4.083449720670391</v>
      </c>
      <c r="F17" s="83">
        <v>55776</v>
      </c>
      <c r="G17" s="95">
        <v>32.45810055865922</v>
      </c>
      <c r="H17" s="83">
        <v>47417</v>
      </c>
      <c r="I17" s="95">
        <v>27.59369180633147</v>
      </c>
      <c r="J17" s="83">
        <v>27480</v>
      </c>
      <c r="K17" s="95">
        <v>15.991620111731844</v>
      </c>
      <c r="L17" s="83">
        <v>15060</v>
      </c>
      <c r="M17" s="95">
        <v>8.763966480446928</v>
      </c>
      <c r="N17" s="83">
        <v>10695</v>
      </c>
      <c r="O17" s="95">
        <v>6.223812849162011</v>
      </c>
      <c r="P17" s="83">
        <v>3541</v>
      </c>
      <c r="Q17" s="95">
        <v>2.0606378026070766</v>
      </c>
      <c r="R17" s="83">
        <v>2588</v>
      </c>
      <c r="S17" s="95">
        <v>1.5060521415270018</v>
      </c>
      <c r="T17" s="83">
        <v>2266</v>
      </c>
      <c r="U17" s="95">
        <v>1.3186685288640596</v>
      </c>
      <c r="V17" s="89">
        <v>171840</v>
      </c>
      <c r="W17" s="35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3.5">
      <c r="A18" s="5"/>
      <c r="B18" s="6" t="s">
        <v>11</v>
      </c>
      <c r="C18" s="7"/>
      <c r="D18" s="77">
        <v>4485</v>
      </c>
      <c r="E18" s="95">
        <v>3.6639462784599175</v>
      </c>
      <c r="F18" s="83">
        <v>36832</v>
      </c>
      <c r="G18" s="95">
        <v>30.089290820119434</v>
      </c>
      <c r="H18" s="83">
        <v>33341</v>
      </c>
      <c r="I18" s="95">
        <v>27.23737633670727</v>
      </c>
      <c r="J18" s="83">
        <v>20164</v>
      </c>
      <c r="K18" s="95">
        <v>16.47264498525435</v>
      </c>
      <c r="L18" s="83">
        <v>11280</v>
      </c>
      <c r="M18" s="95">
        <v>9.215008700340661</v>
      </c>
      <c r="N18" s="83">
        <v>8333</v>
      </c>
      <c r="O18" s="95">
        <v>6.807505984037121</v>
      </c>
      <c r="P18" s="83">
        <v>3308</v>
      </c>
      <c r="Q18" s="95">
        <v>2.702415672050258</v>
      </c>
      <c r="R18" s="83">
        <v>2496</v>
      </c>
      <c r="S18" s="95">
        <v>2.0390657549689974</v>
      </c>
      <c r="T18" s="83">
        <v>2170</v>
      </c>
      <c r="U18" s="95">
        <v>1.772745468061989</v>
      </c>
      <c r="V18" s="89">
        <v>122409</v>
      </c>
      <c r="W18" s="35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3.5">
      <c r="A19" s="5"/>
      <c r="B19" s="6" t="s">
        <v>12</v>
      </c>
      <c r="C19" s="7"/>
      <c r="D19" s="77">
        <v>4496</v>
      </c>
      <c r="E19" s="95">
        <v>4.190628873954906</v>
      </c>
      <c r="F19" s="83">
        <v>36864</v>
      </c>
      <c r="G19" s="95">
        <v>34.360174112427416</v>
      </c>
      <c r="H19" s="83">
        <v>31498</v>
      </c>
      <c r="I19" s="95">
        <v>29.358636181457214</v>
      </c>
      <c r="J19" s="83">
        <v>16699</v>
      </c>
      <c r="K19" s="95">
        <v>15.564793497814275</v>
      </c>
      <c r="L19" s="83">
        <v>8183</v>
      </c>
      <c r="M19" s="95">
        <v>7.627205532823175</v>
      </c>
      <c r="N19" s="83">
        <v>4791</v>
      </c>
      <c r="O19" s="95">
        <v>4.465592289839402</v>
      </c>
      <c r="P19" s="83">
        <v>1741</v>
      </c>
      <c r="Q19" s="95">
        <v>1.6227501934064705</v>
      </c>
      <c r="R19" s="83">
        <v>1501</v>
      </c>
      <c r="S19" s="95">
        <v>1.3990511431953545</v>
      </c>
      <c r="T19" s="83">
        <v>1514</v>
      </c>
      <c r="U19" s="95">
        <v>1.41116817508179</v>
      </c>
      <c r="V19" s="89">
        <v>107287</v>
      </c>
      <c r="W19" s="35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3.5">
      <c r="A20" s="5"/>
      <c r="B20" s="6" t="s">
        <v>13</v>
      </c>
      <c r="C20" s="7"/>
      <c r="D20" s="77">
        <v>1998</v>
      </c>
      <c r="E20" s="95">
        <v>4.979066985645933</v>
      </c>
      <c r="F20" s="83">
        <v>14160</v>
      </c>
      <c r="G20" s="95">
        <v>35.28708133971292</v>
      </c>
      <c r="H20" s="83">
        <v>11761</v>
      </c>
      <c r="I20" s="95">
        <v>29.30871212121212</v>
      </c>
      <c r="J20" s="83">
        <v>6125</v>
      </c>
      <c r="K20" s="95">
        <v>15.26365629984051</v>
      </c>
      <c r="L20" s="83">
        <v>3014</v>
      </c>
      <c r="M20" s="95">
        <v>7.510964912280701</v>
      </c>
      <c r="N20" s="83">
        <v>1710</v>
      </c>
      <c r="O20" s="95">
        <v>4.261363636363636</v>
      </c>
      <c r="P20" s="83">
        <v>571</v>
      </c>
      <c r="Q20" s="95">
        <v>1.4229465709728868</v>
      </c>
      <c r="R20" s="83">
        <v>387</v>
      </c>
      <c r="S20" s="95">
        <v>0.9644138755980861</v>
      </c>
      <c r="T20" s="83">
        <v>402</v>
      </c>
      <c r="U20" s="95">
        <v>1.0017942583732058</v>
      </c>
      <c r="V20" s="89">
        <v>40128</v>
      </c>
      <c r="W20" s="35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3.5">
      <c r="A21" s="5"/>
      <c r="B21" s="6" t="s">
        <v>14</v>
      </c>
      <c r="C21" s="7"/>
      <c r="D21" s="77">
        <v>2008</v>
      </c>
      <c r="E21" s="95">
        <v>4.338994770733394</v>
      </c>
      <c r="F21" s="83">
        <v>16226</v>
      </c>
      <c r="G21" s="95">
        <v>35.06201650892432</v>
      </c>
      <c r="H21" s="83">
        <v>12765</v>
      </c>
      <c r="I21" s="95">
        <v>27.58330092052379</v>
      </c>
      <c r="J21" s="83">
        <v>6817</v>
      </c>
      <c r="K21" s="95">
        <v>14.730541510004755</v>
      </c>
      <c r="L21" s="83">
        <v>3773</v>
      </c>
      <c r="M21" s="95">
        <v>8.152902026881023</v>
      </c>
      <c r="N21" s="83">
        <v>2377</v>
      </c>
      <c r="O21" s="95">
        <v>5.13634988547474</v>
      </c>
      <c r="P21" s="83">
        <v>846</v>
      </c>
      <c r="Q21" s="95">
        <v>1.8280824581874757</v>
      </c>
      <c r="R21" s="83">
        <v>671</v>
      </c>
      <c r="S21" s="95">
        <v>1.449933013526946</v>
      </c>
      <c r="T21" s="83">
        <v>795</v>
      </c>
      <c r="U21" s="95">
        <v>1.7178789057435497</v>
      </c>
      <c r="V21" s="89">
        <v>46278</v>
      </c>
      <c r="W21" s="35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3.5">
      <c r="A22" s="5"/>
      <c r="B22" s="6" t="s">
        <v>15</v>
      </c>
      <c r="C22" s="7"/>
      <c r="D22" s="77">
        <v>4221</v>
      </c>
      <c r="E22" s="95">
        <v>4.375045346655749</v>
      </c>
      <c r="F22" s="83">
        <v>34246</v>
      </c>
      <c r="G22" s="95">
        <v>35.49580737777133</v>
      </c>
      <c r="H22" s="83">
        <v>28073</v>
      </c>
      <c r="I22" s="95">
        <v>29.097523813472364</v>
      </c>
      <c r="J22" s="83">
        <v>14813</v>
      </c>
      <c r="K22" s="95">
        <v>15.353600265342719</v>
      </c>
      <c r="L22" s="83">
        <v>7330</v>
      </c>
      <c r="M22" s="95">
        <v>7.597508266047534</v>
      </c>
      <c r="N22" s="83">
        <v>4376</v>
      </c>
      <c r="O22" s="95">
        <v>4.535702069880492</v>
      </c>
      <c r="P22" s="83">
        <v>1373</v>
      </c>
      <c r="Q22" s="95">
        <v>1.4231076192746608</v>
      </c>
      <c r="R22" s="83">
        <v>1074</v>
      </c>
      <c r="S22" s="95">
        <v>1.1131956176991884</v>
      </c>
      <c r="T22" s="83">
        <v>973</v>
      </c>
      <c r="U22" s="95">
        <v>1.0085096238559685</v>
      </c>
      <c r="V22" s="89">
        <v>96479</v>
      </c>
      <c r="W22" s="35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3.5">
      <c r="A23" s="5"/>
      <c r="B23" s="6" t="s">
        <v>16</v>
      </c>
      <c r="C23" s="7"/>
      <c r="D23" s="77">
        <v>1940</v>
      </c>
      <c r="E23" s="95">
        <v>4.201316701316701</v>
      </c>
      <c r="F23" s="83">
        <v>16190</v>
      </c>
      <c r="G23" s="95">
        <v>35.06150381150381</v>
      </c>
      <c r="H23" s="83">
        <v>12935</v>
      </c>
      <c r="I23" s="95">
        <v>28.01238738738739</v>
      </c>
      <c r="J23" s="83">
        <v>6654</v>
      </c>
      <c r="K23" s="95">
        <v>14.41008316008316</v>
      </c>
      <c r="L23" s="83">
        <v>3759</v>
      </c>
      <c r="M23" s="95">
        <v>8.140592515592516</v>
      </c>
      <c r="N23" s="83">
        <v>2542</v>
      </c>
      <c r="O23" s="95">
        <v>5.505024255024256</v>
      </c>
      <c r="P23" s="83">
        <v>866</v>
      </c>
      <c r="Q23" s="95">
        <v>1.8754331254331253</v>
      </c>
      <c r="R23" s="83">
        <v>644</v>
      </c>
      <c r="S23" s="95">
        <v>1.3946638946638947</v>
      </c>
      <c r="T23" s="83">
        <v>646</v>
      </c>
      <c r="U23" s="95">
        <v>1.3989951489951489</v>
      </c>
      <c r="V23" s="89">
        <v>46176</v>
      </c>
      <c r="W23" s="35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3.5">
      <c r="A24" s="5"/>
      <c r="B24" s="6" t="s">
        <v>17</v>
      </c>
      <c r="C24" s="7"/>
      <c r="D24" s="77">
        <v>2120</v>
      </c>
      <c r="E24" s="95">
        <v>4.566111697430485</v>
      </c>
      <c r="F24" s="83">
        <v>16860</v>
      </c>
      <c r="G24" s="95">
        <v>36.3135109522066</v>
      </c>
      <c r="H24" s="83">
        <v>13566</v>
      </c>
      <c r="I24" s="95">
        <v>29.21880721101036</v>
      </c>
      <c r="J24" s="83">
        <v>6991</v>
      </c>
      <c r="K24" s="95">
        <v>15.057399470158735</v>
      </c>
      <c r="L24" s="83">
        <v>3402</v>
      </c>
      <c r="M24" s="95">
        <v>7.327316978612505</v>
      </c>
      <c r="N24" s="83">
        <v>1900</v>
      </c>
      <c r="O24" s="95">
        <v>4.092269917508454</v>
      </c>
      <c r="P24" s="83">
        <v>637</v>
      </c>
      <c r="Q24" s="95">
        <v>1.3719873355015184</v>
      </c>
      <c r="R24" s="83">
        <v>501</v>
      </c>
      <c r="S24" s="95">
        <v>1.079066962458808</v>
      </c>
      <c r="T24" s="83">
        <v>452</v>
      </c>
      <c r="U24" s="95">
        <v>0.9735294751125374</v>
      </c>
      <c r="V24" s="89">
        <v>46429</v>
      </c>
      <c r="W24" s="35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3.5">
      <c r="A25" s="5"/>
      <c r="B25" s="6" t="s">
        <v>18</v>
      </c>
      <c r="C25" s="7"/>
      <c r="D25" s="77">
        <v>2221</v>
      </c>
      <c r="E25" s="95">
        <v>4.459570708591852</v>
      </c>
      <c r="F25" s="83">
        <v>17959</v>
      </c>
      <c r="G25" s="95">
        <v>36.06007670220669</v>
      </c>
      <c r="H25" s="83">
        <v>14714</v>
      </c>
      <c r="I25" s="95">
        <v>29.544404955524765</v>
      </c>
      <c r="J25" s="83">
        <v>7667</v>
      </c>
      <c r="K25" s="95">
        <v>15.394654940465433</v>
      </c>
      <c r="L25" s="83">
        <v>3580</v>
      </c>
      <c r="M25" s="95">
        <v>7.188321988635223</v>
      </c>
      <c r="N25" s="83">
        <v>2064</v>
      </c>
      <c r="O25" s="95">
        <v>4.144328654900307</v>
      </c>
      <c r="P25" s="83">
        <v>709</v>
      </c>
      <c r="Q25" s="95">
        <v>1.4236090195369757</v>
      </c>
      <c r="R25" s="83">
        <v>440</v>
      </c>
      <c r="S25" s="95">
        <v>0.883480914804329</v>
      </c>
      <c r="T25" s="83">
        <v>449</v>
      </c>
      <c r="U25" s="95">
        <v>0.9015521153344176</v>
      </c>
      <c r="V25" s="89">
        <v>49803</v>
      </c>
      <c r="W25" s="35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3.5">
      <c r="A26" s="5"/>
      <c r="B26" s="6" t="s">
        <v>19</v>
      </c>
      <c r="C26" s="7"/>
      <c r="D26" s="77">
        <v>3039</v>
      </c>
      <c r="E26" s="95">
        <v>4.130928269468647</v>
      </c>
      <c r="F26" s="83">
        <v>24182</v>
      </c>
      <c r="G26" s="95">
        <v>32.87071648973045</v>
      </c>
      <c r="H26" s="83">
        <v>20719</v>
      </c>
      <c r="I26" s="95">
        <v>28.163442848016096</v>
      </c>
      <c r="J26" s="83">
        <v>11970</v>
      </c>
      <c r="K26" s="95">
        <v>16.270882324955483</v>
      </c>
      <c r="L26" s="83">
        <v>6334</v>
      </c>
      <c r="M26" s="95">
        <v>8.609838650481874</v>
      </c>
      <c r="N26" s="83">
        <v>3979</v>
      </c>
      <c r="O26" s="95">
        <v>5.408675085296396</v>
      </c>
      <c r="P26" s="83">
        <v>1370</v>
      </c>
      <c r="Q26" s="95">
        <v>1.862248018812783</v>
      </c>
      <c r="R26" s="83">
        <v>1006</v>
      </c>
      <c r="S26" s="95">
        <v>1.3674609539603355</v>
      </c>
      <c r="T26" s="83">
        <v>968</v>
      </c>
      <c r="U26" s="95">
        <v>1.3158073592779371</v>
      </c>
      <c r="V26" s="89">
        <v>73567</v>
      </c>
      <c r="W26" s="35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3.5">
      <c r="A27" s="5"/>
      <c r="B27" s="6" t="s">
        <v>20</v>
      </c>
      <c r="C27" s="7"/>
      <c r="D27" s="77">
        <v>2133</v>
      </c>
      <c r="E27" s="95">
        <v>3.714022043843917</v>
      </c>
      <c r="F27" s="83">
        <v>17088</v>
      </c>
      <c r="G27" s="95">
        <v>29.7539656283192</v>
      </c>
      <c r="H27" s="83">
        <v>14668</v>
      </c>
      <c r="I27" s="95">
        <v>25.540213473559575</v>
      </c>
      <c r="J27" s="83">
        <v>8517</v>
      </c>
      <c r="K27" s="95">
        <v>14.829969876895754</v>
      </c>
      <c r="L27" s="83">
        <v>5209</v>
      </c>
      <c r="M27" s="95">
        <v>9.070014452125159</v>
      </c>
      <c r="N27" s="83">
        <v>4158</v>
      </c>
      <c r="O27" s="95">
        <v>7.2399923386324465</v>
      </c>
      <c r="P27" s="83">
        <v>1894</v>
      </c>
      <c r="Q27" s="95">
        <v>3.297870488063938</v>
      </c>
      <c r="R27" s="83">
        <v>1699</v>
      </c>
      <c r="S27" s="95">
        <v>2.9583326078250423</v>
      </c>
      <c r="T27" s="83">
        <v>2065</v>
      </c>
      <c r="U27" s="95">
        <v>3.5956190907349685</v>
      </c>
      <c r="V27" s="89">
        <v>57431</v>
      </c>
      <c r="W27" s="35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3.5">
      <c r="A28" s="5"/>
      <c r="B28" s="6" t="s">
        <v>21</v>
      </c>
      <c r="C28" s="7"/>
      <c r="D28" s="77">
        <v>1241</v>
      </c>
      <c r="E28" s="95">
        <v>4.243460420584715</v>
      </c>
      <c r="F28" s="83">
        <v>10250</v>
      </c>
      <c r="G28" s="95">
        <v>35.04872627799624</v>
      </c>
      <c r="H28" s="83">
        <v>8375</v>
      </c>
      <c r="I28" s="95">
        <v>28.637373910070096</v>
      </c>
      <c r="J28" s="83">
        <v>4553</v>
      </c>
      <c r="K28" s="95">
        <v>15.568473243289452</v>
      </c>
      <c r="L28" s="83">
        <v>2316</v>
      </c>
      <c r="M28" s="95">
        <v>7.919302444862369</v>
      </c>
      <c r="N28" s="83">
        <v>1412</v>
      </c>
      <c r="O28" s="95">
        <v>4.828175756539579</v>
      </c>
      <c r="P28" s="83">
        <v>439</v>
      </c>
      <c r="Q28" s="95">
        <v>1.5011113010771073</v>
      </c>
      <c r="R28" s="83">
        <v>334</v>
      </c>
      <c r="S28" s="95">
        <v>1.1420755684732433</v>
      </c>
      <c r="T28" s="83">
        <v>325</v>
      </c>
      <c r="U28" s="95">
        <v>1.1113010771071978</v>
      </c>
      <c r="V28" s="89">
        <v>29245</v>
      </c>
      <c r="W28" s="35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3.5">
      <c r="A29" s="5"/>
      <c r="B29" s="6" t="s">
        <v>22</v>
      </c>
      <c r="C29" s="7"/>
      <c r="D29" s="77">
        <v>2024</v>
      </c>
      <c r="E29" s="95">
        <v>4.51090953665114</v>
      </c>
      <c r="F29" s="83">
        <v>16023</v>
      </c>
      <c r="G29" s="95">
        <v>35.71062426173973</v>
      </c>
      <c r="H29" s="83">
        <v>13013</v>
      </c>
      <c r="I29" s="95">
        <v>29.00220642314293</v>
      </c>
      <c r="J29" s="83">
        <v>6735</v>
      </c>
      <c r="K29" s="95">
        <v>15.010363502641022</v>
      </c>
      <c r="L29" s="83">
        <v>3348</v>
      </c>
      <c r="M29" s="95">
        <v>7.461721901535581</v>
      </c>
      <c r="N29" s="83">
        <v>2057</v>
      </c>
      <c r="O29" s="95">
        <v>4.584456974748713</v>
      </c>
      <c r="P29" s="83">
        <v>682</v>
      </c>
      <c r="Q29" s="95">
        <v>1.5199803873498408</v>
      </c>
      <c r="R29" s="83">
        <v>462</v>
      </c>
      <c r="S29" s="95">
        <v>1.029664133366021</v>
      </c>
      <c r="T29" s="83">
        <v>525</v>
      </c>
      <c r="U29" s="95">
        <v>1.170072878825024</v>
      </c>
      <c r="V29" s="89">
        <v>44869</v>
      </c>
      <c r="W29" s="35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3.5">
      <c r="A30" s="5"/>
      <c r="B30" s="6" t="s">
        <v>23</v>
      </c>
      <c r="C30" s="7"/>
      <c r="D30" s="77">
        <v>2244</v>
      </c>
      <c r="E30" s="95">
        <v>4.665571657275922</v>
      </c>
      <c r="F30" s="83">
        <v>18095</v>
      </c>
      <c r="G30" s="95">
        <v>37.62188909911221</v>
      </c>
      <c r="H30" s="83">
        <v>14661</v>
      </c>
      <c r="I30" s="95">
        <v>30.482150653886936</v>
      </c>
      <c r="J30" s="83">
        <v>6986</v>
      </c>
      <c r="K30" s="95">
        <v>14.524814437490905</v>
      </c>
      <c r="L30" s="83">
        <v>2971</v>
      </c>
      <c r="M30" s="95">
        <v>6.177100442855064</v>
      </c>
      <c r="N30" s="83">
        <v>1696</v>
      </c>
      <c r="O30" s="95">
        <v>3.5262074557664715</v>
      </c>
      <c r="P30" s="83">
        <v>565</v>
      </c>
      <c r="Q30" s="95">
        <v>1.1747094413372976</v>
      </c>
      <c r="R30" s="83">
        <v>424</v>
      </c>
      <c r="S30" s="95">
        <v>0.8815518639416179</v>
      </c>
      <c r="T30" s="83">
        <v>455</v>
      </c>
      <c r="U30" s="95">
        <v>0.9460049483335758</v>
      </c>
      <c r="V30" s="89">
        <v>48097</v>
      </c>
      <c r="W30" s="35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3.5">
      <c r="A31" s="5"/>
      <c r="B31" s="6" t="s">
        <v>24</v>
      </c>
      <c r="C31" s="7"/>
      <c r="D31" s="77">
        <v>1497</v>
      </c>
      <c r="E31" s="95">
        <v>4.047805748587189</v>
      </c>
      <c r="F31" s="83">
        <v>12496</v>
      </c>
      <c r="G31" s="95">
        <v>33.78849741773247</v>
      </c>
      <c r="H31" s="83">
        <v>11330</v>
      </c>
      <c r="I31" s="95">
        <v>30.635697482627155</v>
      </c>
      <c r="J31" s="83">
        <v>6177</v>
      </c>
      <c r="K31" s="95">
        <v>16.702268609901846</v>
      </c>
      <c r="L31" s="83">
        <v>2622</v>
      </c>
      <c r="M31" s="95">
        <v>7.089743936403211</v>
      </c>
      <c r="N31" s="83">
        <v>1556</v>
      </c>
      <c r="O31" s="95">
        <v>4.20733850688154</v>
      </c>
      <c r="P31" s="83">
        <v>538</v>
      </c>
      <c r="Q31" s="95">
        <v>1.4547224400400185</v>
      </c>
      <c r="R31" s="83">
        <v>404</v>
      </c>
      <c r="S31" s="95">
        <v>1.092393802557932</v>
      </c>
      <c r="T31" s="83">
        <v>363</v>
      </c>
      <c r="U31" s="95">
        <v>0.981532055268637</v>
      </c>
      <c r="V31" s="89">
        <v>36983</v>
      </c>
      <c r="W31" s="35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3.5">
      <c r="A32" s="5"/>
      <c r="B32" s="6" t="s">
        <v>25</v>
      </c>
      <c r="C32" s="7"/>
      <c r="D32" s="77">
        <v>967</v>
      </c>
      <c r="E32" s="95">
        <v>4.096589705570854</v>
      </c>
      <c r="F32" s="83">
        <v>7843</v>
      </c>
      <c r="G32" s="95">
        <v>33.2260114382546</v>
      </c>
      <c r="H32" s="83">
        <v>6298</v>
      </c>
      <c r="I32" s="95">
        <v>26.68078796865071</v>
      </c>
      <c r="J32" s="83">
        <v>3808</v>
      </c>
      <c r="K32" s="95">
        <v>16.13217538657064</v>
      </c>
      <c r="L32" s="83">
        <v>2056</v>
      </c>
      <c r="M32" s="95">
        <v>8.710019063757679</v>
      </c>
      <c r="N32" s="83">
        <v>1337</v>
      </c>
      <c r="O32" s="95">
        <v>5.664054225799619</v>
      </c>
      <c r="P32" s="83">
        <v>505</v>
      </c>
      <c r="Q32" s="95">
        <v>2.1393772505825037</v>
      </c>
      <c r="R32" s="83">
        <v>432</v>
      </c>
      <c r="S32" s="95">
        <v>1.8301207371319634</v>
      </c>
      <c r="T32" s="83">
        <v>359</v>
      </c>
      <c r="U32" s="95">
        <v>1.5208642236814234</v>
      </c>
      <c r="V32" s="89">
        <v>23605</v>
      </c>
      <c r="W32" s="35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3.5">
      <c r="A33" s="5"/>
      <c r="B33" s="6" t="s">
        <v>26</v>
      </c>
      <c r="C33" s="7"/>
      <c r="D33" s="77">
        <v>1112</v>
      </c>
      <c r="E33" s="95">
        <v>4.250439568840303</v>
      </c>
      <c r="F33" s="83">
        <v>9024</v>
      </c>
      <c r="G33" s="95">
        <v>34.492775781668065</v>
      </c>
      <c r="H33" s="83">
        <v>7540</v>
      </c>
      <c r="I33" s="95">
        <v>28.820426572891982</v>
      </c>
      <c r="J33" s="83">
        <v>4003</v>
      </c>
      <c r="K33" s="95">
        <v>15.300817980276737</v>
      </c>
      <c r="L33" s="83">
        <v>2072</v>
      </c>
      <c r="M33" s="95">
        <v>7.91988380093265</v>
      </c>
      <c r="N33" s="83">
        <v>1235</v>
      </c>
      <c r="O33" s="95">
        <v>4.720587111077135</v>
      </c>
      <c r="P33" s="83">
        <v>443</v>
      </c>
      <c r="Q33" s="95">
        <v>1.6932956196009479</v>
      </c>
      <c r="R33" s="83">
        <v>321</v>
      </c>
      <c r="S33" s="95">
        <v>1.226970415105879</v>
      </c>
      <c r="T33" s="83">
        <v>412</v>
      </c>
      <c r="U33" s="95">
        <v>1.574803149606299</v>
      </c>
      <c r="V33" s="89">
        <v>26162</v>
      </c>
      <c r="W33" s="35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3.5">
      <c r="A34" s="5"/>
      <c r="B34" s="6" t="s">
        <v>27</v>
      </c>
      <c r="C34" s="7"/>
      <c r="D34" s="77">
        <v>8348</v>
      </c>
      <c r="E34" s="95">
        <v>4.251006991653808</v>
      </c>
      <c r="F34" s="83">
        <v>68787</v>
      </c>
      <c r="G34" s="95">
        <v>35.028032814433466</v>
      </c>
      <c r="H34" s="83">
        <v>59825</v>
      </c>
      <c r="I34" s="95">
        <v>30.464361916110338</v>
      </c>
      <c r="J34" s="83">
        <v>30049</v>
      </c>
      <c r="K34" s="95">
        <v>15.301690116459667</v>
      </c>
      <c r="L34" s="83">
        <v>13313</v>
      </c>
      <c r="M34" s="95">
        <v>6.779307149004212</v>
      </c>
      <c r="N34" s="83">
        <v>8081</v>
      </c>
      <c r="O34" s="95">
        <v>4.115044022466989</v>
      </c>
      <c r="P34" s="83">
        <v>2853</v>
      </c>
      <c r="Q34" s="95">
        <v>1.4528177943445515</v>
      </c>
      <c r="R34" s="83">
        <v>2506</v>
      </c>
      <c r="S34" s="95">
        <v>1.2761168568620562</v>
      </c>
      <c r="T34" s="83">
        <v>2615</v>
      </c>
      <c r="U34" s="95">
        <v>1.3316223386649149</v>
      </c>
      <c r="V34" s="89">
        <v>196377</v>
      </c>
      <c r="W34" s="35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3.5">
      <c r="A35" s="5"/>
      <c r="B35" s="6" t="s">
        <v>28</v>
      </c>
      <c r="C35" s="7"/>
      <c r="D35" s="77">
        <v>1153</v>
      </c>
      <c r="E35" s="95">
        <v>5.077282134836408</v>
      </c>
      <c r="F35" s="83">
        <v>8611</v>
      </c>
      <c r="G35" s="95">
        <v>37.91888678497512</v>
      </c>
      <c r="H35" s="83">
        <v>6656</v>
      </c>
      <c r="I35" s="95">
        <v>29.30996521203047</v>
      </c>
      <c r="J35" s="83">
        <v>3280</v>
      </c>
      <c r="K35" s="95">
        <v>14.443612664582325</v>
      </c>
      <c r="L35" s="83">
        <v>1567</v>
      </c>
      <c r="M35" s="95">
        <v>6.900347879695275</v>
      </c>
      <c r="N35" s="83">
        <v>846</v>
      </c>
      <c r="O35" s="95">
        <v>3.725395217755075</v>
      </c>
      <c r="P35" s="83">
        <v>263</v>
      </c>
      <c r="Q35" s="95">
        <v>1.1581311374344974</v>
      </c>
      <c r="R35" s="83">
        <v>182</v>
      </c>
      <c r="S35" s="95">
        <v>0.8014443612664581</v>
      </c>
      <c r="T35" s="83">
        <v>151</v>
      </c>
      <c r="U35" s="95">
        <v>0.6649346074243693</v>
      </c>
      <c r="V35" s="89">
        <v>22709</v>
      </c>
      <c r="W35" s="35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3.5">
      <c r="A36" s="5"/>
      <c r="B36" s="6" t="s">
        <v>29</v>
      </c>
      <c r="C36" s="7"/>
      <c r="D36" s="77">
        <v>1005</v>
      </c>
      <c r="E36" s="95">
        <v>4.435127978817299</v>
      </c>
      <c r="F36" s="83">
        <v>7625</v>
      </c>
      <c r="G36" s="95">
        <v>33.64960282436011</v>
      </c>
      <c r="H36" s="83">
        <v>6540</v>
      </c>
      <c r="I36" s="95">
        <v>28.86142983230362</v>
      </c>
      <c r="J36" s="83">
        <v>3647</v>
      </c>
      <c r="K36" s="95">
        <v>16.09443954104148</v>
      </c>
      <c r="L36" s="83">
        <v>1774</v>
      </c>
      <c r="M36" s="95">
        <v>7.828773168578993</v>
      </c>
      <c r="N36" s="83">
        <v>1157</v>
      </c>
      <c r="O36" s="95">
        <v>5.105913503971756</v>
      </c>
      <c r="P36" s="83">
        <v>368</v>
      </c>
      <c r="Q36" s="95">
        <v>1.624007060900265</v>
      </c>
      <c r="R36" s="83">
        <v>275</v>
      </c>
      <c r="S36" s="95">
        <v>1.2135922330097086</v>
      </c>
      <c r="T36" s="83">
        <v>269</v>
      </c>
      <c r="U36" s="95">
        <v>1.1871138570167696</v>
      </c>
      <c r="V36" s="89">
        <v>22660</v>
      </c>
      <c r="W36" s="35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3.5">
      <c r="A37" s="5"/>
      <c r="B37" s="6" t="s">
        <v>30</v>
      </c>
      <c r="C37" s="7"/>
      <c r="D37" s="77">
        <v>1227</v>
      </c>
      <c r="E37" s="95">
        <v>3.7395995245496936</v>
      </c>
      <c r="F37" s="83">
        <v>10287</v>
      </c>
      <c r="G37" s="95">
        <v>31.35229039041785</v>
      </c>
      <c r="H37" s="83">
        <v>9165</v>
      </c>
      <c r="I37" s="95">
        <v>27.932705495108344</v>
      </c>
      <c r="J37" s="83">
        <v>5372</v>
      </c>
      <c r="K37" s="95">
        <v>16.37255798360306</v>
      </c>
      <c r="L37" s="83">
        <v>3080</v>
      </c>
      <c r="M37" s="95">
        <v>9.387095791045684</v>
      </c>
      <c r="N37" s="83">
        <v>2182</v>
      </c>
      <c r="O37" s="95">
        <v>6.6502087714486</v>
      </c>
      <c r="P37" s="83">
        <v>715</v>
      </c>
      <c r="Q37" s="95">
        <v>2.1791472372070344</v>
      </c>
      <c r="R37" s="83">
        <v>421</v>
      </c>
      <c r="S37" s="95">
        <v>1.2831062753344915</v>
      </c>
      <c r="T37" s="83">
        <v>362</v>
      </c>
      <c r="U37" s="95">
        <v>1.1032885312852398</v>
      </c>
      <c r="V37" s="89">
        <v>32811</v>
      </c>
      <c r="W37" s="35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3.5">
      <c r="A38" s="5"/>
      <c r="B38" s="6" t="s">
        <v>31</v>
      </c>
      <c r="C38" s="7"/>
      <c r="D38" s="77">
        <v>963</v>
      </c>
      <c r="E38" s="95">
        <v>4.031481559006991</v>
      </c>
      <c r="F38" s="83">
        <v>7591</v>
      </c>
      <c r="G38" s="95">
        <v>31.778791811445554</v>
      </c>
      <c r="H38" s="83">
        <v>6624</v>
      </c>
      <c r="I38" s="95">
        <v>27.73056474232846</v>
      </c>
      <c r="J38" s="83">
        <v>3730</v>
      </c>
      <c r="K38" s="95">
        <v>15.615188177669861</v>
      </c>
      <c r="L38" s="83">
        <v>2095</v>
      </c>
      <c r="M38" s="95">
        <v>8.77046092016578</v>
      </c>
      <c r="N38" s="83">
        <v>1372</v>
      </c>
      <c r="O38" s="95">
        <v>5.743709967764893</v>
      </c>
      <c r="P38" s="83">
        <v>483</v>
      </c>
      <c r="Q38" s="95">
        <v>2.022020345794784</v>
      </c>
      <c r="R38" s="83">
        <v>447</v>
      </c>
      <c r="S38" s="95">
        <v>1.8713107548038683</v>
      </c>
      <c r="T38" s="83">
        <v>582</v>
      </c>
      <c r="U38" s="95">
        <v>2.4364717210198017</v>
      </c>
      <c r="V38" s="89">
        <v>23887</v>
      </c>
      <c r="W38" s="35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3.5">
      <c r="A39" s="8"/>
      <c r="B39" s="9" t="s">
        <v>32</v>
      </c>
      <c r="C39" s="10"/>
      <c r="D39" s="78">
        <v>1089</v>
      </c>
      <c r="E39" s="96">
        <v>4.9129297121717945</v>
      </c>
      <c r="F39" s="84">
        <v>8149</v>
      </c>
      <c r="G39" s="96">
        <v>36.76351168456194</v>
      </c>
      <c r="H39" s="84">
        <v>6078</v>
      </c>
      <c r="I39" s="96">
        <v>27.420373545069026</v>
      </c>
      <c r="J39" s="84">
        <v>3165</v>
      </c>
      <c r="K39" s="96">
        <v>14.278624921050257</v>
      </c>
      <c r="L39" s="84">
        <v>1714</v>
      </c>
      <c r="M39" s="96">
        <v>7.732563385364974</v>
      </c>
      <c r="N39" s="84">
        <v>1157</v>
      </c>
      <c r="O39" s="96">
        <v>5.219705855815213</v>
      </c>
      <c r="P39" s="84">
        <v>363</v>
      </c>
      <c r="Q39" s="96">
        <v>1.6376432373905982</v>
      </c>
      <c r="R39" s="84">
        <v>238</v>
      </c>
      <c r="S39" s="96">
        <v>1.0737165027519626</v>
      </c>
      <c r="T39" s="84">
        <v>213</v>
      </c>
      <c r="U39" s="96">
        <v>0.9609311558242354</v>
      </c>
      <c r="V39" s="90">
        <v>22166</v>
      </c>
      <c r="W39" s="35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27">
      <c r="A40" s="11"/>
      <c r="B40" s="12" t="s">
        <v>66</v>
      </c>
      <c r="C40" s="13"/>
      <c r="D40" s="79">
        <v>86769</v>
      </c>
      <c r="E40" s="97">
        <v>4.103707662439316</v>
      </c>
      <c r="F40" s="85">
        <v>703019</v>
      </c>
      <c r="G40" s="97">
        <v>33.24902277472859</v>
      </c>
      <c r="H40" s="85">
        <v>594789</v>
      </c>
      <c r="I40" s="97">
        <v>28.13032507963233</v>
      </c>
      <c r="J40" s="85">
        <v>329595</v>
      </c>
      <c r="K40" s="97">
        <v>15.588073240462446</v>
      </c>
      <c r="L40" s="85">
        <v>171867</v>
      </c>
      <c r="M40" s="97">
        <v>8.128385999843928</v>
      </c>
      <c r="N40" s="85">
        <v>115700</v>
      </c>
      <c r="O40" s="97">
        <v>5.4719885736176375</v>
      </c>
      <c r="P40" s="85">
        <v>43384</v>
      </c>
      <c r="Q40" s="97">
        <v>2.0518301839051647</v>
      </c>
      <c r="R40" s="85">
        <v>34522</v>
      </c>
      <c r="S40" s="97">
        <v>1.6327051818360245</v>
      </c>
      <c r="T40" s="85">
        <v>34760</v>
      </c>
      <c r="U40" s="97">
        <v>1.6439613035345642</v>
      </c>
      <c r="V40" s="91">
        <v>2114405</v>
      </c>
      <c r="W40" s="35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3.5">
      <c r="A41" s="14"/>
      <c r="B41" s="15" t="s">
        <v>33</v>
      </c>
      <c r="C41" s="16"/>
      <c r="D41" s="80">
        <v>568</v>
      </c>
      <c r="E41" s="98">
        <v>4.170950212953444</v>
      </c>
      <c r="F41" s="86">
        <v>4294</v>
      </c>
      <c r="G41" s="98">
        <v>31.531796152151564</v>
      </c>
      <c r="H41" s="86">
        <v>3578</v>
      </c>
      <c r="I41" s="98">
        <v>26.274049052724337</v>
      </c>
      <c r="J41" s="86">
        <v>2239</v>
      </c>
      <c r="K41" s="98">
        <v>16.441474519018946</v>
      </c>
      <c r="L41" s="86">
        <v>1249</v>
      </c>
      <c r="M41" s="98">
        <v>9.171684535174036</v>
      </c>
      <c r="N41" s="86">
        <v>945</v>
      </c>
      <c r="O41" s="98">
        <v>6.939344984579233</v>
      </c>
      <c r="P41" s="86">
        <v>336</v>
      </c>
      <c r="Q41" s="98">
        <v>2.4673226611837276</v>
      </c>
      <c r="R41" s="86">
        <v>247</v>
      </c>
      <c r="S41" s="98">
        <v>1.8137758848582757</v>
      </c>
      <c r="T41" s="86">
        <v>162</v>
      </c>
      <c r="U41" s="98">
        <v>1.18960199735644</v>
      </c>
      <c r="V41" s="92">
        <v>13618</v>
      </c>
      <c r="W41" s="35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3.5">
      <c r="A42" s="5"/>
      <c r="B42" s="6" t="s">
        <v>34</v>
      </c>
      <c r="C42" s="7"/>
      <c r="D42" s="77">
        <v>426</v>
      </c>
      <c r="E42" s="95">
        <v>4.409481420142843</v>
      </c>
      <c r="F42" s="83">
        <v>3423</v>
      </c>
      <c r="G42" s="95">
        <v>35.43111479142946</v>
      </c>
      <c r="H42" s="83">
        <v>2585</v>
      </c>
      <c r="I42" s="95">
        <v>26.757064486078047</v>
      </c>
      <c r="J42" s="83">
        <v>1375</v>
      </c>
      <c r="K42" s="95">
        <v>14.232481109615982</v>
      </c>
      <c r="L42" s="83">
        <v>755</v>
      </c>
      <c r="M42" s="95">
        <v>7.81492599109823</v>
      </c>
      <c r="N42" s="83">
        <v>546</v>
      </c>
      <c r="O42" s="95">
        <v>5.651588862436601</v>
      </c>
      <c r="P42" s="83">
        <v>230</v>
      </c>
      <c r="Q42" s="95">
        <v>2.380705931063037</v>
      </c>
      <c r="R42" s="83">
        <v>176</v>
      </c>
      <c r="S42" s="95">
        <v>1.8217575820308456</v>
      </c>
      <c r="T42" s="83">
        <v>145</v>
      </c>
      <c r="U42" s="95">
        <v>1.500879826104958</v>
      </c>
      <c r="V42" s="89">
        <v>9661</v>
      </c>
      <c r="W42" s="35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3.5">
      <c r="A43" s="5"/>
      <c r="B43" s="6" t="s">
        <v>35</v>
      </c>
      <c r="C43" s="7"/>
      <c r="D43" s="77">
        <v>230</v>
      </c>
      <c r="E43" s="95">
        <v>5.120213713268032</v>
      </c>
      <c r="F43" s="83">
        <v>1875</v>
      </c>
      <c r="G43" s="95">
        <v>41.74087266251113</v>
      </c>
      <c r="H43" s="83">
        <v>1269</v>
      </c>
      <c r="I43" s="95">
        <v>28.250222617987536</v>
      </c>
      <c r="J43" s="83">
        <v>524</v>
      </c>
      <c r="K43" s="95">
        <v>11.665182546749778</v>
      </c>
      <c r="L43" s="83">
        <v>312</v>
      </c>
      <c r="M43" s="95">
        <v>6.945681211041853</v>
      </c>
      <c r="N43" s="83">
        <v>179</v>
      </c>
      <c r="O43" s="95">
        <v>3.984861976847729</v>
      </c>
      <c r="P43" s="83">
        <v>51</v>
      </c>
      <c r="Q43" s="95">
        <v>1.1353517364203027</v>
      </c>
      <c r="R43" s="83">
        <v>32</v>
      </c>
      <c r="S43" s="95">
        <v>0.7123775601068566</v>
      </c>
      <c r="T43" s="83">
        <v>20</v>
      </c>
      <c r="U43" s="95">
        <v>0.44523597506678536</v>
      </c>
      <c r="V43" s="89">
        <v>4492</v>
      </c>
      <c r="W43" s="35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3.5">
      <c r="A44" s="5"/>
      <c r="B44" s="6" t="s">
        <v>36</v>
      </c>
      <c r="C44" s="7"/>
      <c r="D44" s="77">
        <v>322</v>
      </c>
      <c r="E44" s="95">
        <v>4.828310091467986</v>
      </c>
      <c r="F44" s="83">
        <v>2425</v>
      </c>
      <c r="G44" s="95">
        <v>36.36227320437847</v>
      </c>
      <c r="H44" s="83">
        <v>2018</v>
      </c>
      <c r="I44" s="95">
        <v>30.259409206777626</v>
      </c>
      <c r="J44" s="83">
        <v>1030</v>
      </c>
      <c r="K44" s="95">
        <v>15.444594391962813</v>
      </c>
      <c r="L44" s="83">
        <v>440</v>
      </c>
      <c r="M44" s="95">
        <v>6.597690808217124</v>
      </c>
      <c r="N44" s="83">
        <v>225</v>
      </c>
      <c r="O44" s="95">
        <v>3.3738191632928474</v>
      </c>
      <c r="P44" s="83">
        <v>100</v>
      </c>
      <c r="Q44" s="95">
        <v>1.49947518368571</v>
      </c>
      <c r="R44" s="83">
        <v>48</v>
      </c>
      <c r="S44" s="95">
        <v>0.7197480881691408</v>
      </c>
      <c r="T44" s="83">
        <v>61</v>
      </c>
      <c r="U44" s="95">
        <v>0.9146798620482831</v>
      </c>
      <c r="V44" s="89">
        <v>6669</v>
      </c>
      <c r="W44" s="35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3.5">
      <c r="A45" s="5"/>
      <c r="B45" s="6" t="s">
        <v>37</v>
      </c>
      <c r="C45" s="7"/>
      <c r="D45" s="77">
        <v>746</v>
      </c>
      <c r="E45" s="95">
        <v>4.063844854823772</v>
      </c>
      <c r="F45" s="83">
        <v>6094</v>
      </c>
      <c r="G45" s="95">
        <v>33.19714550307785</v>
      </c>
      <c r="H45" s="83">
        <v>5176</v>
      </c>
      <c r="I45" s="95">
        <v>28.196328376096314</v>
      </c>
      <c r="J45" s="83">
        <v>3007</v>
      </c>
      <c r="K45" s="95">
        <v>16.38067222313014</v>
      </c>
      <c r="L45" s="83">
        <v>1580</v>
      </c>
      <c r="M45" s="95">
        <v>8.607070872146865</v>
      </c>
      <c r="N45" s="83">
        <v>987</v>
      </c>
      <c r="O45" s="95">
        <v>5.376695538486681</v>
      </c>
      <c r="P45" s="83">
        <v>334</v>
      </c>
      <c r="Q45" s="95">
        <v>1.8194694122133246</v>
      </c>
      <c r="R45" s="83">
        <v>240</v>
      </c>
      <c r="S45" s="95">
        <v>1.3074031704526883</v>
      </c>
      <c r="T45" s="83">
        <v>193</v>
      </c>
      <c r="U45" s="95">
        <v>1.0513700495723703</v>
      </c>
      <c r="V45" s="89">
        <v>18357</v>
      </c>
      <c r="W45" s="35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>
      <c r="A46" s="5"/>
      <c r="B46" s="6" t="s">
        <v>38</v>
      </c>
      <c r="C46" s="7"/>
      <c r="D46" s="77">
        <v>146</v>
      </c>
      <c r="E46" s="95">
        <v>4.3478260869565215</v>
      </c>
      <c r="F46" s="83">
        <v>1243</v>
      </c>
      <c r="G46" s="95">
        <v>37.01608100059559</v>
      </c>
      <c r="H46" s="83">
        <v>894</v>
      </c>
      <c r="I46" s="95">
        <v>26.62298987492555</v>
      </c>
      <c r="J46" s="83">
        <v>533</v>
      </c>
      <c r="K46" s="95">
        <v>15.872543180464563</v>
      </c>
      <c r="L46" s="83">
        <v>299</v>
      </c>
      <c r="M46" s="95">
        <v>8.904109589041095</v>
      </c>
      <c r="N46" s="83">
        <v>182</v>
      </c>
      <c r="O46" s="95">
        <v>5.419892793329362</v>
      </c>
      <c r="P46" s="83">
        <v>30</v>
      </c>
      <c r="Q46" s="95">
        <v>0.8933889219773675</v>
      </c>
      <c r="R46" s="83">
        <v>15</v>
      </c>
      <c r="S46" s="95">
        <v>0.44669446098868376</v>
      </c>
      <c r="T46" s="83">
        <v>16</v>
      </c>
      <c r="U46" s="95">
        <v>0.4764740917212627</v>
      </c>
      <c r="V46" s="89">
        <v>3358</v>
      </c>
      <c r="W46" s="35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3.5">
      <c r="A47" s="5"/>
      <c r="B47" s="6" t="s">
        <v>39</v>
      </c>
      <c r="C47" s="7"/>
      <c r="D47" s="77">
        <v>383</v>
      </c>
      <c r="E47" s="95">
        <v>5.763732129420617</v>
      </c>
      <c r="F47" s="83">
        <v>2640</v>
      </c>
      <c r="G47" s="95">
        <v>39.729119638826184</v>
      </c>
      <c r="H47" s="83">
        <v>1793</v>
      </c>
      <c r="I47" s="95">
        <v>26.982693754702787</v>
      </c>
      <c r="J47" s="83">
        <v>916</v>
      </c>
      <c r="K47" s="95">
        <v>13.784800601956357</v>
      </c>
      <c r="L47" s="83">
        <v>468</v>
      </c>
      <c r="M47" s="95">
        <v>7.042889390519187</v>
      </c>
      <c r="N47" s="83">
        <v>262</v>
      </c>
      <c r="O47" s="95">
        <v>3.942814145974417</v>
      </c>
      <c r="P47" s="83">
        <v>85</v>
      </c>
      <c r="Q47" s="95">
        <v>1.2791572610985704</v>
      </c>
      <c r="R47" s="83">
        <v>53</v>
      </c>
      <c r="S47" s="95">
        <v>0.7975921745673439</v>
      </c>
      <c r="T47" s="83">
        <v>45</v>
      </c>
      <c r="U47" s="95">
        <v>0.6772009029345373</v>
      </c>
      <c r="V47" s="89">
        <v>6645</v>
      </c>
      <c r="W47" s="35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3.5">
      <c r="A48" s="5"/>
      <c r="B48" s="6" t="s">
        <v>40</v>
      </c>
      <c r="C48" s="7"/>
      <c r="D48" s="77">
        <v>222</v>
      </c>
      <c r="E48" s="95">
        <v>3.977069150841992</v>
      </c>
      <c r="F48" s="83">
        <v>1950</v>
      </c>
      <c r="G48" s="95">
        <v>34.93371551415264</v>
      </c>
      <c r="H48" s="83">
        <v>1593</v>
      </c>
      <c r="I48" s="95">
        <v>28.538158366176997</v>
      </c>
      <c r="J48" s="83">
        <v>825</v>
      </c>
      <c r="K48" s="95">
        <v>14.779648871372267</v>
      </c>
      <c r="L48" s="83">
        <v>478</v>
      </c>
      <c r="M48" s="95">
        <v>8.563238982443568</v>
      </c>
      <c r="N48" s="83">
        <v>314</v>
      </c>
      <c r="O48" s="95">
        <v>5.625223934073809</v>
      </c>
      <c r="P48" s="83">
        <v>95</v>
      </c>
      <c r="Q48" s="95">
        <v>1.7018989609458974</v>
      </c>
      <c r="R48" s="83">
        <v>53</v>
      </c>
      <c r="S48" s="95">
        <v>0.9494804729487639</v>
      </c>
      <c r="T48" s="83">
        <v>52</v>
      </c>
      <c r="U48" s="95">
        <v>0.9315657470440701</v>
      </c>
      <c r="V48" s="89">
        <v>5582</v>
      </c>
      <c r="W48" s="35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3.5">
      <c r="A49" s="5"/>
      <c r="B49" s="6" t="s">
        <v>41</v>
      </c>
      <c r="C49" s="7"/>
      <c r="D49" s="77">
        <v>323</v>
      </c>
      <c r="E49" s="95">
        <v>5.053191489361701</v>
      </c>
      <c r="F49" s="83">
        <v>2202</v>
      </c>
      <c r="G49" s="95">
        <v>34.449311639549435</v>
      </c>
      <c r="H49" s="83">
        <v>1782</v>
      </c>
      <c r="I49" s="95">
        <v>27.878598247809762</v>
      </c>
      <c r="J49" s="83">
        <v>980</v>
      </c>
      <c r="K49" s="95">
        <v>15.331664580725906</v>
      </c>
      <c r="L49" s="83">
        <v>545</v>
      </c>
      <c r="M49" s="95">
        <v>8.52628285356696</v>
      </c>
      <c r="N49" s="83">
        <v>318</v>
      </c>
      <c r="O49" s="95">
        <v>4.974968710888611</v>
      </c>
      <c r="P49" s="83">
        <v>98</v>
      </c>
      <c r="Q49" s="95">
        <v>1.5331664580725906</v>
      </c>
      <c r="R49" s="83">
        <v>65</v>
      </c>
      <c r="S49" s="95">
        <v>1.0168961201501876</v>
      </c>
      <c r="T49" s="83">
        <v>79</v>
      </c>
      <c r="U49" s="95">
        <v>1.2359198998748435</v>
      </c>
      <c r="V49" s="89">
        <v>6392</v>
      </c>
      <c r="W49" s="35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3.5">
      <c r="A50" s="5"/>
      <c r="B50" s="6" t="s">
        <v>42</v>
      </c>
      <c r="C50" s="7"/>
      <c r="D50" s="77">
        <v>115</v>
      </c>
      <c r="E50" s="95">
        <v>5.0460728389644585</v>
      </c>
      <c r="F50" s="83">
        <v>934</v>
      </c>
      <c r="G50" s="95">
        <v>40.98288723124177</v>
      </c>
      <c r="H50" s="83">
        <v>612</v>
      </c>
      <c r="I50" s="95">
        <v>26.85388328214129</v>
      </c>
      <c r="J50" s="83">
        <v>320</v>
      </c>
      <c r="K50" s="95">
        <v>14.041246160596755</v>
      </c>
      <c r="L50" s="83">
        <v>155</v>
      </c>
      <c r="M50" s="95">
        <v>6.801228609039052</v>
      </c>
      <c r="N50" s="83">
        <v>87</v>
      </c>
      <c r="O50" s="95">
        <v>3.8174637999122423</v>
      </c>
      <c r="P50" s="83">
        <v>20</v>
      </c>
      <c r="Q50" s="95">
        <v>0.8775778850372972</v>
      </c>
      <c r="R50" s="83">
        <v>26</v>
      </c>
      <c r="S50" s="95">
        <v>1.1408512505484862</v>
      </c>
      <c r="T50" s="83">
        <v>10</v>
      </c>
      <c r="U50" s="95">
        <v>0.4387889425186486</v>
      </c>
      <c r="V50" s="89">
        <v>2279</v>
      </c>
      <c r="W50" s="35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3.5">
      <c r="A51" s="11"/>
      <c r="B51" s="17" t="s">
        <v>43</v>
      </c>
      <c r="C51" s="18"/>
      <c r="D51" s="79">
        <v>3481</v>
      </c>
      <c r="E51" s="97">
        <v>4.5176696559510985</v>
      </c>
      <c r="F51" s="85">
        <v>27080</v>
      </c>
      <c r="G51" s="97">
        <v>35.14464070185457</v>
      </c>
      <c r="H51" s="85">
        <v>21300</v>
      </c>
      <c r="I51" s="97">
        <v>27.643310448652226</v>
      </c>
      <c r="J51" s="85">
        <v>11749</v>
      </c>
      <c r="K51" s="97">
        <v>15.247946218836386</v>
      </c>
      <c r="L51" s="85">
        <v>6281</v>
      </c>
      <c r="M51" s="97">
        <v>8.151532062346696</v>
      </c>
      <c r="N51" s="85">
        <v>4045</v>
      </c>
      <c r="O51" s="97">
        <v>5.249633369239355</v>
      </c>
      <c r="P51" s="85">
        <v>1379</v>
      </c>
      <c r="Q51" s="97">
        <v>1.7896772351498318</v>
      </c>
      <c r="R51" s="85">
        <v>955</v>
      </c>
      <c r="S51" s="97">
        <v>1.2394066421813557</v>
      </c>
      <c r="T51" s="85">
        <v>783</v>
      </c>
      <c r="U51" s="97">
        <v>1.0161836657884833</v>
      </c>
      <c r="V51" s="91">
        <v>77053</v>
      </c>
      <c r="W51" s="35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27">
      <c r="A52" s="11"/>
      <c r="B52" s="12" t="s">
        <v>67</v>
      </c>
      <c r="C52" s="13"/>
      <c r="D52" s="79">
        <v>90250</v>
      </c>
      <c r="E52" s="97">
        <v>4.1182628186349</v>
      </c>
      <c r="F52" s="85">
        <v>730099</v>
      </c>
      <c r="G52" s="97">
        <v>33.31567385731326</v>
      </c>
      <c r="H52" s="85">
        <v>616089</v>
      </c>
      <c r="I52" s="97">
        <v>28.113201348143562</v>
      </c>
      <c r="J52" s="85">
        <v>341344</v>
      </c>
      <c r="K52" s="97">
        <v>15.576114166915358</v>
      </c>
      <c r="L52" s="85">
        <v>178148</v>
      </c>
      <c r="M52" s="97">
        <v>8.129199829519889</v>
      </c>
      <c r="N52" s="85">
        <v>119745</v>
      </c>
      <c r="O52" s="97">
        <v>5.464170429002062</v>
      </c>
      <c r="P52" s="85">
        <v>44763</v>
      </c>
      <c r="Q52" s="97">
        <v>2.042612726321928</v>
      </c>
      <c r="R52" s="85">
        <v>35477</v>
      </c>
      <c r="S52" s="97">
        <v>1.6188765652821089</v>
      </c>
      <c r="T52" s="85">
        <v>35543</v>
      </c>
      <c r="U52" s="97">
        <v>1.6218882588669277</v>
      </c>
      <c r="V52" s="91">
        <v>2191458</v>
      </c>
      <c r="W52" s="35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4.25" thickBot="1">
      <c r="A53" s="19"/>
      <c r="B53" s="20" t="s">
        <v>44</v>
      </c>
      <c r="C53" s="21"/>
      <c r="D53" s="81">
        <v>147745</v>
      </c>
      <c r="E53" s="99">
        <v>4.092510770384786</v>
      </c>
      <c r="F53" s="87">
        <v>1204279</v>
      </c>
      <c r="G53" s="99">
        <v>33.35831857625111</v>
      </c>
      <c r="H53" s="87">
        <v>1036137</v>
      </c>
      <c r="I53" s="99">
        <v>28.7008144579795</v>
      </c>
      <c r="J53" s="87">
        <v>566136</v>
      </c>
      <c r="K53" s="99">
        <v>15.681868608092062</v>
      </c>
      <c r="L53" s="87">
        <v>284594</v>
      </c>
      <c r="M53" s="99">
        <v>7.883204238294954</v>
      </c>
      <c r="N53" s="87">
        <v>185694</v>
      </c>
      <c r="O53" s="99">
        <v>5.143691461611781</v>
      </c>
      <c r="P53" s="87">
        <v>69432</v>
      </c>
      <c r="Q53" s="99">
        <v>1.9232543085001625</v>
      </c>
      <c r="R53" s="87">
        <v>56479</v>
      </c>
      <c r="S53" s="99">
        <v>1.5644584642496355</v>
      </c>
      <c r="T53" s="87">
        <v>59635</v>
      </c>
      <c r="U53" s="99">
        <v>1.6518791146360063</v>
      </c>
      <c r="V53" s="93">
        <v>3610131</v>
      </c>
      <c r="W53" s="35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ht="13.5">
      <c r="X54" s="27"/>
    </row>
    <row r="55" spans="2:24" ht="13.5">
      <c r="B55" s="25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27"/>
    </row>
    <row r="56" spans="2:24" ht="13.5">
      <c r="B56" s="2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37"/>
      <c r="X56" s="27"/>
    </row>
    <row r="57" spans="2:23" ht="13.5">
      <c r="B57" s="2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37"/>
    </row>
    <row r="58" spans="2:23" ht="13.5">
      <c r="B58" s="25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37"/>
    </row>
  </sheetData>
  <sheetProtection/>
  <mergeCells count="21">
    <mergeCell ref="D3:D6"/>
    <mergeCell ref="R3:R6"/>
    <mergeCell ref="P3:P6"/>
    <mergeCell ref="E4:E6"/>
    <mergeCell ref="F3:F6"/>
    <mergeCell ref="T3:T6"/>
    <mergeCell ref="S4:S6"/>
    <mergeCell ref="N3:N6"/>
    <mergeCell ref="U4:U6"/>
    <mergeCell ref="G4:G6"/>
    <mergeCell ref="M4:M6"/>
    <mergeCell ref="A3:C6"/>
    <mergeCell ref="Q4:Q6"/>
    <mergeCell ref="H3:H6"/>
    <mergeCell ref="I4:I6"/>
    <mergeCell ref="K4:K6"/>
    <mergeCell ref="W4:W6"/>
    <mergeCell ref="V3:V6"/>
    <mergeCell ref="J3:J6"/>
    <mergeCell ref="L3:L6"/>
    <mergeCell ref="O4:O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 松野</cp:lastModifiedBy>
  <cp:lastPrinted>2015-02-20T06:17:25Z</cp:lastPrinted>
  <dcterms:created xsi:type="dcterms:W3CDTF">2003-11-14T10:42:06Z</dcterms:created>
  <dcterms:modified xsi:type="dcterms:W3CDTF">2015-02-20T06:17:29Z</dcterms:modified>
  <cp:category/>
  <cp:version/>
  <cp:contentType/>
  <cp:contentStatus/>
</cp:coreProperties>
</file>