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060" activeTab="0"/>
  </bookViews>
  <sheets>
    <sheet name="合計" sheetId="1" r:id="rId1"/>
    <sheet name="普通税" sheetId="2" r:id="rId2"/>
    <sheet name="目的税" sheetId="3" r:id="rId3"/>
  </sheets>
  <definedNames/>
  <calcPr fullCalcOnLoad="1"/>
</workbook>
</file>

<file path=xl/sharedStrings.xml><?xml version="1.0" encoding="utf-8"?>
<sst xmlns="http://schemas.openxmlformats.org/spreadsheetml/2006/main" count="183" uniqueCount="60">
  <si>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</si>
  <si>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</si>
  <si>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</si>
  <si>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</si>
  <si>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</si>
  <si>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</si>
  <si>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</si>
  <si>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</si>
  <si>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</si>
  <si>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</si>
  <si>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</si>
  <si>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</si>
  <si>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</si>
  <si>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</si>
  <si>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</si>
  <si>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</si>
  <si>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</si>
  <si>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</si>
  <si>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</si>
  <si>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</si>
  <si>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</si>
  <si>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</si>
  <si>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</si>
  <si>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</si>
  <si>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</si>
  <si>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</si>
  <si>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</si>
  <si>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</si>
  <si>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</si>
  <si>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</si>
  <si>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</si>
  <si>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</si>
  <si>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</si>
  <si>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</si>
  <si>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</si>
  <si>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</si>
  <si>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</si>
  <si>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</si>
  <si>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</si>
  <si>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</si>
  <si>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</si>
  <si>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</si>
  <si>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</si>
  <si>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</si>
  <si>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</si>
  <si>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</si>
  <si>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</si>
  <si>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</si>
  <si>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</si>
  <si>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</si>
  <si>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</si>
  <si>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</si>
  <si>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</si>
  <si>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</si>
  <si>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</si>
  <si>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</si>
  <si>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　合　計</t>
  </si>
  <si>
    <t>　一　普通税</t>
  </si>
  <si>
    <t>　二　目的税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</si>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</sst>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7" fontId="0" fillId="0" borderId="0" xfId="0" applyNumberFormat="1" applyAlignment="1">
      <alignment/>
    </xf>
    <xf numFmtId="0" fontId="4" fillId="0" borderId="14" xfId="61" applyFont="1" applyBorder="1" applyAlignment="1">
      <alignment horizontal="center" vertical="center"/>
      <protection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14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3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56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f>'普通税'!B5+'目的税'!B5</f>
        <v>641765031</v>
      </c>
      <c r="C5" s="3">
        <f>'普通税'!C5+'目的税'!C5</f>
        <v>21545236</v>
      </c>
      <c r="D5" s="3">
        <f>'普通税'!D5+'目的税'!D5</f>
        <v>663310267</v>
      </c>
      <c r="E5" s="3">
        <f>'普通税'!E5+'目的税'!E5</f>
        <v>636499652</v>
      </c>
      <c r="F5" s="3">
        <f>'普通税'!F5+'目的税'!F5</f>
        <v>5370014</v>
      </c>
      <c r="G5" s="3">
        <f>'普通税'!G5+'目的税'!G5</f>
        <v>641869666</v>
      </c>
      <c r="H5" s="4">
        <f>ROUND(E5/B5*100,1)</f>
        <v>99.2</v>
      </c>
      <c r="I5" s="4">
        <f>ROUND(F5/C5*100,1)</f>
        <v>24.9</v>
      </c>
      <c r="J5" s="4">
        <f aca="true" t="shared" si="0" ref="H5:J51">ROUND(G5/D5*100,1)</f>
        <v>96.8</v>
      </c>
    </row>
    <row r="6" spans="1:10" ht="13.5">
      <c r="A6" s="5" t="s">
        <v>1</v>
      </c>
      <c r="B6" s="6">
        <f>'普通税'!B6+'目的税'!B6</f>
        <v>130831443</v>
      </c>
      <c r="C6" s="6">
        <f>'普通税'!C6+'目的税'!C6</f>
        <v>6500769</v>
      </c>
      <c r="D6" s="6">
        <f>'普通税'!D6+'目的税'!D6</f>
        <v>137332212</v>
      </c>
      <c r="E6" s="6">
        <f>'普通税'!E6+'目的税'!E6</f>
        <v>129183245</v>
      </c>
      <c r="F6" s="6">
        <f>'普通税'!F6+'目的税'!F6</f>
        <v>1875679</v>
      </c>
      <c r="G6" s="6">
        <f>'普通税'!G6+'目的税'!G6</f>
        <v>131058924</v>
      </c>
      <c r="H6" s="7">
        <f t="shared" si="0"/>
        <v>98.7</v>
      </c>
      <c r="I6" s="7">
        <f t="shared" si="0"/>
        <v>28.9</v>
      </c>
      <c r="J6" s="7">
        <f t="shared" si="0"/>
        <v>95.4</v>
      </c>
    </row>
    <row r="7" spans="1:10" ht="13.5">
      <c r="A7" s="5" t="s">
        <v>2</v>
      </c>
      <c r="B7" s="6">
        <f>'普通税'!B7+'目的税'!B7</f>
        <v>24305987</v>
      </c>
      <c r="C7" s="6">
        <f>'普通税'!C7+'目的税'!C7</f>
        <v>1222245</v>
      </c>
      <c r="D7" s="6">
        <f>'普通税'!D7+'目的税'!D7</f>
        <v>25528232</v>
      </c>
      <c r="E7" s="6">
        <f>'普通税'!E7+'目的税'!E7</f>
        <v>24034482</v>
      </c>
      <c r="F7" s="6">
        <f>'普通税'!F7+'目的税'!F7</f>
        <v>401699</v>
      </c>
      <c r="G7" s="6">
        <f>'普通税'!G7+'目的税'!G7</f>
        <v>24436181</v>
      </c>
      <c r="H7" s="7">
        <f t="shared" si="0"/>
        <v>98.9</v>
      </c>
      <c r="I7" s="7">
        <f t="shared" si="0"/>
        <v>32.9</v>
      </c>
      <c r="J7" s="7">
        <f t="shared" si="0"/>
        <v>95.7</v>
      </c>
    </row>
    <row r="8" spans="1:10" ht="13.5">
      <c r="A8" s="5" t="s">
        <v>3</v>
      </c>
      <c r="B8" s="6">
        <f>'普通税'!B8+'目的税'!B8</f>
        <v>65141718</v>
      </c>
      <c r="C8" s="6">
        <f>'普通税'!C8+'目的税'!C8</f>
        <v>4319256</v>
      </c>
      <c r="D8" s="6">
        <f>'普通税'!D8+'目的税'!D8</f>
        <v>69460974</v>
      </c>
      <c r="E8" s="6">
        <f>'普通税'!E8+'目的税'!E8</f>
        <v>64245242</v>
      </c>
      <c r="F8" s="6">
        <f>'普通税'!F8+'目的税'!F8</f>
        <v>845490</v>
      </c>
      <c r="G8" s="6">
        <f>'普通税'!G8+'目的税'!G8</f>
        <v>65090732</v>
      </c>
      <c r="H8" s="7">
        <f t="shared" si="0"/>
        <v>98.6</v>
      </c>
      <c r="I8" s="7">
        <f t="shared" si="0"/>
        <v>19.6</v>
      </c>
      <c r="J8" s="7">
        <f t="shared" si="0"/>
        <v>93.7</v>
      </c>
    </row>
    <row r="9" spans="1:10" ht="13.5">
      <c r="A9" s="5" t="s">
        <v>4</v>
      </c>
      <c r="B9" s="6">
        <f>'普通税'!B9+'目的税'!B9</f>
        <v>16589789</v>
      </c>
      <c r="C9" s="6">
        <f>'普通税'!C9+'目的税'!C9</f>
        <v>1103267</v>
      </c>
      <c r="D9" s="6">
        <f>'普通税'!D9+'目的税'!D9</f>
        <v>17693056</v>
      </c>
      <c r="E9" s="6">
        <f>'普通税'!E9+'目的税'!E9</f>
        <v>16350464</v>
      </c>
      <c r="F9" s="6">
        <f>'普通税'!F9+'目的税'!F9</f>
        <v>301431</v>
      </c>
      <c r="G9" s="6">
        <f>'普通税'!G9+'目的税'!G9</f>
        <v>16651895</v>
      </c>
      <c r="H9" s="7">
        <f t="shared" si="0"/>
        <v>98.6</v>
      </c>
      <c r="I9" s="7">
        <f t="shared" si="0"/>
        <v>27.3</v>
      </c>
      <c r="J9" s="7">
        <f t="shared" si="0"/>
        <v>94.1</v>
      </c>
    </row>
    <row r="10" spans="1:10" ht="13.5">
      <c r="A10" s="5" t="s">
        <v>5</v>
      </c>
      <c r="B10" s="6">
        <f>'普通税'!B10+'目的税'!B10</f>
        <v>62663916</v>
      </c>
      <c r="C10" s="6">
        <f>'普通税'!C10+'目的税'!C10</f>
        <v>2279499</v>
      </c>
      <c r="D10" s="6">
        <f>'普通税'!D10+'目的税'!D10</f>
        <v>64943415</v>
      </c>
      <c r="E10" s="6">
        <f>'普通税'!E10+'目的税'!E10</f>
        <v>62071693</v>
      </c>
      <c r="F10" s="6">
        <f>'普通税'!F10+'目的税'!F10</f>
        <v>544821</v>
      </c>
      <c r="G10" s="6">
        <f>'普通税'!G10+'目的税'!G10</f>
        <v>62616514</v>
      </c>
      <c r="H10" s="7">
        <f t="shared" si="0"/>
        <v>99.1</v>
      </c>
      <c r="I10" s="7">
        <f t="shared" si="0"/>
        <v>23.9</v>
      </c>
      <c r="J10" s="7">
        <f t="shared" si="0"/>
        <v>96.4</v>
      </c>
    </row>
    <row r="11" spans="1:10" ht="13.5">
      <c r="A11" s="5" t="s">
        <v>6</v>
      </c>
      <c r="B11" s="6">
        <f>'普通税'!B11+'目的税'!B11</f>
        <v>11271164</v>
      </c>
      <c r="C11" s="6">
        <f>'普通税'!C11+'目的税'!C11</f>
        <v>365242</v>
      </c>
      <c r="D11" s="6">
        <f>'普通税'!D11+'目的税'!D11</f>
        <v>11636406</v>
      </c>
      <c r="E11" s="6">
        <f>'普通税'!E11+'目的税'!E11</f>
        <v>11157376</v>
      </c>
      <c r="F11" s="6">
        <f>'普通税'!F11+'目的税'!F11</f>
        <v>86399</v>
      </c>
      <c r="G11" s="6">
        <f>'普通税'!G11+'目的税'!G11</f>
        <v>11243775</v>
      </c>
      <c r="H11" s="7">
        <f t="shared" si="0"/>
        <v>99</v>
      </c>
      <c r="I11" s="7">
        <f t="shared" si="0"/>
        <v>23.7</v>
      </c>
      <c r="J11" s="7">
        <f t="shared" si="0"/>
        <v>96.6</v>
      </c>
    </row>
    <row r="12" spans="1:10" ht="13.5">
      <c r="A12" s="5" t="s">
        <v>7</v>
      </c>
      <c r="B12" s="6">
        <f>'普通税'!B12+'目的税'!B12</f>
        <v>49235480</v>
      </c>
      <c r="C12" s="6">
        <f>'普通税'!C12+'目的税'!C12</f>
        <v>1569233</v>
      </c>
      <c r="D12" s="6">
        <f>'普通税'!D12+'目的税'!D12</f>
        <v>50804713</v>
      </c>
      <c r="E12" s="6">
        <f>'普通税'!E12+'目的税'!E12</f>
        <v>48858586</v>
      </c>
      <c r="F12" s="6">
        <f>'普通税'!F12+'目的税'!F12</f>
        <v>590943</v>
      </c>
      <c r="G12" s="6">
        <f>'普通税'!G12+'目的税'!G12</f>
        <v>49449529</v>
      </c>
      <c r="H12" s="7">
        <f t="shared" si="0"/>
        <v>99.2</v>
      </c>
      <c r="I12" s="7">
        <f t="shared" si="0"/>
        <v>37.7</v>
      </c>
      <c r="J12" s="7">
        <f t="shared" si="0"/>
        <v>97.3</v>
      </c>
    </row>
    <row r="13" spans="1:10" ht="13.5">
      <c r="A13" s="5" t="s">
        <v>8</v>
      </c>
      <c r="B13" s="6">
        <f>'普通税'!B13+'目的税'!B13</f>
        <v>11484300</v>
      </c>
      <c r="C13" s="6">
        <f>'普通税'!C13+'目的税'!C13</f>
        <v>690301</v>
      </c>
      <c r="D13" s="6">
        <f>'普通税'!D13+'目的税'!D13</f>
        <v>12174601</v>
      </c>
      <c r="E13" s="6">
        <f>'普通税'!E13+'目的税'!E13</f>
        <v>11339745</v>
      </c>
      <c r="F13" s="6">
        <f>'普通税'!F13+'目的税'!F13</f>
        <v>170071</v>
      </c>
      <c r="G13" s="6">
        <f>'普通税'!G13+'目的税'!G13</f>
        <v>11509816</v>
      </c>
      <c r="H13" s="7">
        <f t="shared" si="0"/>
        <v>98.7</v>
      </c>
      <c r="I13" s="7">
        <f t="shared" si="0"/>
        <v>24.6</v>
      </c>
      <c r="J13" s="7">
        <f t="shared" si="0"/>
        <v>94.5</v>
      </c>
    </row>
    <row r="14" spans="1:10" ht="13.5">
      <c r="A14" s="5" t="s">
        <v>9</v>
      </c>
      <c r="B14" s="6">
        <f>'普通税'!B14+'目的税'!B14</f>
        <v>21440881</v>
      </c>
      <c r="C14" s="6">
        <f>'普通税'!C14+'目的税'!C14</f>
        <v>1804299</v>
      </c>
      <c r="D14" s="6">
        <f>'普通税'!D14+'目的税'!D14</f>
        <v>23245180</v>
      </c>
      <c r="E14" s="6">
        <f>'普通税'!E14+'目的税'!E14</f>
        <v>21027285</v>
      </c>
      <c r="F14" s="6">
        <f>'普通税'!F14+'目的税'!F14</f>
        <v>408482</v>
      </c>
      <c r="G14" s="6">
        <f>'普通税'!G14+'目的税'!G14</f>
        <v>21435767</v>
      </c>
      <c r="H14" s="7">
        <f t="shared" si="0"/>
        <v>98.1</v>
      </c>
      <c r="I14" s="7">
        <f t="shared" si="0"/>
        <v>22.6</v>
      </c>
      <c r="J14" s="7">
        <f t="shared" si="0"/>
        <v>92.2</v>
      </c>
    </row>
    <row r="15" spans="1:10" ht="13.5">
      <c r="A15" s="5" t="s">
        <v>10</v>
      </c>
      <c r="B15" s="6">
        <f>'普通税'!B15+'目的税'!B15</f>
        <v>55153172</v>
      </c>
      <c r="C15" s="6">
        <f>'普通税'!C15+'目的税'!C15</f>
        <v>2192425</v>
      </c>
      <c r="D15" s="6">
        <f>'普通税'!D15+'目的税'!D15</f>
        <v>57345597</v>
      </c>
      <c r="E15" s="6">
        <f>'普通税'!E15+'目的税'!E15</f>
        <v>54713172</v>
      </c>
      <c r="F15" s="6">
        <f>'普通税'!F15+'目的税'!F15</f>
        <v>586879</v>
      </c>
      <c r="G15" s="6">
        <f>'普通税'!G15+'目的税'!G15</f>
        <v>55300051</v>
      </c>
      <c r="H15" s="7">
        <f t="shared" si="0"/>
        <v>99.2</v>
      </c>
      <c r="I15" s="7">
        <f t="shared" si="0"/>
        <v>26.8</v>
      </c>
      <c r="J15" s="7">
        <f t="shared" si="0"/>
        <v>96.4</v>
      </c>
    </row>
    <row r="16" spans="1:10" ht="13.5">
      <c r="A16" s="5" t="s">
        <v>11</v>
      </c>
      <c r="B16" s="6">
        <f>'普通税'!B16+'目的税'!B16</f>
        <v>44037166</v>
      </c>
      <c r="C16" s="6">
        <f>'普通税'!C16+'目的税'!C16</f>
        <v>1667946</v>
      </c>
      <c r="D16" s="6">
        <f>'普通税'!D16+'目的税'!D16</f>
        <v>45705112</v>
      </c>
      <c r="E16" s="6">
        <f>'普通税'!E16+'目的税'!E16</f>
        <v>43609675</v>
      </c>
      <c r="F16" s="6">
        <f>'普通税'!F16+'目的税'!F16</f>
        <v>367998</v>
      </c>
      <c r="G16" s="6">
        <f>'普通税'!G16+'目的税'!G16</f>
        <v>43977673</v>
      </c>
      <c r="H16" s="7">
        <f t="shared" si="0"/>
        <v>99</v>
      </c>
      <c r="I16" s="7">
        <f t="shared" si="0"/>
        <v>22.1</v>
      </c>
      <c r="J16" s="7">
        <f t="shared" si="0"/>
        <v>96.2</v>
      </c>
    </row>
    <row r="17" spans="1:10" ht="13.5">
      <c r="A17" s="5" t="s">
        <v>12</v>
      </c>
      <c r="B17" s="6">
        <f>'普通税'!B17+'目的税'!B17</f>
        <v>38433439</v>
      </c>
      <c r="C17" s="6">
        <f>'普通税'!C17+'目的税'!C17</f>
        <v>1193945</v>
      </c>
      <c r="D17" s="6">
        <f>'普通税'!D17+'目的税'!D17</f>
        <v>39627384</v>
      </c>
      <c r="E17" s="6">
        <f>'普通税'!E17+'目的税'!E17</f>
        <v>38058092</v>
      </c>
      <c r="F17" s="6">
        <f>'普通税'!F17+'目的税'!F17</f>
        <v>402675</v>
      </c>
      <c r="G17" s="6">
        <f>'普通税'!G17+'目的税'!G17</f>
        <v>38460767</v>
      </c>
      <c r="H17" s="7">
        <f t="shared" si="0"/>
        <v>99</v>
      </c>
      <c r="I17" s="7">
        <f t="shared" si="0"/>
        <v>33.7</v>
      </c>
      <c r="J17" s="7">
        <f t="shared" si="0"/>
        <v>97.1</v>
      </c>
    </row>
    <row r="18" spans="1:10" ht="13.5">
      <c r="A18" s="5" t="s">
        <v>13</v>
      </c>
      <c r="B18" s="6">
        <f>'普通税'!B18+'目的税'!B18</f>
        <v>20749108</v>
      </c>
      <c r="C18" s="6">
        <f>'普通税'!C18+'目的税'!C18</f>
        <v>423462</v>
      </c>
      <c r="D18" s="6">
        <f>'普通税'!D18+'目的税'!D18</f>
        <v>21172570</v>
      </c>
      <c r="E18" s="6">
        <f>'普通税'!E18+'目的税'!E18</f>
        <v>20610851</v>
      </c>
      <c r="F18" s="6">
        <f>'普通税'!F18+'目的税'!F18</f>
        <v>139189</v>
      </c>
      <c r="G18" s="6">
        <f>'普通税'!G18+'目的税'!G18</f>
        <v>20750040</v>
      </c>
      <c r="H18" s="7">
        <f t="shared" si="0"/>
        <v>99.3</v>
      </c>
      <c r="I18" s="7">
        <f t="shared" si="0"/>
        <v>32.9</v>
      </c>
      <c r="J18" s="7">
        <f t="shared" si="0"/>
        <v>98</v>
      </c>
    </row>
    <row r="19" spans="1:10" ht="13.5">
      <c r="A19" s="5" t="s">
        <v>14</v>
      </c>
      <c r="B19" s="6">
        <f>'普通税'!B19+'目的税'!B19</f>
        <v>13395436</v>
      </c>
      <c r="C19" s="6">
        <f>'普通税'!C19+'目的税'!C19</f>
        <v>933411</v>
      </c>
      <c r="D19" s="6">
        <f>'普通税'!D19+'目的税'!D19</f>
        <v>14328847</v>
      </c>
      <c r="E19" s="6">
        <f>'普通税'!E19+'目的税'!E19</f>
        <v>13186238</v>
      </c>
      <c r="F19" s="6">
        <f>'普通税'!F19+'目的税'!F19</f>
        <v>218377</v>
      </c>
      <c r="G19" s="6">
        <f>'普通税'!G19+'目的税'!G19</f>
        <v>13404615</v>
      </c>
      <c r="H19" s="7">
        <f t="shared" si="0"/>
        <v>98.4</v>
      </c>
      <c r="I19" s="7">
        <f t="shared" si="0"/>
        <v>23.4</v>
      </c>
      <c r="J19" s="7">
        <f t="shared" si="0"/>
        <v>93.5</v>
      </c>
    </row>
    <row r="20" spans="1:10" ht="13.5">
      <c r="A20" s="5" t="s">
        <v>15</v>
      </c>
      <c r="B20" s="6">
        <f>'普通税'!B20+'目的税'!B20</f>
        <v>28262766</v>
      </c>
      <c r="C20" s="6">
        <f>'普通税'!C20+'目的税'!C20</f>
        <v>2836053</v>
      </c>
      <c r="D20" s="6">
        <f>'普通税'!D20+'目的税'!D20</f>
        <v>31098819</v>
      </c>
      <c r="E20" s="6">
        <f>'普通税'!E20+'目的税'!E20</f>
        <v>27690424</v>
      </c>
      <c r="F20" s="6">
        <f>'普通税'!F20+'目的税'!F20</f>
        <v>588909</v>
      </c>
      <c r="G20" s="6">
        <f>'普通税'!G20+'目的税'!G20</f>
        <v>28279333</v>
      </c>
      <c r="H20" s="7">
        <f t="shared" si="0"/>
        <v>98</v>
      </c>
      <c r="I20" s="7">
        <f t="shared" si="0"/>
        <v>20.8</v>
      </c>
      <c r="J20" s="7">
        <f t="shared" si="0"/>
        <v>90.9</v>
      </c>
    </row>
    <row r="21" spans="1:10" ht="13.5">
      <c r="A21" s="5" t="s">
        <v>16</v>
      </c>
      <c r="B21" s="6">
        <f>'普通税'!B21+'目的税'!B21</f>
        <v>12650574</v>
      </c>
      <c r="C21" s="6">
        <f>'普通税'!C21+'目的税'!C21</f>
        <v>715829</v>
      </c>
      <c r="D21" s="6">
        <f>'普通税'!D21+'目的税'!D21</f>
        <v>13366403</v>
      </c>
      <c r="E21" s="6">
        <f>'普通税'!E21+'目的税'!E21</f>
        <v>12507145</v>
      </c>
      <c r="F21" s="6">
        <f>'普通税'!F21+'目的税'!F21</f>
        <v>158349</v>
      </c>
      <c r="G21" s="6">
        <f>'普通税'!G21+'目的税'!G21</f>
        <v>12665494</v>
      </c>
      <c r="H21" s="7">
        <f t="shared" si="0"/>
        <v>98.9</v>
      </c>
      <c r="I21" s="7">
        <f t="shared" si="0"/>
        <v>22.1</v>
      </c>
      <c r="J21" s="7">
        <f t="shared" si="0"/>
        <v>94.8</v>
      </c>
    </row>
    <row r="22" spans="1:10" ht="13.5">
      <c r="A22" s="5" t="s">
        <v>17</v>
      </c>
      <c r="B22" s="6">
        <f>'普通税'!B22+'目的税'!B22</f>
        <v>13512742</v>
      </c>
      <c r="C22" s="6">
        <f>'普通税'!C22+'目的税'!C22</f>
        <v>764012</v>
      </c>
      <c r="D22" s="6">
        <f>'普通税'!D22+'目的税'!D22</f>
        <v>14276754</v>
      </c>
      <c r="E22" s="6">
        <f>'普通税'!E22+'目的税'!E22</f>
        <v>13273979</v>
      </c>
      <c r="F22" s="6">
        <f>'普通税'!F22+'目的税'!F22</f>
        <v>235245</v>
      </c>
      <c r="G22" s="6">
        <f>'普通税'!G22+'目的税'!G22</f>
        <v>13509224</v>
      </c>
      <c r="H22" s="7">
        <f t="shared" si="0"/>
        <v>98.2</v>
      </c>
      <c r="I22" s="7">
        <f t="shared" si="0"/>
        <v>30.8</v>
      </c>
      <c r="J22" s="7">
        <f t="shared" si="0"/>
        <v>94.6</v>
      </c>
    </row>
    <row r="23" spans="1:10" ht="13.5">
      <c r="A23" s="5" t="s">
        <v>18</v>
      </c>
      <c r="B23" s="6">
        <f>'普通税'!B23+'目的税'!B23</f>
        <v>16612002</v>
      </c>
      <c r="C23" s="6">
        <f>'普通税'!C23+'目的税'!C23</f>
        <v>1092018</v>
      </c>
      <c r="D23" s="6">
        <f>'普通税'!D23+'目的税'!D23</f>
        <v>17704020</v>
      </c>
      <c r="E23" s="6">
        <f>'普通税'!E23+'目的税'!E23</f>
        <v>16321253</v>
      </c>
      <c r="F23" s="6">
        <f>'普通税'!F23+'目的税'!F23</f>
        <v>337200</v>
      </c>
      <c r="G23" s="6">
        <f>'普通税'!G23+'目的税'!G23</f>
        <v>16658453</v>
      </c>
      <c r="H23" s="7">
        <f t="shared" si="0"/>
        <v>98.2</v>
      </c>
      <c r="I23" s="7">
        <f t="shared" si="0"/>
        <v>30.9</v>
      </c>
      <c r="J23" s="7">
        <f t="shared" si="0"/>
        <v>94.1</v>
      </c>
    </row>
    <row r="24" spans="1:10" ht="13.5">
      <c r="A24" s="5" t="s">
        <v>19</v>
      </c>
      <c r="B24" s="6">
        <f>'普通税'!B24+'目的税'!B24</f>
        <v>21866252</v>
      </c>
      <c r="C24" s="6">
        <f>'普通税'!C24+'目的税'!C24</f>
        <v>1100638</v>
      </c>
      <c r="D24" s="6">
        <f>'普通税'!D24+'目的税'!D24</f>
        <v>22966890</v>
      </c>
      <c r="E24" s="6">
        <f>'普通税'!E24+'目的税'!E24</f>
        <v>21563309</v>
      </c>
      <c r="F24" s="6">
        <f>'普通税'!F24+'目的税'!F24</f>
        <v>298906</v>
      </c>
      <c r="G24" s="6">
        <f>'普通税'!G24+'目的税'!G24</f>
        <v>21862215</v>
      </c>
      <c r="H24" s="7">
        <f t="shared" si="0"/>
        <v>98.6</v>
      </c>
      <c r="I24" s="7">
        <f t="shared" si="0"/>
        <v>27.2</v>
      </c>
      <c r="J24" s="7">
        <f t="shared" si="0"/>
        <v>95.2</v>
      </c>
    </row>
    <row r="25" spans="1:10" ht="13.5">
      <c r="A25" s="5" t="s">
        <v>20</v>
      </c>
      <c r="B25" s="6">
        <f>'普通税'!B25+'目的税'!B25</f>
        <v>22536599</v>
      </c>
      <c r="C25" s="6">
        <f>'普通税'!C25+'目的税'!C25</f>
        <v>1595518</v>
      </c>
      <c r="D25" s="6">
        <f>'普通税'!D25+'目的税'!D25</f>
        <v>24132117</v>
      </c>
      <c r="E25" s="6">
        <f>'普通税'!E25+'目的税'!E25</f>
        <v>22209030</v>
      </c>
      <c r="F25" s="6">
        <f>'普通税'!F25+'目的税'!F25</f>
        <v>390153</v>
      </c>
      <c r="G25" s="6">
        <f>'普通税'!G25+'目的税'!G25</f>
        <v>22599183</v>
      </c>
      <c r="H25" s="7">
        <f t="shared" si="0"/>
        <v>98.5</v>
      </c>
      <c r="I25" s="7">
        <f t="shared" si="0"/>
        <v>24.5</v>
      </c>
      <c r="J25" s="7">
        <f t="shared" si="0"/>
        <v>93.6</v>
      </c>
    </row>
    <row r="26" spans="1:10" ht="13.5">
      <c r="A26" s="5" t="s">
        <v>21</v>
      </c>
      <c r="B26" s="6">
        <f>'普通税'!B26+'目的税'!B26</f>
        <v>8820085</v>
      </c>
      <c r="C26" s="6">
        <f>'普通税'!C26+'目的税'!C26</f>
        <v>511182</v>
      </c>
      <c r="D26" s="6">
        <f>'普通税'!D26+'目的税'!D26</f>
        <v>9331267</v>
      </c>
      <c r="E26" s="6">
        <f>'普通税'!E26+'目的税'!E26</f>
        <v>8627166</v>
      </c>
      <c r="F26" s="6">
        <f>'普通税'!F26+'目的税'!F26</f>
        <v>177717</v>
      </c>
      <c r="G26" s="6">
        <f>'普通税'!G26+'目的税'!G26</f>
        <v>8804883</v>
      </c>
      <c r="H26" s="7">
        <f t="shared" si="0"/>
        <v>97.8</v>
      </c>
      <c r="I26" s="7">
        <f t="shared" si="0"/>
        <v>34.8</v>
      </c>
      <c r="J26" s="7">
        <f t="shared" si="0"/>
        <v>94.4</v>
      </c>
    </row>
    <row r="27" spans="1:10" ht="13.5">
      <c r="A27" s="5" t="s">
        <v>22</v>
      </c>
      <c r="B27" s="6">
        <f>'普通税'!B27+'目的税'!B27</f>
        <v>12427594</v>
      </c>
      <c r="C27" s="6">
        <f>'普通税'!C27+'目的税'!C27</f>
        <v>1055500</v>
      </c>
      <c r="D27" s="6">
        <f>'普通税'!D27+'目的税'!D27</f>
        <v>13483094</v>
      </c>
      <c r="E27" s="6">
        <f>'普通税'!E27+'目的税'!E27</f>
        <v>12225557</v>
      </c>
      <c r="F27" s="6">
        <f>'普通税'!F27+'目的税'!F27</f>
        <v>268937</v>
      </c>
      <c r="G27" s="6">
        <f>'普通税'!G27+'目的税'!G27</f>
        <v>12494494</v>
      </c>
      <c r="H27" s="7">
        <f t="shared" si="0"/>
        <v>98.4</v>
      </c>
      <c r="I27" s="7">
        <f t="shared" si="0"/>
        <v>25.5</v>
      </c>
      <c r="J27" s="7">
        <f t="shared" si="0"/>
        <v>92.7</v>
      </c>
    </row>
    <row r="28" spans="1:10" ht="13.5">
      <c r="A28" s="5" t="s">
        <v>23</v>
      </c>
      <c r="B28" s="6">
        <f>'普通税'!B28+'目的税'!B28</f>
        <v>17629117</v>
      </c>
      <c r="C28" s="6">
        <f>'普通税'!C28+'目的税'!C28</f>
        <v>1587523</v>
      </c>
      <c r="D28" s="6">
        <f>'普通税'!D28+'目的税'!D28</f>
        <v>19216640</v>
      </c>
      <c r="E28" s="6">
        <f>'普通税'!E28+'目的税'!E28</f>
        <v>17317986</v>
      </c>
      <c r="F28" s="6">
        <f>'普通税'!F28+'目的税'!F28</f>
        <v>324088</v>
      </c>
      <c r="G28" s="6">
        <f>'普通税'!G28+'目的税'!G28</f>
        <v>17642074</v>
      </c>
      <c r="H28" s="7">
        <f t="shared" si="0"/>
        <v>98.2</v>
      </c>
      <c r="I28" s="7">
        <f t="shared" si="0"/>
        <v>20.4</v>
      </c>
      <c r="J28" s="7">
        <f t="shared" si="0"/>
        <v>91.8</v>
      </c>
    </row>
    <row r="29" spans="1:10" ht="13.5">
      <c r="A29" s="5" t="s">
        <v>24</v>
      </c>
      <c r="B29" s="6">
        <f>'普通税'!B29+'目的税'!B29</f>
        <v>17644021</v>
      </c>
      <c r="C29" s="6">
        <f>'普通税'!C29+'目的税'!C29</f>
        <v>833779</v>
      </c>
      <c r="D29" s="6">
        <f>'普通税'!D29+'目的税'!D29</f>
        <v>18477800</v>
      </c>
      <c r="E29" s="6">
        <f>'普通税'!E29+'目的税'!E29</f>
        <v>17414312</v>
      </c>
      <c r="F29" s="6">
        <f>'普通税'!F29+'目的税'!F29</f>
        <v>295605</v>
      </c>
      <c r="G29" s="6">
        <f>'普通税'!G29+'目的税'!G29</f>
        <v>17709917</v>
      </c>
      <c r="H29" s="7">
        <f t="shared" si="0"/>
        <v>98.7</v>
      </c>
      <c r="I29" s="7">
        <f t="shared" si="0"/>
        <v>35.5</v>
      </c>
      <c r="J29" s="7">
        <f t="shared" si="0"/>
        <v>95.8</v>
      </c>
    </row>
    <row r="30" spans="1:10" ht="13.5">
      <c r="A30" s="5" t="s">
        <v>25</v>
      </c>
      <c r="B30" s="6">
        <f>'普通税'!B30+'目的税'!B30</f>
        <v>10241163</v>
      </c>
      <c r="C30" s="6">
        <f>'普通税'!C30+'目的税'!C30</f>
        <v>533495</v>
      </c>
      <c r="D30" s="6">
        <f>'普通税'!D30+'目的税'!D30</f>
        <v>10774658</v>
      </c>
      <c r="E30" s="6">
        <f>'普通税'!E30+'目的税'!E30</f>
        <v>10127711</v>
      </c>
      <c r="F30" s="6">
        <f>'普通税'!F30+'目的税'!F30</f>
        <v>97167</v>
      </c>
      <c r="G30" s="6">
        <f>'普通税'!G30+'目的税'!G30</f>
        <v>10224878</v>
      </c>
      <c r="H30" s="7">
        <f t="shared" si="0"/>
        <v>98.9</v>
      </c>
      <c r="I30" s="7">
        <f t="shared" si="0"/>
        <v>18.2</v>
      </c>
      <c r="J30" s="7">
        <f t="shared" si="0"/>
        <v>94.9</v>
      </c>
    </row>
    <row r="31" spans="1:10" ht="13.5">
      <c r="A31" s="5" t="s">
        <v>26</v>
      </c>
      <c r="B31" s="6">
        <f>'普通税'!B31+'目的税'!B31</f>
        <v>8220781</v>
      </c>
      <c r="C31" s="6">
        <f>'普通税'!C31+'目的税'!C31</f>
        <v>462795</v>
      </c>
      <c r="D31" s="6">
        <f>'普通税'!D31+'目的税'!D31</f>
        <v>8683576</v>
      </c>
      <c r="E31" s="6">
        <f>'普通税'!E31+'目的税'!E31</f>
        <v>8092529</v>
      </c>
      <c r="F31" s="6">
        <f>'普通税'!F31+'目的税'!F31</f>
        <v>153620</v>
      </c>
      <c r="G31" s="6">
        <f>'普通税'!G31+'目的税'!G31</f>
        <v>8246149</v>
      </c>
      <c r="H31" s="7">
        <f t="shared" si="0"/>
        <v>98.4</v>
      </c>
      <c r="I31" s="7">
        <f t="shared" si="0"/>
        <v>33.2</v>
      </c>
      <c r="J31" s="7">
        <f t="shared" si="0"/>
        <v>95</v>
      </c>
    </row>
    <row r="32" spans="1:10" ht="13.5">
      <c r="A32" s="5" t="s">
        <v>27</v>
      </c>
      <c r="B32" s="6">
        <f>'普通税'!B32+'目的税'!B32</f>
        <v>74703038</v>
      </c>
      <c r="C32" s="6">
        <f>'普通税'!C32+'目的税'!C32</f>
        <v>4338678</v>
      </c>
      <c r="D32" s="6">
        <f>'普通税'!D32+'目的税'!D32</f>
        <v>79041716</v>
      </c>
      <c r="E32" s="6">
        <f>'普通税'!E32+'目的税'!E32</f>
        <v>73571367</v>
      </c>
      <c r="F32" s="6">
        <f>'普通税'!F32+'目的税'!F32</f>
        <v>1698634</v>
      </c>
      <c r="G32" s="6">
        <f>'普通税'!G32+'目的税'!G32</f>
        <v>75270001</v>
      </c>
      <c r="H32" s="7">
        <f t="shared" si="0"/>
        <v>98.5</v>
      </c>
      <c r="I32" s="7">
        <f t="shared" si="0"/>
        <v>39.2</v>
      </c>
      <c r="J32" s="7">
        <f t="shared" si="0"/>
        <v>95.2</v>
      </c>
    </row>
    <row r="33" spans="1:10" ht="13.5">
      <c r="A33" s="5" t="s">
        <v>28</v>
      </c>
      <c r="B33" s="6">
        <f>'普通税'!B33+'目的税'!B33</f>
        <v>8850784</v>
      </c>
      <c r="C33" s="6">
        <f>'普通税'!C33+'目的税'!C33</f>
        <v>616660</v>
      </c>
      <c r="D33" s="6">
        <f>'普通税'!D33+'目的税'!D33</f>
        <v>9467444</v>
      </c>
      <c r="E33" s="6">
        <f>'普通税'!E33+'目的税'!E33</f>
        <v>8712691</v>
      </c>
      <c r="F33" s="6">
        <f>'普通税'!F33+'目的税'!F33</f>
        <v>119526</v>
      </c>
      <c r="G33" s="6">
        <f>'普通税'!G33+'目的税'!G33</f>
        <v>8832217</v>
      </c>
      <c r="H33" s="7">
        <f t="shared" si="0"/>
        <v>98.4</v>
      </c>
      <c r="I33" s="7">
        <f t="shared" si="0"/>
        <v>19.4</v>
      </c>
      <c r="J33" s="7">
        <f t="shared" si="0"/>
        <v>93.3</v>
      </c>
    </row>
    <row r="34" spans="1:10" ht="13.5">
      <c r="A34" s="5" t="s">
        <v>29</v>
      </c>
      <c r="B34" s="6">
        <f>'普通税'!B34+'目的税'!B34</f>
        <v>6508142</v>
      </c>
      <c r="C34" s="6">
        <f>'普通税'!C34+'目的税'!C34</f>
        <v>406684</v>
      </c>
      <c r="D34" s="6">
        <f>'普通税'!D34+'目的税'!D34</f>
        <v>6914826</v>
      </c>
      <c r="E34" s="6">
        <f>'普通税'!E34+'目的税'!E34</f>
        <v>6418758</v>
      </c>
      <c r="F34" s="6">
        <f>'普通税'!F34+'目的税'!F34</f>
        <v>105945</v>
      </c>
      <c r="G34" s="6">
        <f>'普通税'!G34+'目的税'!G34</f>
        <v>6524703</v>
      </c>
      <c r="H34" s="7">
        <f t="shared" si="0"/>
        <v>98.6</v>
      </c>
      <c r="I34" s="7">
        <f t="shared" si="0"/>
        <v>26.1</v>
      </c>
      <c r="J34" s="7">
        <f t="shared" si="0"/>
        <v>94.4</v>
      </c>
    </row>
    <row r="35" spans="1:10" ht="13.5">
      <c r="A35" s="5" t="s">
        <v>30</v>
      </c>
      <c r="B35" s="6">
        <f>'普通税'!B35+'目的税'!B35</f>
        <v>9252150</v>
      </c>
      <c r="C35" s="6">
        <f>'普通税'!C35+'目的税'!C35</f>
        <v>327870</v>
      </c>
      <c r="D35" s="6">
        <f>'普通税'!D35+'目的税'!D35</f>
        <v>9580020</v>
      </c>
      <c r="E35" s="6">
        <f>'普通税'!E35+'目的税'!E35</f>
        <v>9185504</v>
      </c>
      <c r="F35" s="6">
        <f>'普通税'!F35+'目的税'!F35</f>
        <v>109305</v>
      </c>
      <c r="G35" s="6">
        <f>'普通税'!G35+'目的税'!G35</f>
        <v>9294809</v>
      </c>
      <c r="H35" s="7">
        <f t="shared" si="0"/>
        <v>99.3</v>
      </c>
      <c r="I35" s="7">
        <f t="shared" si="0"/>
        <v>33.3</v>
      </c>
      <c r="J35" s="7">
        <f t="shared" si="0"/>
        <v>97</v>
      </c>
    </row>
    <row r="36" spans="1:10" ht="13.5">
      <c r="A36" s="5" t="s">
        <v>31</v>
      </c>
      <c r="B36" s="6">
        <f>'普通税'!B36+'目的税'!B36</f>
        <v>7340474</v>
      </c>
      <c r="C36" s="6">
        <f>'普通税'!C36+'目的税'!C36</f>
        <v>602205</v>
      </c>
      <c r="D36" s="6">
        <f>'普通税'!D36+'目的税'!D36</f>
        <v>7942679</v>
      </c>
      <c r="E36" s="6">
        <f>'普通税'!E36+'目的税'!E36</f>
        <v>7229919</v>
      </c>
      <c r="F36" s="6">
        <f>'普通税'!F36+'目的税'!F36</f>
        <v>95258</v>
      </c>
      <c r="G36" s="6">
        <f>'普通税'!G36+'目的税'!G36</f>
        <v>7325177</v>
      </c>
      <c r="H36" s="7">
        <f t="shared" si="0"/>
        <v>98.5</v>
      </c>
      <c r="I36" s="7">
        <f t="shared" si="0"/>
        <v>15.8</v>
      </c>
      <c r="J36" s="7">
        <f t="shared" si="0"/>
        <v>92.2</v>
      </c>
    </row>
    <row r="37" spans="1:10" ht="13.5">
      <c r="A37" s="5" t="s">
        <v>32</v>
      </c>
      <c r="B37" s="6">
        <f>'普通税'!B37+'目的税'!B37</f>
        <v>5426844</v>
      </c>
      <c r="C37" s="6">
        <f>'普通税'!C37+'目的税'!C37</f>
        <v>413531</v>
      </c>
      <c r="D37" s="6">
        <f>'普通税'!D37+'目的税'!D37</f>
        <v>5840375</v>
      </c>
      <c r="E37" s="6">
        <f>'普通税'!E37+'目的税'!E37</f>
        <v>5318865</v>
      </c>
      <c r="F37" s="6">
        <f>'普通税'!F37+'目的税'!F37</f>
        <v>106882</v>
      </c>
      <c r="G37" s="6">
        <f>'普通税'!G37+'目的税'!G37</f>
        <v>5425747</v>
      </c>
      <c r="H37" s="7">
        <f t="shared" si="0"/>
        <v>98</v>
      </c>
      <c r="I37" s="7">
        <f t="shared" si="0"/>
        <v>25.8</v>
      </c>
      <c r="J37" s="7">
        <f t="shared" si="0"/>
        <v>92.9</v>
      </c>
    </row>
    <row r="38" spans="1:10" ht="13.5">
      <c r="A38" s="5" t="s">
        <v>33</v>
      </c>
      <c r="B38" s="6">
        <f>'普通税'!B38+'目的税'!B38</f>
        <v>4606818</v>
      </c>
      <c r="C38" s="6">
        <f>'普通税'!C38+'目的税'!C38</f>
        <v>321549</v>
      </c>
      <c r="D38" s="6">
        <f>'普通税'!D38+'目的税'!D38</f>
        <v>4928367</v>
      </c>
      <c r="E38" s="6">
        <f>'普通税'!E38+'目的税'!E38</f>
        <v>4580650</v>
      </c>
      <c r="F38" s="6">
        <f>'普通税'!F38+'目的税'!F38</f>
        <v>21928</v>
      </c>
      <c r="G38" s="6">
        <f>'普通税'!G38+'目的税'!G38</f>
        <v>4602578</v>
      </c>
      <c r="H38" s="7">
        <f t="shared" si="0"/>
        <v>99.4</v>
      </c>
      <c r="I38" s="7">
        <f t="shared" si="0"/>
        <v>6.8</v>
      </c>
      <c r="J38" s="7">
        <f t="shared" si="0"/>
        <v>93.4</v>
      </c>
    </row>
    <row r="39" spans="1:10" ht="13.5">
      <c r="A39" s="5" t="s">
        <v>34</v>
      </c>
      <c r="B39" s="6">
        <f>'普通税'!B39+'目的税'!B39</f>
        <v>2075110</v>
      </c>
      <c r="C39" s="6">
        <f>'普通税'!C39+'目的税'!C39</f>
        <v>59580</v>
      </c>
      <c r="D39" s="6">
        <f>'普通税'!D39+'目的税'!D39</f>
        <v>2134690</v>
      </c>
      <c r="E39" s="6">
        <f>'普通税'!E39+'目的税'!E39</f>
        <v>2054685</v>
      </c>
      <c r="F39" s="6">
        <f>'普通税'!F39+'目的税'!F39</f>
        <v>17423</v>
      </c>
      <c r="G39" s="6">
        <f>'普通税'!G39+'目的税'!G39</f>
        <v>2072108</v>
      </c>
      <c r="H39" s="7">
        <f t="shared" si="0"/>
        <v>99</v>
      </c>
      <c r="I39" s="7">
        <f t="shared" si="0"/>
        <v>29.2</v>
      </c>
      <c r="J39" s="7">
        <f t="shared" si="0"/>
        <v>97.1</v>
      </c>
    </row>
    <row r="40" spans="1:10" ht="13.5">
      <c r="A40" s="5" t="s">
        <v>35</v>
      </c>
      <c r="B40" s="6">
        <f>'普通税'!B40+'目的税'!B40</f>
        <v>1259127</v>
      </c>
      <c r="C40" s="6">
        <f>'普通税'!C40+'目的税'!C40</f>
        <v>108295</v>
      </c>
      <c r="D40" s="6">
        <f>'普通税'!D40+'目的税'!D40</f>
        <v>1367422</v>
      </c>
      <c r="E40" s="6">
        <f>'普通税'!E40+'目的税'!E40</f>
        <v>1243376</v>
      </c>
      <c r="F40" s="6">
        <f>'普通税'!F40+'目的税'!F40</f>
        <v>19583</v>
      </c>
      <c r="G40" s="6">
        <f>'普通税'!G40+'目的税'!G40</f>
        <v>1262959</v>
      </c>
      <c r="H40" s="7">
        <f t="shared" si="0"/>
        <v>98.7</v>
      </c>
      <c r="I40" s="7">
        <f t="shared" si="0"/>
        <v>18.1</v>
      </c>
      <c r="J40" s="7">
        <f t="shared" si="0"/>
        <v>92.4</v>
      </c>
    </row>
    <row r="41" spans="1:10" ht="13.5">
      <c r="A41" s="5" t="s">
        <v>36</v>
      </c>
      <c r="B41" s="6">
        <f>'普通税'!B41+'目的税'!B41</f>
        <v>2310703</v>
      </c>
      <c r="C41" s="6">
        <f>'普通税'!C41+'目的税'!C41</f>
        <v>152891</v>
      </c>
      <c r="D41" s="6">
        <f>'普通税'!D41+'目的税'!D41</f>
        <v>2463594</v>
      </c>
      <c r="E41" s="6">
        <f>'普通税'!E41+'目的税'!E41</f>
        <v>2279628</v>
      </c>
      <c r="F41" s="6">
        <f>'普通税'!F41+'目的税'!F41</f>
        <v>30296</v>
      </c>
      <c r="G41" s="6">
        <f>'普通税'!G41+'目的税'!G41</f>
        <v>2309924</v>
      </c>
      <c r="H41" s="7">
        <f t="shared" si="0"/>
        <v>98.7</v>
      </c>
      <c r="I41" s="7">
        <f t="shared" si="0"/>
        <v>19.8</v>
      </c>
      <c r="J41" s="7">
        <f t="shared" si="0"/>
        <v>93.8</v>
      </c>
    </row>
    <row r="42" spans="1:10" ht="13.5">
      <c r="A42" s="5" t="s">
        <v>37</v>
      </c>
      <c r="B42" s="6">
        <f>'普通税'!B42+'目的税'!B42</f>
        <v>4283686</v>
      </c>
      <c r="C42" s="6">
        <f>'普通税'!C42+'目的税'!C42</f>
        <v>234072</v>
      </c>
      <c r="D42" s="6">
        <f>'普通税'!D42+'目的税'!D42</f>
        <v>4517758</v>
      </c>
      <c r="E42" s="6">
        <f>'普通税'!E42+'目的税'!E42</f>
        <v>4224290</v>
      </c>
      <c r="F42" s="6">
        <f>'普通税'!F42+'目的税'!F42</f>
        <v>62457</v>
      </c>
      <c r="G42" s="6">
        <f>'普通税'!G42+'目的税'!G42</f>
        <v>4286747</v>
      </c>
      <c r="H42" s="7">
        <f t="shared" si="0"/>
        <v>98.6</v>
      </c>
      <c r="I42" s="7">
        <f t="shared" si="0"/>
        <v>26.7</v>
      </c>
      <c r="J42" s="7">
        <f t="shared" si="0"/>
        <v>94.9</v>
      </c>
    </row>
    <row r="43" spans="1:10" ht="13.5">
      <c r="A43" s="5" t="s">
        <v>38</v>
      </c>
      <c r="B43" s="6">
        <f>'普通税'!B43+'目的税'!B43</f>
        <v>4116501</v>
      </c>
      <c r="C43" s="6">
        <f>'普通税'!C43+'目的税'!C43</f>
        <v>16169</v>
      </c>
      <c r="D43" s="6">
        <f>'普通税'!D43+'目的税'!D43</f>
        <v>4132670</v>
      </c>
      <c r="E43" s="6">
        <f>'普通税'!E43+'目的税'!E43</f>
        <v>4107351</v>
      </c>
      <c r="F43" s="6">
        <f>'普通税'!F43+'目的税'!F43</f>
        <v>5916</v>
      </c>
      <c r="G43" s="6">
        <f>'普通税'!G43+'目的税'!G43</f>
        <v>4113267</v>
      </c>
      <c r="H43" s="7">
        <f t="shared" si="0"/>
        <v>99.8</v>
      </c>
      <c r="I43" s="7">
        <f t="shared" si="0"/>
        <v>36.6</v>
      </c>
      <c r="J43" s="7">
        <f t="shared" si="0"/>
        <v>99.5</v>
      </c>
    </row>
    <row r="44" spans="1:10" ht="13.5">
      <c r="A44" s="5" t="s">
        <v>39</v>
      </c>
      <c r="B44" s="6">
        <f>'普通税'!B44+'目的税'!B44</f>
        <v>2179369</v>
      </c>
      <c r="C44" s="6">
        <f>'普通税'!C44+'目的税'!C44</f>
        <v>157695</v>
      </c>
      <c r="D44" s="6">
        <f>'普通税'!D44+'目的税'!D44</f>
        <v>2337064</v>
      </c>
      <c r="E44" s="6">
        <f>'普通税'!E44+'目的税'!E44</f>
        <v>2151783</v>
      </c>
      <c r="F44" s="6">
        <f>'普通税'!F44+'目的税'!F44</f>
        <v>34552</v>
      </c>
      <c r="G44" s="6">
        <f>'普通税'!G44+'目的税'!G44</f>
        <v>2186335</v>
      </c>
      <c r="H44" s="7">
        <f t="shared" si="0"/>
        <v>98.7</v>
      </c>
      <c r="I44" s="7">
        <f t="shared" si="0"/>
        <v>21.9</v>
      </c>
      <c r="J44" s="7">
        <f t="shared" si="0"/>
        <v>93.6</v>
      </c>
    </row>
    <row r="45" spans="1:10" ht="13.5">
      <c r="A45" s="5" t="s">
        <v>40</v>
      </c>
      <c r="B45" s="6">
        <f>'普通税'!B45+'目的税'!B45</f>
        <v>1572457</v>
      </c>
      <c r="C45" s="6">
        <f>'普通税'!C45+'目的税'!C45</f>
        <v>80377</v>
      </c>
      <c r="D45" s="6">
        <f>'普通税'!D45+'目的税'!D45</f>
        <v>1652834</v>
      </c>
      <c r="E45" s="6">
        <f>'普通税'!E45+'目的税'!E45</f>
        <v>1550038</v>
      </c>
      <c r="F45" s="6">
        <f>'普通税'!F45+'目的税'!F45</f>
        <v>25791</v>
      </c>
      <c r="G45" s="6">
        <f>'普通税'!G45+'目的税'!G45</f>
        <v>1575829</v>
      </c>
      <c r="H45" s="7">
        <f t="shared" si="0"/>
        <v>98.6</v>
      </c>
      <c r="I45" s="7">
        <f t="shared" si="0"/>
        <v>32.1</v>
      </c>
      <c r="J45" s="7">
        <f t="shared" si="0"/>
        <v>95.3</v>
      </c>
    </row>
    <row r="46" spans="1:10" ht="13.5">
      <c r="A46" s="5" t="s">
        <v>41</v>
      </c>
      <c r="B46" s="6">
        <f>'普通税'!B46+'目的税'!B46</f>
        <v>1517807</v>
      </c>
      <c r="C46" s="6">
        <f>'普通税'!C46+'目的税'!C46</f>
        <v>271188</v>
      </c>
      <c r="D46" s="6">
        <f>'普通税'!D46+'目的税'!D46</f>
        <v>1788995</v>
      </c>
      <c r="E46" s="6">
        <f>'普通税'!E46+'目的税'!E46</f>
        <v>1466796</v>
      </c>
      <c r="F46" s="6">
        <f>'普通税'!F46+'目的税'!F46</f>
        <v>50963</v>
      </c>
      <c r="G46" s="6">
        <f>'普通税'!G46+'目的税'!G46</f>
        <v>1517759</v>
      </c>
      <c r="H46" s="7">
        <f t="shared" si="0"/>
        <v>96.6</v>
      </c>
      <c r="I46" s="7">
        <f t="shared" si="0"/>
        <v>18.8</v>
      </c>
      <c r="J46" s="7">
        <f t="shared" si="0"/>
        <v>84.8</v>
      </c>
    </row>
    <row r="47" spans="1:10" ht="13.5">
      <c r="A47" s="5" t="s">
        <v>42</v>
      </c>
      <c r="B47" s="6">
        <f>'普通税'!B47+'目的税'!B47</f>
        <v>541024</v>
      </c>
      <c r="C47" s="6">
        <f>'普通税'!C47+'目的税'!C47</f>
        <v>23120</v>
      </c>
      <c r="D47" s="6">
        <f>'普通税'!D47+'目的税'!D47</f>
        <v>564144</v>
      </c>
      <c r="E47" s="6">
        <f>'普通税'!E47+'目的税'!E47</f>
        <v>538746</v>
      </c>
      <c r="F47" s="6">
        <f>'普通税'!F47+'目的税'!F47</f>
        <v>6766</v>
      </c>
      <c r="G47" s="6">
        <f>'普通税'!G47+'目的税'!G47</f>
        <v>545512</v>
      </c>
      <c r="H47" s="7">
        <f t="shared" si="0"/>
        <v>99.6</v>
      </c>
      <c r="I47" s="7">
        <f t="shared" si="0"/>
        <v>29.3</v>
      </c>
      <c r="J47" s="7">
        <f t="shared" si="0"/>
        <v>96.7</v>
      </c>
    </row>
    <row r="48" spans="1:10" ht="13.5">
      <c r="A48" s="2" t="s">
        <v>52</v>
      </c>
      <c r="B48" s="3">
        <f aca="true" t="shared" si="1" ref="B48:G48">SUM(B7:B37)</f>
        <v>736406684</v>
      </c>
      <c r="C48" s="3">
        <f t="shared" si="1"/>
        <v>39558501</v>
      </c>
      <c r="D48" s="3">
        <f t="shared" si="1"/>
        <v>775965185</v>
      </c>
      <c r="E48" s="3">
        <f t="shared" si="1"/>
        <v>727070406</v>
      </c>
      <c r="F48" s="3">
        <f t="shared" si="1"/>
        <v>10625900</v>
      </c>
      <c r="G48" s="3">
        <f t="shared" si="1"/>
        <v>737696306</v>
      </c>
      <c r="H48" s="4">
        <f>ROUND(E48/B48*100,1)</f>
        <v>98.7</v>
      </c>
      <c r="I48" s="4">
        <f t="shared" si="0"/>
        <v>26.9</v>
      </c>
      <c r="J48" s="4">
        <f t="shared" si="0"/>
        <v>95.1</v>
      </c>
    </row>
    <row r="49" spans="1:10" ht="13.5">
      <c r="A49" s="5" t="s">
        <v>53</v>
      </c>
      <c r="B49" s="6">
        <f aca="true" t="shared" si="2" ref="B49:G49">SUM(B38:B47)</f>
        <v>24462602</v>
      </c>
      <c r="C49" s="6">
        <f t="shared" si="2"/>
        <v>1424936</v>
      </c>
      <c r="D49" s="6">
        <f t="shared" si="2"/>
        <v>25887538</v>
      </c>
      <c r="E49" s="6">
        <f t="shared" si="2"/>
        <v>24197343</v>
      </c>
      <c r="F49" s="6">
        <f t="shared" si="2"/>
        <v>275675</v>
      </c>
      <c r="G49" s="6">
        <f t="shared" si="2"/>
        <v>24473018</v>
      </c>
      <c r="H49" s="7">
        <f t="shared" si="0"/>
        <v>98.9</v>
      </c>
      <c r="I49" s="7">
        <f t="shared" si="0"/>
        <v>19.3</v>
      </c>
      <c r="J49" s="7">
        <f t="shared" si="0"/>
        <v>94.5</v>
      </c>
    </row>
    <row r="50" spans="1:10" ht="13.5">
      <c r="A50" s="5" t="s">
        <v>54</v>
      </c>
      <c r="B50" s="6">
        <f aca="true" t="shared" si="3" ref="B50:G50">B48+B49</f>
        <v>760869286</v>
      </c>
      <c r="C50" s="6">
        <f t="shared" si="3"/>
        <v>40983437</v>
      </c>
      <c r="D50" s="6">
        <f t="shared" si="3"/>
        <v>801852723</v>
      </c>
      <c r="E50" s="6">
        <f t="shared" si="3"/>
        <v>751267749</v>
      </c>
      <c r="F50" s="6">
        <f t="shared" si="3"/>
        <v>10901575</v>
      </c>
      <c r="G50" s="6">
        <f t="shared" si="3"/>
        <v>762169324</v>
      </c>
      <c r="H50" s="7">
        <f t="shared" si="0"/>
        <v>98.7</v>
      </c>
      <c r="I50" s="7">
        <f t="shared" si="0"/>
        <v>26.6</v>
      </c>
      <c r="J50" s="7">
        <f t="shared" si="0"/>
        <v>95.1</v>
      </c>
    </row>
    <row r="51" spans="1:10" ht="13.5">
      <c r="A51" s="8" t="s">
        <v>55</v>
      </c>
      <c r="B51" s="9">
        <f aca="true" t="shared" si="4" ref="B51:G51">B5+B6+B50</f>
        <v>1533465760</v>
      </c>
      <c r="C51" s="9">
        <f t="shared" si="4"/>
        <v>69029442</v>
      </c>
      <c r="D51" s="9">
        <f t="shared" si="4"/>
        <v>1602495202</v>
      </c>
      <c r="E51" s="9">
        <f t="shared" si="4"/>
        <v>1516950646</v>
      </c>
      <c r="F51" s="9">
        <f t="shared" si="4"/>
        <v>18147268</v>
      </c>
      <c r="G51" s="9">
        <f t="shared" si="4"/>
        <v>1535097914</v>
      </c>
      <c r="H51" s="10">
        <f t="shared" si="0"/>
        <v>98.9</v>
      </c>
      <c r="I51" s="10">
        <f t="shared" si="0"/>
        <v>26.3</v>
      </c>
      <c r="J51" s="10">
        <f t="shared" si="0"/>
        <v>95.8</v>
      </c>
    </row>
    <row r="52" ht="13.5">
      <c r="A52" s="11" t="s">
        <v>59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57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3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562015795</v>
      </c>
      <c r="C5" s="3">
        <v>19844580</v>
      </c>
      <c r="D5" s="3">
        <v>581860375</v>
      </c>
      <c r="E5" s="3">
        <v>557154730</v>
      </c>
      <c r="F5" s="3">
        <v>4847664</v>
      </c>
      <c r="G5" s="3">
        <v>562002394</v>
      </c>
      <c r="H5" s="4">
        <f aca="true" t="shared" si="0" ref="H5:J51">ROUND(E5/B5*100,1)</f>
        <v>99.1</v>
      </c>
      <c r="I5" s="4">
        <f t="shared" si="0"/>
        <v>24.4</v>
      </c>
      <c r="J5" s="4">
        <f t="shared" si="0"/>
        <v>96.6</v>
      </c>
    </row>
    <row r="6" spans="1:10" ht="13.5">
      <c r="A6" s="5" t="s">
        <v>1</v>
      </c>
      <c r="B6" s="6">
        <v>116402854</v>
      </c>
      <c r="C6" s="6">
        <v>5922313</v>
      </c>
      <c r="D6" s="6">
        <v>122325167</v>
      </c>
      <c r="E6" s="6">
        <v>114937424</v>
      </c>
      <c r="F6" s="6">
        <v>1653351</v>
      </c>
      <c r="G6" s="6">
        <v>116590775</v>
      </c>
      <c r="H6" s="7">
        <f>ROUND(E6/B6*100,1)</f>
        <v>98.7</v>
      </c>
      <c r="I6" s="7">
        <f t="shared" si="0"/>
        <v>27.9</v>
      </c>
      <c r="J6" s="7">
        <f t="shared" si="0"/>
        <v>95.3</v>
      </c>
    </row>
    <row r="7" spans="1:10" ht="13.5">
      <c r="A7" s="5" t="s">
        <v>2</v>
      </c>
      <c r="B7" s="6">
        <v>22356124</v>
      </c>
      <c r="C7" s="6">
        <v>1110667</v>
      </c>
      <c r="D7" s="6">
        <v>23466791</v>
      </c>
      <c r="E7" s="6">
        <v>22106701</v>
      </c>
      <c r="F7" s="6">
        <v>363022</v>
      </c>
      <c r="G7" s="6">
        <v>22469723</v>
      </c>
      <c r="H7" s="7">
        <f t="shared" si="0"/>
        <v>98.9</v>
      </c>
      <c r="I7" s="7">
        <f t="shared" si="0"/>
        <v>32.7</v>
      </c>
      <c r="J7" s="7">
        <f t="shared" si="0"/>
        <v>95.8</v>
      </c>
    </row>
    <row r="8" spans="1:10" ht="13.5">
      <c r="A8" s="5" t="s">
        <v>3</v>
      </c>
      <c r="B8" s="6">
        <v>58564175</v>
      </c>
      <c r="C8" s="6">
        <v>3908318</v>
      </c>
      <c r="D8" s="6">
        <v>62472493</v>
      </c>
      <c r="E8" s="6">
        <v>57747707</v>
      </c>
      <c r="F8" s="6">
        <v>753404</v>
      </c>
      <c r="G8" s="6">
        <v>58501111</v>
      </c>
      <c r="H8" s="7">
        <f t="shared" si="0"/>
        <v>98.6</v>
      </c>
      <c r="I8" s="7">
        <f t="shared" si="0"/>
        <v>19.3</v>
      </c>
      <c r="J8" s="7">
        <f t="shared" si="0"/>
        <v>93.6</v>
      </c>
    </row>
    <row r="9" spans="1:10" ht="13.5">
      <c r="A9" s="5" t="s">
        <v>4</v>
      </c>
      <c r="B9" s="6">
        <v>15201301</v>
      </c>
      <c r="C9" s="6">
        <v>983723</v>
      </c>
      <c r="D9" s="6">
        <v>16185024</v>
      </c>
      <c r="E9" s="6">
        <v>14987898</v>
      </c>
      <c r="F9" s="6">
        <v>267428</v>
      </c>
      <c r="G9" s="6">
        <v>15255326</v>
      </c>
      <c r="H9" s="7">
        <f t="shared" si="0"/>
        <v>98.6</v>
      </c>
      <c r="I9" s="7">
        <f t="shared" si="0"/>
        <v>27.2</v>
      </c>
      <c r="J9" s="7">
        <f t="shared" si="0"/>
        <v>94.3</v>
      </c>
    </row>
    <row r="10" spans="1:10" ht="13.5">
      <c r="A10" s="5" t="s">
        <v>5</v>
      </c>
      <c r="B10" s="6">
        <v>56329169</v>
      </c>
      <c r="C10" s="6">
        <v>2081568</v>
      </c>
      <c r="D10" s="6">
        <v>58410737</v>
      </c>
      <c r="E10" s="6">
        <v>55791023</v>
      </c>
      <c r="F10" s="6">
        <v>490805</v>
      </c>
      <c r="G10" s="6">
        <v>56281828</v>
      </c>
      <c r="H10" s="7">
        <f t="shared" si="0"/>
        <v>99</v>
      </c>
      <c r="I10" s="7">
        <f t="shared" si="0"/>
        <v>23.6</v>
      </c>
      <c r="J10" s="7">
        <f t="shared" si="0"/>
        <v>96.4</v>
      </c>
    </row>
    <row r="11" spans="1:10" ht="13.5">
      <c r="A11" s="5" t="s">
        <v>6</v>
      </c>
      <c r="B11" s="6">
        <v>10299003</v>
      </c>
      <c r="C11" s="6">
        <v>332999</v>
      </c>
      <c r="D11" s="6">
        <v>10632002</v>
      </c>
      <c r="E11" s="6">
        <v>10194835</v>
      </c>
      <c r="F11" s="6">
        <v>78717</v>
      </c>
      <c r="G11" s="6">
        <v>10273552</v>
      </c>
      <c r="H11" s="7">
        <f t="shared" si="0"/>
        <v>99</v>
      </c>
      <c r="I11" s="7">
        <f t="shared" si="0"/>
        <v>23.6</v>
      </c>
      <c r="J11" s="7">
        <f t="shared" si="0"/>
        <v>96.6</v>
      </c>
    </row>
    <row r="12" spans="1:10" ht="13.5">
      <c r="A12" s="5" t="s">
        <v>7</v>
      </c>
      <c r="B12" s="6">
        <v>44385988</v>
      </c>
      <c r="C12" s="6">
        <v>1413039</v>
      </c>
      <c r="D12" s="6">
        <v>45799027</v>
      </c>
      <c r="E12" s="6">
        <v>44046373</v>
      </c>
      <c r="F12" s="6">
        <v>526560</v>
      </c>
      <c r="G12" s="6">
        <v>44572933</v>
      </c>
      <c r="H12" s="7">
        <f t="shared" si="0"/>
        <v>99.2</v>
      </c>
      <c r="I12" s="7">
        <f t="shared" si="0"/>
        <v>37.3</v>
      </c>
      <c r="J12" s="7">
        <f t="shared" si="0"/>
        <v>97.3</v>
      </c>
    </row>
    <row r="13" spans="1:10" ht="13.5">
      <c r="A13" s="5" t="s">
        <v>8</v>
      </c>
      <c r="B13" s="6">
        <v>10625241</v>
      </c>
      <c r="C13" s="6">
        <v>612219</v>
      </c>
      <c r="D13" s="6">
        <v>11237460</v>
      </c>
      <c r="E13" s="6">
        <v>10491395</v>
      </c>
      <c r="F13" s="6">
        <v>150736</v>
      </c>
      <c r="G13" s="6">
        <v>10642131</v>
      </c>
      <c r="H13" s="7">
        <f t="shared" si="0"/>
        <v>98.7</v>
      </c>
      <c r="I13" s="7">
        <f t="shared" si="0"/>
        <v>24.6</v>
      </c>
      <c r="J13" s="7">
        <f t="shared" si="0"/>
        <v>94.7</v>
      </c>
    </row>
    <row r="14" spans="1:10" ht="13.5">
      <c r="A14" s="5" t="s">
        <v>9</v>
      </c>
      <c r="B14" s="6">
        <v>18758369</v>
      </c>
      <c r="C14" s="6">
        <v>1646124</v>
      </c>
      <c r="D14" s="6">
        <v>20404493</v>
      </c>
      <c r="E14" s="6">
        <v>18383779</v>
      </c>
      <c r="F14" s="6">
        <v>364815</v>
      </c>
      <c r="G14" s="6">
        <v>18748594</v>
      </c>
      <c r="H14" s="7">
        <f t="shared" si="0"/>
        <v>98</v>
      </c>
      <c r="I14" s="7">
        <f t="shared" si="0"/>
        <v>22.2</v>
      </c>
      <c r="J14" s="7">
        <f t="shared" si="0"/>
        <v>91.9</v>
      </c>
    </row>
    <row r="15" spans="1:10" ht="13.5">
      <c r="A15" s="5" t="s">
        <v>10</v>
      </c>
      <c r="B15" s="6">
        <v>49328972</v>
      </c>
      <c r="C15" s="6">
        <v>1983630</v>
      </c>
      <c r="D15" s="6">
        <v>51312602</v>
      </c>
      <c r="E15" s="6">
        <v>48924413</v>
      </c>
      <c r="F15" s="6">
        <v>535534</v>
      </c>
      <c r="G15" s="6">
        <v>49459947</v>
      </c>
      <c r="H15" s="7">
        <f t="shared" si="0"/>
        <v>99.2</v>
      </c>
      <c r="I15" s="7">
        <f t="shared" si="0"/>
        <v>27</v>
      </c>
      <c r="J15" s="7">
        <f t="shared" si="0"/>
        <v>96.4</v>
      </c>
    </row>
    <row r="16" spans="1:10" ht="13.5">
      <c r="A16" s="5" t="s">
        <v>11</v>
      </c>
      <c r="B16" s="6">
        <v>40343586</v>
      </c>
      <c r="C16" s="6">
        <v>1540014</v>
      </c>
      <c r="D16" s="6">
        <v>41883600</v>
      </c>
      <c r="E16" s="6">
        <v>39954070</v>
      </c>
      <c r="F16" s="6">
        <v>337762</v>
      </c>
      <c r="G16" s="6">
        <v>40291832</v>
      </c>
      <c r="H16" s="7">
        <f t="shared" si="0"/>
        <v>99</v>
      </c>
      <c r="I16" s="7">
        <f t="shared" si="0"/>
        <v>21.9</v>
      </c>
      <c r="J16" s="7">
        <f t="shared" si="0"/>
        <v>96.2</v>
      </c>
    </row>
    <row r="17" spans="1:10" ht="13.5">
      <c r="A17" s="5" t="s">
        <v>12</v>
      </c>
      <c r="B17" s="6">
        <v>35099976</v>
      </c>
      <c r="C17" s="6">
        <v>1087584</v>
      </c>
      <c r="D17" s="6">
        <v>36187560</v>
      </c>
      <c r="E17" s="6">
        <v>34759039</v>
      </c>
      <c r="F17" s="6">
        <v>369100</v>
      </c>
      <c r="G17" s="6">
        <v>35128139</v>
      </c>
      <c r="H17" s="7">
        <f t="shared" si="0"/>
        <v>99</v>
      </c>
      <c r="I17" s="7">
        <f t="shared" si="0"/>
        <v>33.9</v>
      </c>
      <c r="J17" s="7">
        <f t="shared" si="0"/>
        <v>97.1</v>
      </c>
    </row>
    <row r="18" spans="1:10" ht="13.5">
      <c r="A18" s="5" t="s">
        <v>13</v>
      </c>
      <c r="B18" s="6">
        <v>19334379</v>
      </c>
      <c r="C18" s="6">
        <v>349544</v>
      </c>
      <c r="D18" s="6">
        <v>19683923</v>
      </c>
      <c r="E18" s="6">
        <v>19207618</v>
      </c>
      <c r="F18" s="6">
        <v>127680</v>
      </c>
      <c r="G18" s="6">
        <v>19335298</v>
      </c>
      <c r="H18" s="7">
        <f t="shared" si="0"/>
        <v>99.3</v>
      </c>
      <c r="I18" s="7">
        <f t="shared" si="0"/>
        <v>36.5</v>
      </c>
      <c r="J18" s="7">
        <f t="shared" si="0"/>
        <v>98.2</v>
      </c>
    </row>
    <row r="19" spans="1:10" ht="13.5">
      <c r="A19" s="5" t="s">
        <v>14</v>
      </c>
      <c r="B19" s="6">
        <v>12415728</v>
      </c>
      <c r="C19" s="6">
        <v>851911</v>
      </c>
      <c r="D19" s="6">
        <v>13267639</v>
      </c>
      <c r="E19" s="6">
        <v>12225474</v>
      </c>
      <c r="F19" s="6">
        <v>200676</v>
      </c>
      <c r="G19" s="6">
        <v>12426150</v>
      </c>
      <c r="H19" s="7">
        <f t="shared" si="0"/>
        <v>98.5</v>
      </c>
      <c r="I19" s="7">
        <f t="shared" si="0"/>
        <v>23.6</v>
      </c>
      <c r="J19" s="7">
        <f t="shared" si="0"/>
        <v>93.7</v>
      </c>
    </row>
    <row r="20" spans="1:10" ht="13.5">
      <c r="A20" s="5" t="s">
        <v>15</v>
      </c>
      <c r="B20" s="6">
        <v>25807561</v>
      </c>
      <c r="C20" s="6">
        <v>2526654</v>
      </c>
      <c r="D20" s="6">
        <v>28334215</v>
      </c>
      <c r="E20" s="6">
        <v>25292354</v>
      </c>
      <c r="F20" s="6">
        <v>526922</v>
      </c>
      <c r="G20" s="6">
        <v>25819276</v>
      </c>
      <c r="H20" s="7">
        <f t="shared" si="0"/>
        <v>98</v>
      </c>
      <c r="I20" s="7">
        <f t="shared" si="0"/>
        <v>20.9</v>
      </c>
      <c r="J20" s="7">
        <f t="shared" si="0"/>
        <v>91.1</v>
      </c>
    </row>
    <row r="21" spans="1:10" ht="13.5">
      <c r="A21" s="5" t="s">
        <v>16</v>
      </c>
      <c r="B21" s="6">
        <v>11727507</v>
      </c>
      <c r="C21" s="6">
        <v>632958</v>
      </c>
      <c r="D21" s="6">
        <v>12360465</v>
      </c>
      <c r="E21" s="6">
        <v>11596482</v>
      </c>
      <c r="F21" s="6">
        <v>140000</v>
      </c>
      <c r="G21" s="6">
        <v>11736482</v>
      </c>
      <c r="H21" s="7">
        <f t="shared" si="0"/>
        <v>98.9</v>
      </c>
      <c r="I21" s="7">
        <f t="shared" si="0"/>
        <v>22.1</v>
      </c>
      <c r="J21" s="7">
        <f t="shared" si="0"/>
        <v>95</v>
      </c>
    </row>
    <row r="22" spans="1:10" ht="13.5">
      <c r="A22" s="5" t="s">
        <v>17</v>
      </c>
      <c r="B22" s="6">
        <v>12340869</v>
      </c>
      <c r="C22" s="6">
        <v>679095</v>
      </c>
      <c r="D22" s="6">
        <v>13019964</v>
      </c>
      <c r="E22" s="6">
        <v>12125402</v>
      </c>
      <c r="F22" s="6">
        <v>210386</v>
      </c>
      <c r="G22" s="6">
        <v>12335788</v>
      </c>
      <c r="H22" s="7">
        <f t="shared" si="0"/>
        <v>98.3</v>
      </c>
      <c r="I22" s="7">
        <f t="shared" si="0"/>
        <v>31</v>
      </c>
      <c r="J22" s="7">
        <f t="shared" si="0"/>
        <v>94.7</v>
      </c>
    </row>
    <row r="23" spans="1:10" ht="13.5">
      <c r="A23" s="5" t="s">
        <v>18</v>
      </c>
      <c r="B23" s="6">
        <v>15081363</v>
      </c>
      <c r="C23" s="6">
        <v>1007026</v>
      </c>
      <c r="D23" s="6">
        <v>16088389</v>
      </c>
      <c r="E23" s="6">
        <v>14813394</v>
      </c>
      <c r="F23" s="6">
        <v>308338</v>
      </c>
      <c r="G23" s="6">
        <v>15121732</v>
      </c>
      <c r="H23" s="7">
        <f t="shared" si="0"/>
        <v>98.2</v>
      </c>
      <c r="I23" s="7">
        <f t="shared" si="0"/>
        <v>30.6</v>
      </c>
      <c r="J23" s="7">
        <f t="shared" si="0"/>
        <v>94</v>
      </c>
    </row>
    <row r="24" spans="1:10" ht="13.5">
      <c r="A24" s="5" t="s">
        <v>19</v>
      </c>
      <c r="B24" s="6">
        <v>20050091</v>
      </c>
      <c r="C24" s="6">
        <v>998785</v>
      </c>
      <c r="D24" s="6">
        <v>21048876</v>
      </c>
      <c r="E24" s="6">
        <v>19776244</v>
      </c>
      <c r="F24" s="6">
        <v>269949</v>
      </c>
      <c r="G24" s="6">
        <v>20046193</v>
      </c>
      <c r="H24" s="7">
        <f t="shared" si="0"/>
        <v>98.6</v>
      </c>
      <c r="I24" s="7">
        <f t="shared" si="0"/>
        <v>27</v>
      </c>
      <c r="J24" s="7">
        <f t="shared" si="0"/>
        <v>95.2</v>
      </c>
    </row>
    <row r="25" spans="1:10" ht="13.5">
      <c r="A25" s="5" t="s">
        <v>20</v>
      </c>
      <c r="B25" s="6">
        <v>20444926</v>
      </c>
      <c r="C25" s="6">
        <v>1430024</v>
      </c>
      <c r="D25" s="6">
        <v>21874950</v>
      </c>
      <c r="E25" s="6">
        <v>20150949</v>
      </c>
      <c r="F25" s="6">
        <v>336593</v>
      </c>
      <c r="G25" s="6">
        <v>20487542</v>
      </c>
      <c r="H25" s="7">
        <f t="shared" si="0"/>
        <v>98.6</v>
      </c>
      <c r="I25" s="7">
        <f t="shared" si="0"/>
        <v>23.5</v>
      </c>
      <c r="J25" s="7">
        <f t="shared" si="0"/>
        <v>93.7</v>
      </c>
    </row>
    <row r="26" spans="1:10" ht="13.5">
      <c r="A26" s="5" t="s">
        <v>21</v>
      </c>
      <c r="B26" s="6">
        <v>8111010</v>
      </c>
      <c r="C26" s="6">
        <v>456147</v>
      </c>
      <c r="D26" s="6">
        <v>8567157</v>
      </c>
      <c r="E26" s="6">
        <v>7933655</v>
      </c>
      <c r="F26" s="6">
        <v>156103</v>
      </c>
      <c r="G26" s="6">
        <v>8089758</v>
      </c>
      <c r="H26" s="7">
        <f t="shared" si="0"/>
        <v>97.8</v>
      </c>
      <c r="I26" s="7">
        <f t="shared" si="0"/>
        <v>34.2</v>
      </c>
      <c r="J26" s="7">
        <f t="shared" si="0"/>
        <v>94.4</v>
      </c>
    </row>
    <row r="27" spans="1:10" ht="13.5">
      <c r="A27" s="5" t="s">
        <v>22</v>
      </c>
      <c r="B27" s="6">
        <v>11373610</v>
      </c>
      <c r="C27" s="6">
        <v>943665</v>
      </c>
      <c r="D27" s="6">
        <v>12317275</v>
      </c>
      <c r="E27" s="6">
        <v>11190428</v>
      </c>
      <c r="F27" s="6">
        <v>241628</v>
      </c>
      <c r="G27" s="6">
        <v>11432056</v>
      </c>
      <c r="H27" s="7">
        <f t="shared" si="0"/>
        <v>98.4</v>
      </c>
      <c r="I27" s="7">
        <f t="shared" si="0"/>
        <v>25.6</v>
      </c>
      <c r="J27" s="7">
        <f t="shared" si="0"/>
        <v>92.8</v>
      </c>
    </row>
    <row r="28" spans="1:10" ht="13.5">
      <c r="A28" s="5" t="s">
        <v>23</v>
      </c>
      <c r="B28" s="6">
        <v>15992579</v>
      </c>
      <c r="C28" s="6">
        <v>1457260</v>
      </c>
      <c r="D28" s="6">
        <v>17449839</v>
      </c>
      <c r="E28" s="6">
        <v>15706815</v>
      </c>
      <c r="F28" s="6">
        <v>296150</v>
      </c>
      <c r="G28" s="6">
        <v>16002965</v>
      </c>
      <c r="H28" s="7">
        <f t="shared" si="0"/>
        <v>98.2</v>
      </c>
      <c r="I28" s="7">
        <f t="shared" si="0"/>
        <v>20.3</v>
      </c>
      <c r="J28" s="7">
        <f t="shared" si="0"/>
        <v>91.7</v>
      </c>
    </row>
    <row r="29" spans="1:10" ht="13.5">
      <c r="A29" s="5" t="s">
        <v>24</v>
      </c>
      <c r="B29" s="6">
        <v>16061127</v>
      </c>
      <c r="C29" s="6">
        <v>779093</v>
      </c>
      <c r="D29" s="6">
        <v>16840220</v>
      </c>
      <c r="E29" s="6">
        <v>15847944</v>
      </c>
      <c r="F29" s="6">
        <v>273631</v>
      </c>
      <c r="G29" s="6">
        <v>16121575</v>
      </c>
      <c r="H29" s="7">
        <f t="shared" si="0"/>
        <v>98.7</v>
      </c>
      <c r="I29" s="7">
        <f t="shared" si="0"/>
        <v>35.1</v>
      </c>
      <c r="J29" s="7">
        <f t="shared" si="0"/>
        <v>95.7</v>
      </c>
    </row>
    <row r="30" spans="1:10" ht="13.5">
      <c r="A30" s="5" t="s">
        <v>25</v>
      </c>
      <c r="B30" s="6">
        <v>9355271</v>
      </c>
      <c r="C30" s="6">
        <v>477940</v>
      </c>
      <c r="D30" s="6">
        <v>9833211</v>
      </c>
      <c r="E30" s="6">
        <v>9250224</v>
      </c>
      <c r="F30" s="6">
        <v>88194</v>
      </c>
      <c r="G30" s="6">
        <v>9338418</v>
      </c>
      <c r="H30" s="7">
        <f t="shared" si="0"/>
        <v>98.9</v>
      </c>
      <c r="I30" s="7">
        <f t="shared" si="0"/>
        <v>18.5</v>
      </c>
      <c r="J30" s="7">
        <f t="shared" si="0"/>
        <v>95</v>
      </c>
    </row>
    <row r="31" spans="1:10" ht="13.5">
      <c r="A31" s="5" t="s">
        <v>26</v>
      </c>
      <c r="B31" s="6">
        <v>7528004</v>
      </c>
      <c r="C31" s="6">
        <v>413126</v>
      </c>
      <c r="D31" s="6">
        <v>7941130</v>
      </c>
      <c r="E31" s="6">
        <v>7412263</v>
      </c>
      <c r="F31" s="6">
        <v>139827</v>
      </c>
      <c r="G31" s="6">
        <v>7552090</v>
      </c>
      <c r="H31" s="7">
        <f t="shared" si="0"/>
        <v>98.5</v>
      </c>
      <c r="I31" s="7">
        <f t="shared" si="0"/>
        <v>33.8</v>
      </c>
      <c r="J31" s="7">
        <f t="shared" si="0"/>
        <v>95.1</v>
      </c>
    </row>
    <row r="32" spans="1:10" ht="13.5">
      <c r="A32" s="5" t="s">
        <v>27</v>
      </c>
      <c r="B32" s="6">
        <v>65779023</v>
      </c>
      <c r="C32" s="6">
        <v>3826582</v>
      </c>
      <c r="D32" s="6">
        <v>69605605</v>
      </c>
      <c r="E32" s="6">
        <v>64765959</v>
      </c>
      <c r="F32" s="6">
        <v>1472983</v>
      </c>
      <c r="G32" s="6">
        <v>66238942</v>
      </c>
      <c r="H32" s="7">
        <f t="shared" si="0"/>
        <v>98.5</v>
      </c>
      <c r="I32" s="7">
        <f t="shared" si="0"/>
        <v>38.5</v>
      </c>
      <c r="J32" s="7">
        <f t="shared" si="0"/>
        <v>95.2</v>
      </c>
    </row>
    <row r="33" spans="1:10" ht="13.5">
      <c r="A33" s="5" t="s">
        <v>28</v>
      </c>
      <c r="B33" s="6">
        <v>8145479</v>
      </c>
      <c r="C33" s="6">
        <v>534976</v>
      </c>
      <c r="D33" s="6">
        <v>8680455</v>
      </c>
      <c r="E33" s="6">
        <v>8023055</v>
      </c>
      <c r="F33" s="6">
        <v>106239</v>
      </c>
      <c r="G33" s="6">
        <v>8129294</v>
      </c>
      <c r="H33" s="7">
        <f t="shared" si="0"/>
        <v>98.5</v>
      </c>
      <c r="I33" s="7">
        <f t="shared" si="0"/>
        <v>19.9</v>
      </c>
      <c r="J33" s="7">
        <f t="shared" si="0"/>
        <v>93.7</v>
      </c>
    </row>
    <row r="34" spans="1:10" ht="13.5">
      <c r="A34" s="5" t="s">
        <v>29</v>
      </c>
      <c r="B34" s="6">
        <v>5949870</v>
      </c>
      <c r="C34" s="6">
        <v>369624</v>
      </c>
      <c r="D34" s="6">
        <v>6319494</v>
      </c>
      <c r="E34" s="6">
        <v>5867855</v>
      </c>
      <c r="F34" s="6">
        <v>96695</v>
      </c>
      <c r="G34" s="6">
        <v>5964550</v>
      </c>
      <c r="H34" s="7">
        <f t="shared" si="0"/>
        <v>98.6</v>
      </c>
      <c r="I34" s="7">
        <f t="shared" si="0"/>
        <v>26.2</v>
      </c>
      <c r="J34" s="7">
        <f t="shared" si="0"/>
        <v>94.4</v>
      </c>
    </row>
    <row r="35" spans="1:10" ht="13.5">
      <c r="A35" s="5" t="s">
        <v>30</v>
      </c>
      <c r="B35" s="6">
        <v>8520565</v>
      </c>
      <c r="C35" s="6">
        <v>299326</v>
      </c>
      <c r="D35" s="6">
        <v>8819891</v>
      </c>
      <c r="E35" s="6">
        <v>8456728</v>
      </c>
      <c r="F35" s="6">
        <v>100302</v>
      </c>
      <c r="G35" s="6">
        <v>8557030</v>
      </c>
      <c r="H35" s="7">
        <f t="shared" si="0"/>
        <v>99.3</v>
      </c>
      <c r="I35" s="7">
        <f t="shared" si="0"/>
        <v>33.5</v>
      </c>
      <c r="J35" s="7">
        <f t="shared" si="0"/>
        <v>97</v>
      </c>
    </row>
    <row r="36" spans="1:10" ht="13.5">
      <c r="A36" s="5" t="s">
        <v>31</v>
      </c>
      <c r="B36" s="6">
        <v>6980646</v>
      </c>
      <c r="C36" s="6">
        <v>562049</v>
      </c>
      <c r="D36" s="6">
        <v>7542695</v>
      </c>
      <c r="E36" s="6">
        <v>6877733</v>
      </c>
      <c r="F36" s="6">
        <v>89316</v>
      </c>
      <c r="G36" s="6">
        <v>6967049</v>
      </c>
      <c r="H36" s="7">
        <f t="shared" si="0"/>
        <v>98.5</v>
      </c>
      <c r="I36" s="7">
        <f t="shared" si="0"/>
        <v>15.9</v>
      </c>
      <c r="J36" s="7">
        <f t="shared" si="0"/>
        <v>92.4</v>
      </c>
    </row>
    <row r="37" spans="1:10" ht="13.5">
      <c r="A37" s="5" t="s">
        <v>32</v>
      </c>
      <c r="B37" s="6">
        <v>5028156</v>
      </c>
      <c r="C37" s="6">
        <v>371591</v>
      </c>
      <c r="D37" s="6">
        <v>5399747</v>
      </c>
      <c r="E37" s="6">
        <v>4931910</v>
      </c>
      <c r="F37" s="6">
        <v>96787</v>
      </c>
      <c r="G37" s="6">
        <v>5028697</v>
      </c>
      <c r="H37" s="7">
        <f t="shared" si="0"/>
        <v>98.1</v>
      </c>
      <c r="I37" s="7">
        <f t="shared" si="0"/>
        <v>26</v>
      </c>
      <c r="J37" s="7">
        <f t="shared" si="0"/>
        <v>93.1</v>
      </c>
    </row>
    <row r="38" spans="1:10" ht="13.5">
      <c r="A38" s="5" t="s">
        <v>33</v>
      </c>
      <c r="B38" s="6">
        <v>4264050</v>
      </c>
      <c r="C38" s="6">
        <v>310854</v>
      </c>
      <c r="D38" s="6">
        <v>4574904</v>
      </c>
      <c r="E38" s="6">
        <v>4240339</v>
      </c>
      <c r="F38" s="6">
        <v>20245</v>
      </c>
      <c r="G38" s="6">
        <v>4260584</v>
      </c>
      <c r="H38" s="7">
        <f t="shared" si="0"/>
        <v>99.4</v>
      </c>
      <c r="I38" s="7">
        <f t="shared" si="0"/>
        <v>6.5</v>
      </c>
      <c r="J38" s="7">
        <f t="shared" si="0"/>
        <v>93.1</v>
      </c>
    </row>
    <row r="39" spans="1:10" ht="13.5">
      <c r="A39" s="5" t="s">
        <v>34</v>
      </c>
      <c r="B39" s="6">
        <v>2075110</v>
      </c>
      <c r="C39" s="6">
        <v>59580</v>
      </c>
      <c r="D39" s="6">
        <v>2134690</v>
      </c>
      <c r="E39" s="6">
        <v>2054685</v>
      </c>
      <c r="F39" s="6">
        <v>17423</v>
      </c>
      <c r="G39" s="6">
        <v>2072108</v>
      </c>
      <c r="H39" s="7">
        <f t="shared" si="0"/>
        <v>99</v>
      </c>
      <c r="I39" s="7">
        <f t="shared" si="0"/>
        <v>29.2</v>
      </c>
      <c r="J39" s="7">
        <f t="shared" si="0"/>
        <v>97.1</v>
      </c>
    </row>
    <row r="40" spans="1:10" ht="13.5">
      <c r="A40" s="5" t="s">
        <v>35</v>
      </c>
      <c r="B40" s="6">
        <v>1251896</v>
      </c>
      <c r="C40" s="6">
        <v>108295</v>
      </c>
      <c r="D40" s="6">
        <v>1360191</v>
      </c>
      <c r="E40" s="6">
        <v>1236145</v>
      </c>
      <c r="F40" s="6">
        <v>19583</v>
      </c>
      <c r="G40" s="6">
        <v>1255728</v>
      </c>
      <c r="H40" s="7">
        <f t="shared" si="0"/>
        <v>98.7</v>
      </c>
      <c r="I40" s="7">
        <f t="shared" si="0"/>
        <v>18.1</v>
      </c>
      <c r="J40" s="7">
        <f t="shared" si="0"/>
        <v>92.3</v>
      </c>
    </row>
    <row r="41" spans="1:10" ht="13.5">
      <c r="A41" s="5" t="s">
        <v>36</v>
      </c>
      <c r="B41" s="6">
        <v>2086158</v>
      </c>
      <c r="C41" s="6">
        <v>130522</v>
      </c>
      <c r="D41" s="6">
        <v>2216680</v>
      </c>
      <c r="E41" s="6">
        <v>2058532</v>
      </c>
      <c r="F41" s="6">
        <v>26287</v>
      </c>
      <c r="G41" s="6">
        <v>2084819</v>
      </c>
      <c r="H41" s="7">
        <f t="shared" si="0"/>
        <v>98.7</v>
      </c>
      <c r="I41" s="7">
        <f t="shared" si="0"/>
        <v>20.1</v>
      </c>
      <c r="J41" s="7">
        <f t="shared" si="0"/>
        <v>94.1</v>
      </c>
    </row>
    <row r="42" spans="1:10" ht="13.5">
      <c r="A42" s="5" t="s">
        <v>37</v>
      </c>
      <c r="B42" s="6">
        <v>4283686</v>
      </c>
      <c r="C42" s="6">
        <v>234072</v>
      </c>
      <c r="D42" s="6">
        <v>4517758</v>
      </c>
      <c r="E42" s="6">
        <v>4224290</v>
      </c>
      <c r="F42" s="6">
        <v>62457</v>
      </c>
      <c r="G42" s="6">
        <v>4286747</v>
      </c>
      <c r="H42" s="7">
        <f t="shared" si="0"/>
        <v>98.6</v>
      </c>
      <c r="I42" s="7">
        <f t="shared" si="0"/>
        <v>26.7</v>
      </c>
      <c r="J42" s="7">
        <f t="shared" si="0"/>
        <v>94.9</v>
      </c>
    </row>
    <row r="43" spans="1:10" ht="13.5">
      <c r="A43" s="5" t="s">
        <v>38</v>
      </c>
      <c r="B43" s="6">
        <v>4116501</v>
      </c>
      <c r="C43" s="6">
        <v>16169</v>
      </c>
      <c r="D43" s="6">
        <v>4132670</v>
      </c>
      <c r="E43" s="6">
        <v>4107351</v>
      </c>
      <c r="F43" s="6">
        <v>5916</v>
      </c>
      <c r="G43" s="6">
        <v>4113267</v>
      </c>
      <c r="H43" s="7">
        <f t="shared" si="0"/>
        <v>99.8</v>
      </c>
      <c r="I43" s="7">
        <f t="shared" si="0"/>
        <v>36.6</v>
      </c>
      <c r="J43" s="7">
        <f t="shared" si="0"/>
        <v>99.5</v>
      </c>
    </row>
    <row r="44" spans="1:10" ht="13.5">
      <c r="A44" s="5" t="s">
        <v>39</v>
      </c>
      <c r="B44" s="6">
        <v>2179369</v>
      </c>
      <c r="C44" s="6">
        <v>157695</v>
      </c>
      <c r="D44" s="6">
        <v>2337064</v>
      </c>
      <c r="E44" s="6">
        <v>2151783</v>
      </c>
      <c r="F44" s="6">
        <v>34552</v>
      </c>
      <c r="G44" s="6">
        <v>2186335</v>
      </c>
      <c r="H44" s="7">
        <f t="shared" si="0"/>
        <v>98.7</v>
      </c>
      <c r="I44" s="7">
        <f t="shared" si="0"/>
        <v>21.9</v>
      </c>
      <c r="J44" s="7">
        <f t="shared" si="0"/>
        <v>93.6</v>
      </c>
    </row>
    <row r="45" spans="1:10" ht="13.5">
      <c r="A45" s="5" t="s">
        <v>40</v>
      </c>
      <c r="B45" s="6">
        <v>1571956</v>
      </c>
      <c r="C45" s="6">
        <v>80377</v>
      </c>
      <c r="D45" s="6">
        <v>1652333</v>
      </c>
      <c r="E45" s="6">
        <v>1549537</v>
      </c>
      <c r="F45" s="6">
        <v>25791</v>
      </c>
      <c r="G45" s="6">
        <v>1575328</v>
      </c>
      <c r="H45" s="7">
        <f t="shared" si="0"/>
        <v>98.6</v>
      </c>
      <c r="I45" s="7">
        <f t="shared" si="0"/>
        <v>32.1</v>
      </c>
      <c r="J45" s="7">
        <f t="shared" si="0"/>
        <v>95.3</v>
      </c>
    </row>
    <row r="46" spans="1:10" ht="13.5">
      <c r="A46" s="5" t="s">
        <v>41</v>
      </c>
      <c r="B46" s="6">
        <v>1517769</v>
      </c>
      <c r="C46" s="6">
        <v>271188</v>
      </c>
      <c r="D46" s="6">
        <v>1788957</v>
      </c>
      <c r="E46" s="6">
        <v>1466758</v>
      </c>
      <c r="F46" s="6">
        <v>50963</v>
      </c>
      <c r="G46" s="6">
        <v>1517721</v>
      </c>
      <c r="H46" s="7">
        <f t="shared" si="0"/>
        <v>96.6</v>
      </c>
      <c r="I46" s="7">
        <f t="shared" si="0"/>
        <v>18.8</v>
      </c>
      <c r="J46" s="7">
        <f t="shared" si="0"/>
        <v>84.8</v>
      </c>
    </row>
    <row r="47" spans="1:10" ht="13.5">
      <c r="A47" s="5" t="s">
        <v>42</v>
      </c>
      <c r="B47" s="6">
        <v>541024</v>
      </c>
      <c r="C47" s="6">
        <v>23120</v>
      </c>
      <c r="D47" s="6">
        <v>564144</v>
      </c>
      <c r="E47" s="6">
        <v>538746</v>
      </c>
      <c r="F47" s="6">
        <v>6766</v>
      </c>
      <c r="G47" s="6">
        <v>545512</v>
      </c>
      <c r="H47" s="7">
        <f t="shared" si="0"/>
        <v>99.6</v>
      </c>
      <c r="I47" s="7">
        <f t="shared" si="0"/>
        <v>29.3</v>
      </c>
      <c r="J47" s="7">
        <f t="shared" si="0"/>
        <v>96.7</v>
      </c>
    </row>
    <row r="48" spans="1:10" ht="13.5">
      <c r="A48" s="2" t="s">
        <v>52</v>
      </c>
      <c r="B48" s="3">
        <f aca="true" t="shared" si="1" ref="B48:G48">SUM(B7:B37)</f>
        <v>667319668</v>
      </c>
      <c r="C48" s="3">
        <f t="shared" si="1"/>
        <v>35667261</v>
      </c>
      <c r="D48" s="3">
        <f t="shared" si="1"/>
        <v>702986929</v>
      </c>
      <c r="E48" s="3">
        <f t="shared" si="1"/>
        <v>658839719</v>
      </c>
      <c r="F48" s="3">
        <f t="shared" si="1"/>
        <v>9516282</v>
      </c>
      <c r="G48" s="3">
        <f t="shared" si="1"/>
        <v>668356001</v>
      </c>
      <c r="H48" s="4">
        <f t="shared" si="0"/>
        <v>98.7</v>
      </c>
      <c r="I48" s="4">
        <f t="shared" si="0"/>
        <v>26.7</v>
      </c>
      <c r="J48" s="4">
        <f t="shared" si="0"/>
        <v>95.1</v>
      </c>
    </row>
    <row r="49" spans="1:10" ht="13.5">
      <c r="A49" s="5" t="s">
        <v>53</v>
      </c>
      <c r="B49" s="6">
        <f aca="true" t="shared" si="2" ref="B49:G49">SUM(B38:B47)</f>
        <v>23887519</v>
      </c>
      <c r="C49" s="6">
        <f t="shared" si="2"/>
        <v>1391872</v>
      </c>
      <c r="D49" s="6">
        <f t="shared" si="2"/>
        <v>25279391</v>
      </c>
      <c r="E49" s="6">
        <f t="shared" si="2"/>
        <v>23628166</v>
      </c>
      <c r="F49" s="6">
        <f t="shared" si="2"/>
        <v>269983</v>
      </c>
      <c r="G49" s="6">
        <f t="shared" si="2"/>
        <v>23898149</v>
      </c>
      <c r="H49" s="7">
        <f t="shared" si="0"/>
        <v>98.9</v>
      </c>
      <c r="I49" s="7">
        <f t="shared" si="0"/>
        <v>19.4</v>
      </c>
      <c r="J49" s="7">
        <f t="shared" si="0"/>
        <v>94.5</v>
      </c>
    </row>
    <row r="50" spans="1:10" ht="13.5">
      <c r="A50" s="5" t="s">
        <v>54</v>
      </c>
      <c r="B50" s="6">
        <f aca="true" t="shared" si="3" ref="B50:G50">B48+B49</f>
        <v>691207187</v>
      </c>
      <c r="C50" s="6">
        <f t="shared" si="3"/>
        <v>37059133</v>
      </c>
      <c r="D50" s="6">
        <f t="shared" si="3"/>
        <v>728266320</v>
      </c>
      <c r="E50" s="6">
        <f t="shared" si="3"/>
        <v>682467885</v>
      </c>
      <c r="F50" s="6">
        <f t="shared" si="3"/>
        <v>9786265</v>
      </c>
      <c r="G50" s="6">
        <f t="shared" si="3"/>
        <v>692254150</v>
      </c>
      <c r="H50" s="7">
        <f t="shared" si="0"/>
        <v>98.7</v>
      </c>
      <c r="I50" s="7">
        <f t="shared" si="0"/>
        <v>26.4</v>
      </c>
      <c r="J50" s="7">
        <f t="shared" si="0"/>
        <v>95.1</v>
      </c>
    </row>
    <row r="51" spans="1:10" ht="13.5">
      <c r="A51" s="8" t="s">
        <v>55</v>
      </c>
      <c r="B51" s="9">
        <f aca="true" t="shared" si="4" ref="B51:G51">B5+B6+B50</f>
        <v>1369625836</v>
      </c>
      <c r="C51" s="9">
        <f t="shared" si="4"/>
        <v>62826026</v>
      </c>
      <c r="D51" s="9">
        <f t="shared" si="4"/>
        <v>1432451862</v>
      </c>
      <c r="E51" s="9">
        <f t="shared" si="4"/>
        <v>1354560039</v>
      </c>
      <c r="F51" s="9">
        <f t="shared" si="4"/>
        <v>16287280</v>
      </c>
      <c r="G51" s="9">
        <f t="shared" si="4"/>
        <v>1370847319</v>
      </c>
      <c r="H51" s="10">
        <f t="shared" si="0"/>
        <v>98.9</v>
      </c>
      <c r="I51" s="10">
        <f t="shared" si="0"/>
        <v>25.9</v>
      </c>
      <c r="J51" s="10">
        <f t="shared" si="0"/>
        <v>95.7</v>
      </c>
    </row>
    <row r="52" ht="13.5">
      <c r="A52" s="11" t="s">
        <v>59</v>
      </c>
    </row>
    <row r="55" spans="2:7" ht="13.5">
      <c r="B55" s="12"/>
      <c r="C55" s="12"/>
      <c r="D55" s="12"/>
      <c r="E55" s="12"/>
      <c r="F55" s="12"/>
      <c r="G55" s="12"/>
    </row>
  </sheetData>
  <sheetProtection/>
  <mergeCells count="5">
    <mergeCell ref="A1:A4"/>
    <mergeCell ref="B3:D3"/>
    <mergeCell ref="E3:G3"/>
    <mergeCell ref="H3:J3"/>
    <mergeCell ref="B1:J2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6.625" style="0" customWidth="1"/>
    <col min="8" max="10" width="10.125" style="0" customWidth="1"/>
  </cols>
  <sheetData>
    <row r="1" spans="1:10" ht="13.5">
      <c r="A1" s="14"/>
      <c r="B1" s="17" t="s">
        <v>58</v>
      </c>
      <c r="C1" s="18"/>
      <c r="D1" s="18"/>
      <c r="E1" s="18"/>
      <c r="F1" s="18"/>
      <c r="G1" s="18"/>
      <c r="H1" s="18"/>
      <c r="I1" s="18"/>
      <c r="J1" s="19"/>
    </row>
    <row r="2" spans="1:10" ht="13.5">
      <c r="A2" s="15"/>
      <c r="B2" s="20"/>
      <c r="C2" s="21"/>
      <c r="D2" s="21"/>
      <c r="E2" s="21"/>
      <c r="F2" s="21"/>
      <c r="G2" s="21"/>
      <c r="H2" s="21"/>
      <c r="I2" s="21"/>
      <c r="J2" s="22"/>
    </row>
    <row r="3" spans="1:10" ht="13.5">
      <c r="A3" s="15"/>
      <c r="B3" s="23" t="s">
        <v>43</v>
      </c>
      <c r="C3" s="23"/>
      <c r="D3" s="23"/>
      <c r="E3" s="23" t="s">
        <v>44</v>
      </c>
      <c r="F3" s="23"/>
      <c r="G3" s="23"/>
      <c r="H3" s="24" t="s">
        <v>45</v>
      </c>
      <c r="I3" s="25"/>
      <c r="J3" s="26"/>
    </row>
    <row r="4" spans="1:10" ht="13.5">
      <c r="A4" s="16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79749236</v>
      </c>
      <c r="C5" s="3">
        <v>1700656</v>
      </c>
      <c r="D5" s="3">
        <v>81449892</v>
      </c>
      <c r="E5" s="3">
        <v>79344922</v>
      </c>
      <c r="F5" s="3">
        <v>522350</v>
      </c>
      <c r="G5" s="3">
        <v>79867272</v>
      </c>
      <c r="H5" s="4">
        <f aca="true" t="shared" si="0" ref="H5:J51">ROUND(E5/B5*100,1)</f>
        <v>99.5</v>
      </c>
      <c r="I5" s="4">
        <f t="shared" si="0"/>
        <v>30.7</v>
      </c>
      <c r="J5" s="4">
        <f t="shared" si="0"/>
        <v>98.1</v>
      </c>
    </row>
    <row r="6" spans="1:10" ht="13.5">
      <c r="A6" s="5" t="s">
        <v>1</v>
      </c>
      <c r="B6" s="6">
        <v>14428589</v>
      </c>
      <c r="C6" s="6">
        <v>578456</v>
      </c>
      <c r="D6" s="6">
        <v>15007045</v>
      </c>
      <c r="E6" s="6">
        <v>14245821</v>
      </c>
      <c r="F6" s="6">
        <v>222328</v>
      </c>
      <c r="G6" s="6">
        <v>14468149</v>
      </c>
      <c r="H6" s="7">
        <f t="shared" si="0"/>
        <v>98.7</v>
      </c>
      <c r="I6" s="7">
        <f t="shared" si="0"/>
        <v>38.4</v>
      </c>
      <c r="J6" s="7">
        <f t="shared" si="0"/>
        <v>96.4</v>
      </c>
    </row>
    <row r="7" spans="1:10" ht="13.5">
      <c r="A7" s="5" t="s">
        <v>2</v>
      </c>
      <c r="B7" s="6">
        <v>1949863</v>
      </c>
      <c r="C7" s="6">
        <v>111578</v>
      </c>
      <c r="D7" s="6">
        <v>2061441</v>
      </c>
      <c r="E7" s="6">
        <v>1927781</v>
      </c>
      <c r="F7" s="6">
        <v>38677</v>
      </c>
      <c r="G7" s="6">
        <v>1966458</v>
      </c>
      <c r="H7" s="7">
        <f t="shared" si="0"/>
        <v>98.9</v>
      </c>
      <c r="I7" s="7">
        <f t="shared" si="0"/>
        <v>34.7</v>
      </c>
      <c r="J7" s="7">
        <f t="shared" si="0"/>
        <v>95.4</v>
      </c>
    </row>
    <row r="8" spans="1:10" ht="13.5">
      <c r="A8" s="5" t="s">
        <v>3</v>
      </c>
      <c r="B8" s="6">
        <v>6577543</v>
      </c>
      <c r="C8" s="6">
        <v>410938</v>
      </c>
      <c r="D8" s="6">
        <v>6988481</v>
      </c>
      <c r="E8" s="6">
        <v>6497535</v>
      </c>
      <c r="F8" s="6">
        <v>92086</v>
      </c>
      <c r="G8" s="6">
        <v>6589621</v>
      </c>
      <c r="H8" s="7">
        <f t="shared" si="0"/>
        <v>98.8</v>
      </c>
      <c r="I8" s="7">
        <f t="shared" si="0"/>
        <v>22.4</v>
      </c>
      <c r="J8" s="7">
        <f t="shared" si="0"/>
        <v>94.3</v>
      </c>
    </row>
    <row r="9" spans="1:10" ht="13.5">
      <c r="A9" s="5" t="s">
        <v>4</v>
      </c>
      <c r="B9" s="6">
        <v>1388488</v>
      </c>
      <c r="C9" s="6">
        <v>119544</v>
      </c>
      <c r="D9" s="6">
        <v>1508032</v>
      </c>
      <c r="E9" s="6">
        <v>1362566</v>
      </c>
      <c r="F9" s="6">
        <v>34003</v>
      </c>
      <c r="G9" s="6">
        <v>1396569</v>
      </c>
      <c r="H9" s="7">
        <f t="shared" si="0"/>
        <v>98.1</v>
      </c>
      <c r="I9" s="7">
        <f t="shared" si="0"/>
        <v>28.4</v>
      </c>
      <c r="J9" s="7">
        <f t="shared" si="0"/>
        <v>92.6</v>
      </c>
    </row>
    <row r="10" spans="1:10" ht="13.5">
      <c r="A10" s="5" t="s">
        <v>5</v>
      </c>
      <c r="B10" s="6">
        <v>6334747</v>
      </c>
      <c r="C10" s="6">
        <v>197931</v>
      </c>
      <c r="D10" s="6">
        <v>6532678</v>
      </c>
      <c r="E10" s="6">
        <v>6280670</v>
      </c>
      <c r="F10" s="6">
        <v>54016</v>
      </c>
      <c r="G10" s="6">
        <v>6334686</v>
      </c>
      <c r="H10" s="7">
        <f t="shared" si="0"/>
        <v>99.1</v>
      </c>
      <c r="I10" s="7">
        <f t="shared" si="0"/>
        <v>27.3</v>
      </c>
      <c r="J10" s="7">
        <f t="shared" si="0"/>
        <v>97</v>
      </c>
    </row>
    <row r="11" spans="1:10" ht="13.5">
      <c r="A11" s="5" t="s">
        <v>6</v>
      </c>
      <c r="B11" s="6">
        <v>972161</v>
      </c>
      <c r="C11" s="6">
        <v>32243</v>
      </c>
      <c r="D11" s="6">
        <v>1004404</v>
      </c>
      <c r="E11" s="6">
        <v>962541</v>
      </c>
      <c r="F11" s="6">
        <v>7682</v>
      </c>
      <c r="G11" s="6">
        <v>970223</v>
      </c>
      <c r="H11" s="7">
        <f t="shared" si="0"/>
        <v>99</v>
      </c>
      <c r="I11" s="7">
        <f t="shared" si="0"/>
        <v>23.8</v>
      </c>
      <c r="J11" s="7">
        <f t="shared" si="0"/>
        <v>96.6</v>
      </c>
    </row>
    <row r="12" spans="1:10" ht="13.5">
      <c r="A12" s="5" t="s">
        <v>7</v>
      </c>
      <c r="B12" s="6">
        <v>4849492</v>
      </c>
      <c r="C12" s="6">
        <v>156194</v>
      </c>
      <c r="D12" s="6">
        <v>5005686</v>
      </c>
      <c r="E12" s="6">
        <v>4812213</v>
      </c>
      <c r="F12" s="6">
        <v>64383</v>
      </c>
      <c r="G12" s="6">
        <v>4876596</v>
      </c>
      <c r="H12" s="7">
        <f t="shared" si="0"/>
        <v>99.2</v>
      </c>
      <c r="I12" s="7">
        <f t="shared" si="0"/>
        <v>41.2</v>
      </c>
      <c r="J12" s="7">
        <f t="shared" si="0"/>
        <v>97.4</v>
      </c>
    </row>
    <row r="13" spans="1:10" ht="13.5">
      <c r="A13" s="5" t="s">
        <v>8</v>
      </c>
      <c r="B13" s="6">
        <v>859059</v>
      </c>
      <c r="C13" s="6">
        <v>78082</v>
      </c>
      <c r="D13" s="6">
        <v>937141</v>
      </c>
      <c r="E13" s="6">
        <v>848350</v>
      </c>
      <c r="F13" s="6">
        <v>19335</v>
      </c>
      <c r="G13" s="6">
        <v>867685</v>
      </c>
      <c r="H13" s="7">
        <f t="shared" si="0"/>
        <v>98.8</v>
      </c>
      <c r="I13" s="7">
        <f t="shared" si="0"/>
        <v>24.8</v>
      </c>
      <c r="J13" s="7">
        <f t="shared" si="0"/>
        <v>92.6</v>
      </c>
    </row>
    <row r="14" spans="1:10" ht="13.5">
      <c r="A14" s="5" t="s">
        <v>9</v>
      </c>
      <c r="B14" s="6">
        <v>2682512</v>
      </c>
      <c r="C14" s="6">
        <v>158175</v>
      </c>
      <c r="D14" s="6">
        <v>2840687</v>
      </c>
      <c r="E14" s="6">
        <v>2643506</v>
      </c>
      <c r="F14" s="6">
        <v>43667</v>
      </c>
      <c r="G14" s="6">
        <v>2687173</v>
      </c>
      <c r="H14" s="7">
        <f t="shared" si="0"/>
        <v>98.5</v>
      </c>
      <c r="I14" s="7">
        <f t="shared" si="0"/>
        <v>27.6</v>
      </c>
      <c r="J14" s="7">
        <f t="shared" si="0"/>
        <v>94.6</v>
      </c>
    </row>
    <row r="15" spans="1:10" ht="13.5">
      <c r="A15" s="5" t="s">
        <v>10</v>
      </c>
      <c r="B15" s="6">
        <v>5824200</v>
      </c>
      <c r="C15" s="6">
        <v>208795</v>
      </c>
      <c r="D15" s="6">
        <v>6032995</v>
      </c>
      <c r="E15" s="6">
        <v>5788759</v>
      </c>
      <c r="F15" s="6">
        <v>51345</v>
      </c>
      <c r="G15" s="6">
        <v>5840104</v>
      </c>
      <c r="H15" s="7">
        <f t="shared" si="0"/>
        <v>99.4</v>
      </c>
      <c r="I15" s="7">
        <f t="shared" si="0"/>
        <v>24.6</v>
      </c>
      <c r="J15" s="7">
        <f t="shared" si="0"/>
        <v>96.8</v>
      </c>
    </row>
    <row r="16" spans="1:10" ht="13.5">
      <c r="A16" s="5" t="s">
        <v>11</v>
      </c>
      <c r="B16" s="6">
        <v>3693580</v>
      </c>
      <c r="C16" s="6">
        <v>127932</v>
      </c>
      <c r="D16" s="6">
        <v>3821512</v>
      </c>
      <c r="E16" s="6">
        <v>3655605</v>
      </c>
      <c r="F16" s="6">
        <v>30236</v>
      </c>
      <c r="G16" s="6">
        <v>3685841</v>
      </c>
      <c r="H16" s="7">
        <f t="shared" si="0"/>
        <v>99</v>
      </c>
      <c r="I16" s="7">
        <f t="shared" si="0"/>
        <v>23.6</v>
      </c>
      <c r="J16" s="7">
        <f t="shared" si="0"/>
        <v>96.4</v>
      </c>
    </row>
    <row r="17" spans="1:10" ht="13.5">
      <c r="A17" s="5" t="s">
        <v>12</v>
      </c>
      <c r="B17" s="6">
        <v>3333463</v>
      </c>
      <c r="C17" s="6">
        <v>106361</v>
      </c>
      <c r="D17" s="6">
        <v>3439824</v>
      </c>
      <c r="E17" s="6">
        <v>3299053</v>
      </c>
      <c r="F17" s="6">
        <v>33575</v>
      </c>
      <c r="G17" s="6">
        <v>3332628</v>
      </c>
      <c r="H17" s="7">
        <f t="shared" si="0"/>
        <v>99</v>
      </c>
      <c r="I17" s="7">
        <f t="shared" si="0"/>
        <v>31.6</v>
      </c>
      <c r="J17" s="7">
        <f t="shared" si="0"/>
        <v>96.9</v>
      </c>
    </row>
    <row r="18" spans="1:10" ht="13.5">
      <c r="A18" s="5" t="s">
        <v>13</v>
      </c>
      <c r="B18" s="6">
        <v>1414729</v>
      </c>
      <c r="C18" s="6">
        <v>73918</v>
      </c>
      <c r="D18" s="6">
        <v>1488647</v>
      </c>
      <c r="E18" s="6">
        <v>1403233</v>
      </c>
      <c r="F18" s="6">
        <v>11509</v>
      </c>
      <c r="G18" s="6">
        <v>1414742</v>
      </c>
      <c r="H18" s="7">
        <f t="shared" si="0"/>
        <v>99.2</v>
      </c>
      <c r="I18" s="7">
        <f t="shared" si="0"/>
        <v>15.6</v>
      </c>
      <c r="J18" s="7">
        <f t="shared" si="0"/>
        <v>95</v>
      </c>
    </row>
    <row r="19" spans="1:10" ht="13.5">
      <c r="A19" s="5" t="s">
        <v>14</v>
      </c>
      <c r="B19" s="6">
        <v>979708</v>
      </c>
      <c r="C19" s="6">
        <v>81500</v>
      </c>
      <c r="D19" s="6">
        <v>1061208</v>
      </c>
      <c r="E19" s="6">
        <v>960764</v>
      </c>
      <c r="F19" s="6">
        <v>17701</v>
      </c>
      <c r="G19" s="6">
        <v>978465</v>
      </c>
      <c r="H19" s="7">
        <f t="shared" si="0"/>
        <v>98.1</v>
      </c>
      <c r="I19" s="7">
        <f t="shared" si="0"/>
        <v>21.7</v>
      </c>
      <c r="J19" s="7">
        <f t="shared" si="0"/>
        <v>92.2</v>
      </c>
    </row>
    <row r="20" spans="1:10" ht="13.5">
      <c r="A20" s="5" t="s">
        <v>15</v>
      </c>
      <c r="B20" s="6">
        <v>2455205</v>
      </c>
      <c r="C20" s="6">
        <v>309399</v>
      </c>
      <c r="D20" s="6">
        <v>2764604</v>
      </c>
      <c r="E20" s="6">
        <v>2398070</v>
      </c>
      <c r="F20" s="6">
        <v>61987</v>
      </c>
      <c r="G20" s="6">
        <v>2460057</v>
      </c>
      <c r="H20" s="7">
        <f t="shared" si="0"/>
        <v>97.7</v>
      </c>
      <c r="I20" s="7">
        <f t="shared" si="0"/>
        <v>20</v>
      </c>
      <c r="J20" s="7">
        <f t="shared" si="0"/>
        <v>89</v>
      </c>
    </row>
    <row r="21" spans="1:10" ht="13.5">
      <c r="A21" s="5" t="s">
        <v>16</v>
      </c>
      <c r="B21" s="6">
        <v>923067</v>
      </c>
      <c r="C21" s="6">
        <v>82871</v>
      </c>
      <c r="D21" s="6">
        <v>1005938</v>
      </c>
      <c r="E21" s="6">
        <v>910663</v>
      </c>
      <c r="F21" s="6">
        <v>18349</v>
      </c>
      <c r="G21" s="6">
        <v>929012</v>
      </c>
      <c r="H21" s="7">
        <f t="shared" si="0"/>
        <v>98.7</v>
      </c>
      <c r="I21" s="7">
        <f t="shared" si="0"/>
        <v>22.1</v>
      </c>
      <c r="J21" s="7">
        <f t="shared" si="0"/>
        <v>92.4</v>
      </c>
    </row>
    <row r="22" spans="1:10" ht="13.5">
      <c r="A22" s="5" t="s">
        <v>17</v>
      </c>
      <c r="B22" s="6">
        <v>1171873</v>
      </c>
      <c r="C22" s="6">
        <v>84917</v>
      </c>
      <c r="D22" s="6">
        <v>1256790</v>
      </c>
      <c r="E22" s="6">
        <v>1148577</v>
      </c>
      <c r="F22" s="6">
        <v>24859</v>
      </c>
      <c r="G22" s="6">
        <v>1173436</v>
      </c>
      <c r="H22" s="7">
        <f t="shared" si="0"/>
        <v>98</v>
      </c>
      <c r="I22" s="7">
        <f t="shared" si="0"/>
        <v>29.3</v>
      </c>
      <c r="J22" s="7">
        <f t="shared" si="0"/>
        <v>93.4</v>
      </c>
    </row>
    <row r="23" spans="1:10" ht="13.5">
      <c r="A23" s="5" t="s">
        <v>18</v>
      </c>
      <c r="B23" s="6">
        <v>1530639</v>
      </c>
      <c r="C23" s="6">
        <v>84992</v>
      </c>
      <c r="D23" s="6">
        <v>1615631</v>
      </c>
      <c r="E23" s="6">
        <v>1507859</v>
      </c>
      <c r="F23" s="6">
        <v>28862</v>
      </c>
      <c r="G23" s="6">
        <v>1536721</v>
      </c>
      <c r="H23" s="7">
        <f t="shared" si="0"/>
        <v>98.5</v>
      </c>
      <c r="I23" s="7">
        <f t="shared" si="0"/>
        <v>34</v>
      </c>
      <c r="J23" s="7">
        <f t="shared" si="0"/>
        <v>95.1</v>
      </c>
    </row>
    <row r="24" spans="1:10" ht="13.5">
      <c r="A24" s="5" t="s">
        <v>19</v>
      </c>
      <c r="B24" s="6">
        <v>1816161</v>
      </c>
      <c r="C24" s="6">
        <v>101853</v>
      </c>
      <c r="D24" s="6">
        <v>1918014</v>
      </c>
      <c r="E24" s="6">
        <v>1787065</v>
      </c>
      <c r="F24" s="6">
        <v>28957</v>
      </c>
      <c r="G24" s="6">
        <v>1816022</v>
      </c>
      <c r="H24" s="7">
        <f t="shared" si="0"/>
        <v>98.4</v>
      </c>
      <c r="I24" s="7">
        <f t="shared" si="0"/>
        <v>28.4</v>
      </c>
      <c r="J24" s="7">
        <f t="shared" si="0"/>
        <v>94.7</v>
      </c>
    </row>
    <row r="25" spans="1:10" ht="13.5">
      <c r="A25" s="5" t="s">
        <v>20</v>
      </c>
      <c r="B25" s="6">
        <v>2091673</v>
      </c>
      <c r="C25" s="6">
        <v>165494</v>
      </c>
      <c r="D25" s="6">
        <v>2257167</v>
      </c>
      <c r="E25" s="6">
        <v>2058081</v>
      </c>
      <c r="F25" s="6">
        <v>53560</v>
      </c>
      <c r="G25" s="6">
        <v>2111641</v>
      </c>
      <c r="H25" s="7">
        <f t="shared" si="0"/>
        <v>98.4</v>
      </c>
      <c r="I25" s="7">
        <f t="shared" si="0"/>
        <v>32.4</v>
      </c>
      <c r="J25" s="7">
        <f t="shared" si="0"/>
        <v>93.6</v>
      </c>
    </row>
    <row r="26" spans="1:10" ht="13.5">
      <c r="A26" s="5" t="s">
        <v>21</v>
      </c>
      <c r="B26" s="6">
        <v>709075</v>
      </c>
      <c r="C26" s="6">
        <v>55035</v>
      </c>
      <c r="D26" s="6">
        <v>764110</v>
      </c>
      <c r="E26" s="6">
        <v>693511</v>
      </c>
      <c r="F26" s="6">
        <v>21614</v>
      </c>
      <c r="G26" s="6">
        <v>715125</v>
      </c>
      <c r="H26" s="7">
        <f t="shared" si="0"/>
        <v>97.8</v>
      </c>
      <c r="I26" s="7">
        <f t="shared" si="0"/>
        <v>39.3</v>
      </c>
      <c r="J26" s="7">
        <f t="shared" si="0"/>
        <v>93.6</v>
      </c>
    </row>
    <row r="27" spans="1:10" ht="13.5">
      <c r="A27" s="5" t="s">
        <v>22</v>
      </c>
      <c r="B27" s="6">
        <v>1053984</v>
      </c>
      <c r="C27" s="6">
        <v>111835</v>
      </c>
      <c r="D27" s="6">
        <v>1165819</v>
      </c>
      <c r="E27" s="6">
        <v>1035129</v>
      </c>
      <c r="F27" s="6">
        <v>27309</v>
      </c>
      <c r="G27" s="6">
        <v>1062438</v>
      </c>
      <c r="H27" s="7">
        <f t="shared" si="0"/>
        <v>98.2</v>
      </c>
      <c r="I27" s="7">
        <f t="shared" si="0"/>
        <v>24.4</v>
      </c>
      <c r="J27" s="7">
        <f t="shared" si="0"/>
        <v>91.1</v>
      </c>
    </row>
    <row r="28" spans="1:10" ht="13.5">
      <c r="A28" s="5" t="s">
        <v>23</v>
      </c>
      <c r="B28" s="6">
        <v>1636538</v>
      </c>
      <c r="C28" s="6">
        <v>130263</v>
      </c>
      <c r="D28" s="6">
        <v>1766801</v>
      </c>
      <c r="E28" s="6">
        <v>1611171</v>
      </c>
      <c r="F28" s="6">
        <v>27938</v>
      </c>
      <c r="G28" s="6">
        <v>1639109</v>
      </c>
      <c r="H28" s="7">
        <f t="shared" si="0"/>
        <v>98.4</v>
      </c>
      <c r="I28" s="7">
        <f t="shared" si="0"/>
        <v>21.4</v>
      </c>
      <c r="J28" s="7">
        <f t="shared" si="0"/>
        <v>92.8</v>
      </c>
    </row>
    <row r="29" spans="1:10" ht="13.5">
      <c r="A29" s="5" t="s">
        <v>24</v>
      </c>
      <c r="B29" s="6">
        <v>1582894</v>
      </c>
      <c r="C29" s="6">
        <v>54686</v>
      </c>
      <c r="D29" s="6">
        <v>1637580</v>
      </c>
      <c r="E29" s="6">
        <v>1566368</v>
      </c>
      <c r="F29" s="6">
        <v>21974</v>
      </c>
      <c r="G29" s="6">
        <v>1588342</v>
      </c>
      <c r="H29" s="7">
        <f t="shared" si="0"/>
        <v>99</v>
      </c>
      <c r="I29" s="7">
        <f t="shared" si="0"/>
        <v>40.2</v>
      </c>
      <c r="J29" s="7">
        <f t="shared" si="0"/>
        <v>97</v>
      </c>
    </row>
    <row r="30" spans="1:10" ht="13.5">
      <c r="A30" s="5" t="s">
        <v>25</v>
      </c>
      <c r="B30" s="6">
        <v>885892</v>
      </c>
      <c r="C30" s="6">
        <v>55555</v>
      </c>
      <c r="D30" s="6">
        <v>941447</v>
      </c>
      <c r="E30" s="6">
        <v>877487</v>
      </c>
      <c r="F30" s="6">
        <v>8973</v>
      </c>
      <c r="G30" s="6">
        <v>886460</v>
      </c>
      <c r="H30" s="7">
        <f t="shared" si="0"/>
        <v>99.1</v>
      </c>
      <c r="I30" s="7">
        <f t="shared" si="0"/>
        <v>16.2</v>
      </c>
      <c r="J30" s="7">
        <f t="shared" si="0"/>
        <v>94.2</v>
      </c>
    </row>
    <row r="31" spans="1:10" ht="13.5">
      <c r="A31" s="5" t="s">
        <v>26</v>
      </c>
      <c r="B31" s="6">
        <v>692777</v>
      </c>
      <c r="C31" s="6">
        <v>49669</v>
      </c>
      <c r="D31" s="6">
        <v>742446</v>
      </c>
      <c r="E31" s="6">
        <v>680266</v>
      </c>
      <c r="F31" s="6">
        <v>13793</v>
      </c>
      <c r="G31" s="6">
        <v>694059</v>
      </c>
      <c r="H31" s="7">
        <f t="shared" si="0"/>
        <v>98.2</v>
      </c>
      <c r="I31" s="7">
        <f t="shared" si="0"/>
        <v>27.8</v>
      </c>
      <c r="J31" s="7">
        <f t="shared" si="0"/>
        <v>93.5</v>
      </c>
    </row>
    <row r="32" spans="1:10" ht="13.5">
      <c r="A32" s="5" t="s">
        <v>27</v>
      </c>
      <c r="B32" s="6">
        <v>8924015</v>
      </c>
      <c r="C32" s="6">
        <v>512096</v>
      </c>
      <c r="D32" s="6">
        <v>9436111</v>
      </c>
      <c r="E32" s="6">
        <v>8805408</v>
      </c>
      <c r="F32" s="6">
        <v>225651</v>
      </c>
      <c r="G32" s="6">
        <v>9031059</v>
      </c>
      <c r="H32" s="7">
        <f t="shared" si="0"/>
        <v>98.7</v>
      </c>
      <c r="I32" s="7">
        <f t="shared" si="0"/>
        <v>44.1</v>
      </c>
      <c r="J32" s="7">
        <f t="shared" si="0"/>
        <v>95.7</v>
      </c>
    </row>
    <row r="33" spans="1:10" ht="13.5">
      <c r="A33" s="5" t="s">
        <v>28</v>
      </c>
      <c r="B33" s="6">
        <v>705305</v>
      </c>
      <c r="C33" s="6">
        <v>81684</v>
      </c>
      <c r="D33" s="6">
        <v>786989</v>
      </c>
      <c r="E33" s="6">
        <v>689636</v>
      </c>
      <c r="F33" s="6">
        <v>13287</v>
      </c>
      <c r="G33" s="6">
        <v>702923</v>
      </c>
      <c r="H33" s="7">
        <f t="shared" si="0"/>
        <v>97.8</v>
      </c>
      <c r="I33" s="7">
        <f t="shared" si="0"/>
        <v>16.3</v>
      </c>
      <c r="J33" s="7">
        <f t="shared" si="0"/>
        <v>89.3</v>
      </c>
    </row>
    <row r="34" spans="1:10" ht="13.5">
      <c r="A34" s="5" t="s">
        <v>29</v>
      </c>
      <c r="B34" s="6">
        <v>558272</v>
      </c>
      <c r="C34" s="6">
        <v>37060</v>
      </c>
      <c r="D34" s="6">
        <v>595332</v>
      </c>
      <c r="E34" s="6">
        <v>550903</v>
      </c>
      <c r="F34" s="6">
        <v>9250</v>
      </c>
      <c r="G34" s="6">
        <v>560153</v>
      </c>
      <c r="H34" s="7">
        <f t="shared" si="0"/>
        <v>98.7</v>
      </c>
      <c r="I34" s="7">
        <f t="shared" si="0"/>
        <v>25</v>
      </c>
      <c r="J34" s="7">
        <f t="shared" si="0"/>
        <v>94.1</v>
      </c>
    </row>
    <row r="35" spans="1:10" ht="13.5">
      <c r="A35" s="5" t="s">
        <v>30</v>
      </c>
      <c r="B35" s="6">
        <v>731585</v>
      </c>
      <c r="C35" s="6">
        <v>28544</v>
      </c>
      <c r="D35" s="6">
        <v>760129</v>
      </c>
      <c r="E35" s="6">
        <v>728776</v>
      </c>
      <c r="F35" s="6">
        <v>9003</v>
      </c>
      <c r="G35" s="6">
        <v>737779</v>
      </c>
      <c r="H35" s="7">
        <f t="shared" si="0"/>
        <v>99.6</v>
      </c>
      <c r="I35" s="7">
        <f t="shared" si="0"/>
        <v>31.5</v>
      </c>
      <c r="J35" s="7">
        <f t="shared" si="0"/>
        <v>97.1</v>
      </c>
    </row>
    <row r="36" spans="1:10" ht="13.5">
      <c r="A36" s="5" t="s">
        <v>31</v>
      </c>
      <c r="B36" s="6">
        <v>359828</v>
      </c>
      <c r="C36" s="6">
        <v>40156</v>
      </c>
      <c r="D36" s="6">
        <v>399984</v>
      </c>
      <c r="E36" s="6">
        <v>352186</v>
      </c>
      <c r="F36" s="6">
        <v>5942</v>
      </c>
      <c r="G36" s="6">
        <v>358128</v>
      </c>
      <c r="H36" s="7">
        <f t="shared" si="0"/>
        <v>97.9</v>
      </c>
      <c r="I36" s="7">
        <f t="shared" si="0"/>
        <v>14.8</v>
      </c>
      <c r="J36" s="7">
        <f t="shared" si="0"/>
        <v>89.5</v>
      </c>
    </row>
    <row r="37" spans="1:10" ht="13.5">
      <c r="A37" s="5" t="s">
        <v>32</v>
      </c>
      <c r="B37" s="6">
        <v>398688</v>
      </c>
      <c r="C37" s="6">
        <v>41940</v>
      </c>
      <c r="D37" s="6">
        <v>440628</v>
      </c>
      <c r="E37" s="6">
        <v>386955</v>
      </c>
      <c r="F37" s="6">
        <v>10095</v>
      </c>
      <c r="G37" s="6">
        <v>397050</v>
      </c>
      <c r="H37" s="7">
        <f t="shared" si="0"/>
        <v>97.1</v>
      </c>
      <c r="I37" s="7">
        <f t="shared" si="0"/>
        <v>24.1</v>
      </c>
      <c r="J37" s="7">
        <f t="shared" si="0"/>
        <v>90.1</v>
      </c>
    </row>
    <row r="38" spans="1:10" ht="13.5">
      <c r="A38" s="5" t="s">
        <v>33</v>
      </c>
      <c r="B38" s="6">
        <v>342768</v>
      </c>
      <c r="C38" s="6">
        <v>10695</v>
      </c>
      <c r="D38" s="6">
        <v>353463</v>
      </c>
      <c r="E38" s="6">
        <v>340311</v>
      </c>
      <c r="F38" s="6">
        <v>1683</v>
      </c>
      <c r="G38" s="6">
        <v>341994</v>
      </c>
      <c r="H38" s="7">
        <f t="shared" si="0"/>
        <v>99.3</v>
      </c>
      <c r="I38" s="7">
        <f t="shared" si="0"/>
        <v>15.7</v>
      </c>
      <c r="J38" s="7">
        <f t="shared" si="0"/>
        <v>96.8</v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/>
      <c r="I39" s="7"/>
      <c r="J39" s="7"/>
    </row>
    <row r="40" spans="1:10" ht="13.5">
      <c r="A40" s="5" t="s">
        <v>35</v>
      </c>
      <c r="B40" s="6">
        <v>7231</v>
      </c>
      <c r="C40" s="6">
        <v>0</v>
      </c>
      <c r="D40" s="6">
        <v>7231</v>
      </c>
      <c r="E40" s="6">
        <v>7231</v>
      </c>
      <c r="F40" s="6">
        <v>0</v>
      </c>
      <c r="G40" s="6">
        <v>7231</v>
      </c>
      <c r="H40" s="7">
        <f>ROUND(E40/B40*100,1)</f>
        <v>100</v>
      </c>
      <c r="I40" s="7"/>
      <c r="J40" s="7">
        <f>ROUND(G40/D40*100,1)</f>
        <v>100</v>
      </c>
    </row>
    <row r="41" spans="1:10" ht="13.5">
      <c r="A41" s="5" t="s">
        <v>36</v>
      </c>
      <c r="B41" s="6">
        <v>224545</v>
      </c>
      <c r="C41" s="6">
        <v>22369</v>
      </c>
      <c r="D41" s="6">
        <v>246914</v>
      </c>
      <c r="E41" s="6">
        <v>221096</v>
      </c>
      <c r="F41" s="6">
        <v>4009</v>
      </c>
      <c r="G41" s="6">
        <v>225105</v>
      </c>
      <c r="H41" s="7">
        <f>ROUND(E41/B41*100,1)</f>
        <v>98.5</v>
      </c>
      <c r="I41" s="7">
        <f>ROUND(F41/C41*100,1)</f>
        <v>17.9</v>
      </c>
      <c r="J41" s="7">
        <f>ROUND(G41/D41*100,1)</f>
        <v>91.2</v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/>
      <c r="I42" s="7"/>
      <c r="J42" s="7"/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/>
      <c r="I43" s="7"/>
      <c r="J43" s="7"/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/>
      <c r="I44" s="7"/>
      <c r="J44" s="7"/>
    </row>
    <row r="45" spans="1:10" ht="13.5">
      <c r="A45" s="5" t="s">
        <v>40</v>
      </c>
      <c r="B45" s="6">
        <v>501</v>
      </c>
      <c r="C45" s="6">
        <v>0</v>
      </c>
      <c r="D45" s="6">
        <v>501</v>
      </c>
      <c r="E45" s="6">
        <v>501</v>
      </c>
      <c r="F45" s="6">
        <v>0</v>
      </c>
      <c r="G45" s="6">
        <v>501</v>
      </c>
      <c r="H45" s="7">
        <f>ROUND(E45/B45*100,1)</f>
        <v>100</v>
      </c>
      <c r="I45" s="7"/>
      <c r="J45" s="7">
        <f>ROUND(G45/D45*100,1)</f>
        <v>100</v>
      </c>
    </row>
    <row r="46" spans="1:10" ht="13.5">
      <c r="A46" s="5" t="s">
        <v>41</v>
      </c>
      <c r="B46" s="6">
        <v>38</v>
      </c>
      <c r="C46" s="6">
        <v>0</v>
      </c>
      <c r="D46" s="6">
        <v>38</v>
      </c>
      <c r="E46" s="6">
        <v>38</v>
      </c>
      <c r="F46" s="6">
        <v>0</v>
      </c>
      <c r="G46" s="6">
        <v>38</v>
      </c>
      <c r="H46" s="7">
        <f>ROUND(E46/B46*100,1)</f>
        <v>100</v>
      </c>
      <c r="I46" s="7"/>
      <c r="J46" s="7">
        <f>ROUND(G46/D46*100,1)</f>
        <v>100</v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/>
      <c r="I47" s="7"/>
      <c r="J47" s="7"/>
    </row>
    <row r="48" spans="1:10" ht="13.5">
      <c r="A48" s="2" t="s">
        <v>52</v>
      </c>
      <c r="B48" s="3">
        <f aca="true" t="shared" si="1" ref="B48:G48">SUM(B7:B37)</f>
        <v>69087016</v>
      </c>
      <c r="C48" s="3">
        <f t="shared" si="1"/>
        <v>3891240</v>
      </c>
      <c r="D48" s="3">
        <f t="shared" si="1"/>
        <v>72978256</v>
      </c>
      <c r="E48" s="3">
        <f t="shared" si="1"/>
        <v>68230687</v>
      </c>
      <c r="F48" s="3">
        <f t="shared" si="1"/>
        <v>1109618</v>
      </c>
      <c r="G48" s="3">
        <f t="shared" si="1"/>
        <v>69340305</v>
      </c>
      <c r="H48" s="4">
        <f t="shared" si="0"/>
        <v>98.8</v>
      </c>
      <c r="I48" s="4">
        <f t="shared" si="0"/>
        <v>28.5</v>
      </c>
      <c r="J48" s="4">
        <f t="shared" si="0"/>
        <v>95</v>
      </c>
    </row>
    <row r="49" spans="1:10" ht="13.5">
      <c r="A49" s="5" t="s">
        <v>53</v>
      </c>
      <c r="B49" s="6">
        <f aca="true" t="shared" si="2" ref="B49:G49">SUM(B38:B47)</f>
        <v>575083</v>
      </c>
      <c r="C49" s="6">
        <f t="shared" si="2"/>
        <v>33064</v>
      </c>
      <c r="D49" s="6">
        <f t="shared" si="2"/>
        <v>608147</v>
      </c>
      <c r="E49" s="6">
        <f t="shared" si="2"/>
        <v>569177</v>
      </c>
      <c r="F49" s="6">
        <f t="shared" si="2"/>
        <v>5692</v>
      </c>
      <c r="G49" s="6">
        <f t="shared" si="2"/>
        <v>574869</v>
      </c>
      <c r="H49" s="7">
        <f t="shared" si="0"/>
        <v>99</v>
      </c>
      <c r="I49" s="7">
        <f t="shared" si="0"/>
        <v>17.2</v>
      </c>
      <c r="J49" s="7">
        <f t="shared" si="0"/>
        <v>94.5</v>
      </c>
    </row>
    <row r="50" spans="1:10" ht="13.5">
      <c r="A50" s="5" t="s">
        <v>54</v>
      </c>
      <c r="B50" s="6">
        <f aca="true" t="shared" si="3" ref="B50:G50">B48+B49</f>
        <v>69662099</v>
      </c>
      <c r="C50" s="6">
        <f t="shared" si="3"/>
        <v>3924304</v>
      </c>
      <c r="D50" s="6">
        <f t="shared" si="3"/>
        <v>73586403</v>
      </c>
      <c r="E50" s="6">
        <f t="shared" si="3"/>
        <v>68799864</v>
      </c>
      <c r="F50" s="6">
        <f t="shared" si="3"/>
        <v>1115310</v>
      </c>
      <c r="G50" s="6">
        <f t="shared" si="3"/>
        <v>69915174</v>
      </c>
      <c r="H50" s="7">
        <f t="shared" si="0"/>
        <v>98.8</v>
      </c>
      <c r="I50" s="7">
        <f t="shared" si="0"/>
        <v>28.4</v>
      </c>
      <c r="J50" s="7">
        <f t="shared" si="0"/>
        <v>95</v>
      </c>
    </row>
    <row r="51" spans="1:10" ht="13.5">
      <c r="A51" s="8" t="s">
        <v>55</v>
      </c>
      <c r="B51" s="9">
        <f aca="true" t="shared" si="4" ref="B51:G51">B5+B6+B50</f>
        <v>163839924</v>
      </c>
      <c r="C51" s="9">
        <f t="shared" si="4"/>
        <v>6203416</v>
      </c>
      <c r="D51" s="9">
        <f t="shared" si="4"/>
        <v>170043340</v>
      </c>
      <c r="E51" s="9">
        <f t="shared" si="4"/>
        <v>162390607</v>
      </c>
      <c r="F51" s="9">
        <f t="shared" si="4"/>
        <v>1859988</v>
      </c>
      <c r="G51" s="9">
        <f t="shared" si="4"/>
        <v>164250595</v>
      </c>
      <c r="H51" s="10">
        <f t="shared" si="0"/>
        <v>99.1</v>
      </c>
      <c r="I51" s="10">
        <f t="shared" si="0"/>
        <v>30</v>
      </c>
      <c r="J51" s="10">
        <f t="shared" si="0"/>
        <v>96.6</v>
      </c>
    </row>
    <row r="52" ht="13.5">
      <c r="A52" s="11" t="s">
        <v>59</v>
      </c>
    </row>
    <row r="54" spans="2:7" ht="13.5">
      <c r="B54" s="12"/>
      <c r="C54" s="12"/>
      <c r="D54" s="12"/>
      <c r="E54" s="12"/>
      <c r="F54" s="12"/>
      <c r="G54" s="12"/>
    </row>
  </sheetData>
  <sheetProtection/>
  <mergeCells count="5">
    <mergeCell ref="A1:A4"/>
    <mergeCell ref="E3:G3"/>
    <mergeCell ref="B3:D3"/>
    <mergeCell ref="B1:J2"/>
    <mergeCell ref="H3:J3"/>
  </mergeCells>
  <printOptions/>
  <pageMargins left="0.7874015748031497" right="0.1968503937007874" top="0.7874015748031497" bottom="0.3937007874015748" header="0.5118110236220472" footer="0.5118110236220472"/>
  <pageSetup horizontalDpi="600" verticalDpi="600" orientation="landscape" paperSize="9" scale="75" r:id="rId1"/>
  <headerFooter alignWithMargins="0">
    <oddHeader>&amp;L&amp;"ＭＳ 明朝,太字"&amp;16合　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HOSTNAME</cp:lastModifiedBy>
  <cp:lastPrinted>2012-01-05T08:53:18Z</cp:lastPrinted>
  <dcterms:created xsi:type="dcterms:W3CDTF">2003-10-15T07:51:28Z</dcterms:created>
  <dcterms:modified xsi:type="dcterms:W3CDTF">2014-12-22T01:49:06Z</dcterms:modified>
  <cp:category/>
  <cp:version/>
  <cp:contentType/>
  <cp:contentStatus/>
</cp:coreProperties>
</file>