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40" yWindow="90" windowWidth="14715" windowHeight="8670"/>
  </bookViews>
  <sheets>
    <sheet name="第２表" sheetId="3" r:id="rId1"/>
  </sheets>
  <definedNames>
    <definedName name="_xlnm.Print_Area" localSheetId="0">第２表!$A$1:$N$37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N31" i="3" l="1"/>
  <c r="M31" i="3"/>
  <c r="K31" i="3"/>
  <c r="K11" i="3"/>
  <c r="L31" i="3"/>
  <c r="J31" i="3"/>
  <c r="G31" i="3"/>
  <c r="D31" i="3"/>
  <c r="N29" i="3"/>
  <c r="M29" i="3"/>
  <c r="K29" i="3"/>
  <c r="L29" i="3"/>
  <c r="J29" i="3"/>
  <c r="G29" i="3"/>
  <c r="D29" i="3"/>
  <c r="N27" i="3"/>
  <c r="M27" i="3"/>
  <c r="K27" i="3"/>
  <c r="L27" i="3"/>
  <c r="J27" i="3"/>
  <c r="G27" i="3"/>
  <c r="D27" i="3"/>
  <c r="N25" i="3"/>
  <c r="M25" i="3"/>
  <c r="K25" i="3"/>
  <c r="L25" i="3"/>
  <c r="J25" i="3"/>
  <c r="G25" i="3"/>
  <c r="D25" i="3"/>
  <c r="N23" i="3"/>
  <c r="M23" i="3"/>
  <c r="K23" i="3"/>
  <c r="L23" i="3"/>
  <c r="J23" i="3"/>
  <c r="G23" i="3"/>
  <c r="D23" i="3"/>
  <c r="N21" i="3"/>
  <c r="M21" i="3"/>
  <c r="K21" i="3"/>
  <c r="L21" i="3"/>
  <c r="J21" i="3"/>
  <c r="G21" i="3"/>
  <c r="D21" i="3"/>
  <c r="N19" i="3"/>
  <c r="M19" i="3"/>
  <c r="K19" i="3"/>
  <c r="L19" i="3"/>
  <c r="J19" i="3"/>
  <c r="G19" i="3"/>
  <c r="D19" i="3"/>
  <c r="N17" i="3"/>
  <c r="M17" i="3"/>
  <c r="K17" i="3"/>
  <c r="L17" i="3"/>
  <c r="J17" i="3"/>
  <c r="G17" i="3"/>
  <c r="D17" i="3"/>
  <c r="N15" i="3"/>
  <c r="M15" i="3"/>
  <c r="K15" i="3"/>
  <c r="L15" i="3"/>
  <c r="J15" i="3"/>
  <c r="G15" i="3"/>
  <c r="D15" i="3"/>
  <c r="N13" i="3"/>
  <c r="M13" i="3"/>
  <c r="K13" i="3"/>
  <c r="L13" i="3"/>
  <c r="J13" i="3"/>
  <c r="G13" i="3"/>
  <c r="D13" i="3"/>
  <c r="N11" i="3"/>
  <c r="M11" i="3"/>
  <c r="J11" i="3"/>
  <c r="G11" i="3"/>
  <c r="D11" i="3"/>
</calcChain>
</file>

<file path=xl/sharedStrings.xml><?xml version="1.0" encoding="utf-8"?>
<sst xmlns="http://schemas.openxmlformats.org/spreadsheetml/2006/main" count="48" uniqueCount="33">
  <si>
    <t xml:space="preserve">    (従業者4人以上)</t>
  </si>
  <si>
    <t xml:space="preserve">    事    業    所    数</t>
  </si>
  <si>
    <t xml:space="preserve">     従     業     者     数</t>
  </si>
  <si>
    <t xml:space="preserve">        製       造       品       出       荷       額       等</t>
  </si>
  <si>
    <t>都道府県</t>
  </si>
  <si>
    <t>1事業所</t>
  </si>
  <si>
    <t xml:space="preserve"> 従業者</t>
  </si>
  <si>
    <t>前年比</t>
  </si>
  <si>
    <t>増減額</t>
  </si>
  <si>
    <t>寄与率</t>
  </si>
  <si>
    <t xml:space="preserve"> 当たり</t>
  </si>
  <si>
    <t>1人当たり</t>
  </si>
  <si>
    <t>(%)</t>
  </si>
  <si>
    <t>(人)</t>
  </si>
  <si>
    <t>(百万円)</t>
  </si>
  <si>
    <t>(万円)</t>
  </si>
  <si>
    <t>全    国</t>
  </si>
  <si>
    <t xml:space="preserve"> </t>
  </si>
  <si>
    <t>大 阪 府</t>
  </si>
  <si>
    <t>北 海 道</t>
  </si>
  <si>
    <t>東 京 都</t>
  </si>
  <si>
    <t>神奈川県</t>
  </si>
  <si>
    <t>愛 知 県</t>
  </si>
  <si>
    <t>京 都 府</t>
  </si>
  <si>
    <t>兵 庫 県</t>
  </si>
  <si>
    <t>広 島 県</t>
  </si>
  <si>
    <t>福 岡 県</t>
  </si>
  <si>
    <t xml:space="preserve">   第２表  主　要　都  道  府  県  別  統  計  表</t>
    <rPh sb="8" eb="9">
      <t>シュ</t>
    </rPh>
    <rPh sb="10" eb="11">
      <t>ヨウ</t>
    </rPh>
    <rPh sb="12" eb="13">
      <t>ミヤコ</t>
    </rPh>
    <phoneticPr fontId="2"/>
  </si>
  <si>
    <r>
      <t>静 岡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県</t>
    </r>
    <rPh sb="0" eb="1">
      <t>セイ</t>
    </rPh>
    <rPh sb="2" eb="3">
      <t>オカ</t>
    </rPh>
    <rPh sb="4" eb="5">
      <t>ケン</t>
    </rPh>
    <phoneticPr fontId="2"/>
  </si>
  <si>
    <t>平成18年</t>
    <phoneticPr fontId="6"/>
  </si>
  <si>
    <t>平成17年</t>
    <phoneticPr fontId="6"/>
  </si>
  <si>
    <t xml:space="preserve">　資料  経済産業省経済産業政策局調査統計部  平成1８年 工業統計表　産業編「概要版」 </t>
    <rPh sb="5" eb="7">
      <t>ケイザイ</t>
    </rPh>
    <rPh sb="9" eb="10">
      <t>ショウ</t>
    </rPh>
    <rPh sb="10" eb="12">
      <t>ケイザイ</t>
    </rPh>
    <rPh sb="12" eb="14">
      <t>サンギョウ</t>
    </rPh>
    <rPh sb="14" eb="16">
      <t>セイサク</t>
    </rPh>
    <rPh sb="16" eb="17">
      <t>キョク</t>
    </rPh>
    <rPh sb="17" eb="19">
      <t>チョウサ</t>
    </rPh>
    <rPh sb="24" eb="26">
      <t>ヘイセイ</t>
    </rPh>
    <rPh sb="28" eb="29">
      <t>ネン</t>
    </rPh>
    <rPh sb="34" eb="35">
      <t>ヒョウ</t>
    </rPh>
    <rPh sb="36" eb="38">
      <t>サンギョウ</t>
    </rPh>
    <rPh sb="38" eb="39">
      <t>ヘン</t>
    </rPh>
    <rPh sb="40" eb="42">
      <t>ガイヨウ</t>
    </rPh>
    <rPh sb="42" eb="43">
      <t>バン</t>
    </rPh>
    <phoneticPr fontId="2"/>
  </si>
  <si>
    <t>　　　　経済産業省経済産業政策局調査統計部  平成１７年工業統計表「市区町村編」</t>
    <rPh sb="4" eb="6">
      <t>ケイザイ</t>
    </rPh>
    <rPh sb="6" eb="9">
      <t>サンギョウショウ</t>
    </rPh>
    <rPh sb="9" eb="11">
      <t>ケイザイ</t>
    </rPh>
    <rPh sb="11" eb="13">
      <t>サンギョウ</t>
    </rPh>
    <rPh sb="13" eb="15">
      <t>セイサク</t>
    </rPh>
    <rPh sb="15" eb="16">
      <t>キョク</t>
    </rPh>
    <rPh sb="16" eb="18">
      <t>チョウサ</t>
    </rPh>
    <rPh sb="18" eb="20">
      <t>トウケイ</t>
    </rPh>
    <rPh sb="20" eb="21">
      <t>ブ</t>
    </rPh>
    <rPh sb="23" eb="25">
      <t>ヘイセイ</t>
    </rPh>
    <rPh sb="27" eb="28">
      <t>ネン</t>
    </rPh>
    <rPh sb="28" eb="30">
      <t>コウギョウ</t>
    </rPh>
    <rPh sb="30" eb="33">
      <t>トウケイヒョウ</t>
    </rPh>
    <rPh sb="34" eb="36">
      <t>シク</t>
    </rPh>
    <rPh sb="36" eb="38">
      <t>チョウソン</t>
    </rPh>
    <rPh sb="38" eb="39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</si>
</sst>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0.0"/>
    <numFmt numFmtId="189" formatCode="&quot;r&quot;\ ??\ ???\ ??0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quotePrefix="1" applyNumberFormat="1" applyFont="1" applyAlignment="1">
      <alignment horizontal="left"/>
    </xf>
    <xf numFmtId="0" fontId="1" fillId="0" borderId="1" xfId="0" applyNumberFormat="1" applyFont="1" applyBorder="1"/>
    <xf numFmtId="0" fontId="1" fillId="0" borderId="1" xfId="0" quotePrefix="1" applyNumberFormat="1" applyFont="1" applyBorder="1" applyAlignment="1">
      <alignment horizontal="center"/>
    </xf>
    <xf numFmtId="0" fontId="1" fillId="0" borderId="2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Continuous"/>
    </xf>
    <xf numFmtId="0" fontId="1" fillId="0" borderId="0" xfId="0" applyNumberFormat="1" applyFont="1" applyFill="1" applyBorder="1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5" fillId="0" borderId="0" xfId="0" quotePrefix="1" applyNumberFormat="1" applyFont="1" applyAlignment="1">
      <alignment horizontal="left"/>
    </xf>
    <xf numFmtId="0" fontId="0" fillId="0" borderId="3" xfId="0" applyNumberFormat="1" applyBorder="1"/>
    <xf numFmtId="0" fontId="0" fillId="0" borderId="3" xfId="0" quotePrefix="1" applyNumberFormat="1" applyBorder="1" applyAlignment="1">
      <alignment horizontal="left"/>
    </xf>
    <xf numFmtId="0" fontId="0" fillId="0" borderId="2" xfId="0" applyNumberFormat="1" applyBorder="1"/>
    <xf numFmtId="0" fontId="0" fillId="0" borderId="2" xfId="0" quotePrefix="1" applyNumberFormat="1" applyBorder="1" applyAlignment="1">
      <alignment horizontal="left"/>
    </xf>
    <xf numFmtId="0" fontId="0" fillId="0" borderId="4" xfId="0" applyNumberFormat="1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76" fontId="0" fillId="0" borderId="5" xfId="0" applyNumberFormat="1" applyBorder="1"/>
    <xf numFmtId="177" fontId="0" fillId="0" borderId="5" xfId="0" applyNumberFormat="1" applyBorder="1"/>
    <xf numFmtId="176" fontId="0" fillId="0" borderId="5" xfId="0" applyNumberFormat="1" applyBorder="1" applyAlignment="1">
      <alignment horizontal="right"/>
    </xf>
    <xf numFmtId="176" fontId="0" fillId="0" borderId="5" xfId="0" quotePrefix="1" applyNumberFormat="1" applyBorder="1" applyAlignment="1">
      <alignment horizontal="right"/>
    </xf>
    <xf numFmtId="3" fontId="0" fillId="0" borderId="6" xfId="0" applyNumberFormat="1" applyBorder="1"/>
    <xf numFmtId="0" fontId="0" fillId="0" borderId="6" xfId="0" applyNumberFormat="1" applyBorder="1"/>
    <xf numFmtId="0" fontId="1" fillId="0" borderId="0" xfId="0" applyNumberFormat="1" applyFon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7" xfId="0" applyNumberFormat="1" applyBorder="1"/>
    <xf numFmtId="176" fontId="0" fillId="0" borderId="5" xfId="0" applyNumberFormat="1" applyBorder="1" applyAlignment="1"/>
    <xf numFmtId="177" fontId="0" fillId="0" borderId="5" xfId="0" applyNumberFormat="1" applyBorder="1" applyAlignment="1"/>
    <xf numFmtId="0" fontId="4" fillId="0" borderId="0" xfId="0" applyNumberFormat="1" applyFont="1" applyAlignment="1">
      <alignment horizontal="left"/>
    </xf>
    <xf numFmtId="189" fontId="1" fillId="0" borderId="8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showGridLines="0" tabSelected="1" zoomScale="75" zoomScaleNormal="75" workbookViewId="0">
      <selection activeCell="I23" sqref="I23"/>
    </sheetView>
  </sheetViews>
  <sheetFormatPr defaultColWidth="10.69921875" defaultRowHeight="17.25" x14ac:dyDescent="0.2"/>
  <cols>
    <col min="1" max="1" width="12.69921875" style="8" customWidth="1"/>
    <col min="2" max="3" width="10.69921875" style="8"/>
    <col min="4" max="4" width="7.69921875" style="8" customWidth="1"/>
    <col min="5" max="6" width="12.69921875" style="8" customWidth="1"/>
    <col min="7" max="7" width="7.69921875" style="8" customWidth="1"/>
    <col min="8" max="8" width="13.69921875" style="8" customWidth="1"/>
    <col min="9" max="9" width="14.296875" style="8" customWidth="1"/>
    <col min="10" max="10" width="7.69921875" style="8" customWidth="1"/>
    <col min="11" max="11" width="12.69921875" style="8" customWidth="1"/>
    <col min="12" max="12" width="7.69921875" style="8" customWidth="1"/>
    <col min="13" max="13" width="9.8984375" style="8" customWidth="1"/>
    <col min="14" max="14" width="10.69921875" style="8" customWidth="1"/>
    <col min="15" max="16384" width="10.69921875" style="8"/>
  </cols>
  <sheetData>
    <row r="2" spans="1:14" x14ac:dyDescent="0.2">
      <c r="A2" s="9"/>
    </row>
    <row r="3" spans="1:14" ht="24" x14ac:dyDescent="0.25">
      <c r="E3" s="10" t="s">
        <v>27</v>
      </c>
    </row>
    <row r="4" spans="1:14" ht="17.25" customHeight="1" x14ac:dyDescent="0.25">
      <c r="E4" s="1"/>
    </row>
    <row r="5" spans="1:14" ht="17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 t="s">
        <v>0</v>
      </c>
      <c r="N5" s="11"/>
    </row>
    <row r="6" spans="1:14" ht="20.100000000000001" customHeight="1" x14ac:dyDescent="0.2">
      <c r="A6" s="2"/>
      <c r="B6" s="13" t="s">
        <v>1</v>
      </c>
      <c r="C6" s="11"/>
      <c r="D6" s="11"/>
      <c r="E6" s="14" t="s">
        <v>2</v>
      </c>
      <c r="F6" s="11"/>
      <c r="G6" s="11"/>
      <c r="H6" s="14" t="s">
        <v>3</v>
      </c>
      <c r="I6" s="11"/>
      <c r="J6" s="11"/>
      <c r="K6" s="11"/>
      <c r="L6" s="29"/>
      <c r="M6" s="11"/>
      <c r="N6" s="15"/>
    </row>
    <row r="7" spans="1:14" ht="20.100000000000001" customHeight="1" x14ac:dyDescent="0.2">
      <c r="A7" s="3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30"/>
      <c r="M7" s="16" t="s">
        <v>5</v>
      </c>
      <c r="N7" s="17" t="s">
        <v>6</v>
      </c>
    </row>
    <row r="8" spans="1:14" ht="20.100000000000001" customHeight="1" x14ac:dyDescent="0.2">
      <c r="A8" s="2"/>
      <c r="B8" s="3" t="s">
        <v>29</v>
      </c>
      <c r="C8" s="3" t="s">
        <v>30</v>
      </c>
      <c r="D8" s="18" t="s">
        <v>7</v>
      </c>
      <c r="E8" s="3" t="s">
        <v>29</v>
      </c>
      <c r="F8" s="3" t="s">
        <v>30</v>
      </c>
      <c r="G8" s="18" t="s">
        <v>7</v>
      </c>
      <c r="H8" s="3" t="s">
        <v>29</v>
      </c>
      <c r="I8" s="3" t="s">
        <v>30</v>
      </c>
      <c r="J8" s="18" t="s">
        <v>7</v>
      </c>
      <c r="K8" s="18" t="s">
        <v>8</v>
      </c>
      <c r="L8" s="18" t="s">
        <v>9</v>
      </c>
      <c r="M8" s="16" t="s">
        <v>10</v>
      </c>
      <c r="N8" s="17" t="s">
        <v>11</v>
      </c>
    </row>
    <row r="9" spans="1:14" ht="19.5" customHeight="1" x14ac:dyDescent="0.2">
      <c r="A9" s="4"/>
      <c r="B9" s="13"/>
      <c r="C9" s="13"/>
      <c r="D9" s="19" t="s">
        <v>12</v>
      </c>
      <c r="E9" s="19" t="s">
        <v>13</v>
      </c>
      <c r="F9" s="19" t="s">
        <v>13</v>
      </c>
      <c r="G9" s="19" t="s">
        <v>12</v>
      </c>
      <c r="H9" s="19" t="s">
        <v>14</v>
      </c>
      <c r="I9" s="19" t="s">
        <v>14</v>
      </c>
      <c r="J9" s="19" t="s">
        <v>12</v>
      </c>
      <c r="K9" s="19" t="s">
        <v>14</v>
      </c>
      <c r="L9" s="19" t="s">
        <v>12</v>
      </c>
      <c r="M9" s="19" t="s">
        <v>15</v>
      </c>
      <c r="N9" s="20" t="s">
        <v>15</v>
      </c>
    </row>
    <row r="10" spans="1:14" ht="8.25" customHeight="1" x14ac:dyDescent="0.2">
      <c r="A10" s="2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ht="20.100000000000001" customHeight="1" x14ac:dyDescent="0.2">
      <c r="A11" s="3" t="s">
        <v>16</v>
      </c>
      <c r="B11" s="31">
        <v>258543</v>
      </c>
      <c r="C11" s="31">
        <v>276716</v>
      </c>
      <c r="D11" s="32">
        <f>B11/C11*100</f>
        <v>93.432616834588529</v>
      </c>
      <c r="E11" s="31">
        <v>8225442</v>
      </c>
      <c r="F11" s="31">
        <v>8159364</v>
      </c>
      <c r="G11" s="32">
        <f>E11/F11*100</f>
        <v>100.8098425318444</v>
      </c>
      <c r="H11" s="31">
        <v>314834621</v>
      </c>
      <c r="I11" s="34">
        <v>295800300</v>
      </c>
      <c r="J11" s="22">
        <f>H11/I11*100</f>
        <v>106.43485520467695</v>
      </c>
      <c r="K11" s="21">
        <f>H11-I11</f>
        <v>19034321</v>
      </c>
      <c r="L11" s="22">
        <v>100</v>
      </c>
      <c r="M11" s="21">
        <f>H11/B11*100</f>
        <v>121772.63395257268</v>
      </c>
      <c r="N11" s="21">
        <f>H11/E11*100</f>
        <v>3827.5708588061284</v>
      </c>
    </row>
    <row r="12" spans="1:14" ht="18.95" customHeight="1" x14ac:dyDescent="0.2">
      <c r="A12" s="2"/>
      <c r="B12" s="23"/>
      <c r="C12" s="23"/>
      <c r="D12" s="32"/>
      <c r="E12" s="23"/>
      <c r="F12" s="23"/>
      <c r="G12" s="32"/>
      <c r="H12" s="23"/>
      <c r="I12" s="23"/>
      <c r="J12" s="22"/>
      <c r="K12" s="21"/>
      <c r="L12" s="22" t="s">
        <v>17</v>
      </c>
      <c r="M12" s="21" t="s">
        <v>17</v>
      </c>
      <c r="N12" s="21" t="s">
        <v>17</v>
      </c>
    </row>
    <row r="13" spans="1:14" ht="20.100000000000001" customHeight="1" x14ac:dyDescent="0.2">
      <c r="A13" s="3" t="s">
        <v>18</v>
      </c>
      <c r="B13" s="31">
        <v>23564</v>
      </c>
      <c r="C13" s="31">
        <v>25454</v>
      </c>
      <c r="D13" s="32">
        <f t="shared" ref="D13:D31" si="0">B13/C13*100</f>
        <v>92.574840889447628</v>
      </c>
      <c r="E13" s="31">
        <v>517935</v>
      </c>
      <c r="F13" s="31">
        <v>526216</v>
      </c>
      <c r="G13" s="32">
        <f t="shared" ref="G13:G31" si="1">E13/F13*100</f>
        <v>98.4263116286848</v>
      </c>
      <c r="H13" s="31">
        <v>16647826</v>
      </c>
      <c r="I13" s="34">
        <v>16301874</v>
      </c>
      <c r="J13" s="22">
        <f t="shared" ref="J13:J31" si="2">H13/I13*100</f>
        <v>102.1221609245661</v>
      </c>
      <c r="K13" s="21">
        <f>H13-I13</f>
        <v>345952</v>
      </c>
      <c r="L13" s="22">
        <f>K13/K$11*100</f>
        <v>1.8175168948763656</v>
      </c>
      <c r="M13" s="21">
        <f>H13/B13*100</f>
        <v>70649.405873366151</v>
      </c>
      <c r="N13" s="21">
        <f>H13/E13*100</f>
        <v>3214.2693581240892</v>
      </c>
    </row>
    <row r="14" spans="1:14" ht="18.95" customHeight="1" x14ac:dyDescent="0.2">
      <c r="A14" s="2"/>
      <c r="B14" s="21"/>
      <c r="C14" s="21"/>
      <c r="D14" s="22"/>
      <c r="E14" s="21"/>
      <c r="F14" s="21"/>
      <c r="G14" s="22"/>
      <c r="H14" s="21"/>
      <c r="I14" s="21"/>
      <c r="J14" s="22"/>
      <c r="K14" s="21"/>
      <c r="L14" s="22"/>
      <c r="M14" s="21"/>
      <c r="N14" s="21"/>
    </row>
    <row r="15" spans="1:14" ht="20.100000000000001" customHeight="1" x14ac:dyDescent="0.2">
      <c r="A15" s="3" t="s">
        <v>19</v>
      </c>
      <c r="B15" s="21">
        <v>6813</v>
      </c>
      <c r="C15" s="21">
        <v>7248</v>
      </c>
      <c r="D15" s="22">
        <f t="shared" si="0"/>
        <v>93.998344370860934</v>
      </c>
      <c r="E15" s="21">
        <v>182681</v>
      </c>
      <c r="F15" s="21">
        <v>188605</v>
      </c>
      <c r="G15" s="22">
        <f t="shared" si="1"/>
        <v>96.859044033827317</v>
      </c>
      <c r="H15" s="21">
        <v>5749592</v>
      </c>
      <c r="I15" s="21">
        <v>5464682</v>
      </c>
      <c r="J15" s="22">
        <f t="shared" si="2"/>
        <v>105.21366110598933</v>
      </c>
      <c r="K15" s="21">
        <f>H15-I15</f>
        <v>284910</v>
      </c>
      <c r="L15" s="22">
        <f>K15/K$11*100</f>
        <v>1.4968225028883353</v>
      </c>
      <c r="M15" s="21">
        <f>H15/B15*100</f>
        <v>84391.486863349477</v>
      </c>
      <c r="N15" s="21">
        <f>H15/E15*100</f>
        <v>3147.3398985116132</v>
      </c>
    </row>
    <row r="16" spans="1:14" ht="18.95" customHeight="1" x14ac:dyDescent="0.2">
      <c r="A16" s="2"/>
      <c r="B16" s="21"/>
      <c r="C16" s="21"/>
      <c r="D16" s="22"/>
      <c r="E16" s="21"/>
      <c r="F16" s="21"/>
      <c r="G16" s="22"/>
      <c r="H16" s="21"/>
      <c r="I16" s="21"/>
      <c r="J16" s="22"/>
      <c r="K16" s="21"/>
      <c r="L16" s="22"/>
      <c r="M16" s="21"/>
      <c r="N16" s="21"/>
    </row>
    <row r="17" spans="1:14" ht="20.100000000000001" customHeight="1" x14ac:dyDescent="0.2">
      <c r="A17" s="3" t="s">
        <v>20</v>
      </c>
      <c r="B17" s="21">
        <v>19038</v>
      </c>
      <c r="C17" s="21">
        <v>21296</v>
      </c>
      <c r="D17" s="22">
        <f t="shared" si="0"/>
        <v>89.397069872276475</v>
      </c>
      <c r="E17" s="21">
        <v>367209</v>
      </c>
      <c r="F17" s="21">
        <v>382831</v>
      </c>
      <c r="G17" s="22">
        <f t="shared" si="1"/>
        <v>95.919348224151122</v>
      </c>
      <c r="H17" s="21">
        <v>10359659</v>
      </c>
      <c r="I17" s="21">
        <v>10808197</v>
      </c>
      <c r="J17" s="22">
        <f t="shared" si="2"/>
        <v>95.850020128241553</v>
      </c>
      <c r="K17" s="21">
        <f>H17-I17</f>
        <v>-448538</v>
      </c>
      <c r="L17" s="22">
        <f>K17/K$11*100</f>
        <v>-2.3564696634043316</v>
      </c>
      <c r="M17" s="21">
        <f>H17/B17*100</f>
        <v>54415.689673285007</v>
      </c>
      <c r="N17" s="21">
        <f>H17/E17*100</f>
        <v>2821.1887508203772</v>
      </c>
    </row>
    <row r="18" spans="1:14" ht="18.95" customHeight="1" x14ac:dyDescent="0.2">
      <c r="A18" s="2"/>
      <c r="B18" s="21"/>
      <c r="C18" s="21"/>
      <c r="D18" s="22"/>
      <c r="E18" s="21"/>
      <c r="F18" s="21"/>
      <c r="G18" s="22"/>
      <c r="H18" s="21"/>
      <c r="I18" s="21"/>
      <c r="J18" s="22"/>
      <c r="K18" s="21"/>
      <c r="L18" s="22"/>
      <c r="M18" s="21"/>
      <c r="N18" s="21"/>
    </row>
    <row r="19" spans="1:14" ht="20.100000000000001" customHeight="1" x14ac:dyDescent="0.2">
      <c r="A19" s="5" t="s">
        <v>21</v>
      </c>
      <c r="B19" s="21">
        <v>10541</v>
      </c>
      <c r="C19" s="21">
        <v>11370</v>
      </c>
      <c r="D19" s="22">
        <f t="shared" si="0"/>
        <v>92.708883025505713</v>
      </c>
      <c r="E19" s="21">
        <v>415112</v>
      </c>
      <c r="F19" s="21">
        <v>426482</v>
      </c>
      <c r="G19" s="22">
        <f t="shared" si="1"/>
        <v>97.33400237290202</v>
      </c>
      <c r="H19" s="21">
        <v>20150220</v>
      </c>
      <c r="I19" s="21">
        <v>19400192</v>
      </c>
      <c r="J19" s="22">
        <f t="shared" si="2"/>
        <v>103.86608544905123</v>
      </c>
      <c r="K19" s="21">
        <f>H19-I19</f>
        <v>750028</v>
      </c>
      <c r="L19" s="22">
        <f>K19/K$11*100</f>
        <v>3.9403979789980426</v>
      </c>
      <c r="M19" s="21">
        <f>H19/B19*100</f>
        <v>191160.42121240869</v>
      </c>
      <c r="N19" s="21">
        <f>H19/E19*100</f>
        <v>4854.1646591763192</v>
      </c>
    </row>
    <row r="20" spans="1:14" ht="18.95" customHeight="1" x14ac:dyDescent="0.2">
      <c r="A20" s="5"/>
      <c r="B20" s="21"/>
      <c r="C20" s="21"/>
      <c r="D20" s="22"/>
      <c r="E20" s="21"/>
      <c r="F20" s="21"/>
      <c r="G20" s="22"/>
      <c r="H20" s="21"/>
      <c r="I20" s="21"/>
      <c r="J20" s="22"/>
      <c r="K20" s="21"/>
      <c r="L20" s="22"/>
      <c r="M20" s="21"/>
      <c r="N20" s="21"/>
    </row>
    <row r="21" spans="1:14" ht="20.100000000000001" customHeight="1" x14ac:dyDescent="0.2">
      <c r="A21" s="5" t="s">
        <v>28</v>
      </c>
      <c r="B21" s="21">
        <v>12525</v>
      </c>
      <c r="C21" s="21">
        <v>13228</v>
      </c>
      <c r="D21" s="22">
        <f t="shared" si="0"/>
        <v>94.685515573026919</v>
      </c>
      <c r="E21" s="21">
        <v>446948</v>
      </c>
      <c r="F21" s="21">
        <v>441562</v>
      </c>
      <c r="G21" s="22">
        <f t="shared" si="1"/>
        <v>101.21976075839861</v>
      </c>
      <c r="H21" s="21">
        <v>18234667</v>
      </c>
      <c r="I21" s="21">
        <v>17322744</v>
      </c>
      <c r="J21" s="22">
        <f t="shared" si="2"/>
        <v>105.26431031942745</v>
      </c>
      <c r="K21" s="21">
        <f>H21-I21</f>
        <v>911923</v>
      </c>
      <c r="L21" s="22">
        <f>K21/K$11*100</f>
        <v>4.7909405331558714</v>
      </c>
      <c r="M21" s="21">
        <f>H21/B21*100</f>
        <v>145586.16367265469</v>
      </c>
      <c r="N21" s="21">
        <f>H21/E21*100</f>
        <v>4079.8184576281806</v>
      </c>
    </row>
    <row r="22" spans="1:14" ht="18.95" customHeight="1" x14ac:dyDescent="0.2">
      <c r="A22" s="2"/>
      <c r="B22" s="21"/>
      <c r="C22" s="21"/>
      <c r="D22" s="22"/>
      <c r="E22" s="21"/>
      <c r="F22" s="21"/>
      <c r="G22" s="22"/>
      <c r="H22" s="21"/>
      <c r="I22" s="21"/>
      <c r="J22" s="22"/>
      <c r="K22" s="21"/>
      <c r="L22" s="22"/>
      <c r="M22" s="21"/>
      <c r="N22" s="21"/>
    </row>
    <row r="23" spans="1:14" ht="20.100000000000001" customHeight="1" x14ac:dyDescent="0.2">
      <c r="A23" s="3" t="s">
        <v>22</v>
      </c>
      <c r="B23" s="21">
        <v>21737</v>
      </c>
      <c r="C23" s="21">
        <v>23125</v>
      </c>
      <c r="D23" s="22">
        <f t="shared" si="0"/>
        <v>93.997837837837835</v>
      </c>
      <c r="E23" s="21">
        <v>841662</v>
      </c>
      <c r="F23" s="21">
        <v>816755</v>
      </c>
      <c r="G23" s="22">
        <f t="shared" si="1"/>
        <v>103.04950689007106</v>
      </c>
      <c r="H23" s="21">
        <v>43726333</v>
      </c>
      <c r="I23" s="21">
        <v>39514017</v>
      </c>
      <c r="J23" s="22">
        <f t="shared" si="2"/>
        <v>110.66030821417118</v>
      </c>
      <c r="K23" s="21">
        <f>H23-I23</f>
        <v>4212316</v>
      </c>
      <c r="L23" s="22">
        <f>K23/K$11*100</f>
        <v>22.130109080329159</v>
      </c>
      <c r="M23" s="21">
        <f>H23/B23*100</f>
        <v>201160.84556286517</v>
      </c>
      <c r="N23" s="21">
        <f>H23/E23*100</f>
        <v>5195.2366864608357</v>
      </c>
    </row>
    <row r="24" spans="1:14" ht="18.95" customHeight="1" x14ac:dyDescent="0.2">
      <c r="A24" s="2"/>
      <c r="B24" s="21"/>
      <c r="C24" s="21"/>
      <c r="D24" s="22"/>
      <c r="E24" s="21"/>
      <c r="F24" s="21"/>
      <c r="G24" s="22"/>
      <c r="H24" s="21"/>
      <c r="I24" s="21"/>
      <c r="J24" s="22"/>
      <c r="K24" s="21"/>
      <c r="L24" s="22"/>
      <c r="M24" s="21"/>
      <c r="N24" s="21"/>
    </row>
    <row r="25" spans="1:14" ht="20.100000000000001" customHeight="1" x14ac:dyDescent="0.2">
      <c r="A25" s="3" t="s">
        <v>23</v>
      </c>
      <c r="B25" s="21">
        <v>5782</v>
      </c>
      <c r="C25" s="21">
        <v>6122</v>
      </c>
      <c r="D25" s="22">
        <f t="shared" si="0"/>
        <v>94.446259392355429</v>
      </c>
      <c r="E25" s="21">
        <v>157377</v>
      </c>
      <c r="F25" s="21">
        <v>157255</v>
      </c>
      <c r="G25" s="22">
        <f t="shared" si="1"/>
        <v>100.07758099901434</v>
      </c>
      <c r="H25" s="21">
        <v>5319301</v>
      </c>
      <c r="I25" s="21">
        <v>4869525</v>
      </c>
      <c r="J25" s="22">
        <f t="shared" si="2"/>
        <v>109.23654771255924</v>
      </c>
      <c r="K25" s="21">
        <f>H25-I25</f>
        <v>449776</v>
      </c>
      <c r="L25" s="22">
        <f>K25/K$11*100</f>
        <v>2.3629737041841419</v>
      </c>
      <c r="M25" s="21">
        <f>H25/B25*100</f>
        <v>91997.595987547567</v>
      </c>
      <c r="N25" s="21">
        <f>H25/E25*100</f>
        <v>3379.9735666584061</v>
      </c>
    </row>
    <row r="26" spans="1:14" ht="18.95" customHeight="1" x14ac:dyDescent="0.2">
      <c r="A26" s="2"/>
      <c r="B26" s="21"/>
      <c r="C26" s="21"/>
      <c r="D26" s="22"/>
      <c r="E26" s="21"/>
      <c r="F26" s="21"/>
      <c r="G26" s="22"/>
      <c r="H26" s="21"/>
      <c r="I26" s="21"/>
      <c r="J26" s="22"/>
      <c r="K26" s="21"/>
      <c r="L26" s="22"/>
      <c r="M26" s="21"/>
      <c r="N26" s="21"/>
    </row>
    <row r="27" spans="1:14" ht="20.100000000000001" customHeight="1" x14ac:dyDescent="0.2">
      <c r="A27" s="3" t="s">
        <v>24</v>
      </c>
      <c r="B27" s="24">
        <v>10795</v>
      </c>
      <c r="C27" s="24">
        <v>11537</v>
      </c>
      <c r="D27" s="22">
        <f t="shared" si="0"/>
        <v>93.568518679032678</v>
      </c>
      <c r="E27" s="23">
        <v>363478</v>
      </c>
      <c r="F27" s="23">
        <v>360195</v>
      </c>
      <c r="G27" s="22">
        <f t="shared" si="1"/>
        <v>100.91145074195921</v>
      </c>
      <c r="H27" s="24">
        <v>14454981</v>
      </c>
      <c r="I27" s="24">
        <v>13477827</v>
      </c>
      <c r="J27" s="22">
        <f t="shared" si="2"/>
        <v>107.25008564066003</v>
      </c>
      <c r="K27" s="21">
        <f>H27-I27</f>
        <v>977154</v>
      </c>
      <c r="L27" s="22">
        <f>K27/K$11*100</f>
        <v>5.1336425397049883</v>
      </c>
      <c r="M27" s="21">
        <f>H27/B27*100</f>
        <v>133904.40944881889</v>
      </c>
      <c r="N27" s="21">
        <f>H27/E27*100</f>
        <v>3976.8516939126989</v>
      </c>
    </row>
    <row r="28" spans="1:14" ht="18.95" customHeight="1" x14ac:dyDescent="0.2">
      <c r="A28" s="2"/>
      <c r="B28" s="21"/>
      <c r="C28" s="21"/>
      <c r="D28" s="22"/>
      <c r="E28" s="21"/>
      <c r="F28" s="21"/>
      <c r="G28" s="22"/>
      <c r="H28" s="21"/>
      <c r="I28" s="21"/>
      <c r="J28" s="22"/>
      <c r="K28" s="21"/>
      <c r="L28" s="22"/>
      <c r="M28" s="21"/>
      <c r="N28" s="21"/>
    </row>
    <row r="29" spans="1:14" ht="20.100000000000001" customHeight="1" x14ac:dyDescent="0.2">
      <c r="A29" s="3" t="s">
        <v>25</v>
      </c>
      <c r="B29" s="21">
        <v>6062</v>
      </c>
      <c r="C29" s="21">
        <v>6363</v>
      </c>
      <c r="D29" s="22">
        <f t="shared" si="0"/>
        <v>95.269526952695273</v>
      </c>
      <c r="E29" s="21">
        <v>214274</v>
      </c>
      <c r="F29" s="21">
        <v>209183</v>
      </c>
      <c r="G29" s="22">
        <f t="shared" si="1"/>
        <v>102.43375417696467</v>
      </c>
      <c r="H29" s="21">
        <v>8578639</v>
      </c>
      <c r="I29" s="21">
        <v>7786582</v>
      </c>
      <c r="J29" s="22">
        <f t="shared" si="2"/>
        <v>110.17207550116342</v>
      </c>
      <c r="K29" s="21">
        <f>H29-I29</f>
        <v>792057</v>
      </c>
      <c r="L29" s="22">
        <f>K29/K$11*100</f>
        <v>4.1612043844379842</v>
      </c>
      <c r="M29" s="21">
        <f>H29/B29*100</f>
        <v>141514.99505113825</v>
      </c>
      <c r="N29" s="21">
        <f>H29/E29*100</f>
        <v>4003.583729243865</v>
      </c>
    </row>
    <row r="30" spans="1:14" ht="18.95" customHeight="1" x14ac:dyDescent="0.2">
      <c r="A30" s="2"/>
      <c r="B30" s="21"/>
      <c r="C30" s="21"/>
      <c r="D30" s="22"/>
      <c r="E30" s="21"/>
      <c r="F30" s="21"/>
      <c r="G30" s="22"/>
      <c r="H30" s="21"/>
      <c r="I30" s="21"/>
      <c r="J30" s="22"/>
      <c r="K30" s="21"/>
      <c r="L30" s="22"/>
      <c r="M30" s="21"/>
      <c r="N30" s="21"/>
    </row>
    <row r="31" spans="1:14" ht="20.100000000000001" customHeight="1" x14ac:dyDescent="0.2">
      <c r="A31" s="6" t="s">
        <v>26</v>
      </c>
      <c r="B31" s="21">
        <v>6620</v>
      </c>
      <c r="C31" s="21">
        <v>7053</v>
      </c>
      <c r="D31" s="22">
        <f t="shared" si="0"/>
        <v>93.860768467318863</v>
      </c>
      <c r="E31" s="21">
        <v>221693</v>
      </c>
      <c r="F31" s="21">
        <v>219368</v>
      </c>
      <c r="G31" s="22">
        <f t="shared" si="1"/>
        <v>101.05986287881549</v>
      </c>
      <c r="H31" s="21">
        <v>8159756</v>
      </c>
      <c r="I31" s="21">
        <v>7751547</v>
      </c>
      <c r="J31" s="22">
        <f t="shared" si="2"/>
        <v>105.26616170939813</v>
      </c>
      <c r="K31" s="21">
        <f>H31-I31</f>
        <v>408209</v>
      </c>
      <c r="L31" s="22">
        <f>K31/K$11*100</f>
        <v>2.144594493284</v>
      </c>
      <c r="M31" s="21">
        <f>H31/B31*100</f>
        <v>123259.15407854984</v>
      </c>
      <c r="N31" s="21">
        <f>H31/E31*100</f>
        <v>3680.6556815055055</v>
      </c>
    </row>
    <row r="32" spans="1:14" ht="9.75" customHeight="1" x14ac:dyDescent="0.2">
      <c r="A32" s="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9.75" customHeight="1" x14ac:dyDescent="0.2">
      <c r="A33" s="27"/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2">
      <c r="A34" s="33" t="s">
        <v>31</v>
      </c>
    </row>
    <row r="35" spans="1:14" x14ac:dyDescent="0.2">
      <c r="A35" s="33" t="s">
        <v>32</v>
      </c>
    </row>
    <row r="36" spans="1:14" x14ac:dyDescent="0.2">
      <c r="A36" s="7"/>
    </row>
    <row r="37" spans="1:14" x14ac:dyDescent="0.2">
      <c r="A37" s="7"/>
    </row>
  </sheetData>
  <phoneticPr fontId="2"/>
  <pageMargins left="0.6692913385826772" right="0.82677165354330717" top="7.2440944881889768" bottom="0.43307086614173229" header="0.51181102362204722" footer="0.43307086614173229"/>
  <pageSetup paperSize="9" scale="4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/>
  <cp:lastModifiedBy/>
  <dcterms:created xsi:type="dcterms:W3CDTF">2021-04-21T00:27:21Z</dcterms:created>
  <dcterms:modified xsi:type="dcterms:W3CDTF">2021-04-27T06:00:43Z</dcterms:modified>
</cp:coreProperties>
</file>