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491w$\作業用\都市防災課（データ移行）\耐震G\08_応急危険度判定\03 登録業務関係（要綱・通知・個人情報管理など）\01_被災建築物応急危険度判定士\00_【登録要綱】\R4.10_ 一部改正（要件緩和）\HPアップロード用\"/>
    </mc:Choice>
  </mc:AlternateContent>
  <bookViews>
    <workbookView xWindow="0" yWindow="0" windowWidth="28800" windowHeight="11985"/>
  </bookViews>
  <sheets>
    <sheet name="登録申請書（様式１）" sheetId="7" r:id="rId1"/>
    <sheet name="登録申請書（様式１）記載例" sheetId="1" r:id="rId2"/>
  </sheets>
  <definedNames>
    <definedName name="_xlnm.Print_Area" localSheetId="0">'登録申請書（様式１）'!$D$6:$AH$101</definedName>
    <definedName name="_xlnm.Print_Area" localSheetId="1">'登録申請書（様式１）記載例'!$D$6:$AH$101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6" i="7" l="1"/>
  <c r="AK46" i="7"/>
  <c r="AM45" i="7"/>
  <c r="AK45" i="7"/>
  <c r="AM44" i="7"/>
  <c r="AK44" i="7"/>
  <c r="AM43" i="7"/>
  <c r="AK43" i="7"/>
  <c r="AM42" i="7"/>
  <c r="AK42" i="7"/>
  <c r="AM41" i="7"/>
  <c r="AK41" i="7"/>
  <c r="AM40" i="7"/>
  <c r="AK40" i="7"/>
  <c r="AM39" i="7"/>
  <c r="AK39" i="7"/>
  <c r="AM38" i="7"/>
  <c r="AK38" i="7"/>
  <c r="AM37" i="7"/>
  <c r="AK37" i="7"/>
  <c r="AM36" i="7"/>
  <c r="AK36" i="7"/>
  <c r="AM35" i="7"/>
  <c r="AK35" i="7"/>
  <c r="AM34" i="7"/>
  <c r="AK34" i="7"/>
  <c r="AK33" i="7"/>
  <c r="AK32" i="7"/>
  <c r="AK31" i="7"/>
  <c r="AM30" i="7"/>
  <c r="AK30" i="7"/>
  <c r="AM29" i="7"/>
  <c r="AK29" i="7"/>
  <c r="AM28" i="7"/>
  <c r="AK28" i="7"/>
  <c r="AM27" i="7"/>
  <c r="AK27" i="7"/>
  <c r="AM26" i="7"/>
  <c r="AK26" i="7"/>
  <c r="AM25" i="7"/>
  <c r="AK25" i="7"/>
  <c r="AM24" i="7"/>
  <c r="AK24" i="7"/>
  <c r="AM23" i="7"/>
  <c r="AK23" i="7"/>
  <c r="AM22" i="7"/>
  <c r="AK22" i="7"/>
  <c r="AM21" i="7"/>
  <c r="AK21" i="7"/>
  <c r="AM20" i="7"/>
  <c r="AK20" i="7"/>
  <c r="AM19" i="7"/>
  <c r="AK19" i="7"/>
  <c r="AM18" i="7"/>
  <c r="AK18" i="7"/>
  <c r="AM17" i="7"/>
  <c r="AK17" i="7"/>
  <c r="AM16" i="7"/>
  <c r="AB15" i="7"/>
  <c r="Y15" i="7"/>
  <c r="AB15" i="1" l="1"/>
  <c r="Y15" i="1"/>
  <c r="AM16" i="1" l="1"/>
  <c r="AM46" i="1" l="1"/>
  <c r="AK46" i="1"/>
  <c r="AM45" i="1"/>
  <c r="AK45" i="1"/>
  <c r="AM44" i="1"/>
  <c r="AK44" i="1"/>
  <c r="AM43" i="1"/>
  <c r="AK43" i="1"/>
  <c r="AM42" i="1"/>
  <c r="AK42" i="1"/>
  <c r="AM41" i="1"/>
  <c r="AK41" i="1"/>
  <c r="AM40" i="1"/>
  <c r="AK40" i="1"/>
  <c r="AM39" i="1"/>
  <c r="AK39" i="1"/>
  <c r="AM38" i="1"/>
  <c r="AK38" i="1"/>
  <c r="AM37" i="1"/>
  <c r="AK37" i="1"/>
  <c r="AM36" i="1"/>
  <c r="AK36" i="1"/>
  <c r="AM35" i="1"/>
  <c r="AK35" i="1"/>
  <c r="AM34" i="1"/>
  <c r="AK34" i="1"/>
  <c r="AM30" i="1"/>
  <c r="AK30" i="1"/>
  <c r="AM29" i="1"/>
  <c r="AK29" i="1"/>
  <c r="AM28" i="1"/>
  <c r="AK28" i="1"/>
  <c r="AM27" i="1"/>
  <c r="AK27" i="1"/>
  <c r="AM26" i="1"/>
  <c r="AK26" i="1"/>
  <c r="AM25" i="1"/>
  <c r="AK25" i="1"/>
  <c r="AM24" i="1"/>
  <c r="AK24" i="1"/>
  <c r="AM23" i="1"/>
  <c r="AK23" i="1"/>
  <c r="AM22" i="1"/>
  <c r="AK22" i="1"/>
  <c r="AM21" i="1"/>
  <c r="AK21" i="1"/>
  <c r="AM20" i="1"/>
  <c r="AK20" i="1"/>
  <c r="AM19" i="1"/>
  <c r="AK19" i="1"/>
  <c r="AM18" i="1"/>
  <c r="AK18" i="1"/>
  <c r="AM17" i="1"/>
  <c r="AK17" i="1"/>
  <c r="AK33" i="1" l="1"/>
  <c r="AK32" i="1"/>
  <c r="AK31" i="1"/>
</calcChain>
</file>

<file path=xl/comments1.xml><?xml version="1.0" encoding="utf-8"?>
<comments xmlns="http://schemas.openxmlformats.org/spreadsheetml/2006/main">
  <authors>
    <author>大阪府</author>
  </authors>
  <commentList>
    <comment ref="AJ17" authorId="0" shapeId="0">
      <text>
        <r>
          <rPr>
            <sz val="9"/>
            <color indexed="81"/>
            <rFont val="MS P ゴシック"/>
            <family val="3"/>
            <charset val="128"/>
          </rPr>
          <t xml:space="preserve">※データベースの項目の順番に合わせてほしい。
</t>
        </r>
      </text>
    </comment>
    <comment ref="AL17" authorId="0" shapeId="0">
      <text>
        <r>
          <rPr>
            <sz val="9"/>
            <color indexed="81"/>
            <rFont val="MS P ゴシック"/>
            <family val="3"/>
            <charset val="128"/>
          </rPr>
          <t xml:space="preserve">※データベースの項目の順番に合わせてほしい。
</t>
        </r>
      </text>
    </comment>
  </commentList>
</comments>
</file>

<file path=xl/comments2.xml><?xml version="1.0" encoding="utf-8"?>
<comments xmlns="http://schemas.openxmlformats.org/spreadsheetml/2006/main">
  <authors>
    <author>大阪府</author>
  </authors>
  <commentList>
    <comment ref="AJ17" authorId="0" shapeId="0">
      <text>
        <r>
          <rPr>
            <sz val="9"/>
            <color indexed="81"/>
            <rFont val="MS P ゴシック"/>
            <family val="3"/>
            <charset val="128"/>
          </rPr>
          <t xml:space="preserve">※データベースの項目の順番に合わせてほしい。
</t>
        </r>
      </text>
    </comment>
    <comment ref="AL17" authorId="0" shapeId="0">
      <text>
        <r>
          <rPr>
            <sz val="9"/>
            <color indexed="81"/>
            <rFont val="MS P ゴシック"/>
            <family val="3"/>
            <charset val="128"/>
          </rPr>
          <t xml:space="preserve">※データベースの項目の順番に合わせてほしい。
</t>
        </r>
      </text>
    </comment>
  </commentList>
</comments>
</file>

<file path=xl/sharedStrings.xml><?xml version="1.0" encoding="utf-8"?>
<sst xmlns="http://schemas.openxmlformats.org/spreadsheetml/2006/main" count="461" uniqueCount="180">
  <si>
    <t>第１号様式（第４条、第７条関係）</t>
  </si>
  <si>
    <t>登録要件</t>
  </si>
  <si>
    <t>活動経験</t>
  </si>
  <si>
    <t>勤務先</t>
  </si>
  <si>
    <t>所在地</t>
  </si>
  <si>
    <t>※登録</t>
  </si>
  <si>
    <t>登録日</t>
  </si>
  <si>
    <t>写真</t>
  </si>
  <si>
    <t>無帽、正面、</t>
  </si>
  <si>
    <t>上半身、無背景</t>
  </si>
  <si>
    <t>※備考</t>
  </si>
  <si>
    <t>番　号</t>
    <phoneticPr fontId="6"/>
  </si>
  <si>
    <t>年</t>
    <rPh sb="0" eb="1">
      <t>ネン</t>
    </rPh>
    <phoneticPr fontId="6"/>
  </si>
  <si>
    <t>月</t>
    <rPh sb="0" eb="1">
      <t>ガツ</t>
    </rPh>
    <phoneticPr fontId="6"/>
  </si>
  <si>
    <t>日</t>
    <rPh sb="0" eb="1">
      <t>ニチ</t>
    </rPh>
    <phoneticPr fontId="6"/>
  </si>
  <si>
    <t>□</t>
  </si>
  <si>
    <t>建築士
免許番号</t>
    <rPh sb="4" eb="6">
      <t>メンキョ</t>
    </rPh>
    <rPh sb="6" eb="8">
      <t>バンゴウ</t>
    </rPh>
    <phoneticPr fontId="6"/>
  </si>
  <si>
    <t>（</t>
    <phoneticPr fontId="6"/>
  </si>
  <si>
    <t>）号</t>
    <rPh sb="1" eb="2">
      <t>ゴウ</t>
    </rPh>
    <phoneticPr fontId="6"/>
  </si>
  <si>
    <t>一級建築士</t>
    <rPh sb="0" eb="2">
      <t>イッキュウ</t>
    </rPh>
    <rPh sb="2" eb="5">
      <t>ケンチクシ</t>
    </rPh>
    <phoneticPr fontId="6"/>
  </si>
  <si>
    <t>第（</t>
    <rPh sb="0" eb="1">
      <t>ダイ</t>
    </rPh>
    <phoneticPr fontId="6"/>
  </si>
  <si>
    <t>登録</t>
    <rPh sb="0" eb="2">
      <t>トウロク</t>
    </rPh>
    <phoneticPr fontId="6"/>
  </si>
  <si>
    <t>登録証の更新</t>
    <rPh sb="0" eb="3">
      <t>トウロクショウ</t>
    </rPh>
    <rPh sb="4" eb="6">
      <t>コウシン</t>
    </rPh>
    <phoneticPr fontId="6"/>
  </si>
  <si>
    <t>）</t>
    <phoneticPr fontId="6"/>
  </si>
  <si>
    <t>)</t>
    <phoneticPr fontId="6"/>
  </si>
  <si>
    <t>　　大阪府被災建築物応急危険度判定士登録要綱の規定に基づき、判定士としての</t>
    <rPh sb="30" eb="33">
      <t>ハンテイシ</t>
    </rPh>
    <phoneticPr fontId="6"/>
  </si>
  <si>
    <t>　を申請します。この申請書及び添付書類の記載事項は、事実に相違ありません。</t>
    <phoneticPr fontId="6"/>
  </si>
  <si>
    <t>新規</t>
    <rPh sb="0" eb="2">
      <t>シンキ</t>
    </rPh>
    <phoneticPr fontId="6"/>
  </si>
  <si>
    <t>更新</t>
    <rPh sb="0" eb="2">
      <t>コウシン</t>
    </rPh>
    <phoneticPr fontId="6"/>
  </si>
  <si>
    <t>月</t>
    <rPh sb="0" eb="1">
      <t>ツキ</t>
    </rPh>
    <phoneticPr fontId="6"/>
  </si>
  <si>
    <t>申請者氏名</t>
    <rPh sb="0" eb="5">
      <t>シンセイシャシメイ</t>
    </rPh>
    <phoneticPr fontId="6"/>
  </si>
  <si>
    <t xml:space="preserve">  　大阪府知事　様</t>
  </si>
  <si>
    <r>
      <t>電話</t>
    </r>
    <r>
      <rPr>
        <sz val="10.5"/>
        <color theme="1"/>
        <rFont val="Century"/>
        <family val="1"/>
      </rPr>
      <t/>
    </r>
    <phoneticPr fontId="6"/>
  </si>
  <si>
    <t>大阪府被災建築物応急危険度判定士登録申請書</t>
    <phoneticPr fontId="6"/>
  </si>
  <si>
    <t>知事　第（</t>
    <rPh sb="0" eb="2">
      <t>チジ</t>
    </rPh>
    <rPh sb="3" eb="4">
      <t>ダイ</t>
    </rPh>
    <phoneticPr fontId="6"/>
  </si>
  <si>
    <t>大　臣</t>
    <rPh sb="0" eb="1">
      <t>ダイ</t>
    </rPh>
    <rPh sb="2" eb="3">
      <t>シン</t>
    </rPh>
    <phoneticPr fontId="6"/>
  </si>
  <si>
    <t>登録年月日
（西暦）</t>
    <rPh sb="7" eb="9">
      <t>セイレキ</t>
    </rPh>
    <phoneticPr fontId="6"/>
  </si>
  <si>
    <t>受講(登録)番号</t>
  </si>
  <si>
    <t>メールアドレス</t>
    <phoneticPr fontId="6"/>
  </si>
  <si>
    <t>月撮影</t>
    <rPh sb="0" eb="1">
      <t>ガツ</t>
    </rPh>
    <rPh sb="1" eb="3">
      <t>サツエイ</t>
    </rPh>
    <phoneticPr fontId="6"/>
  </si>
  <si>
    <t>緊急連絡先</t>
    <rPh sb="0" eb="5">
      <t>キンキュウレンラクサキ</t>
    </rPh>
    <phoneticPr fontId="6"/>
  </si>
  <si>
    <t>【本人以外への連絡先・連絡相手方氏名】</t>
    <rPh sb="1" eb="5">
      <t>ホンニンイガイ</t>
    </rPh>
    <rPh sb="7" eb="10">
      <t>レンラクサキ</t>
    </rPh>
    <rPh sb="11" eb="16">
      <t>レンラクアイテガタ</t>
    </rPh>
    <rPh sb="16" eb="18">
      <t>シメイ</t>
    </rPh>
    <phoneticPr fontId="6"/>
  </si>
  <si>
    <t>氏名</t>
    <rPh sb="0" eb="2">
      <t>シメイ</t>
    </rPh>
    <phoneticPr fontId="6"/>
  </si>
  <si>
    <t>所属団体</t>
    <rPh sb="0" eb="4">
      <t>ショゾクダンタイ</t>
    </rPh>
    <phoneticPr fontId="6"/>
  </si>
  <si>
    <t>判定協力</t>
    <rPh sb="0" eb="2">
      <t>ハンテイ</t>
    </rPh>
    <rPh sb="2" eb="4">
      <t>キョウリョク</t>
    </rPh>
    <phoneticPr fontId="6"/>
  </si>
  <si>
    <t>地方公共団体から要請があった場合は、下記の活動区域において協力できます。（該当部分にチェックしてください）</t>
    <rPh sb="37" eb="39">
      <t>ガイトウ</t>
    </rPh>
    <rPh sb="39" eb="41">
      <t>ブブン</t>
    </rPh>
    <phoneticPr fontId="6"/>
  </si>
  <si>
    <r>
      <t>※下記の同意書は</t>
    </r>
    <r>
      <rPr>
        <b/>
        <sz val="12"/>
        <color theme="1"/>
        <rFont val="ＭＳ Ｐ明朝"/>
        <family val="1"/>
        <charset val="128"/>
      </rPr>
      <t>更新時には</t>
    </r>
    <r>
      <rPr>
        <sz val="12"/>
        <color theme="1"/>
        <rFont val="ＭＳ Ｐ明朝"/>
        <family val="1"/>
        <charset val="128"/>
      </rPr>
      <t>同意済として</t>
    </r>
    <r>
      <rPr>
        <b/>
        <sz val="12"/>
        <color theme="1"/>
        <rFont val="ＭＳ Ｐ明朝"/>
        <family val="1"/>
        <charset val="128"/>
      </rPr>
      <t>記入不要</t>
    </r>
    <r>
      <rPr>
        <sz val="12"/>
        <color theme="1"/>
        <rFont val="ＭＳ Ｐ明朝"/>
        <family val="1"/>
        <charset val="128"/>
      </rPr>
      <t>です。</t>
    </r>
    <phoneticPr fontId="6"/>
  </si>
  <si>
    <t>同　意　書</t>
  </si>
  <si>
    <t>大阪府知事　様</t>
  </si>
  <si>
    <t>記</t>
  </si>
  <si>
    <t>第一　（提供する団体）</t>
  </si>
  <si>
    <t>第二　（伝達の目的）</t>
  </si>
  <si>
    <r>
      <t>私が、大阪府被災建築物応急危険度判定士登録要綱第４条第１項の規定により申請書に記入した情報について、地震発生後、余震等による被災建築物の倒壊、部材の落下等から生じる二次災害を防止し、住民の安全の確保を図るために行われる被災建築物応急危険度判定（以下「判定」という。）を円滑に実施するため、大阪府</t>
    </r>
    <r>
      <rPr>
        <sz val="12"/>
        <color rgb="FF000000"/>
        <rFont val="ＭＳ 明朝"/>
        <family val="1"/>
        <charset val="128"/>
      </rPr>
      <t>都市整備部事業調整室で保有し、下記の第一の各号に掲げる団体へ提供する</t>
    </r>
    <r>
      <rPr>
        <sz val="12"/>
        <color theme="1"/>
        <rFont val="ＭＳ 明朝"/>
        <family val="1"/>
        <charset val="128"/>
      </rPr>
      <t>とともに、同団体が、第二の各号に掲げる事項を伝達するために利用することに同意します。</t>
    </r>
  </si>
  <si>
    <t>　①府内市町村担当課</t>
    <phoneticPr fontId="6"/>
  </si>
  <si>
    <t>　②他の都道府県担当課</t>
    <phoneticPr fontId="6"/>
  </si>
  <si>
    <t>　③国土交通省</t>
    <phoneticPr fontId="6"/>
  </si>
  <si>
    <t>　④一般財団法人大阪建築防災センター</t>
    <phoneticPr fontId="6"/>
  </si>
  <si>
    <t>　⑤公益社団法人建築技術教育普及センター　</t>
    <phoneticPr fontId="6"/>
  </si>
  <si>
    <t>　⑥公益社団法人大阪府建築士会等建築関係の公益法人</t>
    <phoneticPr fontId="6"/>
  </si>
  <si>
    <t>　①判定活動への協力要請</t>
    <phoneticPr fontId="6"/>
  </si>
  <si>
    <t>　②府及び市町村が実施する判定に関する体制整備への協力要請</t>
    <phoneticPr fontId="6"/>
  </si>
  <si>
    <t>住所</t>
    <rPh sb="0" eb="2">
      <t>ジュウショ</t>
    </rPh>
    <phoneticPr fontId="6"/>
  </si>
  <si>
    <t>郵便番号</t>
    <rPh sb="0" eb="4">
      <t>ユウビンバンゴウ</t>
    </rPh>
    <phoneticPr fontId="6"/>
  </si>
  <si>
    <t>【入力に際してのご案内】</t>
    <rPh sb="1" eb="3">
      <t>ニュウリョク</t>
    </rPh>
    <rPh sb="4" eb="5">
      <t>サイ</t>
    </rPh>
    <rPh sb="9" eb="11">
      <t>アンナイ</t>
    </rPh>
    <phoneticPr fontId="6"/>
  </si>
  <si>
    <t>　・ 「□」の欄は、該当するものにリストから、□または■を選択してください。</t>
    <rPh sb="7" eb="8">
      <t>ラン</t>
    </rPh>
    <rPh sb="10" eb="12">
      <t>ガイトウ</t>
    </rPh>
    <rPh sb="29" eb="31">
      <t>センタク</t>
    </rPh>
    <phoneticPr fontId="6"/>
  </si>
  <si>
    <t>　・ 新規登録の際は、２ページ目下段の同意書についても、もれなくご記入をお願いします。</t>
    <rPh sb="3" eb="7">
      <t>シンキトウロク</t>
    </rPh>
    <rPh sb="8" eb="9">
      <t>サイ</t>
    </rPh>
    <rPh sb="15" eb="16">
      <t>メ</t>
    </rPh>
    <rPh sb="16" eb="18">
      <t>カダン</t>
    </rPh>
    <rPh sb="19" eb="22">
      <t>ドウイショ</t>
    </rPh>
    <rPh sb="33" eb="35">
      <t>キニュウ</t>
    </rPh>
    <rPh sb="37" eb="38">
      <t>ネガ</t>
    </rPh>
    <phoneticPr fontId="6"/>
  </si>
  <si>
    <t>注）裏面もご記入ください。</t>
  </si>
  <si>
    <t>　　（申請時に在籍する部署が建築、土木または危機管理の業務を所管する部署である場合は不要）</t>
    <phoneticPr fontId="6"/>
  </si>
  <si>
    <t>生年月日</t>
    <rPh sb="0" eb="4">
      <t>セイネンガッピ</t>
    </rPh>
    <phoneticPr fontId="6"/>
  </si>
  <si>
    <t>氏名</t>
    <rPh sb="0" eb="2">
      <t>シメイ</t>
    </rPh>
    <phoneticPr fontId="6"/>
  </si>
  <si>
    <t>フリガナ</t>
    <phoneticPr fontId="6"/>
  </si>
  <si>
    <t>自宅住所</t>
    <rPh sb="0" eb="4">
      <t>ジタクジュウショ</t>
    </rPh>
    <phoneticPr fontId="6"/>
  </si>
  <si>
    <t>自宅TEL</t>
    <rPh sb="0" eb="2">
      <t>ジタク</t>
    </rPh>
    <phoneticPr fontId="6"/>
  </si>
  <si>
    <t>自宅FAX</t>
    <rPh sb="0" eb="2">
      <t>ジタク</t>
    </rPh>
    <phoneticPr fontId="6"/>
  </si>
  <si>
    <t>勤務先</t>
    <rPh sb="0" eb="3">
      <t>キンムサキ</t>
    </rPh>
    <phoneticPr fontId="6"/>
  </si>
  <si>
    <t>勤務先部課名</t>
    <rPh sb="0" eb="3">
      <t>キンムサキ</t>
    </rPh>
    <rPh sb="3" eb="6">
      <t>ブカメイ</t>
    </rPh>
    <phoneticPr fontId="6"/>
  </si>
  <si>
    <t>勤務先郵便番号</t>
    <rPh sb="0" eb="3">
      <t>キンムサキ</t>
    </rPh>
    <rPh sb="3" eb="7">
      <t>ユウビンバンゴウ</t>
    </rPh>
    <phoneticPr fontId="6"/>
  </si>
  <si>
    <t>自宅郵便番号</t>
    <rPh sb="0" eb="2">
      <t>ジタク</t>
    </rPh>
    <rPh sb="2" eb="6">
      <t>ユウビンバンゴウ</t>
    </rPh>
    <phoneticPr fontId="6"/>
  </si>
  <si>
    <t>勤務先住所</t>
    <rPh sb="0" eb="3">
      <t>キンムサキ</t>
    </rPh>
    <rPh sb="3" eb="5">
      <t>ジュウショ</t>
    </rPh>
    <phoneticPr fontId="6"/>
  </si>
  <si>
    <t>勤務先TEL</t>
    <rPh sb="0" eb="3">
      <t>キンムサキ</t>
    </rPh>
    <phoneticPr fontId="6"/>
  </si>
  <si>
    <t>勤務先FAX</t>
    <rPh sb="0" eb="3">
      <t>キンムサキ</t>
    </rPh>
    <phoneticPr fontId="6"/>
  </si>
  <si>
    <t>判定協力</t>
    <rPh sb="0" eb="4">
      <t>ハンテイキョウリョク</t>
    </rPh>
    <phoneticPr fontId="6"/>
  </si>
  <si>
    <t>携帯電話</t>
    <rPh sb="0" eb="4">
      <t>ケイタイデンワ</t>
    </rPh>
    <phoneticPr fontId="6"/>
  </si>
  <si>
    <t>携帯電話</t>
    <rPh sb="0" eb="2">
      <t>ケイタイ</t>
    </rPh>
    <rPh sb="2" eb="4">
      <t>デンワ</t>
    </rPh>
    <phoneticPr fontId="6"/>
  </si>
  <si>
    <t>種　別</t>
    <phoneticPr fontId="6"/>
  </si>
  <si>
    <t>行政　職種</t>
    <rPh sb="0" eb="2">
      <t>ギョウセイ</t>
    </rPh>
    <rPh sb="3" eb="5">
      <t>ショクシュ</t>
    </rPh>
    <phoneticPr fontId="6"/>
  </si>
  <si>
    <t>緊急連絡先</t>
    <rPh sb="0" eb="2">
      <t>キンキュウ</t>
    </rPh>
    <rPh sb="2" eb="5">
      <t>レンラクサキ</t>
    </rPh>
    <phoneticPr fontId="6"/>
  </si>
  <si>
    <t>１．※印欄は記入しないでください。</t>
    <phoneticPr fontId="6"/>
  </si>
  <si>
    <t>A</t>
  </si>
  <si>
    <t>+</t>
  </si>
  <si>
    <t>日</t>
    <rPh sb="0" eb="1">
      <t>ニチ</t>
    </rPh>
    <phoneticPr fontId="6"/>
  </si>
  <si>
    <t>所属部署(部課名)</t>
    <phoneticPr fontId="6"/>
  </si>
  <si>
    <t>FAX</t>
    <phoneticPr fontId="6"/>
  </si>
  <si>
    <t>電話番号</t>
    <rPh sb="0" eb="4">
      <t>デンワバンゴウ</t>
    </rPh>
    <phoneticPr fontId="6"/>
  </si>
  <si>
    <t>(ﾌﾘｶﾞﾅ)</t>
    <phoneticPr fontId="6"/>
  </si>
  <si>
    <t>(PC)</t>
    <phoneticPr fontId="6"/>
  </si>
  <si>
    <t>(携帯)</t>
    <phoneticPr fontId="6"/>
  </si>
  <si>
    <t>固定電話</t>
    <rPh sb="0" eb="4">
      <t>コテイデンワ</t>
    </rPh>
    <phoneticPr fontId="6"/>
  </si>
  <si>
    <t>090-9999-9999</t>
    <phoneticPr fontId="6"/>
  </si>
  <si>
    <t>住所</t>
    <rPh sb="0" eb="2">
      <t>ジュウショ</t>
    </rPh>
    <phoneticPr fontId="6"/>
  </si>
  <si>
    <t>電話</t>
    <rPh sb="0" eb="2">
      <t>デンワ</t>
    </rPh>
    <phoneticPr fontId="6"/>
  </si>
  <si>
    <t>生年月日</t>
    <rPh sb="0" eb="4">
      <t>セイネンガッピ</t>
    </rPh>
    <phoneticPr fontId="6"/>
  </si>
  <si>
    <t>西暦</t>
    <rPh sb="0" eb="2">
      <t>セイレキ</t>
    </rPh>
    <phoneticPr fontId="6"/>
  </si>
  <si>
    <t>氏名</t>
    <phoneticPr fontId="6"/>
  </si>
  <si>
    <t>名称</t>
    <phoneticPr fontId="6"/>
  </si>
  <si>
    <t>血液型</t>
    <rPh sb="0" eb="3">
      <t>ケツエキガタ</t>
    </rPh>
    <phoneticPr fontId="6"/>
  </si>
  <si>
    <t>型</t>
    <rPh sb="0" eb="1">
      <t>ガタ</t>
    </rPh>
    <phoneticPr fontId="6"/>
  </si>
  <si>
    <t>RH</t>
    <phoneticPr fontId="6"/>
  </si>
  <si>
    <t>【回答欄】</t>
    <rPh sb="1" eb="4">
      <t>カイトウラン</t>
    </rPh>
    <phoneticPr fontId="6"/>
  </si>
  <si>
    <t>二級建築士
木造建築士</t>
    <rPh sb="0" eb="2">
      <t>ニキュウ</t>
    </rPh>
    <rPh sb="6" eb="8">
      <t>モクゾウ</t>
    </rPh>
    <rPh sb="8" eb="11">
      <t>ケンチクシ</t>
    </rPh>
    <phoneticPr fontId="6"/>
  </si>
  <si>
    <t>行政
職種</t>
    <rPh sb="0" eb="2">
      <t>ギョウセイ</t>
    </rPh>
    <phoneticPr fontId="6"/>
  </si>
  <si>
    <t>※国又は地方公共団体の職員のみ記入</t>
    <phoneticPr fontId="6"/>
  </si>
  <si>
    <t>　1.建築職　　2.土木職　　3.その他</t>
    <rPh sb="3" eb="6">
      <t>ケンチクショク</t>
    </rPh>
    <rPh sb="10" eb="13">
      <t>ドボクショク</t>
    </rPh>
    <rPh sb="19" eb="20">
      <t>タ</t>
    </rPh>
    <phoneticPr fontId="6"/>
  </si>
  <si>
    <r>
      <t xml:space="preserve">【回答欄】
</t>
    </r>
    <r>
      <rPr>
        <sz val="9"/>
        <color theme="1"/>
        <rFont val="ＭＳ Ｐ明朝"/>
        <family val="1"/>
        <charset val="128"/>
      </rPr>
      <t>※右のうち該当
するものを選択</t>
    </r>
    <rPh sb="1" eb="4">
      <t>カイトウラン</t>
    </rPh>
    <phoneticPr fontId="6"/>
  </si>
  <si>
    <r>
      <rPr>
        <sz val="10"/>
        <color theme="1"/>
        <rFont val="ＭＳ Ｐ明朝"/>
        <family val="1"/>
        <charset val="128"/>
      </rPr>
      <t>【回答欄】</t>
    </r>
    <r>
      <rPr>
        <sz val="9"/>
        <color theme="1"/>
        <rFont val="ＭＳ Ｐ明朝"/>
        <family val="1"/>
        <charset val="128"/>
      </rPr>
      <t xml:space="preserve">
※右のうち該当
するものを選択</t>
    </r>
    <rPh sb="1" eb="3">
      <t>カイトウ</t>
    </rPh>
    <rPh sb="3" eb="4">
      <t>ラン</t>
    </rPh>
    <rPh sb="7" eb="8">
      <t>ミギ</t>
    </rPh>
    <rPh sb="11" eb="13">
      <t>ガイトウ</t>
    </rPh>
    <rPh sb="19" eb="21">
      <t>センタク</t>
    </rPh>
    <phoneticPr fontId="6"/>
  </si>
  <si>
    <t>　1.男
　2.女　　
　3.回答しない</t>
    <phoneticPr fontId="6"/>
  </si>
  <si>
    <t>　1.判定士　　2.判定コーディネーター</t>
    <rPh sb="3" eb="6">
      <t>ハンテイシ</t>
    </rPh>
    <rPh sb="10" eb="12">
      <t>ハンテイ</t>
    </rPh>
    <phoneticPr fontId="6"/>
  </si>
  <si>
    <t>※更新申請者のみ記入（活動経験は実際の災害時の経験の有無をご回答ください。）</t>
    <rPh sb="11" eb="15">
      <t>カツドウケイケン</t>
    </rPh>
    <rPh sb="16" eb="18">
      <t>ジッサイ</t>
    </rPh>
    <rPh sb="19" eb="22">
      <t>サイガイジ</t>
    </rPh>
    <rPh sb="23" eb="25">
      <t>ケイケン</t>
    </rPh>
    <rPh sb="26" eb="28">
      <t>ウム</t>
    </rPh>
    <rPh sb="30" eb="32">
      <t>カイトウ</t>
    </rPh>
    <phoneticPr fontId="6"/>
  </si>
  <si>
    <r>
      <t xml:space="preserve">【回答欄】
</t>
    </r>
    <r>
      <rPr>
        <sz val="9"/>
        <color theme="1"/>
        <rFont val="ＭＳ Ｐ明朝"/>
        <family val="1"/>
        <charset val="128"/>
      </rPr>
      <t>※右のうち該当するものを
すべて選択（複数回答）</t>
    </r>
    <rPh sb="1" eb="4">
      <t>カイトウラン</t>
    </rPh>
    <rPh sb="7" eb="8">
      <t>ミギ</t>
    </rPh>
    <rPh sb="11" eb="13">
      <t>ガイトウ</t>
    </rPh>
    <rPh sb="22" eb="24">
      <t>センタク</t>
    </rPh>
    <rPh sb="25" eb="27">
      <t>フクスウ</t>
    </rPh>
    <rPh sb="27" eb="29">
      <t>カイトウ</t>
    </rPh>
    <phoneticPr fontId="6"/>
  </si>
  <si>
    <t>　1.建築士（一級・二級・木造）
　　（試験合格者を含む）・建築設備士
　2.特定建築物調査員
　3.建築施工管理技士(一級・二級)
　4.国又は地方公共団体の職員
　　(経験者含む)
　5.教授(准)、講師又は助手</t>
    <phoneticPr fontId="6"/>
  </si>
  <si>
    <t>（下記のうち主として該当するものを１つ選択）</t>
    <rPh sb="1" eb="3">
      <t>カキ</t>
    </rPh>
    <rPh sb="6" eb="7">
      <t>オモ</t>
    </rPh>
    <rPh sb="10" eb="12">
      <t>ガイトウ</t>
    </rPh>
    <rPh sb="19" eb="21">
      <t>センタク</t>
    </rPh>
    <phoneticPr fontId="6"/>
  </si>
  <si>
    <r>
      <t xml:space="preserve">【回答欄】
</t>
    </r>
    <r>
      <rPr>
        <sz val="9"/>
        <color theme="1"/>
        <rFont val="ＭＳ Ｐ明朝"/>
        <family val="1"/>
        <charset val="128"/>
      </rPr>
      <t>※右のうち該当するものを選択</t>
    </r>
    <rPh sb="1" eb="4">
      <t>カイトウラン</t>
    </rPh>
    <rPh sb="7" eb="8">
      <t>ミギ</t>
    </rPh>
    <rPh sb="11" eb="13">
      <t>ガイトウ</t>
    </rPh>
    <rPh sb="18" eb="20">
      <t>センタク</t>
    </rPh>
    <phoneticPr fontId="6"/>
  </si>
  <si>
    <t>　1.民間会社　　2.官公庁　　3.UR都市機構　　4.大学・研究機関等　　5.その他</t>
    <rPh sb="3" eb="7">
      <t>ミンカンガイシャ</t>
    </rPh>
    <rPh sb="11" eb="14">
      <t>カンコウチョウ</t>
    </rPh>
    <rPh sb="20" eb="24">
      <t>トシキコウ</t>
    </rPh>
    <rPh sb="28" eb="30">
      <t>ダイガク</t>
    </rPh>
    <rPh sb="31" eb="36">
      <t>ケンキュウキカントウ</t>
    </rPh>
    <rPh sb="42" eb="43">
      <t>タ</t>
    </rPh>
    <phoneticPr fontId="6"/>
  </si>
  <si>
    <t>上欄で「5.その他」を選択した場合、具体的内容</t>
    <rPh sb="0" eb="2">
      <t>ジョウラン</t>
    </rPh>
    <rPh sb="8" eb="9">
      <t>タ</t>
    </rPh>
    <rPh sb="11" eb="13">
      <t>センタク</t>
    </rPh>
    <rPh sb="15" eb="17">
      <t>バアイ</t>
    </rPh>
    <rPh sb="18" eb="23">
      <t>グタイテキナイヨウ</t>
    </rPh>
    <phoneticPr fontId="6"/>
  </si>
  <si>
    <t>　1.自宅
　2.勤務先
　3.その他</t>
    <rPh sb="3" eb="5">
      <t>ジタク</t>
    </rPh>
    <rPh sb="9" eb="12">
      <t>キンムサキ</t>
    </rPh>
    <rPh sb="18" eb="19">
      <t>タ</t>
    </rPh>
    <phoneticPr fontId="6"/>
  </si>
  <si>
    <t>「３.その他」を選択
した方のみ、
記載してください。</t>
    <rPh sb="8" eb="10">
      <t>センタク</t>
    </rPh>
    <rPh sb="13" eb="14">
      <t>カタ</t>
    </rPh>
    <rPh sb="18" eb="20">
      <t>キサイ</t>
    </rPh>
    <phoneticPr fontId="6"/>
  </si>
  <si>
    <t>下記団体に所属している場合は該当するものを選択</t>
    <rPh sb="21" eb="23">
      <t>センタク</t>
    </rPh>
    <phoneticPr fontId="6"/>
  </si>
  <si>
    <t>　１. 大阪府内の判定はもとより、全国の被災地に判定調査団員として派遣されることに
　　　協力できます。(３泊以内の宿泊可)
　２. 大阪府内及び、近畿圏内のみ協力できる(原則日帰り)
　３. 大阪府内のみ協力できる(日帰り)</t>
    <phoneticPr fontId="6"/>
  </si>
  <si>
    <t>２．性別は、判定活動時のトイレや宿泊場所の配慮に必要なためお伺いしています。</t>
    <rPh sb="2" eb="4">
      <t>セイベツ</t>
    </rPh>
    <phoneticPr fontId="6"/>
  </si>
  <si>
    <t>３．添付書類(更新時には不要)</t>
    <phoneticPr fontId="6"/>
  </si>
  <si>
    <t>　(２) 特定建築物調査員：資格者証の写し</t>
    <phoneticPr fontId="6"/>
  </si>
  <si>
    <t>　(３) 建築施工管理技士検定試験の合格証明書</t>
    <phoneticPr fontId="6"/>
  </si>
  <si>
    <t>　(４) 国及び地方公共団体の職員（経験者含む）：被災建築物応急危険度判定士登録要件申立書</t>
    <phoneticPr fontId="6"/>
  </si>
  <si>
    <t>　(５) 講習会の修了証の写し</t>
    <phoneticPr fontId="6"/>
  </si>
  <si>
    <t>　(６) 大学・短期大学等における建築構造系講座担当教授、准教授、助手：在勤証明書</t>
    <phoneticPr fontId="6"/>
  </si>
  <si>
    <t>性別</t>
  </si>
  <si>
    <t>性別</t>
    <phoneticPr fontId="6"/>
  </si>
  <si>
    <t>大阪　太郎</t>
    <rPh sb="0" eb="2">
      <t>オオサカ</t>
    </rPh>
    <rPh sb="3" eb="5">
      <t>タロウ</t>
    </rPh>
    <phoneticPr fontId="6"/>
  </si>
  <si>
    <t>オオサカ　タロウ</t>
    <phoneticPr fontId="6"/>
  </si>
  <si>
    <t>登録番号_新</t>
  </si>
  <si>
    <t>登録番号_旧</t>
  </si>
  <si>
    <t>資格</t>
  </si>
  <si>
    <t>資府県</t>
  </si>
  <si>
    <t>資番号</t>
  </si>
  <si>
    <t>民_官_公団_学</t>
  </si>
  <si>
    <t>abc@***</t>
    <phoneticPr fontId="6"/>
  </si>
  <si>
    <t>def@***</t>
    <phoneticPr fontId="6"/>
  </si>
  <si>
    <t>-</t>
    <phoneticPr fontId="6"/>
  </si>
  <si>
    <t>540</t>
    <phoneticPr fontId="6"/>
  </si>
  <si>
    <t>06-8888-8888</t>
    <phoneticPr fontId="6"/>
  </si>
  <si>
    <t>06-7777-7777</t>
    <phoneticPr fontId="6"/>
  </si>
  <si>
    <t>06-6666-6666</t>
    <phoneticPr fontId="6"/>
  </si>
  <si>
    <t>奈良県</t>
    <rPh sb="0" eb="3">
      <t>ナラケン</t>
    </rPh>
    <phoneticPr fontId="6"/>
  </si>
  <si>
    <t>所属団体（建築士会）</t>
    <rPh sb="0" eb="4">
      <t>ショゾクダンタイ</t>
    </rPh>
    <rPh sb="5" eb="9">
      <t>ケンチクシカイ</t>
    </rPh>
    <phoneticPr fontId="6"/>
  </si>
  <si>
    <t>所属団体（事務所協会）</t>
    <rPh sb="0" eb="4">
      <t>ショゾクダンタイ</t>
    </rPh>
    <rPh sb="5" eb="7">
      <t>ジム</t>
    </rPh>
    <rPh sb="7" eb="8">
      <t>ショ</t>
    </rPh>
    <rPh sb="8" eb="10">
      <t>キョウカイ</t>
    </rPh>
    <phoneticPr fontId="6"/>
  </si>
  <si>
    <t>所属団体（建築家協会）</t>
    <rPh sb="0" eb="4">
      <t>ショゾクダンタイ</t>
    </rPh>
    <rPh sb="5" eb="10">
      <t>ケンチクカキョウカイ</t>
    </rPh>
    <phoneticPr fontId="6"/>
  </si>
  <si>
    <t>所属団体（建築学会）</t>
    <rPh sb="0" eb="4">
      <t>ショゾクダンタイ</t>
    </rPh>
    <rPh sb="5" eb="7">
      <t>ケンチク</t>
    </rPh>
    <rPh sb="7" eb="9">
      <t>ガッカイ</t>
    </rPh>
    <phoneticPr fontId="6"/>
  </si>
  <si>
    <t>メールアドレス(携帯)</t>
    <rPh sb="8" eb="10">
      <t>ケイタイ</t>
    </rPh>
    <phoneticPr fontId="6"/>
  </si>
  <si>
    <t>メールアドレス(PC)</t>
    <phoneticPr fontId="6"/>
  </si>
  <si>
    <t>090-5555-5555</t>
    <phoneticPr fontId="6"/>
  </si>
  <si>
    <t>緊急連絡先その他</t>
    <rPh sb="0" eb="2">
      <t>キンキュウ</t>
    </rPh>
    <rPh sb="2" eb="5">
      <t>レンラクサキ</t>
    </rPh>
    <rPh sb="7" eb="8">
      <t>タ</t>
    </rPh>
    <phoneticPr fontId="6"/>
  </si>
  <si>
    <t>新規登録用</t>
    <rPh sb="0" eb="5">
      <t>シンキトウロクヨウ</t>
    </rPh>
    <phoneticPr fontId="6"/>
  </si>
  <si>
    <t>更新登録用</t>
    <rPh sb="0" eb="5">
      <t>コウシントウロクヨウ</t>
    </rPh>
    <phoneticPr fontId="6"/>
  </si>
  <si>
    <t>■</t>
  </si>
  <si>
    <t>用紙による提出の場合は
袋に入れてご提出ください。</t>
    <rPh sb="0" eb="2">
      <t>ヨウシ</t>
    </rPh>
    <rPh sb="5" eb="7">
      <t>テイシュツ</t>
    </rPh>
    <rPh sb="8" eb="10">
      <t>バアイ</t>
    </rPh>
    <rPh sb="12" eb="13">
      <t>フクロ</t>
    </rPh>
    <rPh sb="14" eb="15">
      <t>イ</t>
    </rPh>
    <rPh sb="18" eb="20">
      <t>テイシュツ</t>
    </rPh>
    <phoneticPr fontId="6"/>
  </si>
  <si>
    <t>　(１) 建築士（試験合格者を含む）・建築設備士：免許証、免許証明書又は試験の合格通知証の写し等</t>
    <rPh sb="19" eb="24">
      <t>ケンチクセツビシ</t>
    </rPh>
    <rPh sb="47" eb="48">
      <t>トウ</t>
    </rPh>
    <phoneticPr fontId="6"/>
  </si>
  <si>
    <t>2022.12.20</t>
    <phoneticPr fontId="6"/>
  </si>
  <si>
    <t>応急　花子</t>
    <rPh sb="0" eb="2">
      <t>オウキュウ</t>
    </rPh>
    <rPh sb="3" eb="5">
      <t>ハナコ</t>
    </rPh>
    <phoneticPr fontId="6"/>
  </si>
  <si>
    <r>
      <rPr>
        <sz val="11"/>
        <color theme="1"/>
        <rFont val="ＭＳ Ｐ明朝"/>
        <family val="1"/>
        <charset val="128"/>
      </rPr>
      <t>カラ</t>
    </r>
    <r>
      <rPr>
        <sz val="10"/>
        <color theme="1"/>
        <rFont val="ＭＳ Ｐ明朝"/>
        <family val="1"/>
        <charset val="128"/>
      </rPr>
      <t>ー・</t>
    </r>
    <r>
      <rPr>
        <sz val="12"/>
        <color theme="1"/>
        <rFont val="ＭＳ Ｐ明朝"/>
        <family val="1"/>
        <charset val="128"/>
      </rPr>
      <t>6</t>
    </r>
    <r>
      <rPr>
        <sz val="10"/>
        <color theme="1"/>
        <rFont val="ＭＳ Ｐ明朝"/>
        <family val="1"/>
        <charset val="128"/>
      </rPr>
      <t>か月以内</t>
    </r>
    <rPh sb="6" eb="9">
      <t>ゲツイナイ</t>
    </rPh>
    <phoneticPr fontId="6"/>
  </si>
  <si>
    <r>
      <t>縦</t>
    </r>
    <r>
      <rPr>
        <sz val="12"/>
        <color theme="1"/>
        <rFont val="ＭＳ Ｐ明朝"/>
        <family val="1"/>
        <charset val="128"/>
      </rPr>
      <t>４</t>
    </r>
    <r>
      <rPr>
        <sz val="11"/>
        <color theme="1"/>
        <rFont val="ＭＳ Ｐ明朝"/>
        <family val="1"/>
        <charset val="128"/>
      </rPr>
      <t>cm×横</t>
    </r>
    <r>
      <rPr>
        <sz val="12"/>
        <color theme="1"/>
        <rFont val="ＭＳ Ｐ明朝"/>
        <family val="1"/>
        <charset val="128"/>
      </rPr>
      <t>３</t>
    </r>
    <r>
      <rPr>
        <sz val="11"/>
        <color theme="1"/>
        <rFont val="ＭＳ Ｐ明朝"/>
        <family val="1"/>
        <charset val="128"/>
      </rPr>
      <t>cm</t>
    </r>
    <phoneticPr fontId="6"/>
  </si>
  <si>
    <t>0001</t>
    <phoneticPr fontId="6"/>
  </si>
  <si>
    <t>（のりづけ）</t>
    <phoneticPr fontId="6"/>
  </si>
  <si>
    <t>（袋をのりづけ）</t>
    <rPh sb="1" eb="2">
      <t>フクロ</t>
    </rPh>
    <phoneticPr fontId="6"/>
  </si>
  <si>
    <t>　１.(公社)大阪府建築士会
　２.(一社)大阪府建築士事務所協会
　３.(公社)日本建築家協会近畿支部
　４.(一社)日本建築協会</t>
    <rPh sb="60" eb="62">
      <t>ニホン</t>
    </rPh>
    <rPh sb="64" eb="66">
      <t>キョウカイ</t>
    </rPh>
    <phoneticPr fontId="6"/>
  </si>
  <si>
    <t>○○株式会社</t>
    <rPh sb="2" eb="6">
      <t>カブシキカイシャ</t>
    </rPh>
    <phoneticPr fontId="6"/>
  </si>
  <si>
    <t>○○カブシキガイシャ</t>
    <phoneticPr fontId="6"/>
  </si>
  <si>
    <t>○○部○○課</t>
    <rPh sb="2" eb="3">
      <t>ブ</t>
    </rPh>
    <rPh sb="5" eb="6">
      <t>カ</t>
    </rPh>
    <phoneticPr fontId="6"/>
  </si>
  <si>
    <t>○○市○○町１－１－１　○○マンション101</t>
    <rPh sb="2" eb="3">
      <t>シ</t>
    </rPh>
    <rPh sb="5" eb="6">
      <t>マチ</t>
    </rPh>
    <phoneticPr fontId="6"/>
  </si>
  <si>
    <t>○○市○○町１－１－１</t>
    <rPh sb="2" eb="3">
      <t>シ</t>
    </rPh>
    <rPh sb="5" eb="6">
      <t>マチ</t>
    </rPh>
    <phoneticPr fontId="6"/>
  </si>
  <si>
    <t>○○市○○町１－１－１　○○マンション101</t>
    <rPh sb="5" eb="6">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</si>
</sst>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
    <numFmt numFmtId="177" formatCode="0_ "/>
    <numFmt numFmtId="178" formatCode="0_);[Red]\(0\)"/>
  </numFmts>
  <fonts count="38">
    <font>
      <sz val="11"/>
      <color theme="1"/>
      <name val="游ゴシック"/>
      <family val="2"/>
      <charset val="128"/>
      <scheme val="minor"/>
    </font>
    <font>
      <sz val="10.5"/>
      <color theme="1"/>
      <name val="Century"/>
      <family val="1"/>
    </font>
    <font>
      <sz val="12"/>
      <color theme="1"/>
      <name val="ＭＳ 明朝"/>
      <family val="1"/>
      <charset val="128"/>
    </font>
    <font>
      <sz val="14"/>
      <color theme="1"/>
      <name val="ＭＳ 明朝"/>
      <family val="1"/>
      <charset val="128"/>
    </font>
    <font>
      <sz val="12"/>
      <color theme="1"/>
      <name val="Century"/>
      <family val="1"/>
    </font>
    <font>
      <sz val="11"/>
      <color theme="1"/>
      <name val="ＭＳ Ｐゴシック"/>
      <family val="3"/>
      <charset val="128"/>
    </font>
    <font>
      <sz val="6"/>
      <name val="游ゴシック"/>
      <family val="2"/>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2"/>
      <color rgb="FF000000"/>
      <name val="ＭＳ 明朝"/>
      <family val="1"/>
      <charset val="128"/>
    </font>
    <font>
      <sz val="16"/>
      <color theme="1"/>
      <name val="ＭＳ Ｐ明朝"/>
      <family val="1"/>
      <charset val="128"/>
    </font>
    <font>
      <sz val="28"/>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name val="ＭＳ Ｐ明朝"/>
      <family val="1"/>
      <charset val="128"/>
    </font>
    <font>
      <sz val="11"/>
      <color rgb="FFFF0000"/>
      <name val="ＭＳ Ｐ明朝"/>
      <family val="1"/>
      <charset val="128"/>
    </font>
    <font>
      <sz val="10.5"/>
      <color rgb="FFFF0000"/>
      <name val="ＭＳ Ｐ明朝"/>
      <family val="1"/>
      <charset val="128"/>
    </font>
    <font>
      <u/>
      <sz val="8"/>
      <color rgb="FFFF0000"/>
      <name val="ＭＳ Ｐ明朝"/>
      <family val="1"/>
      <charset val="128"/>
    </font>
    <font>
      <sz val="10.5"/>
      <name val="ＭＳ Ｐ明朝"/>
      <family val="1"/>
      <charset val="128"/>
    </font>
    <font>
      <sz val="11"/>
      <name val="ＭＳ Ｐ明朝"/>
      <family val="1"/>
      <charset val="128"/>
    </font>
    <font>
      <b/>
      <sz val="12"/>
      <color theme="1"/>
      <name val="ＭＳ Ｐ明朝"/>
      <family val="1"/>
      <charset val="128"/>
    </font>
    <font>
      <sz val="9"/>
      <color indexed="81"/>
      <name val="MS P ゴシック"/>
      <family val="3"/>
      <charset val="128"/>
    </font>
    <font>
      <sz val="10"/>
      <name val="ＭＳ Ｐ明朝"/>
      <family val="1"/>
      <charset val="128"/>
    </font>
    <font>
      <b/>
      <sz val="11"/>
      <color rgb="FF0070C0"/>
      <name val="ＭＳ Ｐゴシック"/>
      <family val="3"/>
      <charset val="128"/>
    </font>
    <font>
      <b/>
      <sz val="14"/>
      <color rgb="FF0070C0"/>
      <name val="ＭＳ Ｐゴシック"/>
      <family val="3"/>
      <charset val="128"/>
    </font>
    <font>
      <b/>
      <sz val="12"/>
      <color rgb="FF0070C0"/>
      <name val="ＭＳ Ｐゴシック"/>
      <family val="3"/>
      <charset val="128"/>
    </font>
    <font>
      <b/>
      <sz val="10.5"/>
      <color rgb="FF0070C0"/>
      <name val="ＭＳ Ｐゴシック"/>
      <family val="3"/>
      <charset val="128"/>
    </font>
    <font>
      <b/>
      <sz val="10.5"/>
      <color theme="0"/>
      <name val="ＭＳ Ｐゴシック"/>
      <family val="3"/>
      <charset val="128"/>
    </font>
    <font>
      <sz val="12"/>
      <color theme="1"/>
      <name val="ＭＳ Ｐゴシック"/>
      <family val="3"/>
      <charset val="128"/>
    </font>
    <font>
      <sz val="10.5"/>
      <color theme="1"/>
      <name val="ＭＳ Ｐゴシック"/>
      <family val="3"/>
      <charset val="128"/>
    </font>
    <font>
      <sz val="10.5"/>
      <color rgb="FFFF0000"/>
      <name val="ＭＳ Ｐゴシック"/>
      <family val="3"/>
      <charset val="128"/>
    </font>
    <font>
      <b/>
      <sz val="11"/>
      <name val="ＭＳ Ｐゴシック"/>
      <family val="3"/>
      <charset val="128"/>
    </font>
    <font>
      <b/>
      <sz val="11"/>
      <color rgb="FF0070C0"/>
      <name val="ＭＳ Ｐ明朝"/>
      <family val="1"/>
      <charset val="128"/>
    </font>
    <font>
      <b/>
      <sz val="12"/>
      <color rgb="FF0070C0"/>
      <name val="ＭＳ Ｐ明朝"/>
      <family val="1"/>
      <charset val="128"/>
    </font>
    <font>
      <b/>
      <sz val="10.5"/>
      <color rgb="FF0070C0"/>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theme="0" tint="-0.249977111117893"/>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dotted">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s>
  <cellStyleXfs count="1">
    <xf numFmtId="0" fontId="0" fillId="0" borderId="0">
      <alignment vertical="center"/>
    </xf>
  </cellStyleXfs>
  <cellXfs count="605">
    <xf numFmtId="0" fontId="0" fillId="0" borderId="0" xfId="0">
      <alignment vertical="center"/>
    </xf>
    <xf numFmtId="0" fontId="5" fillId="0" borderId="0" xfId="0" applyFo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8" fillId="0" borderId="0" xfId="0" applyFo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lignment vertical="center" wrapText="1"/>
    </xf>
    <xf numFmtId="0" fontId="7"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0" xfId="0" applyFont="1">
      <alignment vertical="center"/>
    </xf>
    <xf numFmtId="0" fontId="8" fillId="0" borderId="4" xfId="0" applyFont="1" applyBorder="1">
      <alignment vertical="center"/>
    </xf>
    <xf numFmtId="0" fontId="8" fillId="0" borderId="0" xfId="0" applyFont="1" applyBorder="1">
      <alignment vertical="center"/>
    </xf>
    <xf numFmtId="0" fontId="9" fillId="2" borderId="0" xfId="0" applyFont="1" applyFill="1" applyBorder="1" applyAlignment="1">
      <alignment horizontal="right" vertical="center" wrapText="1"/>
    </xf>
    <xf numFmtId="0" fontId="8" fillId="0" borderId="0" xfId="0" applyFont="1" applyBorder="1" applyAlignment="1">
      <alignment vertical="top" wrapText="1"/>
    </xf>
    <xf numFmtId="0" fontId="8" fillId="0" borderId="5" xfId="0" applyFont="1" applyBorder="1" applyAlignment="1">
      <alignment vertical="top"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21"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4" xfId="0" applyFont="1" applyBorder="1" applyAlignment="1">
      <alignment vertical="center" wrapText="1"/>
    </xf>
    <xf numFmtId="0" fontId="20" fillId="0" borderId="0" xfId="0" applyFont="1" applyBorder="1" applyAlignment="1">
      <alignment horizontal="right" vertical="center"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2" xfId="0" applyFont="1" applyBorder="1" applyAlignment="1">
      <alignment vertical="center" wrapText="1"/>
    </xf>
    <xf numFmtId="0" fontId="9" fillId="0" borderId="0" xfId="0" applyFont="1" applyBorder="1" applyAlignment="1">
      <alignment horizontal="center" vertical="center" wrapText="1"/>
    </xf>
    <xf numFmtId="0" fontId="7" fillId="0" borderId="26" xfId="0" applyFont="1" applyBorder="1" applyAlignment="1">
      <alignment vertical="center" wrapText="1"/>
    </xf>
    <xf numFmtId="0" fontId="7" fillId="0" borderId="32" xfId="0" applyFont="1" applyBorder="1" applyAlignment="1">
      <alignment vertical="center" wrapText="1"/>
    </xf>
    <xf numFmtId="0" fontId="8" fillId="0" borderId="0" xfId="0" applyFont="1" applyBorder="1" applyAlignment="1">
      <alignment vertical="center" wrapText="1"/>
    </xf>
    <xf numFmtId="0" fontId="7" fillId="0" borderId="5" xfId="0" applyFont="1" applyBorder="1" applyAlignment="1">
      <alignment vertical="center" wrapText="1"/>
    </xf>
    <xf numFmtId="0" fontId="15" fillId="0" borderId="5" xfId="0" applyFont="1" applyBorder="1" applyAlignment="1">
      <alignment vertical="center" wrapText="1"/>
    </xf>
    <xf numFmtId="0" fontId="15" fillId="0" borderId="0" xfId="0" applyFont="1" applyBorder="1" applyAlignment="1">
      <alignment vertical="center" wrapText="1"/>
    </xf>
    <xf numFmtId="0" fontId="8" fillId="0" borderId="38" xfId="0" applyFont="1" applyBorder="1">
      <alignment vertical="center"/>
    </xf>
    <xf numFmtId="0" fontId="7" fillId="0" borderId="39" xfId="0" applyFont="1" applyBorder="1" applyAlignment="1">
      <alignment vertical="center" wrapText="1"/>
    </xf>
    <xf numFmtId="0" fontId="22" fillId="0" borderId="15" xfId="0" applyFont="1" applyBorder="1">
      <alignment vertical="center"/>
    </xf>
    <xf numFmtId="0" fontId="22" fillId="0" borderId="16" xfId="0" applyFont="1" applyBorder="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28" xfId="0" applyFont="1" applyBorder="1">
      <alignment vertical="center"/>
    </xf>
    <xf numFmtId="0" fontId="22" fillId="0" borderId="29" xfId="0" applyFont="1" applyBorder="1">
      <alignment vertical="center"/>
    </xf>
    <xf numFmtId="0" fontId="8" fillId="0" borderId="1" xfId="0" applyFont="1" applyBorder="1">
      <alignment vertical="center"/>
    </xf>
    <xf numFmtId="0" fontId="8" fillId="0" borderId="3" xfId="0" applyFont="1" applyBorder="1">
      <alignment vertical="center"/>
    </xf>
    <xf numFmtId="0" fontId="8" fillId="0" borderId="5" xfId="0" applyFont="1" applyBorder="1">
      <alignment vertical="center"/>
    </xf>
    <xf numFmtId="0" fontId="8" fillId="0" borderId="8" xfId="0" applyFont="1" applyBorder="1">
      <alignment vertical="center"/>
    </xf>
    <xf numFmtId="0" fontId="8" fillId="0" borderId="7" xfId="0" applyFont="1" applyBorder="1">
      <alignment vertical="center"/>
    </xf>
    <xf numFmtId="0" fontId="8" fillId="0" borderId="6" xfId="0" applyFont="1" applyBorder="1">
      <alignment vertical="center"/>
    </xf>
    <xf numFmtId="0" fontId="4" fillId="0" borderId="0" xfId="0" applyFont="1" applyBorder="1" applyAlignment="1">
      <alignment horizontal="justify" vertical="center" wrapText="1"/>
    </xf>
    <xf numFmtId="0" fontId="9" fillId="0" borderId="0"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8" xfId="0" applyFont="1" applyBorder="1">
      <alignment vertical="center"/>
    </xf>
    <xf numFmtId="0" fontId="5" fillId="0" borderId="7" xfId="0" applyFont="1" applyBorder="1">
      <alignment vertical="center"/>
    </xf>
    <xf numFmtId="0" fontId="5" fillId="0" borderId="6" xfId="0" applyFont="1" applyBorder="1">
      <alignment vertical="center"/>
    </xf>
    <xf numFmtId="0" fontId="8" fillId="0" borderId="4" xfId="0" applyFont="1" applyBorder="1" applyAlignment="1">
      <alignment vertical="center" wrapText="1"/>
    </xf>
    <xf numFmtId="0" fontId="9" fillId="0" borderId="0" xfId="0" applyFont="1" applyAlignment="1">
      <alignment vertical="center" wrapText="1"/>
    </xf>
    <xf numFmtId="0" fontId="8" fillId="0" borderId="0" xfId="0" applyFont="1" applyFill="1">
      <alignment vertical="center"/>
    </xf>
    <xf numFmtId="0" fontId="7" fillId="0" borderId="0" xfId="0" applyFont="1" applyFill="1" applyBorder="1" applyAlignment="1">
      <alignment vertical="center" wrapText="1"/>
    </xf>
    <xf numFmtId="0" fontId="7" fillId="0" borderId="0" xfId="0" applyFont="1" applyFill="1" applyAlignment="1">
      <alignment vertical="center" wrapText="1"/>
    </xf>
    <xf numFmtId="0" fontId="8" fillId="3" borderId="7" xfId="0" applyFont="1" applyFill="1" applyBorder="1">
      <alignment vertical="center"/>
    </xf>
    <xf numFmtId="0" fontId="8" fillId="0" borderId="11" xfId="0" applyFont="1" applyBorder="1">
      <alignment vertical="center"/>
    </xf>
    <xf numFmtId="0" fontId="7" fillId="0" borderId="11" xfId="0" applyFont="1" applyFill="1" applyBorder="1" applyAlignment="1">
      <alignment vertical="center" wrapText="1"/>
    </xf>
    <xf numFmtId="0" fontId="19" fillId="0" borderId="11" xfId="0" applyFont="1" applyFill="1" applyBorder="1" applyAlignment="1">
      <alignment vertical="center" wrapText="1"/>
    </xf>
    <xf numFmtId="0" fontId="8" fillId="0" borderId="11" xfId="0" applyFont="1" applyFill="1" applyBorder="1">
      <alignment vertical="center"/>
    </xf>
    <xf numFmtId="0" fontId="18" fillId="0" borderId="11" xfId="0" applyFont="1" applyFill="1" applyBorder="1">
      <alignment vertical="center"/>
    </xf>
    <xf numFmtId="0" fontId="7" fillId="0" borderId="4" xfId="0" applyFont="1" applyBorder="1" applyAlignment="1">
      <alignment vertical="center" wrapText="1"/>
    </xf>
    <xf numFmtId="0" fontId="8" fillId="0" borderId="22" xfId="0" applyFont="1" applyBorder="1" applyAlignment="1">
      <alignment vertical="center"/>
    </xf>
    <xf numFmtId="0" fontId="8" fillId="0" borderId="21" xfId="0" applyFont="1" applyBorder="1" applyAlignment="1">
      <alignment vertical="center" wrapText="1"/>
    </xf>
    <xf numFmtId="0" fontId="17" fillId="0" borderId="27" xfId="0" applyFont="1" applyBorder="1" applyAlignment="1">
      <alignment vertical="center"/>
    </xf>
    <xf numFmtId="0" fontId="8" fillId="0" borderId="2" xfId="0" applyFont="1" applyBorder="1">
      <alignment vertical="center"/>
    </xf>
    <xf numFmtId="178" fontId="8" fillId="0" borderId="11" xfId="0" applyNumberFormat="1" applyFont="1" applyBorder="1" applyAlignment="1">
      <alignment horizontal="left" vertical="center"/>
    </xf>
    <xf numFmtId="14" fontId="8" fillId="0" borderId="11" xfId="0" applyNumberFormat="1" applyFont="1" applyBorder="1" applyAlignment="1">
      <alignment horizontal="left" vertical="center"/>
    </xf>
    <xf numFmtId="0" fontId="8" fillId="0" borderId="11" xfId="0" applyFont="1" applyBorder="1" applyAlignment="1">
      <alignment horizontal="left" vertical="center"/>
    </xf>
    <xf numFmtId="177" fontId="8" fillId="0" borderId="11" xfId="0" applyNumberFormat="1" applyFont="1" applyBorder="1" applyAlignment="1">
      <alignment horizontal="left" vertical="center"/>
    </xf>
    <xf numFmtId="0" fontId="21" fillId="0" borderId="11" xfId="0" applyFont="1" applyFill="1" applyBorder="1" applyAlignment="1">
      <alignment vertical="center" wrapText="1"/>
    </xf>
    <xf numFmtId="0" fontId="7" fillId="6" borderId="11" xfId="0" applyFont="1" applyFill="1" applyBorder="1" applyAlignment="1">
      <alignment vertical="center" wrapText="1"/>
    </xf>
    <xf numFmtId="0" fontId="8" fillId="6" borderId="11" xfId="0" applyFont="1" applyFill="1" applyBorder="1" applyAlignment="1">
      <alignment horizontal="left" vertical="center"/>
    </xf>
    <xf numFmtId="0" fontId="31" fillId="0" borderId="0" xfId="0" applyFont="1" applyAlignment="1">
      <alignment vertical="center" wrapText="1"/>
    </xf>
    <xf numFmtId="0" fontId="32" fillId="0" borderId="0" xfId="0" applyFont="1" applyBorder="1" applyAlignment="1">
      <alignment vertical="center" wrapText="1"/>
    </xf>
    <xf numFmtId="0" fontId="31" fillId="0" borderId="0" xfId="0" applyFont="1">
      <alignment vertical="center"/>
    </xf>
    <xf numFmtId="0" fontId="33" fillId="0" borderId="0" xfId="0" applyFont="1" applyBorder="1" applyAlignment="1">
      <alignment vertical="center" wrapText="1"/>
    </xf>
    <xf numFmtId="0" fontId="34" fillId="0" borderId="25" xfId="0" applyFont="1" applyFill="1" applyBorder="1" applyAlignment="1">
      <alignment horizontal="center" vertical="center" wrapText="1"/>
    </xf>
    <xf numFmtId="0" fontId="7" fillId="0" borderId="4" xfId="0" applyFont="1" applyBorder="1" applyAlignment="1">
      <alignment vertical="center" wrapText="1"/>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right" vertical="center" wrapText="1"/>
    </xf>
    <xf numFmtId="0" fontId="14" fillId="0" borderId="5" xfId="0" applyFont="1" applyBorder="1" applyAlignment="1">
      <alignment horizontal="center" vertical="center" wrapText="1"/>
    </xf>
    <xf numFmtId="0" fontId="9" fillId="0" borderId="0" xfId="0" applyFont="1" applyFill="1" applyBorder="1" applyAlignment="1">
      <alignment horizontal="right" vertical="center" wrapText="1"/>
    </xf>
    <xf numFmtId="0" fontId="22" fillId="0" borderId="4" xfId="0" applyFont="1" applyBorder="1">
      <alignment vertical="center"/>
    </xf>
    <xf numFmtId="0" fontId="22" fillId="3" borderId="0" xfId="0" applyFont="1" applyFill="1" applyBorder="1">
      <alignment vertical="center"/>
    </xf>
    <xf numFmtId="0" fontId="22" fillId="0" borderId="0" xfId="0" applyFont="1" applyBorder="1">
      <alignment vertical="center"/>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0" xfId="0" applyFont="1" applyFill="1" applyBorder="1" applyAlignment="1">
      <alignment vertical="center" wrapText="1"/>
    </xf>
    <xf numFmtId="0" fontId="9" fillId="0" borderId="5" xfId="0" applyFont="1" applyFill="1" applyBorder="1" applyAlignment="1">
      <alignment vertical="center" wrapText="1"/>
    </xf>
    <xf numFmtId="0" fontId="8" fillId="0" borderId="4"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top" wrapText="1"/>
    </xf>
    <xf numFmtId="0" fontId="8" fillId="0" borderId="5" xfId="0" applyFont="1" applyFill="1" applyBorder="1" applyAlignment="1">
      <alignment vertical="top" wrapText="1"/>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7" fillId="0" borderId="4" xfId="0" applyFont="1" applyFill="1" applyBorder="1" applyAlignment="1">
      <alignment vertical="center" wrapText="1"/>
    </xf>
    <xf numFmtId="0" fontId="7" fillId="0" borderId="21"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20" fillId="0" borderId="0" xfId="0" applyFont="1" applyFill="1" applyBorder="1" applyAlignment="1">
      <alignment horizontal="right" vertical="center" wrapText="1"/>
    </xf>
    <xf numFmtId="0" fontId="14" fillId="0" borderId="5"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20" xfId="0" applyFont="1" applyFill="1" applyBorder="1" applyAlignment="1">
      <alignment vertical="center" wrapText="1"/>
    </xf>
    <xf numFmtId="0" fontId="7" fillId="0" borderId="22" xfId="0" applyFont="1" applyFill="1" applyBorder="1" applyAlignment="1">
      <alignment vertical="center" wrapText="1"/>
    </xf>
    <xf numFmtId="0" fontId="8" fillId="0" borderId="38" xfId="0" applyFont="1" applyFill="1" applyBorder="1">
      <alignment vertical="center"/>
    </xf>
    <xf numFmtId="0" fontId="7" fillId="0" borderId="39" xfId="0" applyFont="1" applyFill="1" applyBorder="1" applyAlignment="1">
      <alignment vertical="center" wrapText="1"/>
    </xf>
    <xf numFmtId="0" fontId="7" fillId="0" borderId="26" xfId="0" applyFont="1" applyFill="1" applyBorder="1" applyAlignment="1">
      <alignment vertical="center" wrapText="1"/>
    </xf>
    <xf numFmtId="0" fontId="7" fillId="0" borderId="32"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8" fillId="0" borderId="1" xfId="0" applyFont="1" applyFill="1" applyBorder="1">
      <alignment vertical="center"/>
    </xf>
    <xf numFmtId="0" fontId="8" fillId="0" borderId="2" xfId="0" applyFont="1" applyFill="1" applyBorder="1">
      <alignment vertical="center"/>
    </xf>
    <xf numFmtId="0" fontId="8" fillId="0" borderId="3" xfId="0" applyFont="1" applyFill="1" applyBorder="1">
      <alignment vertical="center"/>
    </xf>
    <xf numFmtId="0" fontId="22" fillId="0" borderId="15" xfId="0" applyFont="1" applyFill="1" applyBorder="1">
      <alignment vertical="center"/>
    </xf>
    <xf numFmtId="0" fontId="22" fillId="0" borderId="16" xfId="0" applyFont="1" applyFill="1" applyBorder="1">
      <alignment vertical="center"/>
    </xf>
    <xf numFmtId="0" fontId="8" fillId="0" borderId="5" xfId="0" applyFont="1" applyFill="1" applyBorder="1">
      <alignment vertical="center"/>
    </xf>
    <xf numFmtId="0" fontId="17" fillId="0" borderId="27" xfId="0" applyFont="1" applyFill="1" applyBorder="1" applyAlignment="1">
      <alignment vertical="center"/>
    </xf>
    <xf numFmtId="0" fontId="22" fillId="0" borderId="28" xfId="0" applyFont="1" applyFill="1" applyBorder="1" applyAlignment="1">
      <alignment vertical="center"/>
    </xf>
    <xf numFmtId="0" fontId="22" fillId="0" borderId="28" xfId="0" applyFont="1" applyFill="1" applyBorder="1">
      <alignment vertical="center"/>
    </xf>
    <xf numFmtId="0" fontId="22" fillId="0" borderId="29" xfId="0" applyFont="1" applyFill="1" applyBorder="1">
      <alignment vertical="center"/>
    </xf>
    <xf numFmtId="0" fontId="22" fillId="0" borderId="27" xfId="0" applyFont="1" applyFill="1" applyBorder="1" applyAlignment="1">
      <alignment vertical="center"/>
    </xf>
    <xf numFmtId="0" fontId="8" fillId="0" borderId="8" xfId="0" applyFont="1" applyFill="1" applyBorder="1">
      <alignment vertical="center"/>
    </xf>
    <xf numFmtId="0" fontId="8" fillId="0" borderId="7" xfId="0" applyFont="1" applyFill="1" applyBorder="1">
      <alignment vertical="center"/>
    </xf>
    <xf numFmtId="0" fontId="8" fillId="0" borderId="6" xfId="0" applyFont="1" applyFill="1" applyBorder="1">
      <alignment vertical="center"/>
    </xf>
    <xf numFmtId="0" fontId="9" fillId="0" borderId="0" xfId="0" applyFont="1" applyFill="1">
      <alignment vertical="center"/>
    </xf>
    <xf numFmtId="0" fontId="4" fillId="0" borderId="0" xfId="0" applyFont="1" applyFill="1" applyBorder="1" applyAlignment="1">
      <alignment horizontal="justify" vertical="center" wrapText="1"/>
    </xf>
    <xf numFmtId="0" fontId="9" fillId="0" borderId="0" xfId="0" applyFont="1" applyFill="1" applyBorder="1">
      <alignment vertical="center"/>
    </xf>
    <xf numFmtId="0" fontId="2" fillId="0" borderId="0" xfId="0" applyFont="1" applyFill="1" applyBorder="1" applyAlignment="1">
      <alignment vertical="center" wrapText="1"/>
    </xf>
    <xf numFmtId="0" fontId="8" fillId="0" borderId="8" xfId="0" applyFont="1" applyBorder="1" applyAlignment="1">
      <alignment vertical="center" wrapText="1"/>
    </xf>
    <xf numFmtId="0" fontId="8" fillId="0" borderId="7" xfId="0" applyFont="1" applyBorder="1" applyAlignment="1">
      <alignment vertical="center" wrapText="1"/>
    </xf>
    <xf numFmtId="0" fontId="15" fillId="0" borderId="7" xfId="0" applyFont="1" applyBorder="1" applyAlignment="1">
      <alignment vertical="center" wrapText="1"/>
    </xf>
    <xf numFmtId="0" fontId="15" fillId="0" borderId="6" xfId="0" applyFont="1" applyBorder="1" applyAlignment="1">
      <alignment vertical="center" wrapText="1"/>
    </xf>
    <xf numFmtId="0" fontId="17" fillId="0" borderId="7" xfId="0" applyFont="1" applyBorder="1" applyAlignment="1">
      <alignment vertical="center" wrapText="1"/>
    </xf>
    <xf numFmtId="0" fontId="17" fillId="0" borderId="40" xfId="0" applyFont="1" applyBorder="1" applyAlignment="1">
      <alignment vertical="center" wrapText="1"/>
    </xf>
    <xf numFmtId="0" fontId="17" fillId="0" borderId="41" xfId="0" applyFont="1" applyBorder="1" applyAlignment="1">
      <alignment vertical="center" wrapText="1"/>
    </xf>
    <xf numFmtId="0" fontId="17" fillId="0" borderId="42" xfId="0" applyFont="1" applyBorder="1" applyAlignment="1">
      <alignment vertical="center" wrapText="1"/>
    </xf>
    <xf numFmtId="0" fontId="22" fillId="0" borderId="0" xfId="0" applyFont="1" applyFill="1" applyBorder="1">
      <alignment vertical="center"/>
    </xf>
    <xf numFmtId="0" fontId="9" fillId="0" borderId="0" xfId="0" applyFont="1" applyFill="1" applyAlignment="1">
      <alignment vertical="center" wrapText="1"/>
    </xf>
    <xf numFmtId="0" fontId="17" fillId="0" borderId="40" xfId="0" applyFont="1" applyFill="1" applyBorder="1" applyAlignment="1">
      <alignment vertical="center" wrapText="1"/>
    </xf>
    <xf numFmtId="0" fontId="17" fillId="0" borderId="41" xfId="0" applyFont="1" applyFill="1" applyBorder="1" applyAlignment="1">
      <alignment vertical="center" wrapText="1"/>
    </xf>
    <xf numFmtId="0" fontId="17" fillId="0" borderId="42"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15" fillId="0" borderId="7" xfId="0" applyFont="1" applyFill="1" applyBorder="1" applyAlignment="1">
      <alignment vertical="center" wrapText="1"/>
    </xf>
    <xf numFmtId="0" fontId="17" fillId="0" borderId="7" xfId="0" applyFont="1" applyFill="1" applyBorder="1" applyAlignment="1">
      <alignment vertical="center" wrapText="1"/>
    </xf>
    <xf numFmtId="0" fontId="15" fillId="0" borderId="6" xfId="0" applyFont="1" applyFill="1" applyBorder="1" applyAlignment="1">
      <alignment vertical="center" wrapText="1"/>
    </xf>
    <xf numFmtId="0" fontId="22" fillId="0" borderId="4" xfId="0" applyFont="1" applyFill="1" applyBorder="1">
      <alignment vertical="center"/>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35" fillId="0" borderId="21" xfId="0" applyFont="1" applyFill="1" applyBorder="1" applyAlignment="1">
      <alignment horizontal="left" vertical="center"/>
    </xf>
    <xf numFmtId="0" fontId="2"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5" fillId="0" borderId="47"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32"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49"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3" fillId="0" borderId="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4" xfId="0" applyFont="1" applyBorder="1" applyAlignment="1">
      <alignment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6" fillId="0" borderId="18"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7" fillId="0" borderId="12" xfId="0" applyFont="1" applyFill="1" applyBorder="1" applyAlignment="1">
      <alignment horizontal="center" vertical="center" textRotation="255" wrapText="1"/>
    </xf>
    <xf numFmtId="0" fontId="7" fillId="0" borderId="55"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7" fillId="0" borderId="1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16" fillId="0" borderId="58"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59"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49" fontId="26" fillId="0" borderId="25" xfId="0" applyNumberFormat="1" applyFont="1" applyFill="1" applyBorder="1" applyAlignment="1">
      <alignment horizontal="center" vertical="center" wrapText="1"/>
    </xf>
    <xf numFmtId="49" fontId="26" fillId="0" borderId="35" xfId="0" applyNumberFormat="1" applyFont="1" applyFill="1" applyBorder="1" applyAlignment="1">
      <alignment horizontal="center" vertical="center" wrapText="1"/>
    </xf>
    <xf numFmtId="0" fontId="26" fillId="0" borderId="25"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6" fillId="0" borderId="35"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6" fillId="0" borderId="26" xfId="0" applyFont="1" applyFill="1" applyBorder="1" applyAlignment="1">
      <alignment horizontal="left" vertical="center" wrapText="1"/>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26" fillId="0" borderId="21"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15" fillId="0" borderId="23" xfId="0" applyFont="1" applyFill="1" applyBorder="1" applyAlignment="1">
      <alignment horizontal="center" wrapText="1"/>
    </xf>
    <xf numFmtId="0" fontId="15" fillId="0" borderId="52" xfId="0" applyFont="1" applyFill="1" applyBorder="1" applyAlignment="1">
      <alignment horizontal="center" wrapText="1"/>
    </xf>
    <xf numFmtId="0" fontId="15" fillId="0" borderId="4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9" xfId="0" applyFont="1" applyFill="1" applyBorder="1" applyAlignment="1">
      <alignment horizontal="right" vertical="center" wrapText="1"/>
    </xf>
    <xf numFmtId="0" fontId="2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16" fillId="0" borderId="27" xfId="0" applyFont="1" applyFill="1" applyBorder="1" applyAlignment="1">
      <alignment vertical="center" wrapText="1"/>
    </xf>
    <xf numFmtId="0" fontId="16" fillId="0" borderId="28" xfId="0" applyFont="1" applyFill="1" applyBorder="1" applyAlignment="1">
      <alignment vertical="center" wrapText="1"/>
    </xf>
    <xf numFmtId="0" fontId="16" fillId="0" borderId="29" xfId="0" applyFont="1" applyFill="1" applyBorder="1" applyAlignment="1">
      <alignment vertical="center" wrapText="1"/>
    </xf>
    <xf numFmtId="0" fontId="15" fillId="0" borderId="29"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0" xfId="0" applyFont="1" applyFill="1" applyBorder="1" applyAlignment="1">
      <alignment horizontal="right" vertical="center" wrapText="1"/>
    </xf>
    <xf numFmtId="0" fontId="7" fillId="0" borderId="21" xfId="0"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16" fillId="0" borderId="45"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26" fillId="0" borderId="3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25" xfId="0" applyFont="1" applyFill="1" applyBorder="1" applyAlignment="1">
      <alignment horizontal="center" vertical="center" wrapText="1"/>
    </xf>
    <xf numFmtId="176" fontId="8" fillId="0" borderId="25" xfId="0" applyNumberFormat="1" applyFont="1" applyFill="1" applyBorder="1" applyAlignment="1">
      <alignment horizontal="center" vertical="center"/>
    </xf>
    <xf numFmtId="0" fontId="28"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28"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35" fillId="2" borderId="21" xfId="0" applyFont="1" applyFill="1" applyBorder="1" applyAlignment="1">
      <alignment horizontal="left" vertical="center"/>
    </xf>
    <xf numFmtId="0" fontId="2" fillId="0" borderId="0" xfId="0" applyFont="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Border="1" applyAlignment="1">
      <alignment horizontal="left"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8" fillId="2" borderId="10"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8"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5" fillId="0" borderId="47" xfId="0" applyFont="1" applyBorder="1" applyAlignment="1">
      <alignment horizontal="left" vertical="center" wrapText="1"/>
    </xf>
    <xf numFmtId="0" fontId="25" fillId="0" borderId="0" xfId="0" applyFont="1" applyBorder="1" applyAlignment="1">
      <alignment horizontal="left" vertical="center"/>
    </xf>
    <xf numFmtId="0" fontId="25" fillId="0" borderId="32" xfId="0" applyFont="1" applyBorder="1" applyAlignment="1">
      <alignment horizontal="left" vertical="center"/>
    </xf>
    <xf numFmtId="0" fontId="25" fillId="0" borderId="47" xfId="0" applyFont="1" applyBorder="1" applyAlignment="1">
      <alignment horizontal="left" vertical="center"/>
    </xf>
    <xf numFmtId="0" fontId="25" fillId="0" borderId="49" xfId="0" applyFont="1" applyBorder="1" applyAlignment="1">
      <alignment horizontal="left" vertical="center"/>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5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28" fillId="2" borderId="57" xfId="0" applyFont="1" applyFill="1" applyBorder="1" applyAlignment="1">
      <alignment horizontal="center" vertical="center" wrapText="1"/>
    </xf>
    <xf numFmtId="0" fontId="28" fillId="2" borderId="47" xfId="0" applyFont="1" applyFill="1" applyBorder="1" applyAlignment="1">
      <alignment horizontal="center" vertical="center" wrapText="1"/>
    </xf>
    <xf numFmtId="0" fontId="28" fillId="2" borderId="49"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1" xfId="0" applyFont="1" applyBorder="1" applyAlignment="1">
      <alignment horizontal="center" vertical="center" wrapText="1"/>
    </xf>
    <xf numFmtId="0" fontId="36"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6" fillId="2" borderId="1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6" fillId="2" borderId="18"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7" fillId="0" borderId="16" xfId="0" applyFont="1" applyBorder="1" applyAlignment="1">
      <alignment horizontal="center" vertical="center" wrapText="1"/>
    </xf>
    <xf numFmtId="0" fontId="26" fillId="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49"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8" fillId="2" borderId="28"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37" fillId="2" borderId="27"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26" fillId="2" borderId="25"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16" fillId="0" borderId="47" xfId="0" applyFont="1" applyBorder="1" applyAlignment="1">
      <alignment horizontal="left" vertical="center" wrapText="1"/>
    </xf>
    <xf numFmtId="0" fontId="16" fillId="0" borderId="0" xfId="0" applyFont="1" applyBorder="1" applyAlignment="1">
      <alignment horizontal="left" vertical="center" wrapText="1"/>
    </xf>
    <xf numFmtId="0" fontId="16" fillId="0" borderId="32" xfId="0" applyFont="1" applyBorder="1" applyAlignment="1">
      <alignment horizontal="left" vertical="center" wrapText="1"/>
    </xf>
    <xf numFmtId="0" fontId="16" fillId="0" borderId="49"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26" fillId="2" borderId="53"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4" xfId="0" applyFont="1" applyBorder="1" applyAlignment="1">
      <alignment horizontal="center" vertical="center" wrapText="1"/>
    </xf>
    <xf numFmtId="0" fontId="29" fillId="2" borderId="28"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16" fillId="0" borderId="6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9" xfId="0" applyFont="1" applyBorder="1" applyAlignment="1">
      <alignment horizontal="center" vertical="center" wrapText="1"/>
    </xf>
    <xf numFmtId="0" fontId="28" fillId="2" borderId="58"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16" fillId="0" borderId="58" xfId="0" applyFont="1" applyBorder="1" applyAlignment="1">
      <alignment horizontal="left" vertical="center" wrapText="1"/>
    </xf>
    <xf numFmtId="0" fontId="16" fillId="0" borderId="61" xfId="0" applyFont="1" applyBorder="1" applyAlignment="1">
      <alignment horizontal="left" vertical="center" wrapText="1"/>
    </xf>
    <xf numFmtId="0" fontId="16" fillId="0" borderId="59" xfId="0" applyFont="1" applyBorder="1" applyAlignment="1">
      <alignment horizontal="left" vertical="center" wrapText="1"/>
    </xf>
    <xf numFmtId="0" fontId="16" fillId="0" borderId="62"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26" fillId="2" borderId="21"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26" fillId="2"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26" fillId="2" borderId="15"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0" xfId="0" applyFont="1" applyBorder="1" applyAlignment="1">
      <alignment horizontal="left" vertical="center" wrapText="1"/>
    </xf>
    <xf numFmtId="0" fontId="15" fillId="0" borderId="32" xfId="0" applyFont="1" applyBorder="1" applyAlignment="1">
      <alignment horizontal="left" vertical="center" wrapText="1"/>
    </xf>
    <xf numFmtId="0" fontId="15" fillId="0" borderId="49"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28"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9" fillId="0" borderId="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0" fontId="12" fillId="0" borderId="0" xfId="0" applyFont="1" applyBorder="1" applyAlignment="1">
      <alignment horizontal="center" vertical="center" wrapText="1"/>
    </xf>
    <xf numFmtId="0" fontId="7" fillId="0" borderId="20" xfId="0" applyFont="1" applyBorder="1" applyAlignment="1">
      <alignment horizontal="right" vertical="center" wrapText="1"/>
    </xf>
    <xf numFmtId="0" fontId="7" fillId="0" borderId="21" xfId="0" applyFont="1" applyBorder="1" applyAlignment="1">
      <alignment horizontal="right" vertical="center" wrapText="1"/>
    </xf>
    <xf numFmtId="176" fontId="8" fillId="0" borderId="25" xfId="0" applyNumberFormat="1" applyFont="1" applyBorder="1" applyAlignment="1">
      <alignment horizontal="center" vertical="center"/>
    </xf>
    <xf numFmtId="0" fontId="7" fillId="0" borderId="34" xfId="0" applyFont="1" applyBorder="1" applyAlignment="1">
      <alignment horizontal="center" vertical="center" wrapText="1"/>
    </xf>
    <xf numFmtId="49" fontId="26" fillId="2" borderId="25" xfId="0" applyNumberFormat="1" applyFont="1" applyFill="1" applyBorder="1" applyAlignment="1">
      <alignment horizontal="center" vertical="center" wrapText="1"/>
    </xf>
    <xf numFmtId="49" fontId="26" fillId="2" borderId="35" xfId="0" applyNumberFormat="1"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7" fillId="0" borderId="21" xfId="0" applyFont="1" applyBorder="1" applyAlignment="1">
      <alignment horizontal="center" vertical="center"/>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16" fillId="0" borderId="27" xfId="0" applyFont="1" applyBorder="1" applyAlignment="1">
      <alignment horizontal="left" vertical="center" wrapText="1"/>
    </xf>
    <xf numFmtId="0" fontId="7" fillId="0" borderId="13" xfId="0" applyFont="1" applyBorder="1" applyAlignment="1">
      <alignment horizontal="center" vertical="center" wrapText="1"/>
    </xf>
    <xf numFmtId="0" fontId="9" fillId="0" borderId="0" xfId="0" applyFont="1" applyBorder="1" applyAlignment="1">
      <alignment horizontal="right" vertical="center" wrapText="1"/>
    </xf>
    <xf numFmtId="0" fontId="11" fillId="0" borderId="0" xfId="0" applyFont="1" applyBorder="1" applyAlignment="1">
      <alignment horizontal="right" vertical="center" wrapText="1"/>
    </xf>
    <xf numFmtId="0" fontId="28" fillId="2" borderId="2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14" fillId="0" borderId="5" xfId="0" applyFont="1" applyBorder="1" applyAlignment="1">
      <alignment horizontal="center" vertical="center" wrapText="1"/>
    </xf>
    <xf numFmtId="0" fontId="26" fillId="2" borderId="9" xfId="0" applyFont="1" applyFill="1" applyBorder="1" applyAlignment="1">
      <alignment horizontal="center" vertical="center" wrapText="1"/>
    </xf>
    <xf numFmtId="0" fontId="13" fillId="0" borderId="0" xfId="0" applyFont="1" applyBorder="1" applyAlignment="1">
      <alignment horizontal="center" vertical="center" wrapText="1"/>
    </xf>
    <xf numFmtId="0" fontId="27" fillId="2" borderId="10" xfId="0" applyFont="1" applyFill="1" applyBorder="1" applyAlignment="1">
      <alignment horizontal="left" vertical="center" wrapText="1"/>
    </xf>
    <xf numFmtId="0" fontId="27" fillId="2" borderId="31"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8" fillId="0" borderId="3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9" xfId="0" applyFont="1" applyBorder="1" applyAlignment="1">
      <alignment horizontal="left" vertical="center" wrapText="1"/>
    </xf>
    <xf numFmtId="0" fontId="7" fillId="0" borderId="30" xfId="0" applyFont="1" applyBorder="1" applyAlignment="1">
      <alignment horizontal="left" vertical="center" wrapText="1"/>
    </xf>
    <xf numFmtId="0" fontId="16" fillId="0" borderId="24" xfId="0" applyFont="1" applyBorder="1" applyAlignment="1">
      <alignment horizontal="center" vertical="center" wrapText="1"/>
    </xf>
    <xf numFmtId="0" fontId="16" fillId="0" borderId="9" xfId="0" applyFont="1" applyBorder="1" applyAlignment="1">
      <alignment horizontal="center" vertical="center" wrapText="1"/>
    </xf>
    <xf numFmtId="0" fontId="7" fillId="0" borderId="9" xfId="0"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AN101"/>
  <sheetViews>
    <sheetView tabSelected="1" view="pageBreakPreview" zoomScale="85" zoomScaleNormal="80" zoomScaleSheetLayoutView="85" workbookViewId="0">
      <selection activeCell="F8" sqref="F8"/>
    </sheetView>
  </sheetViews>
  <sheetFormatPr defaultRowHeight="13.5" outlineLevelCol="1"/>
  <cols>
    <col min="1" max="3" width="3.125" style="4" customWidth="1"/>
    <col min="4" max="4" width="3.125" style="64" customWidth="1"/>
    <col min="5" max="5" width="3.25" style="64" customWidth="1"/>
    <col min="6" max="6" width="4" style="64" customWidth="1"/>
    <col min="7" max="7" width="3.125" style="64" customWidth="1"/>
    <col min="8" max="16" width="3.75" style="64" customWidth="1"/>
    <col min="17" max="33" width="3.625" style="64" customWidth="1"/>
    <col min="34" max="34" width="3.125" style="64" customWidth="1"/>
    <col min="35" max="35" width="4" style="4" customWidth="1"/>
    <col min="36" max="36" width="21.75" style="4" hidden="1" customWidth="1" outlineLevel="1"/>
    <col min="37" max="37" width="26.5" style="4" hidden="1" customWidth="1" outlineLevel="1"/>
    <col min="38" max="38" width="21.75" style="4" hidden="1" customWidth="1" outlineLevel="1"/>
    <col min="39" max="39" width="26.5" style="4" hidden="1" customWidth="1" outlineLevel="1"/>
    <col min="40" max="40" width="9" style="4" collapsed="1"/>
    <col min="41" max="16384" width="9" style="4"/>
  </cols>
  <sheetData>
    <row r="1" spans="4:39" ht="14.25" thickBot="1"/>
    <row r="2" spans="4:39" s="1" customFormat="1">
      <c r="D2" s="53" t="s">
        <v>63</v>
      </c>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5"/>
    </row>
    <row r="3" spans="4:39" s="1" customFormat="1">
      <c r="D3" s="56" t="s">
        <v>64</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8"/>
    </row>
    <row r="4" spans="4:39" s="1" customFormat="1" ht="14.25" thickBot="1">
      <c r="D4" s="59" t="s">
        <v>65</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6" spans="4:39" ht="15" customHeight="1" thickBot="1">
      <c r="D6" s="390" t="s">
        <v>0</v>
      </c>
      <c r="E6" s="390"/>
      <c r="F6" s="390"/>
      <c r="G6" s="390"/>
      <c r="H6" s="390"/>
      <c r="I6" s="390"/>
      <c r="J6" s="390"/>
      <c r="K6" s="390"/>
      <c r="L6" s="390"/>
      <c r="M6" s="390"/>
      <c r="N6" s="390"/>
      <c r="O6" s="390"/>
      <c r="P6" s="390"/>
      <c r="Q6" s="390"/>
      <c r="R6" s="163"/>
      <c r="S6" s="163"/>
      <c r="T6" s="163"/>
      <c r="U6" s="163"/>
      <c r="V6" s="163"/>
      <c r="W6" s="163"/>
      <c r="X6" s="163"/>
      <c r="Y6" s="163"/>
      <c r="Z6" s="163"/>
      <c r="AA6" s="163"/>
      <c r="AB6" s="163"/>
      <c r="AC6" s="163"/>
      <c r="AD6" s="163"/>
      <c r="AE6" s="163"/>
      <c r="AF6" s="163"/>
      <c r="AG6" s="163"/>
      <c r="AH6" s="163"/>
      <c r="AI6" s="63"/>
      <c r="AJ6" s="85"/>
      <c r="AK6" s="1"/>
      <c r="AL6" s="85"/>
      <c r="AM6" s="1"/>
    </row>
    <row r="7" spans="4:39" ht="9.75" customHeight="1">
      <c r="D7" s="101"/>
      <c r="E7" s="7"/>
      <c r="F7" s="7"/>
      <c r="G7" s="7"/>
      <c r="H7" s="7"/>
      <c r="I7" s="7"/>
      <c r="J7" s="7"/>
      <c r="K7" s="7"/>
      <c r="L7" s="7"/>
      <c r="M7" s="7"/>
      <c r="N7" s="7"/>
      <c r="O7" s="7"/>
      <c r="P7" s="7"/>
      <c r="Q7" s="7"/>
      <c r="R7" s="7"/>
      <c r="S7" s="7"/>
      <c r="T7" s="7"/>
      <c r="U7" s="7"/>
      <c r="V7" s="7"/>
      <c r="W7" s="7"/>
      <c r="X7" s="7"/>
      <c r="Y7" s="7"/>
      <c r="Z7" s="7"/>
      <c r="AA7" s="7"/>
      <c r="AB7" s="7"/>
      <c r="AC7" s="7"/>
      <c r="AD7" s="7"/>
      <c r="AE7" s="7"/>
      <c r="AF7" s="7"/>
      <c r="AG7" s="7"/>
      <c r="AH7" s="102"/>
      <c r="AI7" s="222"/>
      <c r="AJ7" s="86"/>
      <c r="AK7" s="1"/>
      <c r="AL7" s="86"/>
      <c r="AM7" s="1"/>
    </row>
    <row r="8" spans="4:39" s="12" customFormat="1" ht="23.25" customHeight="1">
      <c r="D8" s="103"/>
      <c r="E8" s="104"/>
      <c r="F8" s="104"/>
      <c r="G8" s="104"/>
      <c r="H8" s="104"/>
      <c r="I8" s="104"/>
      <c r="J8" s="104"/>
      <c r="K8" s="104"/>
      <c r="L8" s="104"/>
      <c r="M8" s="104"/>
      <c r="N8" s="104"/>
      <c r="O8" s="104"/>
      <c r="P8" s="104"/>
      <c r="Q8" s="104"/>
      <c r="R8" s="104"/>
      <c r="S8" s="104"/>
      <c r="T8" s="104"/>
      <c r="U8" s="104"/>
      <c r="V8" s="104"/>
      <c r="W8" s="104"/>
      <c r="X8" s="104"/>
      <c r="Y8" s="391"/>
      <c r="Z8" s="392"/>
      <c r="AA8" s="104" t="s">
        <v>12</v>
      </c>
      <c r="AB8" s="391"/>
      <c r="AC8" s="392"/>
      <c r="AD8" s="104" t="s">
        <v>29</v>
      </c>
      <c r="AE8" s="391"/>
      <c r="AF8" s="392"/>
      <c r="AG8" s="104" t="s">
        <v>14</v>
      </c>
      <c r="AH8" s="105"/>
      <c r="AI8" s="222"/>
      <c r="AJ8" s="86"/>
      <c r="AK8" s="87"/>
      <c r="AL8" s="86"/>
      <c r="AM8" s="87"/>
    </row>
    <row r="9" spans="4:39" s="12" customFormat="1" ht="14.25">
      <c r="D9" s="375" t="s">
        <v>31</v>
      </c>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7"/>
      <c r="AI9" s="222"/>
      <c r="AJ9" s="86"/>
      <c r="AK9" s="87"/>
      <c r="AL9" s="86"/>
      <c r="AM9" s="87"/>
    </row>
    <row r="10" spans="4:39" s="12" customFormat="1" ht="22.5" customHeight="1">
      <c r="D10" s="103"/>
      <c r="E10" s="104"/>
      <c r="F10" s="104"/>
      <c r="G10" s="104"/>
      <c r="H10" s="104"/>
      <c r="I10" s="104"/>
      <c r="J10" s="104"/>
      <c r="K10" s="104"/>
      <c r="L10" s="104"/>
      <c r="M10" s="104"/>
      <c r="N10" s="104"/>
      <c r="O10" s="104"/>
      <c r="P10" s="104"/>
      <c r="Q10" s="104"/>
      <c r="R10" s="104"/>
      <c r="S10" s="104"/>
      <c r="T10" s="104"/>
      <c r="U10" s="393" t="s">
        <v>30</v>
      </c>
      <c r="V10" s="393"/>
      <c r="W10" s="393"/>
      <c r="X10" s="393"/>
      <c r="Y10" s="196"/>
      <c r="Z10" s="196"/>
      <c r="AA10" s="196"/>
      <c r="AB10" s="196"/>
      <c r="AC10" s="196"/>
      <c r="AD10" s="196"/>
      <c r="AE10" s="196"/>
      <c r="AF10" s="196"/>
      <c r="AG10" s="196"/>
      <c r="AH10" s="105"/>
      <c r="AI10" s="222"/>
      <c r="AJ10" s="88"/>
      <c r="AK10" s="87"/>
      <c r="AL10" s="88"/>
      <c r="AM10" s="87"/>
    </row>
    <row r="11" spans="4:39" ht="14.25">
      <c r="D11" s="375"/>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7"/>
      <c r="AI11" s="222"/>
      <c r="AJ11" s="88"/>
      <c r="AK11" s="1"/>
      <c r="AL11" s="88"/>
      <c r="AM11" s="1"/>
    </row>
    <row r="12" spans="4:39" ht="22.5" customHeight="1">
      <c r="D12" s="106"/>
      <c r="E12" s="107"/>
      <c r="F12" s="394" t="s">
        <v>33</v>
      </c>
      <c r="G12" s="394"/>
      <c r="H12" s="394"/>
      <c r="I12" s="394"/>
      <c r="J12" s="394"/>
      <c r="K12" s="394"/>
      <c r="L12" s="394"/>
      <c r="M12" s="394"/>
      <c r="N12" s="394"/>
      <c r="O12" s="394"/>
      <c r="P12" s="394"/>
      <c r="Q12" s="394"/>
      <c r="R12" s="394"/>
      <c r="S12" s="394"/>
      <c r="T12" s="394"/>
      <c r="U12" s="394"/>
      <c r="V12" s="394"/>
      <c r="W12" s="394"/>
      <c r="X12" s="394"/>
      <c r="Y12" s="386" t="s">
        <v>17</v>
      </c>
      <c r="Z12" s="386"/>
      <c r="AA12" s="97" t="s">
        <v>15</v>
      </c>
      <c r="AB12" s="387" t="s">
        <v>27</v>
      </c>
      <c r="AC12" s="387"/>
      <c r="AD12" s="386" t="s">
        <v>23</v>
      </c>
      <c r="AE12" s="386"/>
      <c r="AF12" s="107"/>
      <c r="AG12" s="108"/>
      <c r="AH12" s="109"/>
      <c r="AI12" s="222"/>
      <c r="AJ12" s="88"/>
      <c r="AK12" s="1"/>
      <c r="AL12" s="88"/>
      <c r="AM12" s="1"/>
    </row>
    <row r="13" spans="4:39" ht="22.5" customHeight="1">
      <c r="D13" s="106"/>
      <c r="E13" s="107"/>
      <c r="F13" s="394"/>
      <c r="G13" s="394"/>
      <c r="H13" s="394"/>
      <c r="I13" s="394"/>
      <c r="J13" s="394"/>
      <c r="K13" s="394"/>
      <c r="L13" s="394"/>
      <c r="M13" s="394"/>
      <c r="N13" s="394"/>
      <c r="O13" s="394"/>
      <c r="P13" s="394"/>
      <c r="Q13" s="394"/>
      <c r="R13" s="394"/>
      <c r="S13" s="394"/>
      <c r="T13" s="394"/>
      <c r="U13" s="394"/>
      <c r="V13" s="394"/>
      <c r="W13" s="394"/>
      <c r="X13" s="394"/>
      <c r="Y13" s="386"/>
      <c r="Z13" s="386"/>
      <c r="AA13" s="97" t="s">
        <v>15</v>
      </c>
      <c r="AB13" s="387" t="s">
        <v>28</v>
      </c>
      <c r="AC13" s="387"/>
      <c r="AD13" s="386"/>
      <c r="AE13" s="386"/>
      <c r="AF13" s="107"/>
      <c r="AG13" s="110"/>
      <c r="AH13" s="111"/>
      <c r="AI13" s="222"/>
      <c r="AJ13" s="20"/>
      <c r="AL13" s="20"/>
    </row>
    <row r="14" spans="4:39" ht="14.25">
      <c r="D14" s="103"/>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5"/>
      <c r="AI14" s="222"/>
      <c r="AJ14" s="388" t="s">
        <v>161</v>
      </c>
      <c r="AK14" s="388"/>
      <c r="AL14" s="389" t="s">
        <v>162</v>
      </c>
      <c r="AM14" s="389"/>
    </row>
    <row r="15" spans="4:39" ht="22.5" customHeight="1">
      <c r="D15" s="373" t="s">
        <v>25</v>
      </c>
      <c r="E15" s="374"/>
      <c r="F15" s="374"/>
      <c r="G15" s="374"/>
      <c r="H15" s="374"/>
      <c r="I15" s="374"/>
      <c r="J15" s="374"/>
      <c r="K15" s="374"/>
      <c r="L15" s="374"/>
      <c r="M15" s="374"/>
      <c r="N15" s="374"/>
      <c r="O15" s="374"/>
      <c r="P15" s="374"/>
      <c r="Q15" s="374"/>
      <c r="R15" s="374"/>
      <c r="S15" s="374"/>
      <c r="T15" s="374"/>
      <c r="U15" s="374"/>
      <c r="V15" s="374"/>
      <c r="W15" s="374"/>
      <c r="X15" s="97" t="s">
        <v>17</v>
      </c>
      <c r="Y15" s="97" t="str">
        <f>AA12</f>
        <v>□</v>
      </c>
      <c r="Z15" s="374" t="s">
        <v>21</v>
      </c>
      <c r="AA15" s="374"/>
      <c r="AB15" s="97" t="str">
        <f>AA13</f>
        <v>□</v>
      </c>
      <c r="AC15" s="255" t="s">
        <v>22</v>
      </c>
      <c r="AD15" s="255"/>
      <c r="AE15" s="255"/>
      <c r="AF15" s="255"/>
      <c r="AG15" s="104" t="s">
        <v>24</v>
      </c>
      <c r="AH15" s="105"/>
      <c r="AI15" s="222"/>
      <c r="AJ15" s="68" t="s">
        <v>139</v>
      </c>
      <c r="AK15" s="68"/>
      <c r="AL15" s="68" t="s">
        <v>139</v>
      </c>
      <c r="AM15" s="68"/>
    </row>
    <row r="16" spans="4:39" ht="22.5" customHeight="1">
      <c r="D16" s="375" t="s">
        <v>26</v>
      </c>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7"/>
      <c r="AI16" s="222"/>
      <c r="AJ16" s="68" t="s">
        <v>140</v>
      </c>
      <c r="AK16" s="68"/>
      <c r="AL16" s="68" t="s">
        <v>140</v>
      </c>
      <c r="AM16" s="80" t="str">
        <f>IF(Y18="","",Y18)</f>
        <v/>
      </c>
    </row>
    <row r="17" spans="4:39" ht="19.5" customHeight="1">
      <c r="D17" s="103"/>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5"/>
      <c r="AI17" s="222"/>
      <c r="AJ17" s="69" t="s">
        <v>42</v>
      </c>
      <c r="AK17" s="80" t="str">
        <f>IF(K20="","",K20)</f>
        <v/>
      </c>
      <c r="AL17" s="69" t="s">
        <v>42</v>
      </c>
      <c r="AM17" s="80" t="str">
        <f>IF(K20="","",K20)</f>
        <v/>
      </c>
    </row>
    <row r="18" spans="4:39" ht="21.75" customHeight="1">
      <c r="D18" s="112"/>
      <c r="E18" s="65"/>
      <c r="F18" s="65"/>
      <c r="G18" s="65"/>
      <c r="H18" s="65"/>
      <c r="I18" s="65"/>
      <c r="J18" s="65"/>
      <c r="K18" s="65"/>
      <c r="L18" s="65"/>
      <c r="M18" s="65"/>
      <c r="N18" s="65"/>
      <c r="O18" s="65"/>
      <c r="P18" s="65"/>
      <c r="Q18" s="267" t="s">
        <v>37</v>
      </c>
      <c r="R18" s="301"/>
      <c r="S18" s="301"/>
      <c r="T18" s="301"/>
      <c r="U18" s="301"/>
      <c r="V18" s="301"/>
      <c r="W18" s="301"/>
      <c r="X18" s="300"/>
      <c r="Y18" s="378"/>
      <c r="Z18" s="379"/>
      <c r="AA18" s="379"/>
      <c r="AB18" s="379"/>
      <c r="AC18" s="379"/>
      <c r="AD18" s="379"/>
      <c r="AE18" s="379"/>
      <c r="AF18" s="379"/>
      <c r="AG18" s="380"/>
      <c r="AH18" s="381"/>
      <c r="AI18" s="21"/>
      <c r="AJ18" s="69" t="s">
        <v>70</v>
      </c>
      <c r="AK18" s="80" t="str">
        <f>IF(K19="","",ASC(K19))</f>
        <v/>
      </c>
      <c r="AL18" s="69" t="s">
        <v>70</v>
      </c>
      <c r="AM18" s="80" t="str">
        <f>IF(K19="","",ASC(K19))</f>
        <v/>
      </c>
    </row>
    <row r="19" spans="4:39" ht="21.75" customHeight="1">
      <c r="D19" s="112"/>
      <c r="E19" s="266" t="s">
        <v>103</v>
      </c>
      <c r="F19" s="266"/>
      <c r="G19" s="266"/>
      <c r="H19" s="268" t="s">
        <v>94</v>
      </c>
      <c r="I19" s="269"/>
      <c r="J19" s="269"/>
      <c r="K19" s="270"/>
      <c r="L19" s="270"/>
      <c r="M19" s="270"/>
      <c r="N19" s="270"/>
      <c r="O19" s="270"/>
      <c r="P19" s="270"/>
      <c r="Q19" s="270"/>
      <c r="R19" s="270"/>
      <c r="S19" s="270"/>
      <c r="T19" s="270"/>
      <c r="U19" s="271"/>
      <c r="V19" s="357" t="s">
        <v>136</v>
      </c>
      <c r="W19" s="358"/>
      <c r="X19" s="359"/>
      <c r="Y19" s="223" t="s">
        <v>114</v>
      </c>
      <c r="Z19" s="224"/>
      <c r="AA19" s="224"/>
      <c r="AB19" s="225"/>
      <c r="AC19" s="226"/>
      <c r="AD19" s="366" t="s">
        <v>115</v>
      </c>
      <c r="AE19" s="227"/>
      <c r="AF19" s="227"/>
      <c r="AG19" s="228"/>
      <c r="AH19" s="381"/>
      <c r="AI19" s="21"/>
      <c r="AJ19" s="69" t="s">
        <v>68</v>
      </c>
      <c r="AK19" s="79" t="str">
        <f>IFERROR(DATE(K22,N22,Q22),"")</f>
        <v/>
      </c>
      <c r="AL19" s="69" t="s">
        <v>68</v>
      </c>
      <c r="AM19" s="79" t="str">
        <f>IFERROR(DATE(K22,N22,Q22),"")</f>
        <v/>
      </c>
    </row>
    <row r="20" spans="4:39" ht="21.75" customHeight="1">
      <c r="D20" s="112"/>
      <c r="E20" s="266"/>
      <c r="F20" s="266"/>
      <c r="G20" s="266"/>
      <c r="H20" s="367"/>
      <c r="I20" s="368"/>
      <c r="J20" s="368"/>
      <c r="K20" s="369"/>
      <c r="L20" s="369"/>
      <c r="M20" s="369"/>
      <c r="N20" s="369"/>
      <c r="O20" s="369"/>
      <c r="P20" s="369"/>
      <c r="Q20" s="369"/>
      <c r="R20" s="369"/>
      <c r="S20" s="369"/>
      <c r="T20" s="369"/>
      <c r="U20" s="370"/>
      <c r="V20" s="360"/>
      <c r="W20" s="361"/>
      <c r="X20" s="362"/>
      <c r="Y20" s="190"/>
      <c r="Z20" s="191"/>
      <c r="AA20" s="191"/>
      <c r="AB20" s="196"/>
      <c r="AC20" s="197"/>
      <c r="AD20" s="319"/>
      <c r="AE20" s="229"/>
      <c r="AF20" s="229"/>
      <c r="AG20" s="230"/>
      <c r="AH20" s="381"/>
      <c r="AI20" s="21"/>
      <c r="AJ20" s="69" t="s">
        <v>135</v>
      </c>
      <c r="AK20" s="78" t="str">
        <f>IF(AB19="","",AB19)</f>
        <v/>
      </c>
      <c r="AL20" s="69" t="s">
        <v>135</v>
      </c>
      <c r="AM20" s="78" t="str">
        <f>IF(AB19="","",AB19)</f>
        <v/>
      </c>
    </row>
    <row r="21" spans="4:39" ht="21.75" customHeight="1">
      <c r="D21" s="112"/>
      <c r="E21" s="266"/>
      <c r="F21" s="266"/>
      <c r="G21" s="266"/>
      <c r="H21" s="251"/>
      <c r="I21" s="252"/>
      <c r="J21" s="252"/>
      <c r="K21" s="371"/>
      <c r="L21" s="371"/>
      <c r="M21" s="371"/>
      <c r="N21" s="371"/>
      <c r="O21" s="371"/>
      <c r="P21" s="371"/>
      <c r="Q21" s="371"/>
      <c r="R21" s="371"/>
      <c r="S21" s="371"/>
      <c r="T21" s="371"/>
      <c r="U21" s="372"/>
      <c r="V21" s="363"/>
      <c r="W21" s="364"/>
      <c r="X21" s="365"/>
      <c r="Y21" s="192"/>
      <c r="Z21" s="193"/>
      <c r="AA21" s="193"/>
      <c r="AB21" s="198"/>
      <c r="AC21" s="199"/>
      <c r="AD21" s="320"/>
      <c r="AE21" s="231"/>
      <c r="AF21" s="231"/>
      <c r="AG21" s="232"/>
      <c r="AH21" s="381"/>
      <c r="AI21" s="21"/>
      <c r="AJ21" s="69" t="s">
        <v>77</v>
      </c>
      <c r="AK21" s="81" t="str">
        <f>ASC(K23)&amp;"-"&amp;ASC(N23)</f>
        <v>-</v>
      </c>
      <c r="AL21" s="69" t="s">
        <v>77</v>
      </c>
      <c r="AM21" s="81" t="str">
        <f>ASC(K23)&amp;"-"&amp;ASC(N23)</f>
        <v>-</v>
      </c>
    </row>
    <row r="22" spans="4:39" ht="27" customHeight="1">
      <c r="D22" s="112"/>
      <c r="E22" s="251" t="s">
        <v>68</v>
      </c>
      <c r="F22" s="252"/>
      <c r="G22" s="253"/>
      <c r="H22" s="354" t="s">
        <v>102</v>
      </c>
      <c r="I22" s="355"/>
      <c r="J22" s="355"/>
      <c r="K22" s="321"/>
      <c r="L22" s="321"/>
      <c r="M22" s="113" t="s">
        <v>12</v>
      </c>
      <c r="N22" s="321"/>
      <c r="O22" s="321"/>
      <c r="P22" s="113" t="s">
        <v>13</v>
      </c>
      <c r="Q22" s="321"/>
      <c r="R22" s="321"/>
      <c r="S22" s="113" t="s">
        <v>14</v>
      </c>
      <c r="T22" s="114"/>
      <c r="U22" s="115"/>
      <c r="V22" s="280" t="s">
        <v>105</v>
      </c>
      <c r="W22" s="281"/>
      <c r="X22" s="356"/>
      <c r="Y22" s="382"/>
      <c r="Z22" s="383"/>
      <c r="AA22" s="383"/>
      <c r="AB22" s="384" t="s">
        <v>106</v>
      </c>
      <c r="AC22" s="384"/>
      <c r="AD22" s="384" t="s">
        <v>107</v>
      </c>
      <c r="AE22" s="384"/>
      <c r="AF22" s="383"/>
      <c r="AG22" s="385"/>
      <c r="AH22" s="381"/>
      <c r="AI22" s="21"/>
      <c r="AJ22" s="69" t="s">
        <v>71</v>
      </c>
      <c r="AK22" s="68" t="str">
        <f>IF(T23="","",T23)</f>
        <v/>
      </c>
      <c r="AL22" s="69" t="s">
        <v>71</v>
      </c>
      <c r="AM22" s="68" t="str">
        <f>IF(T23="","",T23)</f>
        <v/>
      </c>
    </row>
    <row r="23" spans="4:39" ht="27" customHeight="1">
      <c r="D23" s="112"/>
      <c r="E23" s="268" t="s">
        <v>61</v>
      </c>
      <c r="F23" s="269"/>
      <c r="G23" s="269"/>
      <c r="H23" s="280" t="s">
        <v>62</v>
      </c>
      <c r="I23" s="281"/>
      <c r="J23" s="281"/>
      <c r="K23" s="296"/>
      <c r="L23" s="296"/>
      <c r="M23" s="89" t="s">
        <v>147</v>
      </c>
      <c r="N23" s="296"/>
      <c r="O23" s="296"/>
      <c r="P23" s="297"/>
      <c r="Q23" s="281" t="s">
        <v>61</v>
      </c>
      <c r="R23" s="281"/>
      <c r="S23" s="281"/>
      <c r="T23" s="298"/>
      <c r="U23" s="298"/>
      <c r="V23" s="298"/>
      <c r="W23" s="298"/>
      <c r="X23" s="298"/>
      <c r="Y23" s="298"/>
      <c r="Z23" s="298"/>
      <c r="AA23" s="298"/>
      <c r="AB23" s="298"/>
      <c r="AC23" s="298"/>
      <c r="AD23" s="298"/>
      <c r="AE23" s="298"/>
      <c r="AF23" s="298"/>
      <c r="AG23" s="299"/>
      <c r="AH23" s="381"/>
      <c r="AI23" s="21"/>
      <c r="AJ23" s="69" t="s">
        <v>72</v>
      </c>
      <c r="AK23" s="68" t="str">
        <f>IF(T24="","",T24)</f>
        <v/>
      </c>
      <c r="AL23" s="69" t="s">
        <v>72</v>
      </c>
      <c r="AM23" s="68" t="str">
        <f>IF(T24="","",T24)</f>
        <v/>
      </c>
    </row>
    <row r="24" spans="4:39" ht="27" customHeight="1">
      <c r="D24" s="112"/>
      <c r="E24" s="267" t="s">
        <v>93</v>
      </c>
      <c r="F24" s="301"/>
      <c r="G24" s="301"/>
      <c r="H24" s="280" t="s">
        <v>82</v>
      </c>
      <c r="I24" s="281"/>
      <c r="J24" s="281"/>
      <c r="K24" s="298"/>
      <c r="L24" s="298"/>
      <c r="M24" s="298"/>
      <c r="N24" s="298"/>
      <c r="O24" s="298"/>
      <c r="P24" s="302"/>
      <c r="Q24" s="281" t="s">
        <v>97</v>
      </c>
      <c r="R24" s="281"/>
      <c r="S24" s="281"/>
      <c r="T24" s="298"/>
      <c r="U24" s="298"/>
      <c r="V24" s="298"/>
      <c r="W24" s="298"/>
      <c r="X24" s="298"/>
      <c r="Y24" s="302"/>
      <c r="Z24" s="301" t="s">
        <v>92</v>
      </c>
      <c r="AA24" s="301"/>
      <c r="AB24" s="301"/>
      <c r="AC24" s="298"/>
      <c r="AD24" s="298"/>
      <c r="AE24" s="298"/>
      <c r="AF24" s="298"/>
      <c r="AG24" s="299"/>
      <c r="AH24" s="381"/>
      <c r="AI24" s="90"/>
      <c r="AJ24" s="70" t="s">
        <v>73</v>
      </c>
      <c r="AK24" s="68" t="str">
        <f>IF(AC24="","",AC24)</f>
        <v/>
      </c>
      <c r="AL24" s="70" t="s">
        <v>73</v>
      </c>
      <c r="AM24" s="68" t="str">
        <f>IF(AC24="","",AC24)</f>
        <v/>
      </c>
    </row>
    <row r="25" spans="4:39" ht="27" customHeight="1">
      <c r="D25" s="112"/>
      <c r="E25" s="342" t="s">
        <v>38</v>
      </c>
      <c r="F25" s="342"/>
      <c r="G25" s="342"/>
      <c r="H25" s="268" t="s">
        <v>96</v>
      </c>
      <c r="I25" s="269"/>
      <c r="J25" s="269"/>
      <c r="K25" s="298"/>
      <c r="L25" s="298"/>
      <c r="M25" s="298"/>
      <c r="N25" s="298"/>
      <c r="O25" s="298"/>
      <c r="P25" s="298"/>
      <c r="Q25" s="298"/>
      <c r="R25" s="298"/>
      <c r="S25" s="299"/>
      <c r="T25" s="273" t="s">
        <v>95</v>
      </c>
      <c r="U25" s="274"/>
      <c r="V25" s="274"/>
      <c r="W25" s="298"/>
      <c r="X25" s="298"/>
      <c r="Y25" s="298"/>
      <c r="Z25" s="298"/>
      <c r="AA25" s="298"/>
      <c r="AB25" s="298"/>
      <c r="AC25" s="298"/>
      <c r="AD25" s="298"/>
      <c r="AE25" s="298"/>
      <c r="AF25" s="298"/>
      <c r="AG25" s="299"/>
      <c r="AH25" s="381"/>
      <c r="AI25" s="90"/>
      <c r="AJ25" s="69" t="s">
        <v>74</v>
      </c>
      <c r="AK25" s="68" t="str">
        <f>IF(K36="","",K36)</f>
        <v/>
      </c>
      <c r="AL25" s="69" t="s">
        <v>74</v>
      </c>
      <c r="AM25" s="68" t="str">
        <f>IF(K36="","",K36)</f>
        <v/>
      </c>
    </row>
    <row r="26" spans="4:39" ht="27" customHeight="1">
      <c r="D26" s="112"/>
      <c r="E26" s="266" t="s">
        <v>1</v>
      </c>
      <c r="F26" s="266"/>
      <c r="G26" s="266"/>
      <c r="H26" s="345" t="s">
        <v>120</v>
      </c>
      <c r="I26" s="346"/>
      <c r="J26" s="346"/>
      <c r="K26" s="346"/>
      <c r="L26" s="346"/>
      <c r="M26" s="346"/>
      <c r="N26" s="346"/>
      <c r="O26" s="346"/>
      <c r="P26" s="347"/>
      <c r="Q26" s="223" t="s">
        <v>16</v>
      </c>
      <c r="R26" s="348"/>
      <c r="S26" s="351" t="s">
        <v>36</v>
      </c>
      <c r="T26" s="352"/>
      <c r="U26" s="352"/>
      <c r="V26" s="327"/>
      <c r="W26" s="327"/>
      <c r="X26" s="327"/>
      <c r="Y26" s="116" t="s">
        <v>12</v>
      </c>
      <c r="Z26" s="327"/>
      <c r="AA26" s="327"/>
      <c r="AB26" s="116" t="s">
        <v>13</v>
      </c>
      <c r="AC26" s="327"/>
      <c r="AD26" s="327"/>
      <c r="AE26" s="116" t="s">
        <v>14</v>
      </c>
      <c r="AF26" s="116"/>
      <c r="AG26" s="117"/>
      <c r="AH26" s="381"/>
      <c r="AI26" s="222"/>
      <c r="AJ26" s="69" t="s">
        <v>75</v>
      </c>
      <c r="AK26" s="68" t="str">
        <f>IF(Q36="","",Q36)</f>
        <v/>
      </c>
      <c r="AL26" s="69" t="s">
        <v>75</v>
      </c>
      <c r="AM26" s="68" t="str">
        <f>IF(Q36="","",Q36)</f>
        <v/>
      </c>
    </row>
    <row r="27" spans="4:39" ht="27" customHeight="1">
      <c r="D27" s="112"/>
      <c r="E27" s="266"/>
      <c r="F27" s="266"/>
      <c r="G27" s="266"/>
      <c r="H27" s="328" t="s">
        <v>108</v>
      </c>
      <c r="I27" s="329"/>
      <c r="J27" s="330" t="s">
        <v>119</v>
      </c>
      <c r="K27" s="331"/>
      <c r="L27" s="331"/>
      <c r="M27" s="331"/>
      <c r="N27" s="331"/>
      <c r="O27" s="331"/>
      <c r="P27" s="332"/>
      <c r="Q27" s="190"/>
      <c r="R27" s="349"/>
      <c r="S27" s="336" t="s">
        <v>19</v>
      </c>
      <c r="T27" s="337"/>
      <c r="U27" s="337"/>
      <c r="V27" s="338" t="s">
        <v>35</v>
      </c>
      <c r="W27" s="338"/>
      <c r="X27" s="338"/>
      <c r="Y27" s="338"/>
      <c r="Z27" s="338" t="s">
        <v>20</v>
      </c>
      <c r="AA27" s="338"/>
      <c r="AB27" s="339"/>
      <c r="AC27" s="339"/>
      <c r="AD27" s="339"/>
      <c r="AE27" s="339"/>
      <c r="AF27" s="340" t="s">
        <v>18</v>
      </c>
      <c r="AG27" s="341"/>
      <c r="AH27" s="381"/>
      <c r="AI27" s="222"/>
      <c r="AJ27" s="69" t="s">
        <v>76</v>
      </c>
      <c r="AK27" s="81" t="str">
        <f>ASC(K37)&amp;"-"&amp;ASC(N37)</f>
        <v>-</v>
      </c>
      <c r="AL27" s="69" t="s">
        <v>76</v>
      </c>
      <c r="AM27" s="81" t="str">
        <f>ASC(K37)&amp;"-"&amp;ASC(N37)</f>
        <v>-</v>
      </c>
    </row>
    <row r="28" spans="4:39" ht="27" customHeight="1">
      <c r="D28" s="112"/>
      <c r="E28" s="266"/>
      <c r="F28" s="266"/>
      <c r="G28" s="266"/>
      <c r="H28" s="343"/>
      <c r="I28" s="197"/>
      <c r="J28" s="330"/>
      <c r="K28" s="331"/>
      <c r="L28" s="331"/>
      <c r="M28" s="331"/>
      <c r="N28" s="331"/>
      <c r="O28" s="331"/>
      <c r="P28" s="332"/>
      <c r="Q28" s="192"/>
      <c r="R28" s="350"/>
      <c r="S28" s="212" t="s">
        <v>109</v>
      </c>
      <c r="T28" s="213"/>
      <c r="U28" s="213"/>
      <c r="V28" s="321"/>
      <c r="W28" s="321"/>
      <c r="X28" s="321"/>
      <c r="Y28" s="353" t="s">
        <v>34</v>
      </c>
      <c r="Z28" s="353"/>
      <c r="AA28" s="353"/>
      <c r="AB28" s="321"/>
      <c r="AC28" s="321"/>
      <c r="AD28" s="321"/>
      <c r="AE28" s="321"/>
      <c r="AF28" s="322" t="s">
        <v>18</v>
      </c>
      <c r="AG28" s="323"/>
      <c r="AH28" s="381"/>
      <c r="AI28" s="222"/>
      <c r="AJ28" s="69" t="s">
        <v>78</v>
      </c>
      <c r="AK28" s="68" t="str">
        <f>IF(T37="","",T37)</f>
        <v/>
      </c>
      <c r="AL28" s="69" t="s">
        <v>78</v>
      </c>
      <c r="AM28" s="68" t="str">
        <f>IF(T37="","",T37)</f>
        <v/>
      </c>
    </row>
    <row r="29" spans="4:39" ht="24" customHeight="1">
      <c r="D29" s="112"/>
      <c r="E29" s="266"/>
      <c r="F29" s="266"/>
      <c r="G29" s="266"/>
      <c r="H29" s="343"/>
      <c r="I29" s="197"/>
      <c r="J29" s="330"/>
      <c r="K29" s="331"/>
      <c r="L29" s="331"/>
      <c r="M29" s="331"/>
      <c r="N29" s="331"/>
      <c r="O29" s="331"/>
      <c r="P29" s="332"/>
      <c r="Q29" s="324" t="s">
        <v>110</v>
      </c>
      <c r="R29" s="325"/>
      <c r="S29" s="326" t="s">
        <v>111</v>
      </c>
      <c r="T29" s="227"/>
      <c r="U29" s="227"/>
      <c r="V29" s="227"/>
      <c r="W29" s="227"/>
      <c r="X29" s="227"/>
      <c r="Y29" s="227"/>
      <c r="Z29" s="227"/>
      <c r="AA29" s="227"/>
      <c r="AB29" s="227"/>
      <c r="AC29" s="227"/>
      <c r="AD29" s="227"/>
      <c r="AE29" s="227"/>
      <c r="AF29" s="227"/>
      <c r="AG29" s="228"/>
      <c r="AH29" s="381"/>
      <c r="AI29" s="21"/>
      <c r="AJ29" s="69" t="s">
        <v>79</v>
      </c>
      <c r="AK29" s="68" t="str">
        <f>IF(K38="","",K38)</f>
        <v/>
      </c>
      <c r="AL29" s="69" t="s">
        <v>79</v>
      </c>
      <c r="AM29" s="68" t="str">
        <f>IF(K38="","",K38)</f>
        <v/>
      </c>
    </row>
    <row r="30" spans="4:39" ht="21.75" customHeight="1">
      <c r="D30" s="112"/>
      <c r="E30" s="266"/>
      <c r="F30" s="266"/>
      <c r="G30" s="266"/>
      <c r="H30" s="343"/>
      <c r="I30" s="197"/>
      <c r="J30" s="330"/>
      <c r="K30" s="331"/>
      <c r="L30" s="331"/>
      <c r="M30" s="331"/>
      <c r="N30" s="331"/>
      <c r="O30" s="331"/>
      <c r="P30" s="332"/>
      <c r="Q30" s="257"/>
      <c r="R30" s="259"/>
      <c r="S30" s="208" t="s">
        <v>113</v>
      </c>
      <c r="T30" s="209"/>
      <c r="U30" s="209"/>
      <c r="V30" s="209"/>
      <c r="W30" s="194"/>
      <c r="X30" s="194"/>
      <c r="Y30" s="195"/>
      <c r="Z30" s="229" t="s">
        <v>112</v>
      </c>
      <c r="AA30" s="229"/>
      <c r="AB30" s="229"/>
      <c r="AC30" s="229"/>
      <c r="AD30" s="229"/>
      <c r="AE30" s="229"/>
      <c r="AF30" s="229"/>
      <c r="AG30" s="230"/>
      <c r="AH30" s="381"/>
      <c r="AI30" s="222"/>
      <c r="AJ30" s="69" t="s">
        <v>80</v>
      </c>
      <c r="AK30" s="68" t="str">
        <f>IF(W38="","",W38)</f>
        <v/>
      </c>
      <c r="AL30" s="69" t="s">
        <v>80</v>
      </c>
      <c r="AM30" s="68" t="str">
        <f>IF(W38="","",W38)</f>
        <v/>
      </c>
    </row>
    <row r="31" spans="4:39" ht="21.75" customHeight="1">
      <c r="D31" s="112"/>
      <c r="E31" s="266"/>
      <c r="F31" s="266"/>
      <c r="G31" s="266"/>
      <c r="H31" s="344"/>
      <c r="I31" s="199"/>
      <c r="J31" s="333"/>
      <c r="K31" s="334"/>
      <c r="L31" s="334"/>
      <c r="M31" s="334"/>
      <c r="N31" s="334"/>
      <c r="O31" s="334"/>
      <c r="P31" s="335"/>
      <c r="Q31" s="218"/>
      <c r="R31" s="220"/>
      <c r="S31" s="212"/>
      <c r="T31" s="213"/>
      <c r="U31" s="213"/>
      <c r="V31" s="213"/>
      <c r="W31" s="198"/>
      <c r="X31" s="198"/>
      <c r="Y31" s="199"/>
      <c r="Z31" s="231"/>
      <c r="AA31" s="231"/>
      <c r="AB31" s="231"/>
      <c r="AC31" s="231"/>
      <c r="AD31" s="231"/>
      <c r="AE31" s="231"/>
      <c r="AF31" s="231"/>
      <c r="AG31" s="232"/>
      <c r="AH31" s="381"/>
      <c r="AI31" s="222"/>
      <c r="AJ31" s="69" t="s">
        <v>141</v>
      </c>
      <c r="AK31" s="80" t="str">
        <f>IF(H28="","",H28)</f>
        <v/>
      </c>
      <c r="AL31" s="83" t="s">
        <v>141</v>
      </c>
      <c r="AM31" s="84"/>
    </row>
    <row r="32" spans="4:39" ht="21.75" customHeight="1">
      <c r="D32" s="112"/>
      <c r="E32" s="266" t="s">
        <v>2</v>
      </c>
      <c r="F32" s="266"/>
      <c r="G32" s="267"/>
      <c r="H32" s="316" t="s">
        <v>117</v>
      </c>
      <c r="I32" s="229"/>
      <c r="J32" s="229"/>
      <c r="K32" s="229"/>
      <c r="L32" s="229"/>
      <c r="M32" s="229"/>
      <c r="N32" s="229"/>
      <c r="O32" s="229"/>
      <c r="P32" s="229"/>
      <c r="Q32" s="227"/>
      <c r="R32" s="227"/>
      <c r="S32" s="227"/>
      <c r="T32" s="227"/>
      <c r="U32" s="227"/>
      <c r="V32" s="227"/>
      <c r="W32" s="227"/>
      <c r="X32" s="227"/>
      <c r="Y32" s="227"/>
      <c r="Z32" s="227"/>
      <c r="AA32" s="227"/>
      <c r="AB32" s="227"/>
      <c r="AC32" s="227"/>
      <c r="AD32" s="227"/>
      <c r="AE32" s="227"/>
      <c r="AF32" s="227"/>
      <c r="AG32" s="228"/>
      <c r="AH32" s="381"/>
      <c r="AI32" s="222"/>
      <c r="AJ32" s="69" t="s">
        <v>142</v>
      </c>
      <c r="AK32" s="80" t="str">
        <f>IF(V28="","",V28)</f>
        <v/>
      </c>
      <c r="AL32" s="83" t="s">
        <v>142</v>
      </c>
      <c r="AM32" s="84"/>
    </row>
    <row r="33" spans="4:39" ht="21.75" customHeight="1">
      <c r="D33" s="112"/>
      <c r="E33" s="266"/>
      <c r="F33" s="266"/>
      <c r="G33" s="267"/>
      <c r="H33" s="208" t="s">
        <v>118</v>
      </c>
      <c r="I33" s="209"/>
      <c r="J33" s="209"/>
      <c r="K33" s="209"/>
      <c r="L33" s="209"/>
      <c r="M33" s="209"/>
      <c r="N33" s="317"/>
      <c r="O33" s="317"/>
      <c r="P33" s="317"/>
      <c r="Q33" s="317"/>
      <c r="R33" s="317"/>
      <c r="S33" s="317"/>
      <c r="T33" s="319" t="s">
        <v>116</v>
      </c>
      <c r="U33" s="229"/>
      <c r="V33" s="229"/>
      <c r="W33" s="229"/>
      <c r="X33" s="229"/>
      <c r="Y33" s="229"/>
      <c r="Z33" s="229"/>
      <c r="AA33" s="229"/>
      <c r="AB33" s="229"/>
      <c r="AC33" s="229"/>
      <c r="AD33" s="229"/>
      <c r="AE33" s="229"/>
      <c r="AF33" s="229"/>
      <c r="AG33" s="230"/>
      <c r="AH33" s="381"/>
      <c r="AI33" s="222"/>
      <c r="AJ33" s="69" t="s">
        <v>143</v>
      </c>
      <c r="AK33" s="80" t="str">
        <f>IF(AB27="",IF(AB28="","",AB28),AB27)</f>
        <v/>
      </c>
      <c r="AL33" s="83" t="s">
        <v>143</v>
      </c>
      <c r="AM33" s="84"/>
    </row>
    <row r="34" spans="4:39" ht="21.75" customHeight="1">
      <c r="D34" s="112"/>
      <c r="E34" s="266"/>
      <c r="F34" s="266"/>
      <c r="G34" s="267"/>
      <c r="H34" s="212"/>
      <c r="I34" s="213"/>
      <c r="J34" s="213"/>
      <c r="K34" s="213"/>
      <c r="L34" s="213"/>
      <c r="M34" s="213"/>
      <c r="N34" s="318"/>
      <c r="O34" s="318"/>
      <c r="P34" s="318"/>
      <c r="Q34" s="318"/>
      <c r="R34" s="318"/>
      <c r="S34" s="318"/>
      <c r="T34" s="320"/>
      <c r="U34" s="231"/>
      <c r="V34" s="231"/>
      <c r="W34" s="231"/>
      <c r="X34" s="231"/>
      <c r="Y34" s="231"/>
      <c r="Z34" s="231"/>
      <c r="AA34" s="231"/>
      <c r="AB34" s="231"/>
      <c r="AC34" s="231"/>
      <c r="AD34" s="231"/>
      <c r="AE34" s="231"/>
      <c r="AF34" s="231"/>
      <c r="AG34" s="232"/>
      <c r="AH34" s="381"/>
      <c r="AI34" s="222"/>
      <c r="AJ34" s="70" t="s">
        <v>153</v>
      </c>
      <c r="AK34" s="80" t="str">
        <f>IF(OR(N60=1,P60=1,R60=1,T60=1),"1","")</f>
        <v/>
      </c>
      <c r="AL34" s="70" t="s">
        <v>153</v>
      </c>
      <c r="AM34" s="80" t="str">
        <f>IF(OR(N60=1,P60=1,R60=1,T60=1),"1","")</f>
        <v/>
      </c>
    </row>
    <row r="35" spans="4:39" ht="21.75" customHeight="1">
      <c r="D35" s="112"/>
      <c r="E35" s="263" t="s">
        <v>3</v>
      </c>
      <c r="F35" s="266" t="s">
        <v>104</v>
      </c>
      <c r="G35" s="267"/>
      <c r="H35" s="268" t="s">
        <v>94</v>
      </c>
      <c r="I35" s="269"/>
      <c r="J35" s="269"/>
      <c r="K35" s="270"/>
      <c r="L35" s="270"/>
      <c r="M35" s="270"/>
      <c r="N35" s="270"/>
      <c r="O35" s="270"/>
      <c r="P35" s="271"/>
      <c r="Q35" s="268" t="s">
        <v>91</v>
      </c>
      <c r="R35" s="269"/>
      <c r="S35" s="269"/>
      <c r="T35" s="269"/>
      <c r="U35" s="269"/>
      <c r="V35" s="269"/>
      <c r="W35" s="269"/>
      <c r="X35" s="269"/>
      <c r="Y35" s="269"/>
      <c r="Z35" s="269"/>
      <c r="AA35" s="269"/>
      <c r="AB35" s="269"/>
      <c r="AC35" s="269"/>
      <c r="AD35" s="269"/>
      <c r="AE35" s="269"/>
      <c r="AF35" s="269"/>
      <c r="AG35" s="272"/>
      <c r="AH35" s="381"/>
      <c r="AI35" s="21"/>
      <c r="AJ35" s="70" t="s">
        <v>154</v>
      </c>
      <c r="AK35" s="80" t="str">
        <f>IF(OR(N60=2,P60=2,R60=2,T60=2),"2","")</f>
        <v/>
      </c>
      <c r="AL35" s="70" t="s">
        <v>154</v>
      </c>
      <c r="AM35" s="80" t="str">
        <f>IF(OR(N60=2,P60=2,R60=2,T60=2),"2","")</f>
        <v/>
      </c>
    </row>
    <row r="36" spans="4:39" ht="44.25" customHeight="1">
      <c r="D36" s="112"/>
      <c r="E36" s="264"/>
      <c r="F36" s="266"/>
      <c r="G36" s="267"/>
      <c r="H36" s="273"/>
      <c r="I36" s="274"/>
      <c r="J36" s="274"/>
      <c r="K36" s="261"/>
      <c r="L36" s="261"/>
      <c r="M36" s="261"/>
      <c r="N36" s="261"/>
      <c r="O36" s="261"/>
      <c r="P36" s="262"/>
      <c r="Q36" s="275"/>
      <c r="R36" s="276"/>
      <c r="S36" s="276"/>
      <c r="T36" s="276"/>
      <c r="U36" s="276"/>
      <c r="V36" s="276"/>
      <c r="W36" s="276"/>
      <c r="X36" s="276"/>
      <c r="Y36" s="276"/>
      <c r="Z36" s="276"/>
      <c r="AA36" s="276"/>
      <c r="AB36" s="276"/>
      <c r="AC36" s="276"/>
      <c r="AD36" s="276"/>
      <c r="AE36" s="276"/>
      <c r="AF36" s="276"/>
      <c r="AG36" s="277"/>
      <c r="AH36" s="381"/>
      <c r="AI36" s="21"/>
      <c r="AJ36" s="70" t="s">
        <v>155</v>
      </c>
      <c r="AK36" s="80" t="str">
        <f>IF(OR(N60=3,P60=3,R60=3,T60=3),"3","")</f>
        <v/>
      </c>
      <c r="AL36" s="70" t="s">
        <v>155</v>
      </c>
      <c r="AM36" s="80" t="str">
        <f>IF(OR(N60=3,P60=3,R60=3,T60=3),"3","")</f>
        <v/>
      </c>
    </row>
    <row r="37" spans="4:39" ht="21.75" customHeight="1">
      <c r="D37" s="112"/>
      <c r="E37" s="264"/>
      <c r="F37" s="278" t="s">
        <v>4</v>
      </c>
      <c r="G37" s="279"/>
      <c r="H37" s="280" t="s">
        <v>62</v>
      </c>
      <c r="I37" s="281"/>
      <c r="J37" s="281"/>
      <c r="K37" s="296"/>
      <c r="L37" s="296"/>
      <c r="M37" s="89" t="s">
        <v>147</v>
      </c>
      <c r="N37" s="296"/>
      <c r="O37" s="296"/>
      <c r="P37" s="297"/>
      <c r="Q37" s="281" t="s">
        <v>61</v>
      </c>
      <c r="R37" s="281"/>
      <c r="S37" s="281"/>
      <c r="T37" s="298"/>
      <c r="U37" s="298"/>
      <c r="V37" s="298"/>
      <c r="W37" s="298"/>
      <c r="X37" s="298"/>
      <c r="Y37" s="298"/>
      <c r="Z37" s="298"/>
      <c r="AA37" s="298"/>
      <c r="AB37" s="298"/>
      <c r="AC37" s="298"/>
      <c r="AD37" s="298"/>
      <c r="AE37" s="298"/>
      <c r="AF37" s="298"/>
      <c r="AG37" s="299"/>
      <c r="AH37" s="381"/>
      <c r="AI37" s="21"/>
      <c r="AJ37" s="70" t="s">
        <v>156</v>
      </c>
      <c r="AK37" s="80" t="str">
        <f>IF(OR(N60=4,P60=4,R60=4,T60=4),"4","")</f>
        <v/>
      </c>
      <c r="AL37" s="70" t="s">
        <v>156</v>
      </c>
      <c r="AM37" s="80" t="str">
        <f>IF(OR(N60=4,P60=4,R60=4,T60=4),"4","")</f>
        <v/>
      </c>
    </row>
    <row r="38" spans="4:39" ht="21.75" customHeight="1">
      <c r="D38" s="112"/>
      <c r="E38" s="264"/>
      <c r="F38" s="267" t="s">
        <v>100</v>
      </c>
      <c r="G38" s="300"/>
      <c r="H38" s="267" t="s">
        <v>32</v>
      </c>
      <c r="I38" s="301"/>
      <c r="J38" s="301"/>
      <c r="K38" s="298"/>
      <c r="L38" s="298"/>
      <c r="M38" s="298"/>
      <c r="N38" s="298"/>
      <c r="O38" s="298"/>
      <c r="P38" s="298"/>
      <c r="Q38" s="298"/>
      <c r="R38" s="298"/>
      <c r="S38" s="302"/>
      <c r="T38" s="303" t="s">
        <v>92</v>
      </c>
      <c r="U38" s="301"/>
      <c r="V38" s="301"/>
      <c r="W38" s="298"/>
      <c r="X38" s="298"/>
      <c r="Y38" s="298"/>
      <c r="Z38" s="298"/>
      <c r="AA38" s="298"/>
      <c r="AB38" s="298"/>
      <c r="AC38" s="298"/>
      <c r="AD38" s="298"/>
      <c r="AE38" s="298"/>
      <c r="AF38" s="298"/>
      <c r="AG38" s="299"/>
      <c r="AH38" s="381"/>
      <c r="AI38" s="21"/>
      <c r="AJ38" s="71" t="s">
        <v>144</v>
      </c>
      <c r="AK38" s="80" t="str">
        <f>IF(N39="","",N39)</f>
        <v/>
      </c>
      <c r="AL38" s="71" t="s">
        <v>144</v>
      </c>
      <c r="AM38" s="80" t="str">
        <f>IF(N39="","",N39)</f>
        <v/>
      </c>
    </row>
    <row r="39" spans="4:39" ht="15.75" customHeight="1">
      <c r="D39" s="112"/>
      <c r="E39" s="264"/>
      <c r="F39" s="245" t="s">
        <v>84</v>
      </c>
      <c r="G39" s="247"/>
      <c r="H39" s="282" t="s">
        <v>121</v>
      </c>
      <c r="I39" s="283"/>
      <c r="J39" s="283"/>
      <c r="K39" s="283"/>
      <c r="L39" s="283"/>
      <c r="M39" s="283"/>
      <c r="N39" s="286"/>
      <c r="O39" s="286"/>
      <c r="P39" s="286"/>
      <c r="Q39" s="288" t="s">
        <v>122</v>
      </c>
      <c r="R39" s="288"/>
      <c r="S39" s="288"/>
      <c r="T39" s="288"/>
      <c r="U39" s="288"/>
      <c r="V39" s="288"/>
      <c r="W39" s="288"/>
      <c r="X39" s="288"/>
      <c r="Y39" s="288"/>
      <c r="Z39" s="288"/>
      <c r="AA39" s="288"/>
      <c r="AB39" s="288"/>
      <c r="AC39" s="288"/>
      <c r="AD39" s="288"/>
      <c r="AE39" s="288"/>
      <c r="AF39" s="288"/>
      <c r="AG39" s="289"/>
      <c r="AH39" s="381"/>
      <c r="AI39" s="90"/>
      <c r="AJ39" s="69" t="s">
        <v>81</v>
      </c>
      <c r="AK39" s="80" t="str">
        <f>IF(L64="","",L64)</f>
        <v/>
      </c>
      <c r="AL39" s="69" t="s">
        <v>81</v>
      </c>
      <c r="AM39" s="80" t="str">
        <f>IF(L64="","",L64)</f>
        <v/>
      </c>
    </row>
    <row r="40" spans="4:39" ht="15.75" customHeight="1">
      <c r="D40" s="112"/>
      <c r="E40" s="264"/>
      <c r="F40" s="248"/>
      <c r="G40" s="250"/>
      <c r="H40" s="284"/>
      <c r="I40" s="285"/>
      <c r="J40" s="285"/>
      <c r="K40" s="285"/>
      <c r="L40" s="285"/>
      <c r="M40" s="285"/>
      <c r="N40" s="287"/>
      <c r="O40" s="287"/>
      <c r="P40" s="287"/>
      <c r="Q40" s="290"/>
      <c r="R40" s="290"/>
      <c r="S40" s="290"/>
      <c r="T40" s="290"/>
      <c r="U40" s="290"/>
      <c r="V40" s="290"/>
      <c r="W40" s="290"/>
      <c r="X40" s="290"/>
      <c r="Y40" s="290"/>
      <c r="Z40" s="290"/>
      <c r="AA40" s="290"/>
      <c r="AB40" s="290"/>
      <c r="AC40" s="290"/>
      <c r="AD40" s="290"/>
      <c r="AE40" s="290"/>
      <c r="AF40" s="290"/>
      <c r="AG40" s="291"/>
      <c r="AH40" s="381"/>
      <c r="AI40" s="90"/>
      <c r="AJ40" s="70" t="s">
        <v>85</v>
      </c>
      <c r="AK40" s="80" t="str">
        <f>IF(W30="","",W30)</f>
        <v/>
      </c>
      <c r="AL40" s="70" t="s">
        <v>85</v>
      </c>
      <c r="AM40" s="80" t="str">
        <f>IF(W30="","",W30)</f>
        <v/>
      </c>
    </row>
    <row r="41" spans="4:39" ht="21.75" customHeight="1">
      <c r="D41" s="112"/>
      <c r="E41" s="265"/>
      <c r="F41" s="251"/>
      <c r="G41" s="253"/>
      <c r="H41" s="292" t="s">
        <v>123</v>
      </c>
      <c r="I41" s="293"/>
      <c r="J41" s="293"/>
      <c r="K41" s="293"/>
      <c r="L41" s="293"/>
      <c r="M41" s="293"/>
      <c r="N41" s="293"/>
      <c r="O41" s="293"/>
      <c r="P41" s="293"/>
      <c r="Q41" s="294"/>
      <c r="R41" s="294"/>
      <c r="S41" s="294"/>
      <c r="T41" s="294"/>
      <c r="U41" s="294"/>
      <c r="V41" s="294"/>
      <c r="W41" s="294"/>
      <c r="X41" s="294"/>
      <c r="Y41" s="294"/>
      <c r="Z41" s="294"/>
      <c r="AA41" s="294"/>
      <c r="AB41" s="294"/>
      <c r="AC41" s="294"/>
      <c r="AD41" s="294"/>
      <c r="AE41" s="294"/>
      <c r="AF41" s="294"/>
      <c r="AG41" s="295"/>
      <c r="AH41" s="381"/>
      <c r="AI41" s="90"/>
      <c r="AJ41" s="69" t="s">
        <v>105</v>
      </c>
      <c r="AK41" s="80" t="str">
        <f>IF(Y22="","",Y22&amp;AF22)</f>
        <v/>
      </c>
      <c r="AL41" s="69" t="s">
        <v>105</v>
      </c>
      <c r="AM41" s="80" t="str">
        <f>IF(Y22="","",Y22&amp;AF22)</f>
        <v/>
      </c>
    </row>
    <row r="42" spans="4:39" ht="12" customHeight="1">
      <c r="D42" s="112"/>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9"/>
      <c r="AI42" s="21"/>
      <c r="AJ42" s="69" t="s">
        <v>157</v>
      </c>
      <c r="AK42" s="80" t="str">
        <f>IF(K25="","",K25)</f>
        <v/>
      </c>
      <c r="AL42" s="69" t="s">
        <v>157</v>
      </c>
      <c r="AM42" s="80" t="str">
        <f>IF(K25="","",K25)</f>
        <v/>
      </c>
    </row>
    <row r="43" spans="4:39" ht="18.75" customHeight="1">
      <c r="D43" s="112"/>
      <c r="E43" s="245" t="s">
        <v>5</v>
      </c>
      <c r="F43" s="246"/>
      <c r="G43" s="247"/>
      <c r="H43" s="245" t="s">
        <v>6</v>
      </c>
      <c r="I43" s="246"/>
      <c r="J43" s="120"/>
      <c r="K43" s="116"/>
      <c r="L43" s="116"/>
      <c r="M43" s="116"/>
      <c r="N43" s="116"/>
      <c r="O43" s="116"/>
      <c r="P43" s="116"/>
      <c r="Q43" s="116"/>
      <c r="R43" s="117"/>
      <c r="S43" s="121"/>
      <c r="T43" s="107"/>
      <c r="U43" s="312"/>
      <c r="V43" s="246" t="s">
        <v>12</v>
      </c>
      <c r="W43" s="314"/>
      <c r="X43" s="246" t="s">
        <v>39</v>
      </c>
      <c r="Y43" s="247"/>
      <c r="Z43" s="107"/>
      <c r="AA43" s="304" t="s">
        <v>164</v>
      </c>
      <c r="AB43" s="305"/>
      <c r="AC43" s="305"/>
      <c r="AD43" s="305"/>
      <c r="AE43" s="305"/>
      <c r="AF43" s="305"/>
      <c r="AG43" s="306"/>
      <c r="AH43" s="122"/>
      <c r="AI43" s="21"/>
      <c r="AJ43" s="69" t="s">
        <v>158</v>
      </c>
      <c r="AK43" s="80" t="str">
        <f>IF(W25="","",W25)</f>
        <v/>
      </c>
      <c r="AL43" s="69" t="s">
        <v>158</v>
      </c>
      <c r="AM43" s="80" t="str">
        <f>IF(W25="","",W25)</f>
        <v/>
      </c>
    </row>
    <row r="44" spans="4:39" ht="12" customHeight="1">
      <c r="D44" s="112"/>
      <c r="E44" s="248"/>
      <c r="F44" s="249"/>
      <c r="G44" s="250"/>
      <c r="H44" s="251"/>
      <c r="I44" s="252"/>
      <c r="J44" s="123"/>
      <c r="K44" s="113"/>
      <c r="L44" s="113"/>
      <c r="M44" s="113"/>
      <c r="N44" s="113"/>
      <c r="O44" s="113"/>
      <c r="P44" s="113"/>
      <c r="Q44" s="113"/>
      <c r="R44" s="124"/>
      <c r="S44" s="121"/>
      <c r="T44" s="107"/>
      <c r="U44" s="313"/>
      <c r="V44" s="252"/>
      <c r="W44" s="315"/>
      <c r="X44" s="252"/>
      <c r="Y44" s="253"/>
      <c r="Z44" s="107"/>
      <c r="AA44" s="307"/>
      <c r="AB44" s="211"/>
      <c r="AC44" s="211"/>
      <c r="AD44" s="211"/>
      <c r="AE44" s="211"/>
      <c r="AF44" s="211"/>
      <c r="AG44" s="308"/>
      <c r="AH44" s="122"/>
      <c r="AI44" s="21"/>
      <c r="AJ44" s="82" t="s">
        <v>83</v>
      </c>
      <c r="AK44" s="80" t="str">
        <f>IF(K24="","",K24)</f>
        <v/>
      </c>
      <c r="AL44" s="82" t="s">
        <v>83</v>
      </c>
      <c r="AM44" s="80" t="str">
        <f>IF(K24="","",K24)</f>
        <v/>
      </c>
    </row>
    <row r="45" spans="4:39" ht="18.75" customHeight="1">
      <c r="D45" s="112"/>
      <c r="E45" s="248"/>
      <c r="F45" s="249"/>
      <c r="G45" s="250"/>
      <c r="H45" s="245" t="s">
        <v>11</v>
      </c>
      <c r="I45" s="246"/>
      <c r="J45" s="120"/>
      <c r="K45" s="116"/>
      <c r="L45" s="116"/>
      <c r="M45" s="116"/>
      <c r="N45" s="116"/>
      <c r="O45" s="116"/>
      <c r="P45" s="116"/>
      <c r="Q45" s="116"/>
      <c r="R45" s="117"/>
      <c r="S45" s="121"/>
      <c r="T45" s="107"/>
      <c r="U45" s="309" t="s">
        <v>7</v>
      </c>
      <c r="V45" s="310"/>
      <c r="W45" s="310"/>
      <c r="X45" s="310"/>
      <c r="Y45" s="311"/>
      <c r="Z45" s="107"/>
      <c r="AA45" s="125"/>
      <c r="AB45" s="309" t="s">
        <v>7</v>
      </c>
      <c r="AC45" s="310"/>
      <c r="AD45" s="310"/>
      <c r="AE45" s="310"/>
      <c r="AF45" s="311"/>
      <c r="AG45" s="126"/>
      <c r="AH45" s="122"/>
      <c r="AI45" s="222"/>
      <c r="AJ45" s="72" t="s">
        <v>86</v>
      </c>
      <c r="AK45" s="80" t="str">
        <f>IF(L56="","",L56)</f>
        <v/>
      </c>
      <c r="AL45" s="72" t="s">
        <v>86</v>
      </c>
      <c r="AM45" s="80" t="str">
        <f>IF(L56="","",L56)</f>
        <v/>
      </c>
    </row>
    <row r="46" spans="4:39" ht="18.75" customHeight="1">
      <c r="D46" s="112"/>
      <c r="E46" s="251"/>
      <c r="F46" s="252"/>
      <c r="G46" s="253"/>
      <c r="H46" s="251"/>
      <c r="I46" s="252"/>
      <c r="J46" s="123"/>
      <c r="K46" s="113"/>
      <c r="L46" s="113"/>
      <c r="M46" s="113"/>
      <c r="N46" s="113"/>
      <c r="O46" s="113"/>
      <c r="P46" s="113"/>
      <c r="Q46" s="113"/>
      <c r="R46" s="124"/>
      <c r="S46" s="121"/>
      <c r="T46" s="107"/>
      <c r="U46" s="254" t="s">
        <v>168</v>
      </c>
      <c r="V46" s="255"/>
      <c r="W46" s="255"/>
      <c r="X46" s="255"/>
      <c r="Y46" s="256"/>
      <c r="Z46" s="107"/>
      <c r="AA46" s="125"/>
      <c r="AB46" s="254" t="s">
        <v>168</v>
      </c>
      <c r="AC46" s="255"/>
      <c r="AD46" s="255"/>
      <c r="AE46" s="255"/>
      <c r="AF46" s="256"/>
      <c r="AG46" s="126"/>
      <c r="AH46" s="122"/>
      <c r="AI46" s="222"/>
      <c r="AJ46" s="72" t="s">
        <v>160</v>
      </c>
      <c r="AK46" s="80" t="str">
        <f>IF(L56=3,AA57&amp;" ・ "&amp;AA58,"-")</f>
        <v>-</v>
      </c>
      <c r="AL46" s="72" t="s">
        <v>160</v>
      </c>
      <c r="AM46" s="80" t="str">
        <f>IF(L56=3,AA57&amp;" ・ "&amp;AA58,"-")</f>
        <v>-</v>
      </c>
    </row>
    <row r="47" spans="4:39" ht="18.75" customHeight="1">
      <c r="D47" s="112"/>
      <c r="E47" s="245" t="s">
        <v>10</v>
      </c>
      <c r="F47" s="246"/>
      <c r="G47" s="247"/>
      <c r="H47" s="120"/>
      <c r="I47" s="116"/>
      <c r="J47" s="116"/>
      <c r="K47" s="116"/>
      <c r="L47" s="116"/>
      <c r="M47" s="116"/>
      <c r="N47" s="116"/>
      <c r="O47" s="116"/>
      <c r="P47" s="116"/>
      <c r="Q47" s="116"/>
      <c r="R47" s="117"/>
      <c r="S47" s="121"/>
      <c r="T47" s="107"/>
      <c r="U47" s="254" t="s">
        <v>8</v>
      </c>
      <c r="V47" s="255"/>
      <c r="W47" s="255"/>
      <c r="X47" s="255"/>
      <c r="Y47" s="256"/>
      <c r="Z47" s="107"/>
      <c r="AA47" s="125"/>
      <c r="AB47" s="254" t="s">
        <v>8</v>
      </c>
      <c r="AC47" s="255"/>
      <c r="AD47" s="255"/>
      <c r="AE47" s="255"/>
      <c r="AF47" s="256"/>
      <c r="AG47" s="126"/>
      <c r="AH47" s="122"/>
      <c r="AI47" s="222"/>
    </row>
    <row r="48" spans="4:39" ht="18.75" customHeight="1">
      <c r="D48" s="112"/>
      <c r="E48" s="248"/>
      <c r="F48" s="249"/>
      <c r="G48" s="250"/>
      <c r="H48" s="127"/>
      <c r="I48" s="65"/>
      <c r="J48" s="65"/>
      <c r="K48" s="65"/>
      <c r="L48" s="65"/>
      <c r="M48" s="65"/>
      <c r="N48" s="65"/>
      <c r="O48" s="65"/>
      <c r="P48" s="65"/>
      <c r="Q48" s="65"/>
      <c r="R48" s="128"/>
      <c r="S48" s="121"/>
      <c r="T48" s="107"/>
      <c r="U48" s="254" t="s">
        <v>9</v>
      </c>
      <c r="V48" s="255"/>
      <c r="W48" s="255"/>
      <c r="X48" s="255"/>
      <c r="Y48" s="256"/>
      <c r="Z48" s="107"/>
      <c r="AA48" s="125"/>
      <c r="AB48" s="254" t="s">
        <v>9</v>
      </c>
      <c r="AC48" s="255"/>
      <c r="AD48" s="255"/>
      <c r="AE48" s="255"/>
      <c r="AF48" s="256"/>
      <c r="AG48" s="126"/>
      <c r="AH48" s="122"/>
      <c r="AI48" s="222"/>
    </row>
    <row r="49" spans="4:38" ht="18.75" customHeight="1">
      <c r="D49" s="112"/>
      <c r="E49" s="248"/>
      <c r="F49" s="249"/>
      <c r="G49" s="250"/>
      <c r="H49" s="127"/>
      <c r="I49" s="65"/>
      <c r="J49" s="65"/>
      <c r="K49" s="65"/>
      <c r="L49" s="65"/>
      <c r="M49" s="65"/>
      <c r="N49" s="65"/>
      <c r="O49" s="65"/>
      <c r="P49" s="65"/>
      <c r="Q49" s="65"/>
      <c r="R49" s="128"/>
      <c r="S49" s="121"/>
      <c r="T49" s="107"/>
      <c r="U49" s="257" t="s">
        <v>169</v>
      </c>
      <c r="V49" s="258"/>
      <c r="W49" s="258"/>
      <c r="X49" s="258"/>
      <c r="Y49" s="259"/>
      <c r="Z49" s="107"/>
      <c r="AA49" s="125"/>
      <c r="AB49" s="257" t="s">
        <v>169</v>
      </c>
      <c r="AC49" s="258"/>
      <c r="AD49" s="258"/>
      <c r="AE49" s="258"/>
      <c r="AF49" s="259"/>
      <c r="AG49" s="126"/>
      <c r="AH49" s="122"/>
      <c r="AI49" s="222"/>
    </row>
    <row r="50" spans="4:38" ht="18.75" customHeight="1">
      <c r="D50" s="112"/>
      <c r="E50" s="248"/>
      <c r="F50" s="249"/>
      <c r="G50" s="250"/>
      <c r="H50" s="127"/>
      <c r="I50" s="65"/>
      <c r="J50" s="65"/>
      <c r="K50" s="65"/>
      <c r="L50" s="65"/>
      <c r="M50" s="65"/>
      <c r="N50" s="65"/>
      <c r="O50" s="65"/>
      <c r="P50" s="65"/>
      <c r="Q50" s="65"/>
      <c r="R50" s="128"/>
      <c r="S50" s="121"/>
      <c r="T50" s="107"/>
      <c r="U50" s="254"/>
      <c r="V50" s="255"/>
      <c r="W50" s="255"/>
      <c r="X50" s="255"/>
      <c r="Y50" s="256"/>
      <c r="Z50" s="107"/>
      <c r="AA50" s="125"/>
      <c r="AB50" s="254"/>
      <c r="AC50" s="255"/>
      <c r="AD50" s="255"/>
      <c r="AE50" s="255"/>
      <c r="AF50" s="256"/>
      <c r="AG50" s="126"/>
      <c r="AH50" s="122"/>
      <c r="AI50" s="222"/>
    </row>
    <row r="51" spans="4:38" ht="12.75" customHeight="1">
      <c r="D51" s="112"/>
      <c r="E51" s="248"/>
      <c r="F51" s="249"/>
      <c r="G51" s="250"/>
      <c r="H51" s="127"/>
      <c r="I51" s="65"/>
      <c r="J51" s="65"/>
      <c r="K51" s="65"/>
      <c r="L51" s="65"/>
      <c r="M51" s="65"/>
      <c r="N51" s="65"/>
      <c r="O51" s="65"/>
      <c r="P51" s="65"/>
      <c r="Q51" s="65"/>
      <c r="R51" s="128"/>
      <c r="S51" s="121"/>
      <c r="T51" s="107"/>
      <c r="U51" s="129"/>
      <c r="V51" s="130"/>
      <c r="W51" s="130"/>
      <c r="X51" s="130"/>
      <c r="Y51" s="131"/>
      <c r="Z51" s="107"/>
      <c r="AA51" s="125"/>
      <c r="AB51" s="129"/>
      <c r="AC51" s="130"/>
      <c r="AD51" s="130"/>
      <c r="AE51" s="130"/>
      <c r="AF51" s="131"/>
      <c r="AG51" s="126"/>
      <c r="AH51" s="122"/>
      <c r="AI51" s="20"/>
    </row>
    <row r="52" spans="4:38" ht="20.25" customHeight="1">
      <c r="D52" s="112"/>
      <c r="E52" s="251"/>
      <c r="F52" s="252"/>
      <c r="G52" s="253"/>
      <c r="H52" s="123"/>
      <c r="I52" s="113"/>
      <c r="J52" s="113"/>
      <c r="K52" s="113"/>
      <c r="L52" s="113"/>
      <c r="M52" s="113"/>
      <c r="N52" s="113"/>
      <c r="O52" s="113"/>
      <c r="P52" s="113"/>
      <c r="Q52" s="113"/>
      <c r="R52" s="124"/>
      <c r="S52" s="121"/>
      <c r="T52" s="107"/>
      <c r="U52" s="218" t="s">
        <v>171</v>
      </c>
      <c r="V52" s="219"/>
      <c r="W52" s="219"/>
      <c r="X52" s="219"/>
      <c r="Y52" s="220"/>
      <c r="Z52" s="107"/>
      <c r="AA52" s="125"/>
      <c r="AB52" s="218" t="s">
        <v>172</v>
      </c>
      <c r="AC52" s="219"/>
      <c r="AD52" s="219"/>
      <c r="AE52" s="219"/>
      <c r="AF52" s="220"/>
      <c r="AG52" s="126"/>
      <c r="AH52" s="122"/>
      <c r="AI52" s="21"/>
    </row>
    <row r="53" spans="4:38" ht="13.5" customHeight="1">
      <c r="D53" s="132"/>
      <c r="E53" s="221" t="s">
        <v>66</v>
      </c>
      <c r="F53" s="221"/>
      <c r="G53" s="221"/>
      <c r="H53" s="221"/>
      <c r="I53" s="221"/>
      <c r="J53" s="221"/>
      <c r="K53" s="221"/>
      <c r="L53" s="221"/>
      <c r="M53" s="221"/>
      <c r="N53" s="221"/>
      <c r="O53" s="221"/>
      <c r="P53" s="221"/>
      <c r="Q53" s="221"/>
      <c r="R53" s="221"/>
      <c r="S53" s="221"/>
      <c r="T53" s="221"/>
      <c r="U53" s="133"/>
      <c r="V53" s="133"/>
      <c r="W53" s="133"/>
      <c r="X53" s="134"/>
      <c r="Y53" s="134"/>
      <c r="Z53" s="134"/>
      <c r="AA53" s="164"/>
      <c r="AB53" s="165"/>
      <c r="AC53" s="165"/>
      <c r="AD53" s="165"/>
      <c r="AE53" s="165"/>
      <c r="AF53" s="165"/>
      <c r="AG53" s="166"/>
      <c r="AH53" s="135"/>
      <c r="AI53" s="222"/>
      <c r="AJ53" s="65"/>
      <c r="AL53" s="65"/>
    </row>
    <row r="54" spans="4:38" ht="13.5" customHeight="1" thickBot="1">
      <c r="D54" s="167"/>
      <c r="E54" s="168"/>
      <c r="F54" s="168"/>
      <c r="G54" s="168"/>
      <c r="H54" s="168"/>
      <c r="I54" s="168"/>
      <c r="J54" s="168"/>
      <c r="K54" s="168"/>
      <c r="L54" s="168"/>
      <c r="M54" s="168"/>
      <c r="N54" s="168"/>
      <c r="O54" s="168"/>
      <c r="P54" s="168"/>
      <c r="Q54" s="168"/>
      <c r="R54" s="168"/>
      <c r="S54" s="168"/>
      <c r="T54" s="168"/>
      <c r="U54" s="168"/>
      <c r="V54" s="168"/>
      <c r="W54" s="168"/>
      <c r="X54" s="169"/>
      <c r="Y54" s="169"/>
      <c r="Z54" s="169"/>
      <c r="AA54" s="170"/>
      <c r="AB54" s="170"/>
      <c r="AC54" s="170"/>
      <c r="AD54" s="170"/>
      <c r="AE54" s="170"/>
      <c r="AF54" s="170"/>
      <c r="AG54" s="170"/>
      <c r="AH54" s="171"/>
      <c r="AI54" s="222"/>
      <c r="AJ54" s="65"/>
      <c r="AL54" s="65"/>
    </row>
    <row r="55" spans="4:38">
      <c r="D55" s="136"/>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8"/>
      <c r="AJ55" s="65"/>
      <c r="AL55" s="65"/>
    </row>
    <row r="56" spans="4:38" ht="21.75" customHeight="1">
      <c r="D56" s="106"/>
      <c r="E56" s="179" t="s">
        <v>40</v>
      </c>
      <c r="F56" s="180"/>
      <c r="G56" s="181"/>
      <c r="H56" s="223" t="s">
        <v>114</v>
      </c>
      <c r="I56" s="224"/>
      <c r="J56" s="224"/>
      <c r="K56" s="224"/>
      <c r="L56" s="225"/>
      <c r="M56" s="225"/>
      <c r="N56" s="226"/>
      <c r="O56" s="227" t="s">
        <v>124</v>
      </c>
      <c r="P56" s="227"/>
      <c r="Q56" s="227"/>
      <c r="R56" s="228"/>
      <c r="S56" s="233" t="s">
        <v>125</v>
      </c>
      <c r="T56" s="234"/>
      <c r="U56" s="234"/>
      <c r="V56" s="234"/>
      <c r="W56" s="235"/>
      <c r="X56" s="139" t="s">
        <v>41</v>
      </c>
      <c r="Y56" s="139"/>
      <c r="Z56" s="139"/>
      <c r="AA56" s="139"/>
      <c r="AB56" s="139"/>
      <c r="AC56" s="139"/>
      <c r="AD56" s="139"/>
      <c r="AE56" s="139"/>
      <c r="AF56" s="139"/>
      <c r="AG56" s="140"/>
      <c r="AH56" s="141"/>
      <c r="AJ56" s="66"/>
      <c r="AL56" s="66"/>
    </row>
    <row r="57" spans="4:38" ht="21.75" customHeight="1">
      <c r="D57" s="106"/>
      <c r="E57" s="182"/>
      <c r="F57" s="183"/>
      <c r="G57" s="184"/>
      <c r="H57" s="190"/>
      <c r="I57" s="191"/>
      <c r="J57" s="191"/>
      <c r="K57" s="191"/>
      <c r="L57" s="196"/>
      <c r="M57" s="196"/>
      <c r="N57" s="197"/>
      <c r="O57" s="229"/>
      <c r="P57" s="229"/>
      <c r="Q57" s="229"/>
      <c r="R57" s="230"/>
      <c r="S57" s="236"/>
      <c r="T57" s="237"/>
      <c r="U57" s="237"/>
      <c r="V57" s="237"/>
      <c r="W57" s="238"/>
      <c r="X57" s="242" t="s">
        <v>42</v>
      </c>
      <c r="Y57" s="242"/>
      <c r="Z57" s="242"/>
      <c r="AA57" s="243"/>
      <c r="AB57" s="243"/>
      <c r="AC57" s="243"/>
      <c r="AD57" s="243"/>
      <c r="AE57" s="243"/>
      <c r="AF57" s="243"/>
      <c r="AG57" s="244"/>
      <c r="AH57" s="141"/>
      <c r="AJ57" s="65"/>
      <c r="AL57" s="65"/>
    </row>
    <row r="58" spans="4:38" ht="21.75" customHeight="1">
      <c r="D58" s="106"/>
      <c r="E58" s="185"/>
      <c r="F58" s="186"/>
      <c r="G58" s="187"/>
      <c r="H58" s="192"/>
      <c r="I58" s="193"/>
      <c r="J58" s="193"/>
      <c r="K58" s="193"/>
      <c r="L58" s="198"/>
      <c r="M58" s="198"/>
      <c r="N58" s="199"/>
      <c r="O58" s="231"/>
      <c r="P58" s="231"/>
      <c r="Q58" s="231"/>
      <c r="R58" s="232"/>
      <c r="S58" s="239"/>
      <c r="T58" s="240"/>
      <c r="U58" s="240"/>
      <c r="V58" s="240"/>
      <c r="W58" s="241"/>
      <c r="X58" s="260" t="s">
        <v>93</v>
      </c>
      <c r="Y58" s="260"/>
      <c r="Z58" s="260"/>
      <c r="AA58" s="261"/>
      <c r="AB58" s="261"/>
      <c r="AC58" s="261"/>
      <c r="AD58" s="261"/>
      <c r="AE58" s="261"/>
      <c r="AF58" s="261"/>
      <c r="AG58" s="262"/>
      <c r="AH58" s="141"/>
      <c r="AJ58" s="65"/>
      <c r="AL58" s="65"/>
    </row>
    <row r="59" spans="4:38" ht="21.75" customHeight="1">
      <c r="D59" s="106"/>
      <c r="E59" s="179" t="s">
        <v>43</v>
      </c>
      <c r="F59" s="180"/>
      <c r="G59" s="181"/>
      <c r="H59" s="142" t="s">
        <v>126</v>
      </c>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4"/>
      <c r="AG59" s="145"/>
      <c r="AH59" s="141"/>
      <c r="AJ59" s="64"/>
      <c r="AL59" s="64"/>
    </row>
    <row r="60" spans="4:38" ht="21.75" customHeight="1">
      <c r="D60" s="106"/>
      <c r="E60" s="182"/>
      <c r="F60" s="183"/>
      <c r="G60" s="184"/>
      <c r="H60" s="208" t="s">
        <v>118</v>
      </c>
      <c r="I60" s="209"/>
      <c r="J60" s="209"/>
      <c r="K60" s="209"/>
      <c r="L60" s="209"/>
      <c r="M60" s="209"/>
      <c r="N60" s="214"/>
      <c r="O60" s="195"/>
      <c r="P60" s="214"/>
      <c r="Q60" s="195"/>
      <c r="R60" s="214"/>
      <c r="S60" s="195"/>
      <c r="T60" s="214"/>
      <c r="U60" s="195"/>
      <c r="V60" s="200" t="s">
        <v>173</v>
      </c>
      <c r="W60" s="201"/>
      <c r="X60" s="201"/>
      <c r="Y60" s="201"/>
      <c r="Z60" s="201"/>
      <c r="AA60" s="201"/>
      <c r="AB60" s="201"/>
      <c r="AC60" s="201"/>
      <c r="AD60" s="201"/>
      <c r="AE60" s="201"/>
      <c r="AF60" s="201"/>
      <c r="AG60" s="202"/>
      <c r="AH60" s="141"/>
      <c r="AJ60" s="64"/>
      <c r="AL60" s="64"/>
    </row>
    <row r="61" spans="4:38" ht="21.75" customHeight="1">
      <c r="D61" s="106"/>
      <c r="E61" s="182"/>
      <c r="F61" s="183"/>
      <c r="G61" s="184"/>
      <c r="H61" s="210"/>
      <c r="I61" s="211"/>
      <c r="J61" s="211"/>
      <c r="K61" s="211"/>
      <c r="L61" s="211"/>
      <c r="M61" s="211"/>
      <c r="N61" s="215"/>
      <c r="O61" s="197"/>
      <c r="P61" s="215"/>
      <c r="Q61" s="197"/>
      <c r="R61" s="215"/>
      <c r="S61" s="197"/>
      <c r="T61" s="215"/>
      <c r="U61" s="197"/>
      <c r="V61" s="200"/>
      <c r="W61" s="201"/>
      <c r="X61" s="201"/>
      <c r="Y61" s="201"/>
      <c r="Z61" s="201"/>
      <c r="AA61" s="201"/>
      <c r="AB61" s="201"/>
      <c r="AC61" s="201"/>
      <c r="AD61" s="201"/>
      <c r="AE61" s="201"/>
      <c r="AF61" s="201"/>
      <c r="AG61" s="202"/>
      <c r="AH61" s="141"/>
      <c r="AJ61" s="64"/>
      <c r="AL61" s="64"/>
    </row>
    <row r="62" spans="4:38" ht="21.75" customHeight="1">
      <c r="D62" s="106"/>
      <c r="E62" s="185"/>
      <c r="F62" s="186"/>
      <c r="G62" s="187"/>
      <c r="H62" s="212"/>
      <c r="I62" s="213"/>
      <c r="J62" s="213"/>
      <c r="K62" s="213"/>
      <c r="L62" s="213"/>
      <c r="M62" s="213"/>
      <c r="N62" s="216"/>
      <c r="O62" s="199"/>
      <c r="P62" s="216"/>
      <c r="Q62" s="199"/>
      <c r="R62" s="216"/>
      <c r="S62" s="199"/>
      <c r="T62" s="216"/>
      <c r="U62" s="199"/>
      <c r="V62" s="204"/>
      <c r="W62" s="205"/>
      <c r="X62" s="205"/>
      <c r="Y62" s="205"/>
      <c r="Z62" s="205"/>
      <c r="AA62" s="205"/>
      <c r="AB62" s="205"/>
      <c r="AC62" s="205"/>
      <c r="AD62" s="205"/>
      <c r="AE62" s="205"/>
      <c r="AF62" s="205"/>
      <c r="AG62" s="206"/>
      <c r="AH62" s="141"/>
      <c r="AJ62" s="64"/>
      <c r="AL62" s="64"/>
    </row>
    <row r="63" spans="4:38" ht="21.75" customHeight="1">
      <c r="D63" s="106"/>
      <c r="E63" s="179" t="s">
        <v>44</v>
      </c>
      <c r="F63" s="180"/>
      <c r="G63" s="181"/>
      <c r="H63" s="146" t="s">
        <v>45</v>
      </c>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4"/>
      <c r="AG63" s="145"/>
      <c r="AH63" s="141"/>
      <c r="AJ63" s="64"/>
      <c r="AL63" s="64"/>
    </row>
    <row r="64" spans="4:38" ht="21.75" customHeight="1">
      <c r="D64" s="106"/>
      <c r="E64" s="182"/>
      <c r="F64" s="183"/>
      <c r="G64" s="184"/>
      <c r="H64" s="188" t="s">
        <v>114</v>
      </c>
      <c r="I64" s="189"/>
      <c r="J64" s="189"/>
      <c r="K64" s="189"/>
      <c r="L64" s="194"/>
      <c r="M64" s="194"/>
      <c r="N64" s="195"/>
      <c r="O64" s="200" t="s">
        <v>127</v>
      </c>
      <c r="P64" s="201"/>
      <c r="Q64" s="201"/>
      <c r="R64" s="201"/>
      <c r="S64" s="201"/>
      <c r="T64" s="201"/>
      <c r="U64" s="201"/>
      <c r="V64" s="201"/>
      <c r="W64" s="201"/>
      <c r="X64" s="201"/>
      <c r="Y64" s="201"/>
      <c r="Z64" s="201"/>
      <c r="AA64" s="201"/>
      <c r="AB64" s="201"/>
      <c r="AC64" s="201"/>
      <c r="AD64" s="201"/>
      <c r="AE64" s="201"/>
      <c r="AF64" s="201"/>
      <c r="AG64" s="202"/>
      <c r="AH64" s="141"/>
      <c r="AJ64" s="64"/>
      <c r="AL64" s="64"/>
    </row>
    <row r="65" spans="4:34" ht="21.75" customHeight="1">
      <c r="D65" s="106"/>
      <c r="E65" s="182"/>
      <c r="F65" s="183"/>
      <c r="G65" s="184"/>
      <c r="H65" s="190"/>
      <c r="I65" s="191"/>
      <c r="J65" s="191"/>
      <c r="K65" s="191"/>
      <c r="L65" s="196"/>
      <c r="M65" s="196"/>
      <c r="N65" s="197"/>
      <c r="O65" s="203"/>
      <c r="P65" s="201"/>
      <c r="Q65" s="201"/>
      <c r="R65" s="201"/>
      <c r="S65" s="201"/>
      <c r="T65" s="201"/>
      <c r="U65" s="201"/>
      <c r="V65" s="201"/>
      <c r="W65" s="201"/>
      <c r="X65" s="201"/>
      <c r="Y65" s="201"/>
      <c r="Z65" s="201"/>
      <c r="AA65" s="201"/>
      <c r="AB65" s="201"/>
      <c r="AC65" s="201"/>
      <c r="AD65" s="201"/>
      <c r="AE65" s="201"/>
      <c r="AF65" s="201"/>
      <c r="AG65" s="202"/>
      <c r="AH65" s="141"/>
    </row>
    <row r="66" spans="4:34" ht="21.75" customHeight="1">
      <c r="D66" s="106"/>
      <c r="E66" s="185"/>
      <c r="F66" s="186"/>
      <c r="G66" s="187"/>
      <c r="H66" s="192"/>
      <c r="I66" s="193"/>
      <c r="J66" s="193"/>
      <c r="K66" s="193"/>
      <c r="L66" s="198"/>
      <c r="M66" s="198"/>
      <c r="N66" s="199"/>
      <c r="O66" s="204"/>
      <c r="P66" s="205"/>
      <c r="Q66" s="205"/>
      <c r="R66" s="205"/>
      <c r="S66" s="205"/>
      <c r="T66" s="205"/>
      <c r="U66" s="205"/>
      <c r="V66" s="205"/>
      <c r="W66" s="205"/>
      <c r="X66" s="205"/>
      <c r="Y66" s="205"/>
      <c r="Z66" s="205"/>
      <c r="AA66" s="205"/>
      <c r="AB66" s="205"/>
      <c r="AC66" s="205"/>
      <c r="AD66" s="205"/>
      <c r="AE66" s="205"/>
      <c r="AF66" s="205"/>
      <c r="AG66" s="206"/>
      <c r="AH66" s="141"/>
    </row>
    <row r="67" spans="4:34">
      <c r="D67" s="172"/>
      <c r="E67" s="162" t="s">
        <v>87</v>
      </c>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07"/>
      <c r="AD67" s="107"/>
      <c r="AE67" s="107"/>
      <c r="AF67" s="107"/>
      <c r="AG67" s="107"/>
      <c r="AH67" s="141"/>
    </row>
    <row r="68" spans="4:34">
      <c r="D68" s="172"/>
      <c r="E68" s="162" t="s">
        <v>128</v>
      </c>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07"/>
      <c r="AD68" s="107"/>
      <c r="AE68" s="107"/>
      <c r="AF68" s="107"/>
      <c r="AG68" s="107"/>
      <c r="AH68" s="141"/>
    </row>
    <row r="69" spans="4:34">
      <c r="D69" s="172"/>
      <c r="E69" s="162" t="s">
        <v>129</v>
      </c>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07"/>
      <c r="AD69" s="107"/>
      <c r="AE69" s="107"/>
      <c r="AF69" s="107"/>
      <c r="AG69" s="107"/>
      <c r="AH69" s="141"/>
    </row>
    <row r="70" spans="4:34">
      <c r="D70" s="172"/>
      <c r="E70" s="162" t="s">
        <v>165</v>
      </c>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07"/>
      <c r="AD70" s="107"/>
      <c r="AE70" s="107"/>
      <c r="AF70" s="107"/>
      <c r="AG70" s="107"/>
      <c r="AH70" s="141"/>
    </row>
    <row r="71" spans="4:34">
      <c r="D71" s="172"/>
      <c r="E71" s="162" t="s">
        <v>130</v>
      </c>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07"/>
      <c r="AD71" s="107"/>
      <c r="AE71" s="107"/>
      <c r="AF71" s="107"/>
      <c r="AG71" s="107"/>
      <c r="AH71" s="141"/>
    </row>
    <row r="72" spans="4:34">
      <c r="D72" s="172"/>
      <c r="E72" s="162" t="s">
        <v>131</v>
      </c>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07"/>
      <c r="AD72" s="107"/>
      <c r="AE72" s="107"/>
      <c r="AF72" s="107"/>
      <c r="AG72" s="107"/>
      <c r="AH72" s="141"/>
    </row>
    <row r="73" spans="4:34">
      <c r="D73" s="172"/>
      <c r="E73" s="162" t="s">
        <v>132</v>
      </c>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07"/>
      <c r="AD73" s="107"/>
      <c r="AE73" s="107"/>
      <c r="AF73" s="107"/>
      <c r="AG73" s="107"/>
      <c r="AH73" s="141"/>
    </row>
    <row r="74" spans="4:34">
      <c r="D74" s="172"/>
      <c r="E74" s="162" t="s">
        <v>67</v>
      </c>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07"/>
      <c r="AD74" s="107"/>
      <c r="AE74" s="107"/>
      <c r="AF74" s="107"/>
      <c r="AG74" s="107"/>
      <c r="AH74" s="141"/>
    </row>
    <row r="75" spans="4:34">
      <c r="D75" s="172"/>
      <c r="E75" s="162" t="s">
        <v>133</v>
      </c>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07"/>
      <c r="AD75" s="107"/>
      <c r="AE75" s="107"/>
      <c r="AF75" s="107"/>
      <c r="AG75" s="107"/>
      <c r="AH75" s="141"/>
    </row>
    <row r="76" spans="4:34" ht="14.25" thickBot="1">
      <c r="D76" s="147"/>
      <c r="E76" s="148" t="s">
        <v>134</v>
      </c>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9"/>
    </row>
    <row r="77" spans="4:34" ht="19.5" customHeight="1"/>
    <row r="78" spans="4:34" ht="19.5" customHeight="1" thickBot="1">
      <c r="D78" s="150" t="s">
        <v>46</v>
      </c>
    </row>
    <row r="79" spans="4:34" ht="37.5" customHeight="1">
      <c r="D79" s="136"/>
      <c r="E79" s="207" t="s">
        <v>47</v>
      </c>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138"/>
    </row>
    <row r="80" spans="4:34" ht="19.5" customHeight="1">
      <c r="D80" s="106"/>
      <c r="E80" s="177" t="s">
        <v>48</v>
      </c>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41"/>
    </row>
    <row r="81" spans="4:34" ht="99" customHeight="1">
      <c r="D81" s="106"/>
      <c r="E81" s="177" t="s">
        <v>52</v>
      </c>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41"/>
    </row>
    <row r="82" spans="4:34" ht="13.5" customHeight="1">
      <c r="D82" s="106"/>
      <c r="E82" s="151"/>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41"/>
    </row>
    <row r="83" spans="4:34" ht="17.25" customHeight="1">
      <c r="D83" s="106"/>
      <c r="E83" s="217" t="s">
        <v>49</v>
      </c>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141"/>
    </row>
    <row r="84" spans="4:34" ht="17.25" customHeight="1">
      <c r="D84" s="106"/>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41"/>
    </row>
    <row r="85" spans="4:34" ht="17.25" customHeight="1">
      <c r="D85" s="106"/>
      <c r="E85" s="177" t="s">
        <v>50</v>
      </c>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41"/>
    </row>
    <row r="86" spans="4:34" ht="17.25" customHeight="1">
      <c r="D86" s="106"/>
      <c r="E86" s="177" t="s">
        <v>53</v>
      </c>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41"/>
    </row>
    <row r="87" spans="4:34" ht="17.25" customHeight="1">
      <c r="D87" s="106"/>
      <c r="E87" s="177" t="s">
        <v>54</v>
      </c>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41"/>
    </row>
    <row r="88" spans="4:34" ht="17.25" customHeight="1">
      <c r="D88" s="106"/>
      <c r="E88" s="177" t="s">
        <v>55</v>
      </c>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41"/>
    </row>
    <row r="89" spans="4:34" ht="17.25" customHeight="1">
      <c r="D89" s="106"/>
      <c r="E89" s="177" t="s">
        <v>56</v>
      </c>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41"/>
    </row>
    <row r="90" spans="4:34" ht="17.25" customHeight="1">
      <c r="D90" s="106"/>
      <c r="E90" s="177" t="s">
        <v>57</v>
      </c>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41"/>
    </row>
    <row r="91" spans="4:34" ht="17.25" customHeight="1">
      <c r="D91" s="106"/>
      <c r="E91" s="177" t="s">
        <v>58</v>
      </c>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41"/>
    </row>
    <row r="92" spans="4:34" ht="17.25" customHeight="1">
      <c r="D92" s="106"/>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41"/>
    </row>
    <row r="93" spans="4:34" ht="17.25" customHeight="1">
      <c r="D93" s="106"/>
      <c r="E93" s="177" t="s">
        <v>51</v>
      </c>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41"/>
    </row>
    <row r="94" spans="4:34" ht="17.25" customHeight="1">
      <c r="D94" s="106"/>
      <c r="E94" s="177" t="s">
        <v>59</v>
      </c>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41"/>
    </row>
    <row r="95" spans="4:34" ht="17.25" customHeight="1">
      <c r="D95" s="106"/>
      <c r="E95" s="177" t="s">
        <v>60</v>
      </c>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41"/>
    </row>
    <row r="96" spans="4:34" ht="17.25" customHeight="1">
      <c r="D96" s="106"/>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41"/>
    </row>
    <row r="97" spans="4:34" ht="17.25" customHeight="1">
      <c r="D97" s="106"/>
      <c r="E97" s="153"/>
      <c r="F97" s="178"/>
      <c r="G97" s="178"/>
      <c r="H97" s="104" t="s">
        <v>12</v>
      </c>
      <c r="I97" s="178"/>
      <c r="J97" s="178"/>
      <c r="K97" s="104" t="s">
        <v>29</v>
      </c>
      <c r="L97" s="178"/>
      <c r="M97" s="178"/>
      <c r="N97" s="104" t="s">
        <v>14</v>
      </c>
      <c r="O97" s="153"/>
      <c r="AD97" s="153"/>
      <c r="AE97" s="153"/>
      <c r="AF97" s="153"/>
      <c r="AG97" s="153"/>
      <c r="AH97" s="141"/>
    </row>
    <row r="98" spans="4:34" ht="17.25" customHeight="1">
      <c r="D98" s="106"/>
      <c r="E98" s="153"/>
      <c r="F98" s="153"/>
      <c r="G98" s="153"/>
      <c r="H98" s="153"/>
      <c r="I98" s="153"/>
      <c r="J98" s="153"/>
      <c r="K98" s="153"/>
      <c r="L98" s="153"/>
      <c r="M98" s="153"/>
      <c r="N98" s="153"/>
      <c r="O98" s="153"/>
      <c r="P98" s="153"/>
      <c r="Q98" s="153"/>
      <c r="R98" s="175" t="s">
        <v>61</v>
      </c>
      <c r="S98" s="175"/>
      <c r="T98" s="175"/>
      <c r="U98" s="176"/>
      <c r="V98" s="176"/>
      <c r="W98" s="176"/>
      <c r="X98" s="176"/>
      <c r="Y98" s="176"/>
      <c r="Z98" s="176"/>
      <c r="AA98" s="176"/>
      <c r="AB98" s="176"/>
      <c r="AC98" s="176"/>
      <c r="AD98" s="176"/>
      <c r="AE98" s="176"/>
      <c r="AF98" s="176"/>
      <c r="AG98" s="176"/>
      <c r="AH98" s="141"/>
    </row>
    <row r="99" spans="4:34" ht="17.25" customHeight="1">
      <c r="D99" s="106"/>
      <c r="E99" s="153"/>
      <c r="F99" s="153"/>
      <c r="G99" s="153"/>
      <c r="H99" s="153"/>
      <c r="I99" s="153"/>
      <c r="J99" s="153"/>
      <c r="K99" s="153"/>
      <c r="L99" s="153"/>
      <c r="M99" s="153"/>
      <c r="N99" s="153"/>
      <c r="O99" s="153"/>
      <c r="P99" s="153"/>
      <c r="Q99" s="153"/>
      <c r="R99" s="153"/>
      <c r="S99" s="153"/>
      <c r="T99" s="174"/>
      <c r="U99" s="174"/>
      <c r="V99" s="174"/>
      <c r="X99" s="174"/>
      <c r="Y99" s="153"/>
      <c r="Z99" s="153"/>
      <c r="AA99" s="153"/>
      <c r="AB99" s="153"/>
      <c r="AC99" s="153"/>
      <c r="AD99" s="153"/>
      <c r="AE99" s="153"/>
      <c r="AF99" s="153"/>
      <c r="AG99" s="153"/>
      <c r="AH99" s="141"/>
    </row>
    <row r="100" spans="4:34" ht="17.25" customHeight="1">
      <c r="D100" s="106"/>
      <c r="E100" s="153"/>
      <c r="F100" s="153"/>
      <c r="G100" s="153"/>
      <c r="H100" s="153"/>
      <c r="I100" s="153"/>
      <c r="J100" s="153"/>
      <c r="K100" s="153"/>
      <c r="L100" s="153"/>
      <c r="M100" s="153"/>
      <c r="N100" s="153"/>
      <c r="O100" s="153"/>
      <c r="P100" s="153"/>
      <c r="Q100" s="153"/>
      <c r="R100" s="175" t="s">
        <v>42</v>
      </c>
      <c r="S100" s="175"/>
      <c r="T100" s="175"/>
      <c r="U100" s="176"/>
      <c r="V100" s="176"/>
      <c r="W100" s="176"/>
      <c r="X100" s="176"/>
      <c r="Y100" s="176"/>
      <c r="Z100" s="176"/>
      <c r="AA100" s="176"/>
      <c r="AB100" s="176"/>
      <c r="AC100" s="176"/>
      <c r="AD100" s="176"/>
      <c r="AE100" s="176"/>
      <c r="AF100" s="176"/>
      <c r="AG100" s="176"/>
      <c r="AH100" s="141"/>
    </row>
    <row r="101" spans="4:34" ht="17.25" customHeight="1" thickBot="1">
      <c r="D101" s="147"/>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9"/>
    </row>
  </sheetData>
  <mergeCells count="187">
    <mergeCell ref="Y12:Z13"/>
    <mergeCell ref="AB12:AC12"/>
    <mergeCell ref="AD12:AE13"/>
    <mergeCell ref="AB13:AC13"/>
    <mergeCell ref="AJ14:AK14"/>
    <mergeCell ref="AL14:AM14"/>
    <mergeCell ref="D6:Q6"/>
    <mergeCell ref="AI7:AI17"/>
    <mergeCell ref="Y8:Z8"/>
    <mergeCell ref="AB8:AC8"/>
    <mergeCell ref="AE8:AF8"/>
    <mergeCell ref="D9:AH9"/>
    <mergeCell ref="U10:X10"/>
    <mergeCell ref="Y10:AG10"/>
    <mergeCell ref="D11:AH11"/>
    <mergeCell ref="F12:X13"/>
    <mergeCell ref="V19:X21"/>
    <mergeCell ref="Y19:AA21"/>
    <mergeCell ref="AB19:AC21"/>
    <mergeCell ref="AD19:AG21"/>
    <mergeCell ref="H20:J21"/>
    <mergeCell ref="K20:U21"/>
    <mergeCell ref="D15:W15"/>
    <mergeCell ref="Z15:AA15"/>
    <mergeCell ref="AC15:AF15"/>
    <mergeCell ref="D16:AH16"/>
    <mergeCell ref="Q18:X18"/>
    <mergeCell ref="Y18:AG18"/>
    <mergeCell ref="AH18:AH41"/>
    <mergeCell ref="E19:G21"/>
    <mergeCell ref="H19:J19"/>
    <mergeCell ref="K19:U19"/>
    <mergeCell ref="Y22:AA22"/>
    <mergeCell ref="AB22:AC22"/>
    <mergeCell ref="AD22:AE22"/>
    <mergeCell ref="AF22:AG22"/>
    <mergeCell ref="E23:G23"/>
    <mergeCell ref="H23:J23"/>
    <mergeCell ref="K23:L23"/>
    <mergeCell ref="N23:P23"/>
    <mergeCell ref="Q23:S23"/>
    <mergeCell ref="T23:AG23"/>
    <mergeCell ref="E22:G22"/>
    <mergeCell ref="H22:J22"/>
    <mergeCell ref="K22:L22"/>
    <mergeCell ref="N22:O22"/>
    <mergeCell ref="Q22:R22"/>
    <mergeCell ref="V22:X22"/>
    <mergeCell ref="AC24:AG24"/>
    <mergeCell ref="AF27:AG27"/>
    <mergeCell ref="AI30:AI31"/>
    <mergeCell ref="E25:G25"/>
    <mergeCell ref="H25:J25"/>
    <mergeCell ref="K25:S25"/>
    <mergeCell ref="T25:V25"/>
    <mergeCell ref="W25:AG25"/>
    <mergeCell ref="E24:G24"/>
    <mergeCell ref="H24:J24"/>
    <mergeCell ref="K24:P24"/>
    <mergeCell ref="Q24:S24"/>
    <mergeCell ref="T24:Y24"/>
    <mergeCell ref="Z24:AB24"/>
    <mergeCell ref="H28:I31"/>
    <mergeCell ref="H26:P26"/>
    <mergeCell ref="Q26:R28"/>
    <mergeCell ref="S26:U26"/>
    <mergeCell ref="V26:X26"/>
    <mergeCell ref="Z26:AA26"/>
    <mergeCell ref="S28:U28"/>
    <mergeCell ref="V28:X28"/>
    <mergeCell ref="Y28:AA28"/>
    <mergeCell ref="W38:AG38"/>
    <mergeCell ref="E32:G34"/>
    <mergeCell ref="H32:AG32"/>
    <mergeCell ref="AI32:AI34"/>
    <mergeCell ref="H33:M34"/>
    <mergeCell ref="N33:P34"/>
    <mergeCell ref="Q33:S34"/>
    <mergeCell ref="T33:AG34"/>
    <mergeCell ref="AB28:AE28"/>
    <mergeCell ref="AF28:AG28"/>
    <mergeCell ref="Q29:R31"/>
    <mergeCell ref="S29:AG29"/>
    <mergeCell ref="S30:V31"/>
    <mergeCell ref="W30:Y31"/>
    <mergeCell ref="Z30:AG31"/>
    <mergeCell ref="E26:G31"/>
    <mergeCell ref="AC26:AD26"/>
    <mergeCell ref="AI26:AI28"/>
    <mergeCell ref="H27:I27"/>
    <mergeCell ref="J27:P31"/>
    <mergeCell ref="S27:U27"/>
    <mergeCell ref="V27:Y27"/>
    <mergeCell ref="Z27:AA27"/>
    <mergeCell ref="AB27:AE27"/>
    <mergeCell ref="AA43:AG44"/>
    <mergeCell ref="H45:I46"/>
    <mergeCell ref="U45:Y45"/>
    <mergeCell ref="AB45:AF45"/>
    <mergeCell ref="AI45:AI50"/>
    <mergeCell ref="U46:Y46"/>
    <mergeCell ref="AB46:AF46"/>
    <mergeCell ref="E43:G46"/>
    <mergeCell ref="H43:I44"/>
    <mergeCell ref="U43:U44"/>
    <mergeCell ref="V43:V44"/>
    <mergeCell ref="W43:W44"/>
    <mergeCell ref="X43:Y44"/>
    <mergeCell ref="E35:E41"/>
    <mergeCell ref="F35:G36"/>
    <mergeCell ref="H35:J35"/>
    <mergeCell ref="K35:P35"/>
    <mergeCell ref="Q35:AG35"/>
    <mergeCell ref="H36:J36"/>
    <mergeCell ref="K36:P36"/>
    <mergeCell ref="Q36:AG36"/>
    <mergeCell ref="F37:G37"/>
    <mergeCell ref="H37:J37"/>
    <mergeCell ref="F39:G41"/>
    <mergeCell ref="H39:M40"/>
    <mergeCell ref="N39:P40"/>
    <mergeCell ref="Q39:AG40"/>
    <mergeCell ref="H41:P41"/>
    <mergeCell ref="Q41:AG41"/>
    <mergeCell ref="K37:L37"/>
    <mergeCell ref="N37:P37"/>
    <mergeCell ref="Q37:S37"/>
    <mergeCell ref="T37:AG37"/>
    <mergeCell ref="F38:G38"/>
    <mergeCell ref="H38:J38"/>
    <mergeCell ref="K38:S38"/>
    <mergeCell ref="T38:V38"/>
    <mergeCell ref="AB52:AF52"/>
    <mergeCell ref="E53:T53"/>
    <mergeCell ref="AI53:AI54"/>
    <mergeCell ref="E56:G58"/>
    <mergeCell ref="H56:K58"/>
    <mergeCell ref="L56:N58"/>
    <mergeCell ref="O56:R58"/>
    <mergeCell ref="S56:W58"/>
    <mergeCell ref="X57:Z57"/>
    <mergeCell ref="AA57:AG57"/>
    <mergeCell ref="E47:G52"/>
    <mergeCell ref="U47:Y47"/>
    <mergeCell ref="AB47:AF47"/>
    <mergeCell ref="U48:Y48"/>
    <mergeCell ref="AB48:AF48"/>
    <mergeCell ref="U49:Y49"/>
    <mergeCell ref="AB49:AF49"/>
    <mergeCell ref="U50:Y50"/>
    <mergeCell ref="AB50:AF50"/>
    <mergeCell ref="U52:Y52"/>
    <mergeCell ref="X58:Z58"/>
    <mergeCell ref="AA58:AG58"/>
    <mergeCell ref="E59:G62"/>
    <mergeCell ref="H60:M62"/>
    <mergeCell ref="N60:O62"/>
    <mergeCell ref="P60:Q62"/>
    <mergeCell ref="R60:S62"/>
    <mergeCell ref="T60:U62"/>
    <mergeCell ref="V60:AG62"/>
    <mergeCell ref="E81:AG81"/>
    <mergeCell ref="E83:AG83"/>
    <mergeCell ref="E85:AG85"/>
    <mergeCell ref="E86:AG86"/>
    <mergeCell ref="E87:AG87"/>
    <mergeCell ref="E88:AG88"/>
    <mergeCell ref="E63:G66"/>
    <mergeCell ref="H64:K66"/>
    <mergeCell ref="L64:N66"/>
    <mergeCell ref="O64:AG66"/>
    <mergeCell ref="E79:AG79"/>
    <mergeCell ref="E80:AG80"/>
    <mergeCell ref="R100:T100"/>
    <mergeCell ref="U100:AG100"/>
    <mergeCell ref="E95:AG95"/>
    <mergeCell ref="F97:G97"/>
    <mergeCell ref="I97:J97"/>
    <mergeCell ref="L97:M97"/>
    <mergeCell ref="R98:T98"/>
    <mergeCell ref="U98:AG98"/>
    <mergeCell ref="E89:AG89"/>
    <mergeCell ref="E90:AG90"/>
    <mergeCell ref="E91:AG91"/>
    <mergeCell ref="E92:AG92"/>
    <mergeCell ref="E93:AG93"/>
    <mergeCell ref="E94:AG94"/>
  </mergeCells>
  <phoneticPr fontId="6"/>
  <dataValidations count="7">
    <dataValidation type="list" allowBlank="1" showInputMessage="1" showErrorMessage="1" sqref="N60:U62">
      <formula1>"1,2,3,4"</formula1>
    </dataValidation>
    <dataValidation type="list" allowBlank="1" showInputMessage="1" showErrorMessage="1" sqref="Q33 N33">
      <formula1>"1,2"</formula1>
    </dataValidation>
    <dataValidation type="list" allowBlank="1" showInputMessage="1" showErrorMessage="1" sqref="H28 N39:P40">
      <formula1>"1,2,3,4,5"</formula1>
    </dataValidation>
    <dataValidation type="list" allowBlank="1" showInputMessage="1" showErrorMessage="1" sqref="W30 AB19 L56 L64:N66">
      <formula1>"1,2,3"</formula1>
    </dataValidation>
    <dataValidation type="list" allowBlank="1" showInputMessage="1" showErrorMessage="1" sqref="AF22">
      <formula1>"+,－,不明"</formula1>
    </dataValidation>
    <dataValidation type="list" allowBlank="1" showInputMessage="1" showErrorMessage="1" sqref="Y15 AA12:AA13 AB15">
      <formula1>"□,■"</formula1>
    </dataValidation>
    <dataValidation type="list" allowBlank="1" showInputMessage="1" showErrorMessage="1" sqref="Y22">
      <formula1>"A,B,AB,O,不明"</formula1>
    </dataValidation>
  </dataValidations>
  <printOptions horizontalCentered="1" verticalCentered="1"/>
  <pageMargins left="0.39370078740157483" right="0.39370078740157483" top="0.39370078740157483" bottom="0.39370078740157483" header="0.31496062992125984" footer="0.31496062992125984"/>
  <pageSetup paperSize="9" scale="79" fitToWidth="0" fitToHeight="0" orientation="portrait" r:id="rId1"/>
  <rowBreaks count="1" manualBreakCount="1">
    <brk id="54" min="3" max="3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AN101"/>
  <sheetViews>
    <sheetView zoomScale="80" zoomScaleNormal="80" zoomScaleSheetLayoutView="85" workbookViewId="0">
      <selection activeCell="AN41" sqref="AN41"/>
    </sheetView>
  </sheetViews>
  <sheetFormatPr defaultRowHeight="13.5" outlineLevelCol="1"/>
  <cols>
    <col min="1" max="4" width="3.125" style="4" customWidth="1"/>
    <col min="5" max="5" width="3.25" style="4" customWidth="1"/>
    <col min="6" max="6" width="4" style="4" customWidth="1"/>
    <col min="7" max="7" width="3.125" style="4" customWidth="1"/>
    <col min="8" max="16" width="3.75" style="4" customWidth="1"/>
    <col min="17" max="33" width="3.625" style="4" customWidth="1"/>
    <col min="34" max="34" width="3.125" style="4" customWidth="1"/>
    <col min="35" max="35" width="4" style="4" customWidth="1"/>
    <col min="36" max="36" width="21.75" style="4" hidden="1" customWidth="1" outlineLevel="1"/>
    <col min="37" max="37" width="26.5" style="4" hidden="1" customWidth="1" outlineLevel="1"/>
    <col min="38" max="38" width="21.75" style="4" hidden="1" customWidth="1" outlineLevel="1"/>
    <col min="39" max="39" width="26.5" style="4" hidden="1" customWidth="1" outlineLevel="1"/>
    <col min="40" max="40" width="9" style="4" collapsed="1"/>
    <col min="41" max="16384" width="9" style="4"/>
  </cols>
  <sheetData>
    <row r="1" spans="4:39" ht="14.25" thickBot="1"/>
    <row r="2" spans="4:39" s="1" customFormat="1">
      <c r="D2" s="53" t="s">
        <v>63</v>
      </c>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5"/>
    </row>
    <row r="3" spans="4:39" s="1" customFormat="1">
      <c r="D3" s="56" t="s">
        <v>64</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8"/>
    </row>
    <row r="4" spans="4:39" s="1" customFormat="1" ht="14.25" thickBot="1">
      <c r="D4" s="59" t="s">
        <v>65</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6" spans="4:39" ht="15" customHeight="1" thickBot="1">
      <c r="D6" s="450" t="s">
        <v>0</v>
      </c>
      <c r="E6" s="450"/>
      <c r="F6" s="450"/>
      <c r="G6" s="450"/>
      <c r="H6" s="450"/>
      <c r="I6" s="450"/>
      <c r="J6" s="450"/>
      <c r="K6" s="450"/>
      <c r="L6" s="450"/>
      <c r="M6" s="450"/>
      <c r="N6" s="450"/>
      <c r="O6" s="450"/>
      <c r="P6" s="450"/>
      <c r="Q6" s="450"/>
      <c r="R6" s="63"/>
      <c r="S6" s="63"/>
      <c r="T6" s="63"/>
      <c r="U6" s="63"/>
      <c r="V6" s="63"/>
      <c r="W6" s="63"/>
      <c r="X6" s="63"/>
      <c r="Y6" s="63"/>
      <c r="Z6" s="63"/>
      <c r="AA6" s="63"/>
      <c r="AB6" s="63"/>
      <c r="AC6" s="63"/>
      <c r="AD6" s="63"/>
      <c r="AE6" s="63"/>
      <c r="AF6" s="63"/>
      <c r="AG6" s="63"/>
      <c r="AH6" s="63"/>
      <c r="AI6" s="63"/>
      <c r="AJ6" s="85"/>
      <c r="AK6" s="1"/>
      <c r="AL6" s="85"/>
      <c r="AM6" s="1"/>
    </row>
    <row r="7" spans="4:39" ht="9.75" customHeight="1">
      <c r="D7" s="5"/>
      <c r="E7" s="6"/>
      <c r="F7" s="6"/>
      <c r="G7" s="6"/>
      <c r="H7" s="6"/>
      <c r="I7" s="6"/>
      <c r="J7" s="6"/>
      <c r="K7" s="6"/>
      <c r="L7" s="6"/>
      <c r="M7" s="6"/>
      <c r="N7" s="6"/>
      <c r="O7" s="6"/>
      <c r="P7" s="6"/>
      <c r="Q7" s="6"/>
      <c r="R7" s="6"/>
      <c r="S7" s="6"/>
      <c r="T7" s="6"/>
      <c r="U7" s="6"/>
      <c r="V7" s="6"/>
      <c r="W7" s="6"/>
      <c r="X7" s="6"/>
      <c r="Y7" s="7"/>
      <c r="Z7" s="7"/>
      <c r="AA7" s="7"/>
      <c r="AB7" s="7"/>
      <c r="AC7" s="7"/>
      <c r="AD7" s="7"/>
      <c r="AE7" s="7"/>
      <c r="AF7" s="7"/>
      <c r="AG7" s="7"/>
      <c r="AH7" s="8"/>
      <c r="AI7" s="222"/>
      <c r="AJ7" s="86"/>
      <c r="AK7" s="1"/>
      <c r="AL7" s="86"/>
      <c r="AM7" s="1"/>
    </row>
    <row r="8" spans="4:39" s="12" customFormat="1" ht="23.25" customHeight="1">
      <c r="D8" s="9"/>
      <c r="E8" s="10"/>
      <c r="F8" s="10"/>
      <c r="G8" s="10"/>
      <c r="H8" s="10"/>
      <c r="I8" s="10"/>
      <c r="J8" s="10"/>
      <c r="K8" s="10"/>
      <c r="L8" s="10"/>
      <c r="M8" s="10"/>
      <c r="N8" s="10"/>
      <c r="O8" s="10"/>
      <c r="P8" s="10"/>
      <c r="Q8" s="10"/>
      <c r="R8" s="10"/>
      <c r="S8" s="10"/>
      <c r="T8" s="10"/>
      <c r="U8" s="10"/>
      <c r="V8" s="10"/>
      <c r="W8" s="10"/>
      <c r="X8" s="10"/>
      <c r="Y8" s="553">
        <v>2022</v>
      </c>
      <c r="Z8" s="554"/>
      <c r="AA8" s="10" t="s">
        <v>12</v>
      </c>
      <c r="AB8" s="553">
        <v>11</v>
      </c>
      <c r="AC8" s="554"/>
      <c r="AD8" s="10" t="s">
        <v>29</v>
      </c>
      <c r="AE8" s="553">
        <v>1</v>
      </c>
      <c r="AF8" s="554"/>
      <c r="AG8" s="10" t="s">
        <v>14</v>
      </c>
      <c r="AH8" s="11"/>
      <c r="AI8" s="222"/>
      <c r="AJ8" s="86"/>
      <c r="AK8" s="87"/>
      <c r="AL8" s="86"/>
      <c r="AM8" s="87"/>
    </row>
    <row r="9" spans="4:39" s="12" customFormat="1" ht="14.25">
      <c r="D9" s="555" t="s">
        <v>31</v>
      </c>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7"/>
      <c r="AI9" s="222"/>
      <c r="AJ9" s="86"/>
      <c r="AK9" s="87"/>
      <c r="AL9" s="86"/>
      <c r="AM9" s="87"/>
    </row>
    <row r="10" spans="4:39" s="12" customFormat="1" ht="22.5" customHeight="1">
      <c r="D10" s="9"/>
      <c r="E10" s="10"/>
      <c r="F10" s="10"/>
      <c r="G10" s="10"/>
      <c r="H10" s="10"/>
      <c r="I10" s="10"/>
      <c r="J10" s="10"/>
      <c r="K10" s="10"/>
      <c r="L10" s="10"/>
      <c r="M10" s="10"/>
      <c r="N10" s="10"/>
      <c r="O10" s="10"/>
      <c r="P10" s="10"/>
      <c r="Q10" s="10"/>
      <c r="R10" s="10"/>
      <c r="S10" s="10"/>
      <c r="T10" s="10"/>
      <c r="U10" s="576" t="s">
        <v>30</v>
      </c>
      <c r="V10" s="576"/>
      <c r="W10" s="576"/>
      <c r="X10" s="576"/>
      <c r="Y10" s="410" t="s">
        <v>137</v>
      </c>
      <c r="Z10" s="410"/>
      <c r="AA10" s="410"/>
      <c r="AB10" s="410"/>
      <c r="AC10" s="410"/>
      <c r="AD10" s="410"/>
      <c r="AE10" s="410"/>
      <c r="AF10" s="410"/>
      <c r="AG10" s="410"/>
      <c r="AH10" s="11"/>
      <c r="AI10" s="222"/>
      <c r="AJ10" s="88"/>
      <c r="AK10" s="87"/>
      <c r="AL10" s="88"/>
      <c r="AM10" s="87"/>
    </row>
    <row r="11" spans="4:39" ht="14.25">
      <c r="D11" s="555"/>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7"/>
      <c r="AI11" s="222"/>
      <c r="AJ11" s="88"/>
      <c r="AK11" s="1"/>
      <c r="AL11" s="88"/>
      <c r="AM11" s="1"/>
    </row>
    <row r="12" spans="4:39" ht="22.5" customHeight="1">
      <c r="D12" s="13"/>
      <c r="E12" s="14"/>
      <c r="F12" s="577" t="s">
        <v>33</v>
      </c>
      <c r="G12" s="577"/>
      <c r="H12" s="577"/>
      <c r="I12" s="577"/>
      <c r="J12" s="577"/>
      <c r="K12" s="577"/>
      <c r="L12" s="577"/>
      <c r="M12" s="577"/>
      <c r="N12" s="577"/>
      <c r="O12" s="577"/>
      <c r="P12" s="577"/>
      <c r="Q12" s="577"/>
      <c r="R12" s="577"/>
      <c r="S12" s="577"/>
      <c r="T12" s="577"/>
      <c r="U12" s="577"/>
      <c r="V12" s="577"/>
      <c r="W12" s="577"/>
      <c r="X12" s="577"/>
      <c r="Y12" s="558" t="s">
        <v>17</v>
      </c>
      <c r="Z12" s="558"/>
      <c r="AA12" s="15" t="s">
        <v>163</v>
      </c>
      <c r="AB12" s="583" t="s">
        <v>27</v>
      </c>
      <c r="AC12" s="583"/>
      <c r="AD12" s="558" t="s">
        <v>23</v>
      </c>
      <c r="AE12" s="558"/>
      <c r="AF12" s="14"/>
      <c r="AG12" s="16"/>
      <c r="AH12" s="17"/>
      <c r="AI12" s="222"/>
      <c r="AJ12" s="88"/>
      <c r="AK12" s="1"/>
      <c r="AL12" s="88"/>
      <c r="AM12" s="1"/>
    </row>
    <row r="13" spans="4:39" ht="22.5" customHeight="1">
      <c r="D13" s="13"/>
      <c r="E13" s="14"/>
      <c r="F13" s="577"/>
      <c r="G13" s="577"/>
      <c r="H13" s="577"/>
      <c r="I13" s="577"/>
      <c r="J13" s="577"/>
      <c r="K13" s="577"/>
      <c r="L13" s="577"/>
      <c r="M13" s="577"/>
      <c r="N13" s="577"/>
      <c r="O13" s="577"/>
      <c r="P13" s="577"/>
      <c r="Q13" s="577"/>
      <c r="R13" s="577"/>
      <c r="S13" s="577"/>
      <c r="T13" s="577"/>
      <c r="U13" s="577"/>
      <c r="V13" s="577"/>
      <c r="W13" s="577"/>
      <c r="X13" s="577"/>
      <c r="Y13" s="558"/>
      <c r="Z13" s="558"/>
      <c r="AA13" s="15" t="s">
        <v>15</v>
      </c>
      <c r="AB13" s="583" t="s">
        <v>28</v>
      </c>
      <c r="AC13" s="583"/>
      <c r="AD13" s="558"/>
      <c r="AE13" s="558"/>
      <c r="AF13" s="14"/>
      <c r="AG13" s="18"/>
      <c r="AH13" s="19"/>
      <c r="AI13" s="222"/>
      <c r="AJ13" s="20"/>
      <c r="AL13" s="20"/>
    </row>
    <row r="14" spans="4:39" ht="14.25">
      <c r="D14" s="9"/>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1"/>
      <c r="AI14" s="222"/>
      <c r="AJ14" s="388" t="s">
        <v>161</v>
      </c>
      <c r="AK14" s="388"/>
      <c r="AL14" s="389" t="s">
        <v>162</v>
      </c>
      <c r="AM14" s="389"/>
    </row>
    <row r="15" spans="4:39" ht="22.5" customHeight="1">
      <c r="D15" s="537" t="s">
        <v>25</v>
      </c>
      <c r="E15" s="538"/>
      <c r="F15" s="538"/>
      <c r="G15" s="538"/>
      <c r="H15" s="538"/>
      <c r="I15" s="538"/>
      <c r="J15" s="538"/>
      <c r="K15" s="538"/>
      <c r="L15" s="538"/>
      <c r="M15" s="538"/>
      <c r="N15" s="538"/>
      <c r="O15" s="538"/>
      <c r="P15" s="538"/>
      <c r="Q15" s="538"/>
      <c r="R15" s="538"/>
      <c r="S15" s="538"/>
      <c r="T15" s="538"/>
      <c r="U15" s="538"/>
      <c r="V15" s="538"/>
      <c r="W15" s="538"/>
      <c r="X15" s="95" t="s">
        <v>17</v>
      </c>
      <c r="Y15" s="97" t="str">
        <f>AA12</f>
        <v>■</v>
      </c>
      <c r="Z15" s="374" t="s">
        <v>21</v>
      </c>
      <c r="AA15" s="374"/>
      <c r="AB15" s="97" t="str">
        <f>AA13</f>
        <v>□</v>
      </c>
      <c r="AC15" s="536" t="s">
        <v>22</v>
      </c>
      <c r="AD15" s="536"/>
      <c r="AE15" s="536"/>
      <c r="AF15" s="536"/>
      <c r="AG15" s="10" t="s">
        <v>24</v>
      </c>
      <c r="AH15" s="11"/>
      <c r="AI15" s="222"/>
      <c r="AJ15" s="68" t="s">
        <v>139</v>
      </c>
      <c r="AK15" s="68"/>
      <c r="AL15" s="68" t="s">
        <v>139</v>
      </c>
      <c r="AM15" s="68"/>
    </row>
    <row r="16" spans="4:39" ht="22.5" customHeight="1">
      <c r="D16" s="555" t="s">
        <v>26</v>
      </c>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7"/>
      <c r="AI16" s="222"/>
      <c r="AJ16" s="68" t="s">
        <v>140</v>
      </c>
      <c r="AK16" s="68"/>
      <c r="AL16" s="68" t="s">
        <v>140</v>
      </c>
      <c r="AM16" s="80" t="str">
        <f>IF(Y18="","",Y18)</f>
        <v>2022.12.20</v>
      </c>
    </row>
    <row r="17" spans="4:39" ht="19.5" customHeight="1">
      <c r="D17" s="9"/>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1"/>
      <c r="AI17" s="222"/>
      <c r="AJ17" s="69" t="s">
        <v>69</v>
      </c>
      <c r="AK17" s="80" t="str">
        <f>IF(K20="","",K20)</f>
        <v>大阪　太郎</v>
      </c>
      <c r="AL17" s="69" t="s">
        <v>42</v>
      </c>
      <c r="AM17" s="80" t="str">
        <f>IF(K20="","",K20)</f>
        <v>大阪　太郎</v>
      </c>
    </row>
    <row r="18" spans="4:39" ht="21.75" customHeight="1">
      <c r="D18" s="90"/>
      <c r="E18" s="20"/>
      <c r="F18" s="20"/>
      <c r="G18" s="20"/>
      <c r="H18" s="20"/>
      <c r="I18" s="20"/>
      <c r="J18" s="20"/>
      <c r="K18" s="20"/>
      <c r="L18" s="20"/>
      <c r="M18" s="20"/>
      <c r="N18" s="20"/>
      <c r="O18" s="20"/>
      <c r="P18" s="20"/>
      <c r="Q18" s="495" t="s">
        <v>37</v>
      </c>
      <c r="R18" s="496"/>
      <c r="S18" s="496"/>
      <c r="T18" s="496"/>
      <c r="U18" s="496"/>
      <c r="V18" s="496"/>
      <c r="W18" s="496"/>
      <c r="X18" s="575"/>
      <c r="Y18" s="530" t="s">
        <v>166</v>
      </c>
      <c r="Z18" s="531"/>
      <c r="AA18" s="531"/>
      <c r="AB18" s="531"/>
      <c r="AC18" s="531"/>
      <c r="AD18" s="531"/>
      <c r="AE18" s="531"/>
      <c r="AF18" s="531"/>
      <c r="AG18" s="532"/>
      <c r="AH18" s="581"/>
      <c r="AI18" s="21"/>
      <c r="AJ18" s="69" t="s">
        <v>70</v>
      </c>
      <c r="AK18" s="80" t="str">
        <f>IF(K19="","",ASC(K19))</f>
        <v>ｵｵｻｶ ﾀﾛｳ</v>
      </c>
      <c r="AL18" s="69" t="s">
        <v>70</v>
      </c>
      <c r="AM18" s="80" t="str">
        <f>IF(K19="","",ASC(K19))</f>
        <v>ｵｵｻｶ ﾀﾛｳ</v>
      </c>
    </row>
    <row r="19" spans="4:39" ht="21.75" customHeight="1">
      <c r="D19" s="90"/>
      <c r="E19" s="266" t="s">
        <v>103</v>
      </c>
      <c r="F19" s="266"/>
      <c r="G19" s="266"/>
      <c r="H19" s="460" t="s">
        <v>94</v>
      </c>
      <c r="I19" s="461"/>
      <c r="J19" s="461"/>
      <c r="K19" s="462" t="s">
        <v>138</v>
      </c>
      <c r="L19" s="462"/>
      <c r="M19" s="462"/>
      <c r="N19" s="462"/>
      <c r="O19" s="462"/>
      <c r="P19" s="462"/>
      <c r="Q19" s="462"/>
      <c r="R19" s="462"/>
      <c r="S19" s="462"/>
      <c r="T19" s="462"/>
      <c r="U19" s="463"/>
      <c r="V19" s="591" t="s">
        <v>136</v>
      </c>
      <c r="W19" s="592"/>
      <c r="X19" s="593"/>
      <c r="Y19" s="486" t="s">
        <v>114</v>
      </c>
      <c r="Z19" s="487"/>
      <c r="AA19" s="487"/>
      <c r="AB19" s="484">
        <v>1</v>
      </c>
      <c r="AC19" s="485"/>
      <c r="AD19" s="366" t="s">
        <v>115</v>
      </c>
      <c r="AE19" s="227"/>
      <c r="AF19" s="227"/>
      <c r="AG19" s="228"/>
      <c r="AH19" s="581"/>
      <c r="AI19" s="21"/>
      <c r="AJ19" s="69" t="s">
        <v>68</v>
      </c>
      <c r="AK19" s="79">
        <f>IFERROR(DATE(K22,N22,Q22),"")</f>
        <v>36526</v>
      </c>
      <c r="AL19" s="69" t="s">
        <v>68</v>
      </c>
      <c r="AM19" s="79">
        <f>IFERROR(DATE(K22,N22,Q22),"")</f>
        <v>36526</v>
      </c>
    </row>
    <row r="20" spans="4:39" ht="21.75" customHeight="1">
      <c r="D20" s="90"/>
      <c r="E20" s="266"/>
      <c r="F20" s="266"/>
      <c r="G20" s="266"/>
      <c r="H20" s="539"/>
      <c r="I20" s="540"/>
      <c r="J20" s="540"/>
      <c r="K20" s="584" t="s">
        <v>137</v>
      </c>
      <c r="L20" s="584"/>
      <c r="M20" s="584"/>
      <c r="N20" s="584"/>
      <c r="O20" s="584"/>
      <c r="P20" s="584"/>
      <c r="Q20" s="584"/>
      <c r="R20" s="584"/>
      <c r="S20" s="584"/>
      <c r="T20" s="584"/>
      <c r="U20" s="585"/>
      <c r="V20" s="594"/>
      <c r="W20" s="595"/>
      <c r="X20" s="596"/>
      <c r="Y20" s="404"/>
      <c r="Z20" s="405"/>
      <c r="AA20" s="405"/>
      <c r="AB20" s="410"/>
      <c r="AC20" s="411"/>
      <c r="AD20" s="319"/>
      <c r="AE20" s="229"/>
      <c r="AF20" s="229"/>
      <c r="AG20" s="230"/>
      <c r="AH20" s="581"/>
      <c r="AI20" s="21"/>
      <c r="AJ20" s="69" t="s">
        <v>135</v>
      </c>
      <c r="AK20" s="78">
        <f>IF(AB19="","",AB19)</f>
        <v>1</v>
      </c>
      <c r="AL20" s="69" t="s">
        <v>135</v>
      </c>
      <c r="AM20" s="78">
        <f>IF(AB19="","",AB19)</f>
        <v>1</v>
      </c>
    </row>
    <row r="21" spans="4:39" ht="21.75" customHeight="1">
      <c r="D21" s="90"/>
      <c r="E21" s="266"/>
      <c r="F21" s="266"/>
      <c r="G21" s="266"/>
      <c r="H21" s="474"/>
      <c r="I21" s="475"/>
      <c r="J21" s="475"/>
      <c r="K21" s="586"/>
      <c r="L21" s="586"/>
      <c r="M21" s="586"/>
      <c r="N21" s="586"/>
      <c r="O21" s="586"/>
      <c r="P21" s="586"/>
      <c r="Q21" s="586"/>
      <c r="R21" s="586"/>
      <c r="S21" s="586"/>
      <c r="T21" s="586"/>
      <c r="U21" s="587"/>
      <c r="V21" s="597"/>
      <c r="W21" s="598"/>
      <c r="X21" s="599"/>
      <c r="Y21" s="406"/>
      <c r="Z21" s="407"/>
      <c r="AA21" s="407"/>
      <c r="AB21" s="412"/>
      <c r="AC21" s="413"/>
      <c r="AD21" s="320"/>
      <c r="AE21" s="231"/>
      <c r="AF21" s="231"/>
      <c r="AG21" s="232"/>
      <c r="AH21" s="581"/>
      <c r="AI21" s="21"/>
      <c r="AJ21" s="69" t="s">
        <v>77</v>
      </c>
      <c r="AK21" s="81" t="str">
        <f>ASC(K23)&amp;"-"&amp;ASC(N23)</f>
        <v>540-0001</v>
      </c>
      <c r="AL21" s="69" t="s">
        <v>77</v>
      </c>
      <c r="AM21" s="81" t="str">
        <f>ASC(K23)&amp;"-"&amp;ASC(N23)</f>
        <v>540-0001</v>
      </c>
    </row>
    <row r="22" spans="4:39" ht="27" customHeight="1">
      <c r="D22" s="90"/>
      <c r="E22" s="251" t="s">
        <v>101</v>
      </c>
      <c r="F22" s="252"/>
      <c r="G22" s="253"/>
      <c r="H22" s="559" t="s">
        <v>102</v>
      </c>
      <c r="I22" s="560"/>
      <c r="J22" s="560"/>
      <c r="K22" s="529">
        <v>2000</v>
      </c>
      <c r="L22" s="529"/>
      <c r="M22" s="22" t="s">
        <v>12</v>
      </c>
      <c r="N22" s="529">
        <v>1</v>
      </c>
      <c r="O22" s="529"/>
      <c r="P22" s="22" t="s">
        <v>13</v>
      </c>
      <c r="Q22" s="529">
        <v>1</v>
      </c>
      <c r="R22" s="529"/>
      <c r="S22" s="22" t="s">
        <v>14</v>
      </c>
      <c r="T22" s="75"/>
      <c r="U22" s="74"/>
      <c r="V22" s="588" t="s">
        <v>105</v>
      </c>
      <c r="W22" s="589"/>
      <c r="X22" s="590"/>
      <c r="Y22" s="580" t="s">
        <v>88</v>
      </c>
      <c r="Z22" s="578"/>
      <c r="AA22" s="578"/>
      <c r="AB22" s="561" t="s">
        <v>106</v>
      </c>
      <c r="AC22" s="561"/>
      <c r="AD22" s="561" t="s">
        <v>107</v>
      </c>
      <c r="AE22" s="561"/>
      <c r="AF22" s="578" t="s">
        <v>89</v>
      </c>
      <c r="AG22" s="579"/>
      <c r="AH22" s="581"/>
      <c r="AI22" s="21"/>
      <c r="AJ22" s="69" t="s">
        <v>71</v>
      </c>
      <c r="AK22" s="68" t="str">
        <f>IF(T23="","",T23)</f>
        <v>○○市○○町１－１－１　○○マンション101</v>
      </c>
      <c r="AL22" s="69" t="s">
        <v>71</v>
      </c>
      <c r="AM22" s="68" t="str">
        <f>IF(T23="","",T23)</f>
        <v>○○市○○町１－１－１　○○マンション101</v>
      </c>
    </row>
    <row r="23" spans="4:39" ht="27" customHeight="1">
      <c r="D23" s="90"/>
      <c r="E23" s="268" t="s">
        <v>99</v>
      </c>
      <c r="F23" s="269"/>
      <c r="G23" s="269"/>
      <c r="H23" s="280" t="s">
        <v>62</v>
      </c>
      <c r="I23" s="281"/>
      <c r="J23" s="281"/>
      <c r="K23" s="563" t="s">
        <v>148</v>
      </c>
      <c r="L23" s="563"/>
      <c r="M23" s="89" t="s">
        <v>147</v>
      </c>
      <c r="N23" s="563" t="s">
        <v>170</v>
      </c>
      <c r="O23" s="563"/>
      <c r="P23" s="564"/>
      <c r="Q23" s="281" t="s">
        <v>61</v>
      </c>
      <c r="R23" s="281"/>
      <c r="S23" s="281"/>
      <c r="T23" s="497" t="s">
        <v>177</v>
      </c>
      <c r="U23" s="497"/>
      <c r="V23" s="497"/>
      <c r="W23" s="497"/>
      <c r="X23" s="497"/>
      <c r="Y23" s="497"/>
      <c r="Z23" s="497"/>
      <c r="AA23" s="497"/>
      <c r="AB23" s="497"/>
      <c r="AC23" s="497"/>
      <c r="AD23" s="497"/>
      <c r="AE23" s="497"/>
      <c r="AF23" s="497"/>
      <c r="AG23" s="535"/>
      <c r="AH23" s="581"/>
      <c r="AI23" s="21"/>
      <c r="AJ23" s="69" t="s">
        <v>72</v>
      </c>
      <c r="AK23" s="68" t="str">
        <f>IF(T24="","",T24)</f>
        <v>06-8888-8888</v>
      </c>
      <c r="AL23" s="69" t="s">
        <v>72</v>
      </c>
      <c r="AM23" s="68" t="str">
        <f>IF(T24="","",T24)</f>
        <v>06-8888-8888</v>
      </c>
    </row>
    <row r="24" spans="4:39" ht="27" customHeight="1">
      <c r="D24" s="90"/>
      <c r="E24" s="267" t="s">
        <v>93</v>
      </c>
      <c r="F24" s="301"/>
      <c r="G24" s="301"/>
      <c r="H24" s="280" t="s">
        <v>82</v>
      </c>
      <c r="I24" s="281"/>
      <c r="J24" s="281"/>
      <c r="K24" s="497" t="s">
        <v>98</v>
      </c>
      <c r="L24" s="497"/>
      <c r="M24" s="497"/>
      <c r="N24" s="497"/>
      <c r="O24" s="497"/>
      <c r="P24" s="498"/>
      <c r="Q24" s="281" t="s">
        <v>97</v>
      </c>
      <c r="R24" s="281"/>
      <c r="S24" s="281"/>
      <c r="T24" s="497" t="s">
        <v>149</v>
      </c>
      <c r="U24" s="497"/>
      <c r="V24" s="497"/>
      <c r="W24" s="497"/>
      <c r="X24" s="497"/>
      <c r="Y24" s="498"/>
      <c r="Z24" s="301" t="s">
        <v>92</v>
      </c>
      <c r="AA24" s="301"/>
      <c r="AB24" s="301"/>
      <c r="AC24" s="497" t="s">
        <v>150</v>
      </c>
      <c r="AD24" s="497"/>
      <c r="AE24" s="497"/>
      <c r="AF24" s="497"/>
      <c r="AG24" s="535"/>
      <c r="AH24" s="581"/>
      <c r="AI24" s="73"/>
      <c r="AJ24" s="70" t="s">
        <v>73</v>
      </c>
      <c r="AK24" s="68" t="str">
        <f>IF(AC24="","",AC24)</f>
        <v>06-7777-7777</v>
      </c>
      <c r="AL24" s="70" t="s">
        <v>73</v>
      </c>
      <c r="AM24" s="68" t="str">
        <f>IF(AC24="","",AC24)</f>
        <v>06-7777-7777</v>
      </c>
    </row>
    <row r="25" spans="4:39" ht="27" customHeight="1">
      <c r="D25" s="90"/>
      <c r="E25" s="342" t="s">
        <v>38</v>
      </c>
      <c r="F25" s="342"/>
      <c r="G25" s="342"/>
      <c r="H25" s="460" t="s">
        <v>96</v>
      </c>
      <c r="I25" s="461"/>
      <c r="J25" s="461"/>
      <c r="K25" s="497" t="s">
        <v>145</v>
      </c>
      <c r="L25" s="497"/>
      <c r="M25" s="497"/>
      <c r="N25" s="497"/>
      <c r="O25" s="497"/>
      <c r="P25" s="497"/>
      <c r="Q25" s="497"/>
      <c r="R25" s="497"/>
      <c r="S25" s="535"/>
      <c r="T25" s="464" t="s">
        <v>95</v>
      </c>
      <c r="U25" s="465"/>
      <c r="V25" s="465"/>
      <c r="W25" s="497" t="s">
        <v>146</v>
      </c>
      <c r="X25" s="497"/>
      <c r="Y25" s="497"/>
      <c r="Z25" s="497"/>
      <c r="AA25" s="497"/>
      <c r="AB25" s="497"/>
      <c r="AC25" s="497"/>
      <c r="AD25" s="497"/>
      <c r="AE25" s="497"/>
      <c r="AF25" s="497"/>
      <c r="AG25" s="535"/>
      <c r="AH25" s="581"/>
      <c r="AI25" s="73"/>
      <c r="AJ25" s="69" t="s">
        <v>74</v>
      </c>
      <c r="AK25" s="68" t="str">
        <f>IF(K36="","",K36)</f>
        <v>○○株式会社</v>
      </c>
      <c r="AL25" s="69" t="s">
        <v>74</v>
      </c>
      <c r="AM25" s="68" t="str">
        <f>IF(K36="","",K36)</f>
        <v>○○株式会社</v>
      </c>
    </row>
    <row r="26" spans="4:39" ht="27" customHeight="1">
      <c r="D26" s="90"/>
      <c r="E26" s="266" t="s">
        <v>1</v>
      </c>
      <c r="F26" s="266"/>
      <c r="G26" s="266"/>
      <c r="H26" s="345" t="s">
        <v>120</v>
      </c>
      <c r="I26" s="346"/>
      <c r="J26" s="346"/>
      <c r="K26" s="346"/>
      <c r="L26" s="346"/>
      <c r="M26" s="346"/>
      <c r="N26" s="346"/>
      <c r="O26" s="346"/>
      <c r="P26" s="347"/>
      <c r="Q26" s="486" t="s">
        <v>16</v>
      </c>
      <c r="R26" s="541"/>
      <c r="S26" s="544" t="s">
        <v>36</v>
      </c>
      <c r="T26" s="545"/>
      <c r="U26" s="545"/>
      <c r="V26" s="546">
        <v>2005</v>
      </c>
      <c r="W26" s="546"/>
      <c r="X26" s="546"/>
      <c r="Y26" s="23" t="s">
        <v>12</v>
      </c>
      <c r="Z26" s="546">
        <v>1</v>
      </c>
      <c r="AA26" s="546"/>
      <c r="AB26" s="23" t="s">
        <v>13</v>
      </c>
      <c r="AC26" s="546">
        <v>10</v>
      </c>
      <c r="AD26" s="546"/>
      <c r="AE26" s="23" t="s">
        <v>90</v>
      </c>
      <c r="AF26" s="23"/>
      <c r="AG26" s="24"/>
      <c r="AH26" s="581"/>
      <c r="AI26" s="222"/>
      <c r="AJ26" s="69" t="s">
        <v>75</v>
      </c>
      <c r="AK26" s="68" t="str">
        <f>IF(Q36="","",Q36)</f>
        <v>○○部○○課</v>
      </c>
      <c r="AL26" s="69" t="s">
        <v>75</v>
      </c>
      <c r="AM26" s="68" t="str">
        <f>IF(Q36="","",Q36)</f>
        <v>○○部○○課</v>
      </c>
    </row>
    <row r="27" spans="4:39" ht="27" customHeight="1">
      <c r="D27" s="90"/>
      <c r="E27" s="266"/>
      <c r="F27" s="266"/>
      <c r="G27" s="266"/>
      <c r="H27" s="328" t="s">
        <v>108</v>
      </c>
      <c r="I27" s="329"/>
      <c r="J27" s="547" t="s">
        <v>119</v>
      </c>
      <c r="K27" s="548"/>
      <c r="L27" s="548"/>
      <c r="M27" s="548"/>
      <c r="N27" s="548"/>
      <c r="O27" s="548"/>
      <c r="P27" s="549"/>
      <c r="Q27" s="404"/>
      <c r="R27" s="542"/>
      <c r="S27" s="602" t="s">
        <v>19</v>
      </c>
      <c r="T27" s="603"/>
      <c r="U27" s="603"/>
      <c r="V27" s="604" t="s">
        <v>35</v>
      </c>
      <c r="W27" s="604"/>
      <c r="X27" s="604"/>
      <c r="Y27" s="604"/>
      <c r="Z27" s="604" t="s">
        <v>20</v>
      </c>
      <c r="AA27" s="604"/>
      <c r="AB27" s="582"/>
      <c r="AC27" s="582"/>
      <c r="AD27" s="582"/>
      <c r="AE27" s="582"/>
      <c r="AF27" s="600" t="s">
        <v>18</v>
      </c>
      <c r="AG27" s="601"/>
      <c r="AH27" s="581"/>
      <c r="AI27" s="222"/>
      <c r="AJ27" s="69" t="s">
        <v>76</v>
      </c>
      <c r="AK27" s="81" t="str">
        <f>ASC(K37)&amp;"-"&amp;ASC(N37)</f>
        <v>540-0001</v>
      </c>
      <c r="AL27" s="69" t="s">
        <v>76</v>
      </c>
      <c r="AM27" s="81" t="str">
        <f>ASC(K37)&amp;"-"&amp;ASC(N37)</f>
        <v>540-0001</v>
      </c>
    </row>
    <row r="28" spans="4:39" ht="27" customHeight="1">
      <c r="D28" s="90"/>
      <c r="E28" s="266"/>
      <c r="F28" s="266"/>
      <c r="G28" s="266"/>
      <c r="H28" s="565">
        <v>1</v>
      </c>
      <c r="I28" s="411"/>
      <c r="J28" s="547"/>
      <c r="K28" s="548"/>
      <c r="L28" s="548"/>
      <c r="M28" s="548"/>
      <c r="N28" s="548"/>
      <c r="O28" s="548"/>
      <c r="P28" s="549"/>
      <c r="Q28" s="406"/>
      <c r="R28" s="543"/>
      <c r="S28" s="445" t="s">
        <v>109</v>
      </c>
      <c r="T28" s="446"/>
      <c r="U28" s="446"/>
      <c r="V28" s="529" t="s">
        <v>152</v>
      </c>
      <c r="W28" s="529"/>
      <c r="X28" s="529"/>
      <c r="Y28" s="567" t="s">
        <v>34</v>
      </c>
      <c r="Z28" s="567"/>
      <c r="AA28" s="567"/>
      <c r="AB28" s="529">
        <v>98765</v>
      </c>
      <c r="AC28" s="529"/>
      <c r="AD28" s="529"/>
      <c r="AE28" s="529"/>
      <c r="AF28" s="533" t="s">
        <v>18</v>
      </c>
      <c r="AG28" s="534"/>
      <c r="AH28" s="581"/>
      <c r="AI28" s="222"/>
      <c r="AJ28" s="69" t="s">
        <v>78</v>
      </c>
      <c r="AK28" s="68" t="str">
        <f>IF(T37="","",T37)</f>
        <v>○○市○○町１－１－１</v>
      </c>
      <c r="AL28" s="69" t="s">
        <v>78</v>
      </c>
      <c r="AM28" s="68" t="str">
        <f>IF(T37="","",T37)</f>
        <v>○○市○○町１－１－１</v>
      </c>
    </row>
    <row r="29" spans="4:39" ht="24" customHeight="1">
      <c r="D29" s="90"/>
      <c r="E29" s="266"/>
      <c r="F29" s="266"/>
      <c r="G29" s="266"/>
      <c r="H29" s="565"/>
      <c r="I29" s="411"/>
      <c r="J29" s="547"/>
      <c r="K29" s="548"/>
      <c r="L29" s="548"/>
      <c r="M29" s="548"/>
      <c r="N29" s="548"/>
      <c r="O29" s="548"/>
      <c r="P29" s="549"/>
      <c r="Q29" s="568" t="s">
        <v>110</v>
      </c>
      <c r="R29" s="569"/>
      <c r="S29" s="574" t="s">
        <v>111</v>
      </c>
      <c r="T29" s="508"/>
      <c r="U29" s="508"/>
      <c r="V29" s="508"/>
      <c r="W29" s="508"/>
      <c r="X29" s="508"/>
      <c r="Y29" s="508"/>
      <c r="Z29" s="508"/>
      <c r="AA29" s="508"/>
      <c r="AB29" s="508"/>
      <c r="AC29" s="508"/>
      <c r="AD29" s="508"/>
      <c r="AE29" s="508"/>
      <c r="AF29" s="508"/>
      <c r="AG29" s="509"/>
      <c r="AH29" s="581"/>
      <c r="AI29" s="21"/>
      <c r="AJ29" s="69" t="s">
        <v>79</v>
      </c>
      <c r="AK29" s="68" t="str">
        <f>IF(K38="","",K38)</f>
        <v>06-6666-6666</v>
      </c>
      <c r="AL29" s="69" t="s">
        <v>79</v>
      </c>
      <c r="AM29" s="68" t="str">
        <f>IF(K38="","",K38)</f>
        <v>06-6666-6666</v>
      </c>
    </row>
    <row r="30" spans="4:39" ht="21.75" customHeight="1">
      <c r="D30" s="90"/>
      <c r="E30" s="266"/>
      <c r="F30" s="266"/>
      <c r="G30" s="266"/>
      <c r="H30" s="565"/>
      <c r="I30" s="411"/>
      <c r="J30" s="547"/>
      <c r="K30" s="548"/>
      <c r="L30" s="548"/>
      <c r="M30" s="548"/>
      <c r="N30" s="548"/>
      <c r="O30" s="548"/>
      <c r="P30" s="549"/>
      <c r="Q30" s="570"/>
      <c r="R30" s="571"/>
      <c r="S30" s="441" t="s">
        <v>113</v>
      </c>
      <c r="T30" s="442"/>
      <c r="U30" s="442"/>
      <c r="V30" s="442"/>
      <c r="W30" s="408">
        <v>1</v>
      </c>
      <c r="X30" s="408"/>
      <c r="Y30" s="409"/>
      <c r="Z30" s="500" t="s">
        <v>112</v>
      </c>
      <c r="AA30" s="500"/>
      <c r="AB30" s="500"/>
      <c r="AC30" s="500"/>
      <c r="AD30" s="500"/>
      <c r="AE30" s="500"/>
      <c r="AF30" s="500"/>
      <c r="AG30" s="501"/>
      <c r="AH30" s="581"/>
      <c r="AI30" s="222"/>
      <c r="AJ30" s="69" t="s">
        <v>80</v>
      </c>
      <c r="AK30" s="68" t="str">
        <f>IF(W38="","",W38)</f>
        <v>06-6666-6666</v>
      </c>
      <c r="AL30" s="69" t="s">
        <v>80</v>
      </c>
      <c r="AM30" s="68" t="str">
        <f>IF(W38="","",W38)</f>
        <v>06-6666-6666</v>
      </c>
    </row>
    <row r="31" spans="4:39" ht="21.75" customHeight="1">
      <c r="D31" s="90"/>
      <c r="E31" s="266"/>
      <c r="F31" s="266"/>
      <c r="G31" s="266"/>
      <c r="H31" s="566"/>
      <c r="I31" s="413"/>
      <c r="J31" s="550"/>
      <c r="K31" s="551"/>
      <c r="L31" s="551"/>
      <c r="M31" s="551"/>
      <c r="N31" s="551"/>
      <c r="O31" s="551"/>
      <c r="P31" s="552"/>
      <c r="Q31" s="572"/>
      <c r="R31" s="573"/>
      <c r="S31" s="445"/>
      <c r="T31" s="446"/>
      <c r="U31" s="446"/>
      <c r="V31" s="446"/>
      <c r="W31" s="412"/>
      <c r="X31" s="412"/>
      <c r="Y31" s="413"/>
      <c r="Z31" s="503"/>
      <c r="AA31" s="503"/>
      <c r="AB31" s="503"/>
      <c r="AC31" s="503"/>
      <c r="AD31" s="503"/>
      <c r="AE31" s="503"/>
      <c r="AF31" s="503"/>
      <c r="AG31" s="504"/>
      <c r="AH31" s="581"/>
      <c r="AI31" s="222"/>
      <c r="AJ31" s="69" t="s">
        <v>141</v>
      </c>
      <c r="AK31" s="80">
        <f>IF(H28="","",H28)</f>
        <v>1</v>
      </c>
      <c r="AL31" s="83" t="s">
        <v>141</v>
      </c>
      <c r="AM31" s="84"/>
    </row>
    <row r="32" spans="4:39" ht="21.75" customHeight="1">
      <c r="D32" s="90"/>
      <c r="E32" s="266" t="s">
        <v>2</v>
      </c>
      <c r="F32" s="266"/>
      <c r="G32" s="267"/>
      <c r="H32" s="507" t="s">
        <v>117</v>
      </c>
      <c r="I32" s="500"/>
      <c r="J32" s="500"/>
      <c r="K32" s="500"/>
      <c r="L32" s="500"/>
      <c r="M32" s="500"/>
      <c r="N32" s="500"/>
      <c r="O32" s="500"/>
      <c r="P32" s="500"/>
      <c r="Q32" s="508"/>
      <c r="R32" s="508"/>
      <c r="S32" s="508"/>
      <c r="T32" s="508"/>
      <c r="U32" s="508"/>
      <c r="V32" s="508"/>
      <c r="W32" s="508"/>
      <c r="X32" s="508"/>
      <c r="Y32" s="508"/>
      <c r="Z32" s="508"/>
      <c r="AA32" s="508"/>
      <c r="AB32" s="508"/>
      <c r="AC32" s="508"/>
      <c r="AD32" s="508"/>
      <c r="AE32" s="508"/>
      <c r="AF32" s="508"/>
      <c r="AG32" s="509"/>
      <c r="AH32" s="581"/>
      <c r="AI32" s="222"/>
      <c r="AJ32" s="69" t="s">
        <v>142</v>
      </c>
      <c r="AK32" s="80" t="str">
        <f>IF(V28="","",V28)</f>
        <v>奈良県</v>
      </c>
      <c r="AL32" s="83" t="s">
        <v>142</v>
      </c>
      <c r="AM32" s="84"/>
    </row>
    <row r="33" spans="4:39" ht="21.75" customHeight="1">
      <c r="D33" s="90"/>
      <c r="E33" s="266"/>
      <c r="F33" s="266"/>
      <c r="G33" s="267"/>
      <c r="H33" s="441" t="s">
        <v>118</v>
      </c>
      <c r="I33" s="442"/>
      <c r="J33" s="442"/>
      <c r="K33" s="442"/>
      <c r="L33" s="442"/>
      <c r="M33" s="442"/>
      <c r="N33" s="505"/>
      <c r="O33" s="505"/>
      <c r="P33" s="505"/>
      <c r="Q33" s="505"/>
      <c r="R33" s="505"/>
      <c r="S33" s="505"/>
      <c r="T33" s="499" t="s">
        <v>116</v>
      </c>
      <c r="U33" s="500"/>
      <c r="V33" s="500"/>
      <c r="W33" s="500"/>
      <c r="X33" s="500"/>
      <c r="Y33" s="500"/>
      <c r="Z33" s="500"/>
      <c r="AA33" s="500"/>
      <c r="AB33" s="500"/>
      <c r="AC33" s="500"/>
      <c r="AD33" s="500"/>
      <c r="AE33" s="500"/>
      <c r="AF33" s="500"/>
      <c r="AG33" s="501"/>
      <c r="AH33" s="581"/>
      <c r="AI33" s="222"/>
      <c r="AJ33" s="69" t="s">
        <v>143</v>
      </c>
      <c r="AK33" s="80">
        <f>IF(AB27="",IF(AB28="","",AB28),AB27)</f>
        <v>98765</v>
      </c>
      <c r="AL33" s="83" t="s">
        <v>143</v>
      </c>
      <c r="AM33" s="84"/>
    </row>
    <row r="34" spans="4:39" ht="21.75" customHeight="1">
      <c r="D34" s="90"/>
      <c r="E34" s="266"/>
      <c r="F34" s="266"/>
      <c r="G34" s="267"/>
      <c r="H34" s="445"/>
      <c r="I34" s="446"/>
      <c r="J34" s="446"/>
      <c r="K34" s="446"/>
      <c r="L34" s="446"/>
      <c r="M34" s="446"/>
      <c r="N34" s="506"/>
      <c r="O34" s="506"/>
      <c r="P34" s="506"/>
      <c r="Q34" s="506"/>
      <c r="R34" s="506"/>
      <c r="S34" s="506"/>
      <c r="T34" s="502"/>
      <c r="U34" s="503"/>
      <c r="V34" s="503"/>
      <c r="W34" s="503"/>
      <c r="X34" s="503"/>
      <c r="Y34" s="503"/>
      <c r="Z34" s="503"/>
      <c r="AA34" s="503"/>
      <c r="AB34" s="503"/>
      <c r="AC34" s="503"/>
      <c r="AD34" s="503"/>
      <c r="AE34" s="503"/>
      <c r="AF34" s="503"/>
      <c r="AG34" s="504"/>
      <c r="AH34" s="581"/>
      <c r="AI34" s="222"/>
      <c r="AJ34" s="70" t="s">
        <v>153</v>
      </c>
      <c r="AK34" s="80" t="str">
        <f>IF(OR(N60=1,P60=1,R60=1,T60=1),"1","")</f>
        <v>1</v>
      </c>
      <c r="AL34" s="70" t="s">
        <v>153</v>
      </c>
      <c r="AM34" s="80" t="str">
        <f>IF(OR(N60=1,P60=1,R60=1,T60=1),"1","")</f>
        <v>1</v>
      </c>
    </row>
    <row r="35" spans="4:39" ht="21.75" customHeight="1">
      <c r="D35" s="90"/>
      <c r="E35" s="263" t="s">
        <v>3</v>
      </c>
      <c r="F35" s="266" t="s">
        <v>104</v>
      </c>
      <c r="G35" s="267"/>
      <c r="H35" s="460" t="s">
        <v>94</v>
      </c>
      <c r="I35" s="461"/>
      <c r="J35" s="461"/>
      <c r="K35" s="462" t="s">
        <v>175</v>
      </c>
      <c r="L35" s="462"/>
      <c r="M35" s="462"/>
      <c r="N35" s="462"/>
      <c r="O35" s="462"/>
      <c r="P35" s="463"/>
      <c r="Q35" s="460" t="s">
        <v>91</v>
      </c>
      <c r="R35" s="461"/>
      <c r="S35" s="461"/>
      <c r="T35" s="461"/>
      <c r="U35" s="461"/>
      <c r="V35" s="461"/>
      <c r="W35" s="461"/>
      <c r="X35" s="461"/>
      <c r="Y35" s="461"/>
      <c r="Z35" s="461"/>
      <c r="AA35" s="461"/>
      <c r="AB35" s="461"/>
      <c r="AC35" s="461"/>
      <c r="AD35" s="461"/>
      <c r="AE35" s="461"/>
      <c r="AF35" s="461"/>
      <c r="AG35" s="468"/>
      <c r="AH35" s="581"/>
      <c r="AI35" s="21"/>
      <c r="AJ35" s="70" t="s">
        <v>154</v>
      </c>
      <c r="AK35" s="80" t="str">
        <f>IF(OR(N60=2,P60=2,R60=2,T60=2),"2","")</f>
        <v/>
      </c>
      <c r="AL35" s="70" t="s">
        <v>154</v>
      </c>
      <c r="AM35" s="80" t="str">
        <f>IF(OR(N60=2,P60=2,R60=2,T60=2),"2","")</f>
        <v/>
      </c>
    </row>
    <row r="36" spans="4:39" ht="43.5" customHeight="1">
      <c r="D36" s="90"/>
      <c r="E36" s="264"/>
      <c r="F36" s="266"/>
      <c r="G36" s="267"/>
      <c r="H36" s="464"/>
      <c r="I36" s="465"/>
      <c r="J36" s="465"/>
      <c r="K36" s="466" t="s">
        <v>174</v>
      </c>
      <c r="L36" s="466"/>
      <c r="M36" s="466"/>
      <c r="N36" s="466"/>
      <c r="O36" s="466"/>
      <c r="P36" s="467"/>
      <c r="Q36" s="469" t="s">
        <v>176</v>
      </c>
      <c r="R36" s="470"/>
      <c r="S36" s="470"/>
      <c r="T36" s="470"/>
      <c r="U36" s="470"/>
      <c r="V36" s="470"/>
      <c r="W36" s="470"/>
      <c r="X36" s="470"/>
      <c r="Y36" s="470"/>
      <c r="Z36" s="470"/>
      <c r="AA36" s="470"/>
      <c r="AB36" s="470"/>
      <c r="AC36" s="470"/>
      <c r="AD36" s="470"/>
      <c r="AE36" s="470"/>
      <c r="AF36" s="470"/>
      <c r="AG36" s="471"/>
      <c r="AH36" s="581"/>
      <c r="AI36" s="21"/>
      <c r="AJ36" s="70" t="s">
        <v>155</v>
      </c>
      <c r="AK36" s="80" t="str">
        <f>IF(OR(N60=3,P60=3,R60=3,T60=3),"3","")</f>
        <v/>
      </c>
      <c r="AL36" s="70" t="s">
        <v>155</v>
      </c>
      <c r="AM36" s="80" t="str">
        <f>IF(OR(N60=3,P60=3,R60=3,T60=3),"3","")</f>
        <v/>
      </c>
    </row>
    <row r="37" spans="4:39" ht="21.75" customHeight="1">
      <c r="D37" s="90"/>
      <c r="E37" s="264"/>
      <c r="F37" s="278" t="s">
        <v>4</v>
      </c>
      <c r="G37" s="279"/>
      <c r="H37" s="280" t="s">
        <v>62</v>
      </c>
      <c r="I37" s="281"/>
      <c r="J37" s="281"/>
      <c r="K37" s="563" t="s">
        <v>148</v>
      </c>
      <c r="L37" s="563"/>
      <c r="M37" s="89" t="s">
        <v>147</v>
      </c>
      <c r="N37" s="563" t="s">
        <v>170</v>
      </c>
      <c r="O37" s="563"/>
      <c r="P37" s="564"/>
      <c r="Q37" s="281" t="s">
        <v>61</v>
      </c>
      <c r="R37" s="281"/>
      <c r="S37" s="281"/>
      <c r="T37" s="497" t="s">
        <v>178</v>
      </c>
      <c r="U37" s="497"/>
      <c r="V37" s="497"/>
      <c r="W37" s="497"/>
      <c r="X37" s="497"/>
      <c r="Y37" s="497"/>
      <c r="Z37" s="497"/>
      <c r="AA37" s="497"/>
      <c r="AB37" s="497"/>
      <c r="AC37" s="497"/>
      <c r="AD37" s="497"/>
      <c r="AE37" s="497"/>
      <c r="AF37" s="497"/>
      <c r="AG37" s="535"/>
      <c r="AH37" s="581"/>
      <c r="AI37" s="21"/>
      <c r="AJ37" s="70" t="s">
        <v>156</v>
      </c>
      <c r="AK37" s="80" t="str">
        <f>IF(OR(N60=4,P60=4,R60=4,T60=4),"4","")</f>
        <v>4</v>
      </c>
      <c r="AL37" s="70" t="s">
        <v>156</v>
      </c>
      <c r="AM37" s="80" t="str">
        <f>IF(OR(N60=4,P60=4,R60=4,T60=4),"4","")</f>
        <v>4</v>
      </c>
    </row>
    <row r="38" spans="4:39" ht="21.75" customHeight="1">
      <c r="D38" s="90"/>
      <c r="E38" s="264"/>
      <c r="F38" s="267" t="s">
        <v>100</v>
      </c>
      <c r="G38" s="300"/>
      <c r="H38" s="495" t="s">
        <v>32</v>
      </c>
      <c r="I38" s="496"/>
      <c r="J38" s="496"/>
      <c r="K38" s="497" t="s">
        <v>151</v>
      </c>
      <c r="L38" s="497"/>
      <c r="M38" s="497"/>
      <c r="N38" s="497"/>
      <c r="O38" s="497"/>
      <c r="P38" s="497"/>
      <c r="Q38" s="497"/>
      <c r="R38" s="497"/>
      <c r="S38" s="498"/>
      <c r="T38" s="562" t="s">
        <v>92</v>
      </c>
      <c r="U38" s="496"/>
      <c r="V38" s="496"/>
      <c r="W38" s="497" t="s">
        <v>151</v>
      </c>
      <c r="X38" s="497"/>
      <c r="Y38" s="497"/>
      <c r="Z38" s="497"/>
      <c r="AA38" s="497"/>
      <c r="AB38" s="497"/>
      <c r="AC38" s="497"/>
      <c r="AD38" s="497"/>
      <c r="AE38" s="497"/>
      <c r="AF38" s="497"/>
      <c r="AG38" s="535"/>
      <c r="AH38" s="581"/>
      <c r="AI38" s="21"/>
      <c r="AJ38" s="71" t="s">
        <v>144</v>
      </c>
      <c r="AK38" s="80">
        <f>IF(N39="","",N39)</f>
        <v>1</v>
      </c>
      <c r="AL38" s="71" t="s">
        <v>144</v>
      </c>
      <c r="AM38" s="80">
        <f>IF(N39="","",N39)</f>
        <v>1</v>
      </c>
    </row>
    <row r="39" spans="4:39" ht="15.75" customHeight="1">
      <c r="D39" s="90"/>
      <c r="E39" s="264"/>
      <c r="F39" s="245" t="s">
        <v>84</v>
      </c>
      <c r="G39" s="247"/>
      <c r="H39" s="517" t="s">
        <v>121</v>
      </c>
      <c r="I39" s="518"/>
      <c r="J39" s="518"/>
      <c r="K39" s="518"/>
      <c r="L39" s="518"/>
      <c r="M39" s="518"/>
      <c r="N39" s="521">
        <v>1</v>
      </c>
      <c r="O39" s="521"/>
      <c r="P39" s="521"/>
      <c r="Q39" s="523" t="s">
        <v>122</v>
      </c>
      <c r="R39" s="523"/>
      <c r="S39" s="523"/>
      <c r="T39" s="523"/>
      <c r="U39" s="523"/>
      <c r="V39" s="523"/>
      <c r="W39" s="523"/>
      <c r="X39" s="523"/>
      <c r="Y39" s="523"/>
      <c r="Z39" s="523"/>
      <c r="AA39" s="523"/>
      <c r="AB39" s="523"/>
      <c r="AC39" s="523"/>
      <c r="AD39" s="523"/>
      <c r="AE39" s="523"/>
      <c r="AF39" s="523"/>
      <c r="AG39" s="524"/>
      <c r="AH39" s="581"/>
      <c r="AI39" s="25"/>
      <c r="AJ39" s="69" t="s">
        <v>81</v>
      </c>
      <c r="AK39" s="80">
        <f>IF(L64="","",L64)</f>
        <v>1</v>
      </c>
      <c r="AL39" s="69" t="s">
        <v>81</v>
      </c>
      <c r="AM39" s="80">
        <f>IF(L64="","",L64)</f>
        <v>1</v>
      </c>
    </row>
    <row r="40" spans="4:39" ht="15.75" customHeight="1">
      <c r="D40" s="90"/>
      <c r="E40" s="264"/>
      <c r="F40" s="248"/>
      <c r="G40" s="250"/>
      <c r="H40" s="519"/>
      <c r="I40" s="520"/>
      <c r="J40" s="520"/>
      <c r="K40" s="520"/>
      <c r="L40" s="520"/>
      <c r="M40" s="520"/>
      <c r="N40" s="522"/>
      <c r="O40" s="522"/>
      <c r="P40" s="522"/>
      <c r="Q40" s="525"/>
      <c r="R40" s="525"/>
      <c r="S40" s="525"/>
      <c r="T40" s="525"/>
      <c r="U40" s="525"/>
      <c r="V40" s="525"/>
      <c r="W40" s="525"/>
      <c r="X40" s="525"/>
      <c r="Y40" s="525"/>
      <c r="Z40" s="525"/>
      <c r="AA40" s="525"/>
      <c r="AB40" s="525"/>
      <c r="AC40" s="525"/>
      <c r="AD40" s="525"/>
      <c r="AE40" s="525"/>
      <c r="AF40" s="525"/>
      <c r="AG40" s="526"/>
      <c r="AH40" s="581"/>
      <c r="AI40" s="73"/>
      <c r="AJ40" s="70" t="s">
        <v>85</v>
      </c>
      <c r="AK40" s="80">
        <f>IF(W30="","",W30)</f>
        <v>1</v>
      </c>
      <c r="AL40" s="70" t="s">
        <v>85</v>
      </c>
      <c r="AM40" s="80">
        <f>IF(W30="","",W30)</f>
        <v>1</v>
      </c>
    </row>
    <row r="41" spans="4:39" ht="21.75" customHeight="1">
      <c r="D41" s="90"/>
      <c r="E41" s="265"/>
      <c r="F41" s="251"/>
      <c r="G41" s="253"/>
      <c r="H41" s="527" t="s">
        <v>123</v>
      </c>
      <c r="I41" s="528"/>
      <c r="J41" s="528"/>
      <c r="K41" s="528"/>
      <c r="L41" s="528"/>
      <c r="M41" s="528"/>
      <c r="N41" s="528"/>
      <c r="O41" s="528"/>
      <c r="P41" s="528"/>
      <c r="Q41" s="294"/>
      <c r="R41" s="294"/>
      <c r="S41" s="294"/>
      <c r="T41" s="294"/>
      <c r="U41" s="294"/>
      <c r="V41" s="294"/>
      <c r="W41" s="294"/>
      <c r="X41" s="294"/>
      <c r="Y41" s="294"/>
      <c r="Z41" s="294"/>
      <c r="AA41" s="294"/>
      <c r="AB41" s="294"/>
      <c r="AC41" s="294"/>
      <c r="AD41" s="294"/>
      <c r="AE41" s="294"/>
      <c r="AF41" s="294"/>
      <c r="AG41" s="295"/>
      <c r="AH41" s="581"/>
      <c r="AI41" s="73"/>
      <c r="AJ41" s="69" t="s">
        <v>105</v>
      </c>
      <c r="AK41" s="80" t="str">
        <f>IF(Y22="","",Y22&amp;AF22)</f>
        <v>A+</v>
      </c>
      <c r="AL41" s="69" t="s">
        <v>105</v>
      </c>
      <c r="AM41" s="80" t="str">
        <f>IF(Y22="","",Y22&amp;AF22)</f>
        <v>A+</v>
      </c>
    </row>
    <row r="42" spans="4:39" ht="12" customHeight="1">
      <c r="D42" s="90"/>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96"/>
      <c r="AI42" s="21"/>
      <c r="AJ42" s="69" t="s">
        <v>157</v>
      </c>
      <c r="AK42" s="80" t="str">
        <f>IF(K25="","",K25)</f>
        <v>abc@***</v>
      </c>
      <c r="AL42" s="69" t="s">
        <v>157</v>
      </c>
      <c r="AM42" s="80" t="str">
        <f>IF(K25="","",K25)</f>
        <v>abc@***</v>
      </c>
    </row>
    <row r="43" spans="4:39" ht="18.75" customHeight="1">
      <c r="D43" s="90"/>
      <c r="E43" s="472" t="s">
        <v>5</v>
      </c>
      <c r="F43" s="473"/>
      <c r="G43" s="488"/>
      <c r="H43" s="472" t="s">
        <v>6</v>
      </c>
      <c r="I43" s="473"/>
      <c r="J43" s="27"/>
      <c r="K43" s="23"/>
      <c r="L43" s="23"/>
      <c r="M43" s="23"/>
      <c r="N43" s="23"/>
      <c r="O43" s="23"/>
      <c r="P43" s="23"/>
      <c r="Q43" s="23"/>
      <c r="R43" s="24"/>
      <c r="S43" s="94"/>
      <c r="T43" s="14"/>
      <c r="U43" s="493">
        <v>22</v>
      </c>
      <c r="V43" s="246" t="s">
        <v>12</v>
      </c>
      <c r="W43" s="515">
        <v>7</v>
      </c>
      <c r="X43" s="246" t="s">
        <v>39</v>
      </c>
      <c r="Y43" s="247"/>
      <c r="Z43" s="14"/>
      <c r="AA43" s="510" t="s">
        <v>164</v>
      </c>
      <c r="AB43" s="511"/>
      <c r="AC43" s="511"/>
      <c r="AD43" s="511"/>
      <c r="AE43" s="511"/>
      <c r="AF43" s="511"/>
      <c r="AG43" s="512"/>
      <c r="AH43" s="34"/>
      <c r="AI43" s="21"/>
      <c r="AJ43" s="69" t="s">
        <v>158</v>
      </c>
      <c r="AK43" s="80" t="str">
        <f>IF(W25="","",W25)</f>
        <v>def@***</v>
      </c>
      <c r="AL43" s="69" t="s">
        <v>158</v>
      </c>
      <c r="AM43" s="80" t="str">
        <f>IF(W25="","",W25)</f>
        <v>def@***</v>
      </c>
    </row>
    <row r="44" spans="4:39" ht="12" customHeight="1">
      <c r="D44" s="90"/>
      <c r="E44" s="489"/>
      <c r="F44" s="490"/>
      <c r="G44" s="491"/>
      <c r="H44" s="474"/>
      <c r="I44" s="475"/>
      <c r="J44" s="28"/>
      <c r="K44" s="22"/>
      <c r="L44" s="22"/>
      <c r="M44" s="22"/>
      <c r="N44" s="22"/>
      <c r="O44" s="22"/>
      <c r="P44" s="22"/>
      <c r="Q44" s="22"/>
      <c r="R44" s="29"/>
      <c r="S44" s="94"/>
      <c r="T44" s="14"/>
      <c r="U44" s="494"/>
      <c r="V44" s="252"/>
      <c r="W44" s="516"/>
      <c r="X44" s="252"/>
      <c r="Y44" s="253"/>
      <c r="Z44" s="14"/>
      <c r="AA44" s="513"/>
      <c r="AB44" s="444"/>
      <c r="AC44" s="444"/>
      <c r="AD44" s="444"/>
      <c r="AE44" s="444"/>
      <c r="AF44" s="444"/>
      <c r="AG44" s="514"/>
      <c r="AH44" s="34"/>
      <c r="AI44" s="21"/>
      <c r="AJ44" s="82" t="s">
        <v>83</v>
      </c>
      <c r="AK44" s="80" t="str">
        <f>IF(K24="","",K24)</f>
        <v>090-9999-9999</v>
      </c>
      <c r="AL44" s="82" t="s">
        <v>83</v>
      </c>
      <c r="AM44" s="80" t="str">
        <f>IF(K24="","",K24)</f>
        <v>090-9999-9999</v>
      </c>
    </row>
    <row r="45" spans="4:39" ht="18.75" customHeight="1">
      <c r="D45" s="90"/>
      <c r="E45" s="489"/>
      <c r="F45" s="490"/>
      <c r="G45" s="491"/>
      <c r="H45" s="472" t="s">
        <v>11</v>
      </c>
      <c r="I45" s="473"/>
      <c r="J45" s="27"/>
      <c r="K45" s="23"/>
      <c r="L45" s="23"/>
      <c r="M45" s="23"/>
      <c r="N45" s="23"/>
      <c r="O45" s="23"/>
      <c r="P45" s="23"/>
      <c r="Q45" s="23"/>
      <c r="R45" s="24"/>
      <c r="S45" s="94"/>
      <c r="T45" s="14"/>
      <c r="U45" s="476" t="s">
        <v>7</v>
      </c>
      <c r="V45" s="477"/>
      <c r="W45" s="477"/>
      <c r="X45" s="477"/>
      <c r="Y45" s="478"/>
      <c r="Z45" s="14"/>
      <c r="AA45" s="37"/>
      <c r="AB45" s="476" t="s">
        <v>7</v>
      </c>
      <c r="AC45" s="477"/>
      <c r="AD45" s="477"/>
      <c r="AE45" s="477"/>
      <c r="AF45" s="478"/>
      <c r="AG45" s="38"/>
      <c r="AH45" s="34"/>
      <c r="AI45" s="222"/>
      <c r="AJ45" s="72" t="s">
        <v>86</v>
      </c>
      <c r="AK45" s="80">
        <f>IF(L56="","",L56)</f>
        <v>3</v>
      </c>
      <c r="AL45" s="72" t="s">
        <v>86</v>
      </c>
      <c r="AM45" s="80">
        <f>IF(L56="","",L56)</f>
        <v>3</v>
      </c>
    </row>
    <row r="46" spans="4:39" ht="18.75" customHeight="1">
      <c r="D46" s="90"/>
      <c r="E46" s="474"/>
      <c r="F46" s="475"/>
      <c r="G46" s="492"/>
      <c r="H46" s="474"/>
      <c r="I46" s="475"/>
      <c r="J46" s="28"/>
      <c r="K46" s="22"/>
      <c r="L46" s="22"/>
      <c r="M46" s="22"/>
      <c r="N46" s="22"/>
      <c r="O46" s="22"/>
      <c r="P46" s="22"/>
      <c r="Q46" s="22"/>
      <c r="R46" s="29"/>
      <c r="S46" s="94"/>
      <c r="T46" s="14"/>
      <c r="U46" s="454" t="s">
        <v>168</v>
      </c>
      <c r="V46" s="455"/>
      <c r="W46" s="455"/>
      <c r="X46" s="455"/>
      <c r="Y46" s="456"/>
      <c r="Z46" s="14"/>
      <c r="AA46" s="37"/>
      <c r="AB46" s="454" t="s">
        <v>168</v>
      </c>
      <c r="AC46" s="455"/>
      <c r="AD46" s="455"/>
      <c r="AE46" s="455"/>
      <c r="AF46" s="456"/>
      <c r="AG46" s="38"/>
      <c r="AH46" s="34"/>
      <c r="AI46" s="222"/>
      <c r="AJ46" s="72" t="s">
        <v>160</v>
      </c>
      <c r="AK46" s="80" t="str">
        <f>IF(L56=3,AA57&amp;" ・ "&amp;AA58,"-")</f>
        <v>応急　花子 ・ 090-5555-5555</v>
      </c>
      <c r="AL46" s="72" t="s">
        <v>160</v>
      </c>
      <c r="AM46" s="80" t="str">
        <f>IF(L56=3,AA57&amp;" ・ "&amp;AA58,"-")</f>
        <v>応急　花子 ・ 090-5555-5555</v>
      </c>
    </row>
    <row r="47" spans="4:39" ht="18.75" customHeight="1">
      <c r="D47" s="90"/>
      <c r="E47" s="472" t="s">
        <v>10</v>
      </c>
      <c r="F47" s="473"/>
      <c r="G47" s="488"/>
      <c r="H47" s="27"/>
      <c r="I47" s="23"/>
      <c r="J47" s="23"/>
      <c r="K47" s="23"/>
      <c r="L47" s="23"/>
      <c r="M47" s="23"/>
      <c r="N47" s="23"/>
      <c r="O47" s="23"/>
      <c r="P47" s="23"/>
      <c r="Q47" s="23"/>
      <c r="R47" s="24"/>
      <c r="S47" s="94"/>
      <c r="T47" s="14"/>
      <c r="U47" s="454" t="s">
        <v>8</v>
      </c>
      <c r="V47" s="455"/>
      <c r="W47" s="455"/>
      <c r="X47" s="455"/>
      <c r="Y47" s="456"/>
      <c r="Z47" s="14"/>
      <c r="AA47" s="37"/>
      <c r="AB47" s="454" t="s">
        <v>8</v>
      </c>
      <c r="AC47" s="455"/>
      <c r="AD47" s="455"/>
      <c r="AE47" s="455"/>
      <c r="AF47" s="456"/>
      <c r="AG47" s="38"/>
      <c r="AH47" s="34"/>
      <c r="AI47" s="222"/>
    </row>
    <row r="48" spans="4:39" ht="18.75" customHeight="1">
      <c r="D48" s="90"/>
      <c r="E48" s="489"/>
      <c r="F48" s="490"/>
      <c r="G48" s="491"/>
      <c r="H48" s="31"/>
      <c r="I48" s="20"/>
      <c r="J48" s="20"/>
      <c r="K48" s="20"/>
      <c r="L48" s="20"/>
      <c r="M48" s="20"/>
      <c r="N48" s="20"/>
      <c r="O48" s="20"/>
      <c r="P48" s="20"/>
      <c r="Q48" s="20"/>
      <c r="R48" s="32"/>
      <c r="S48" s="94"/>
      <c r="T48" s="14"/>
      <c r="U48" s="454" t="s">
        <v>9</v>
      </c>
      <c r="V48" s="455"/>
      <c r="W48" s="455"/>
      <c r="X48" s="455"/>
      <c r="Y48" s="456"/>
      <c r="Z48" s="14"/>
      <c r="AA48" s="37"/>
      <c r="AB48" s="454" t="s">
        <v>9</v>
      </c>
      <c r="AC48" s="455"/>
      <c r="AD48" s="455"/>
      <c r="AE48" s="455"/>
      <c r="AF48" s="456"/>
      <c r="AG48" s="38"/>
      <c r="AH48" s="34"/>
      <c r="AI48" s="222"/>
    </row>
    <row r="49" spans="4:38" ht="18.75" customHeight="1">
      <c r="D49" s="90"/>
      <c r="E49" s="489"/>
      <c r="F49" s="490"/>
      <c r="G49" s="491"/>
      <c r="H49" s="31"/>
      <c r="I49" s="20"/>
      <c r="J49" s="20"/>
      <c r="K49" s="20"/>
      <c r="L49" s="20"/>
      <c r="M49" s="20"/>
      <c r="N49" s="20"/>
      <c r="O49" s="20"/>
      <c r="P49" s="20"/>
      <c r="Q49" s="20"/>
      <c r="R49" s="32"/>
      <c r="S49" s="94"/>
      <c r="T49" s="14"/>
      <c r="U49" s="457" t="s">
        <v>169</v>
      </c>
      <c r="V49" s="458"/>
      <c r="W49" s="458"/>
      <c r="X49" s="458"/>
      <c r="Y49" s="459"/>
      <c r="Z49" s="14"/>
      <c r="AA49" s="37"/>
      <c r="AB49" s="457" t="s">
        <v>169</v>
      </c>
      <c r="AC49" s="458"/>
      <c r="AD49" s="458"/>
      <c r="AE49" s="458"/>
      <c r="AF49" s="459"/>
      <c r="AG49" s="38"/>
      <c r="AH49" s="34"/>
      <c r="AI49" s="222"/>
    </row>
    <row r="50" spans="4:38" ht="18.75" customHeight="1">
      <c r="D50" s="90"/>
      <c r="E50" s="489"/>
      <c r="F50" s="490"/>
      <c r="G50" s="491"/>
      <c r="H50" s="31"/>
      <c r="I50" s="20"/>
      <c r="J50" s="20"/>
      <c r="K50" s="20"/>
      <c r="L50" s="20"/>
      <c r="M50" s="20"/>
      <c r="N50" s="20"/>
      <c r="O50" s="20"/>
      <c r="P50" s="20"/>
      <c r="Q50" s="20"/>
      <c r="R50" s="32"/>
      <c r="S50" s="94"/>
      <c r="T50" s="14"/>
      <c r="U50" s="454"/>
      <c r="V50" s="455"/>
      <c r="W50" s="455"/>
      <c r="X50" s="455"/>
      <c r="Y50" s="456"/>
      <c r="Z50" s="14"/>
      <c r="AA50" s="37"/>
      <c r="AB50" s="454"/>
      <c r="AC50" s="455"/>
      <c r="AD50" s="455"/>
      <c r="AE50" s="455"/>
      <c r="AF50" s="456"/>
      <c r="AG50" s="38"/>
      <c r="AH50" s="34"/>
      <c r="AI50" s="222"/>
    </row>
    <row r="51" spans="4:38" ht="12.75" customHeight="1">
      <c r="D51" s="90"/>
      <c r="E51" s="489"/>
      <c r="F51" s="490"/>
      <c r="G51" s="491"/>
      <c r="H51" s="31"/>
      <c r="I51" s="20"/>
      <c r="J51" s="20"/>
      <c r="K51" s="20"/>
      <c r="L51" s="20"/>
      <c r="M51" s="20"/>
      <c r="N51" s="20"/>
      <c r="O51" s="20"/>
      <c r="P51" s="20"/>
      <c r="Q51" s="20"/>
      <c r="R51" s="32"/>
      <c r="S51" s="94"/>
      <c r="T51" s="14"/>
      <c r="U51" s="91"/>
      <c r="V51" s="92"/>
      <c r="W51" s="92"/>
      <c r="X51" s="92"/>
      <c r="Y51" s="93"/>
      <c r="Z51" s="14"/>
      <c r="AA51" s="37"/>
      <c r="AB51" s="91"/>
      <c r="AC51" s="92"/>
      <c r="AD51" s="92"/>
      <c r="AE51" s="92"/>
      <c r="AF51" s="93"/>
      <c r="AG51" s="38"/>
      <c r="AH51" s="34"/>
      <c r="AI51" s="20"/>
    </row>
    <row r="52" spans="4:38" ht="20.25" customHeight="1">
      <c r="D52" s="90"/>
      <c r="E52" s="474"/>
      <c r="F52" s="475"/>
      <c r="G52" s="492"/>
      <c r="H52" s="28"/>
      <c r="I52" s="22"/>
      <c r="J52" s="22"/>
      <c r="K52" s="22"/>
      <c r="L52" s="22"/>
      <c r="M52" s="22"/>
      <c r="N52" s="22"/>
      <c r="O52" s="22"/>
      <c r="P52" s="22"/>
      <c r="Q52" s="22"/>
      <c r="R52" s="29"/>
      <c r="S52" s="94"/>
      <c r="T52" s="14"/>
      <c r="U52" s="397" t="s">
        <v>171</v>
      </c>
      <c r="V52" s="398"/>
      <c r="W52" s="398"/>
      <c r="X52" s="398"/>
      <c r="Y52" s="399"/>
      <c r="Z52" s="14"/>
      <c r="AA52" s="37"/>
      <c r="AB52" s="397" t="s">
        <v>172</v>
      </c>
      <c r="AC52" s="398"/>
      <c r="AD52" s="398"/>
      <c r="AE52" s="398"/>
      <c r="AF52" s="399"/>
      <c r="AG52" s="38"/>
      <c r="AH52" s="34"/>
      <c r="AI52" s="21"/>
    </row>
    <row r="53" spans="4:38" ht="13.5" customHeight="1">
      <c r="D53" s="62"/>
      <c r="E53" s="401" t="s">
        <v>66</v>
      </c>
      <c r="F53" s="401"/>
      <c r="G53" s="401"/>
      <c r="H53" s="401"/>
      <c r="I53" s="401"/>
      <c r="J53" s="401"/>
      <c r="K53" s="401"/>
      <c r="L53" s="401"/>
      <c r="M53" s="401"/>
      <c r="N53" s="401"/>
      <c r="O53" s="401"/>
      <c r="P53" s="401"/>
      <c r="Q53" s="401"/>
      <c r="R53" s="401"/>
      <c r="S53" s="401"/>
      <c r="T53" s="401"/>
      <c r="U53" s="33"/>
      <c r="V53" s="33"/>
      <c r="W53" s="33"/>
      <c r="X53" s="36"/>
      <c r="Y53" s="36"/>
      <c r="Z53" s="36"/>
      <c r="AA53" s="159"/>
      <c r="AB53" s="160"/>
      <c r="AC53" s="160"/>
      <c r="AD53" s="160"/>
      <c r="AE53" s="160"/>
      <c r="AF53" s="160"/>
      <c r="AG53" s="161"/>
      <c r="AH53" s="35"/>
      <c r="AI53" s="222"/>
      <c r="AJ53" s="65"/>
      <c r="AL53" s="65"/>
    </row>
    <row r="54" spans="4:38" ht="13.5" customHeight="1" thickBot="1">
      <c r="D54" s="154"/>
      <c r="E54" s="155"/>
      <c r="F54" s="155"/>
      <c r="G54" s="155"/>
      <c r="H54" s="155"/>
      <c r="I54" s="155"/>
      <c r="J54" s="155"/>
      <c r="K54" s="155"/>
      <c r="L54" s="155"/>
      <c r="M54" s="155"/>
      <c r="N54" s="155"/>
      <c r="O54" s="155"/>
      <c r="P54" s="155"/>
      <c r="Q54" s="155"/>
      <c r="R54" s="155"/>
      <c r="S54" s="155"/>
      <c r="T54" s="155"/>
      <c r="U54" s="155"/>
      <c r="V54" s="155"/>
      <c r="W54" s="155"/>
      <c r="X54" s="156"/>
      <c r="Y54" s="156"/>
      <c r="Z54" s="156"/>
      <c r="AA54" s="158"/>
      <c r="AB54" s="158"/>
      <c r="AC54" s="158"/>
      <c r="AD54" s="158"/>
      <c r="AE54" s="158"/>
      <c r="AF54" s="158"/>
      <c r="AG54" s="158"/>
      <c r="AH54" s="157"/>
      <c r="AI54" s="222"/>
      <c r="AJ54" s="65"/>
      <c r="AL54" s="65"/>
    </row>
    <row r="55" spans="4:38">
      <c r="D55" s="45"/>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46"/>
      <c r="AJ55" s="65"/>
      <c r="AL55" s="65"/>
    </row>
    <row r="56" spans="4:38" ht="21.75" customHeight="1">
      <c r="D56" s="13"/>
      <c r="E56" s="421" t="s">
        <v>40</v>
      </c>
      <c r="F56" s="422"/>
      <c r="G56" s="423"/>
      <c r="H56" s="486" t="s">
        <v>114</v>
      </c>
      <c r="I56" s="487"/>
      <c r="J56" s="487"/>
      <c r="K56" s="487"/>
      <c r="L56" s="484">
        <v>3</v>
      </c>
      <c r="M56" s="484"/>
      <c r="N56" s="485"/>
      <c r="O56" s="227" t="s">
        <v>124</v>
      </c>
      <c r="P56" s="227"/>
      <c r="Q56" s="227"/>
      <c r="R56" s="228"/>
      <c r="S56" s="432" t="s">
        <v>125</v>
      </c>
      <c r="T56" s="433"/>
      <c r="U56" s="433"/>
      <c r="V56" s="433"/>
      <c r="W56" s="434"/>
      <c r="X56" s="39" t="s">
        <v>41</v>
      </c>
      <c r="Y56" s="39"/>
      <c r="Z56" s="39"/>
      <c r="AA56" s="39"/>
      <c r="AB56" s="39"/>
      <c r="AC56" s="39"/>
      <c r="AD56" s="39"/>
      <c r="AE56" s="39"/>
      <c r="AF56" s="39"/>
      <c r="AG56" s="40"/>
      <c r="AH56" s="47"/>
      <c r="AJ56" s="66"/>
      <c r="AL56" s="66"/>
    </row>
    <row r="57" spans="4:38" ht="21.75" customHeight="1">
      <c r="D57" s="13"/>
      <c r="E57" s="424"/>
      <c r="F57" s="425"/>
      <c r="G57" s="426"/>
      <c r="H57" s="404"/>
      <c r="I57" s="405"/>
      <c r="J57" s="405"/>
      <c r="K57" s="405"/>
      <c r="L57" s="410"/>
      <c r="M57" s="410"/>
      <c r="N57" s="411"/>
      <c r="O57" s="229"/>
      <c r="P57" s="229"/>
      <c r="Q57" s="229"/>
      <c r="R57" s="230"/>
      <c r="S57" s="435"/>
      <c r="T57" s="436"/>
      <c r="U57" s="436"/>
      <c r="V57" s="436"/>
      <c r="W57" s="437"/>
      <c r="X57" s="431" t="s">
        <v>42</v>
      </c>
      <c r="Y57" s="431"/>
      <c r="Z57" s="431"/>
      <c r="AA57" s="243" t="s">
        <v>167</v>
      </c>
      <c r="AB57" s="243"/>
      <c r="AC57" s="243"/>
      <c r="AD57" s="243"/>
      <c r="AE57" s="243"/>
      <c r="AF57" s="243"/>
      <c r="AG57" s="244"/>
      <c r="AH57" s="47"/>
      <c r="AJ57" s="65"/>
      <c r="AL57" s="65"/>
    </row>
    <row r="58" spans="4:38" ht="21.75" customHeight="1">
      <c r="D58" s="13"/>
      <c r="E58" s="427"/>
      <c r="F58" s="428"/>
      <c r="G58" s="429"/>
      <c r="H58" s="406"/>
      <c r="I58" s="407"/>
      <c r="J58" s="407"/>
      <c r="K58" s="407"/>
      <c r="L58" s="412"/>
      <c r="M58" s="412"/>
      <c r="N58" s="413"/>
      <c r="O58" s="231"/>
      <c r="P58" s="231"/>
      <c r="Q58" s="231"/>
      <c r="R58" s="232"/>
      <c r="S58" s="438"/>
      <c r="T58" s="439"/>
      <c r="U58" s="439"/>
      <c r="V58" s="439"/>
      <c r="W58" s="440"/>
      <c r="X58" s="430" t="s">
        <v>93</v>
      </c>
      <c r="Y58" s="430"/>
      <c r="Z58" s="430"/>
      <c r="AA58" s="261" t="s">
        <v>159</v>
      </c>
      <c r="AB58" s="261"/>
      <c r="AC58" s="261"/>
      <c r="AD58" s="261"/>
      <c r="AE58" s="261"/>
      <c r="AF58" s="261"/>
      <c r="AG58" s="262"/>
      <c r="AH58" s="47"/>
      <c r="AJ58" s="65"/>
      <c r="AL58" s="65"/>
    </row>
    <row r="59" spans="4:38" ht="21.75" customHeight="1">
      <c r="D59" s="13"/>
      <c r="E59" s="421" t="s">
        <v>43</v>
      </c>
      <c r="F59" s="422"/>
      <c r="G59" s="423"/>
      <c r="H59" s="76" t="s">
        <v>126</v>
      </c>
      <c r="I59" s="42"/>
      <c r="J59" s="42"/>
      <c r="K59" s="42"/>
      <c r="L59" s="42"/>
      <c r="M59" s="42"/>
      <c r="N59" s="42"/>
      <c r="O59" s="42"/>
      <c r="P59" s="42"/>
      <c r="Q59" s="42"/>
      <c r="R59" s="42"/>
      <c r="S59" s="42"/>
      <c r="T59" s="42"/>
      <c r="U59" s="42"/>
      <c r="V59" s="42"/>
      <c r="W59" s="42"/>
      <c r="X59" s="42"/>
      <c r="Y59" s="42"/>
      <c r="Z59" s="42"/>
      <c r="AA59" s="42"/>
      <c r="AB59" s="42"/>
      <c r="AC59" s="42"/>
      <c r="AD59" s="42"/>
      <c r="AE59" s="42"/>
      <c r="AF59" s="43"/>
      <c r="AG59" s="44"/>
      <c r="AH59" s="47"/>
      <c r="AJ59" s="64"/>
      <c r="AL59" s="64"/>
    </row>
    <row r="60" spans="4:38" ht="21.75" customHeight="1">
      <c r="D60" s="13"/>
      <c r="E60" s="424"/>
      <c r="F60" s="425"/>
      <c r="G60" s="426"/>
      <c r="H60" s="441" t="s">
        <v>118</v>
      </c>
      <c r="I60" s="442"/>
      <c r="J60" s="442"/>
      <c r="K60" s="442"/>
      <c r="L60" s="442"/>
      <c r="M60" s="442"/>
      <c r="N60" s="447">
        <v>1</v>
      </c>
      <c r="O60" s="409"/>
      <c r="P60" s="447">
        <v>4</v>
      </c>
      <c r="Q60" s="409"/>
      <c r="R60" s="447"/>
      <c r="S60" s="409"/>
      <c r="T60" s="447"/>
      <c r="U60" s="409"/>
      <c r="V60" s="200" t="s">
        <v>173</v>
      </c>
      <c r="W60" s="479"/>
      <c r="X60" s="479"/>
      <c r="Y60" s="479"/>
      <c r="Z60" s="479"/>
      <c r="AA60" s="479"/>
      <c r="AB60" s="479"/>
      <c r="AC60" s="479"/>
      <c r="AD60" s="479"/>
      <c r="AE60" s="479"/>
      <c r="AF60" s="479"/>
      <c r="AG60" s="480"/>
      <c r="AH60" s="47"/>
      <c r="AJ60" s="64"/>
      <c r="AL60" s="64"/>
    </row>
    <row r="61" spans="4:38" ht="21.75" customHeight="1">
      <c r="D61" s="13"/>
      <c r="E61" s="424"/>
      <c r="F61" s="425"/>
      <c r="G61" s="426"/>
      <c r="H61" s="443"/>
      <c r="I61" s="444"/>
      <c r="J61" s="444"/>
      <c r="K61" s="444"/>
      <c r="L61" s="444"/>
      <c r="M61" s="444"/>
      <c r="N61" s="448"/>
      <c r="O61" s="411"/>
      <c r="P61" s="448"/>
      <c r="Q61" s="411"/>
      <c r="R61" s="448"/>
      <c r="S61" s="411"/>
      <c r="T61" s="448"/>
      <c r="U61" s="411"/>
      <c r="V61" s="200"/>
      <c r="W61" s="479"/>
      <c r="X61" s="479"/>
      <c r="Y61" s="479"/>
      <c r="Z61" s="479"/>
      <c r="AA61" s="479"/>
      <c r="AB61" s="479"/>
      <c r="AC61" s="479"/>
      <c r="AD61" s="479"/>
      <c r="AE61" s="479"/>
      <c r="AF61" s="479"/>
      <c r="AG61" s="480"/>
      <c r="AH61" s="47"/>
      <c r="AJ61" s="64"/>
      <c r="AL61" s="64"/>
    </row>
    <row r="62" spans="4:38" ht="21.75" customHeight="1">
      <c r="D62" s="13"/>
      <c r="E62" s="427"/>
      <c r="F62" s="428"/>
      <c r="G62" s="429"/>
      <c r="H62" s="445"/>
      <c r="I62" s="446"/>
      <c r="J62" s="446"/>
      <c r="K62" s="446"/>
      <c r="L62" s="446"/>
      <c r="M62" s="446"/>
      <c r="N62" s="449"/>
      <c r="O62" s="413"/>
      <c r="P62" s="449"/>
      <c r="Q62" s="413"/>
      <c r="R62" s="449"/>
      <c r="S62" s="413"/>
      <c r="T62" s="449"/>
      <c r="U62" s="413"/>
      <c r="V62" s="481"/>
      <c r="W62" s="482"/>
      <c r="X62" s="482"/>
      <c r="Y62" s="482"/>
      <c r="Z62" s="482"/>
      <c r="AA62" s="482"/>
      <c r="AB62" s="482"/>
      <c r="AC62" s="482"/>
      <c r="AD62" s="482"/>
      <c r="AE62" s="482"/>
      <c r="AF62" s="482"/>
      <c r="AG62" s="483"/>
      <c r="AH62" s="47"/>
      <c r="AJ62" s="64"/>
      <c r="AL62" s="64"/>
    </row>
    <row r="63" spans="4:38" ht="21.75" customHeight="1">
      <c r="D63" s="13"/>
      <c r="E63" s="421" t="s">
        <v>44</v>
      </c>
      <c r="F63" s="422"/>
      <c r="G63" s="423"/>
      <c r="H63" s="41" t="s">
        <v>45</v>
      </c>
      <c r="I63" s="42"/>
      <c r="J63" s="42"/>
      <c r="K63" s="42"/>
      <c r="L63" s="42"/>
      <c r="M63" s="42"/>
      <c r="N63" s="42"/>
      <c r="O63" s="42"/>
      <c r="P63" s="42"/>
      <c r="Q63" s="42"/>
      <c r="R63" s="42"/>
      <c r="S63" s="42"/>
      <c r="T63" s="42"/>
      <c r="U63" s="42"/>
      <c r="V63" s="42"/>
      <c r="W63" s="42"/>
      <c r="X63" s="42"/>
      <c r="Y63" s="42"/>
      <c r="Z63" s="42"/>
      <c r="AA63" s="42"/>
      <c r="AB63" s="42"/>
      <c r="AC63" s="42"/>
      <c r="AD63" s="42"/>
      <c r="AE63" s="42"/>
      <c r="AF63" s="43"/>
      <c r="AG63" s="44"/>
      <c r="AH63" s="47"/>
      <c r="AJ63" s="64"/>
      <c r="AL63" s="64"/>
    </row>
    <row r="64" spans="4:38" ht="21.75" customHeight="1">
      <c r="D64" s="13"/>
      <c r="E64" s="424"/>
      <c r="F64" s="425"/>
      <c r="G64" s="426"/>
      <c r="H64" s="402" t="s">
        <v>114</v>
      </c>
      <c r="I64" s="403"/>
      <c r="J64" s="403"/>
      <c r="K64" s="403"/>
      <c r="L64" s="408">
        <v>1</v>
      </c>
      <c r="M64" s="408"/>
      <c r="N64" s="409"/>
      <c r="O64" s="414" t="s">
        <v>127</v>
      </c>
      <c r="P64" s="415"/>
      <c r="Q64" s="415"/>
      <c r="R64" s="415"/>
      <c r="S64" s="415"/>
      <c r="T64" s="415"/>
      <c r="U64" s="415"/>
      <c r="V64" s="415"/>
      <c r="W64" s="415"/>
      <c r="X64" s="415"/>
      <c r="Y64" s="415"/>
      <c r="Z64" s="415"/>
      <c r="AA64" s="415"/>
      <c r="AB64" s="415"/>
      <c r="AC64" s="415"/>
      <c r="AD64" s="415"/>
      <c r="AE64" s="415"/>
      <c r="AF64" s="415"/>
      <c r="AG64" s="416"/>
      <c r="AH64" s="47"/>
      <c r="AJ64" s="64"/>
      <c r="AL64" s="64"/>
    </row>
    <row r="65" spans="4:34" ht="21.75" customHeight="1">
      <c r="D65" s="13"/>
      <c r="E65" s="424"/>
      <c r="F65" s="425"/>
      <c r="G65" s="426"/>
      <c r="H65" s="404"/>
      <c r="I65" s="405"/>
      <c r="J65" s="405"/>
      <c r="K65" s="405"/>
      <c r="L65" s="410"/>
      <c r="M65" s="410"/>
      <c r="N65" s="411"/>
      <c r="O65" s="417"/>
      <c r="P65" s="415"/>
      <c r="Q65" s="415"/>
      <c r="R65" s="415"/>
      <c r="S65" s="415"/>
      <c r="T65" s="415"/>
      <c r="U65" s="415"/>
      <c r="V65" s="415"/>
      <c r="W65" s="415"/>
      <c r="X65" s="415"/>
      <c r="Y65" s="415"/>
      <c r="Z65" s="415"/>
      <c r="AA65" s="415"/>
      <c r="AB65" s="415"/>
      <c r="AC65" s="415"/>
      <c r="AD65" s="415"/>
      <c r="AE65" s="415"/>
      <c r="AF65" s="415"/>
      <c r="AG65" s="416"/>
      <c r="AH65" s="47"/>
    </row>
    <row r="66" spans="4:34" ht="21.75" customHeight="1">
      <c r="D66" s="13"/>
      <c r="E66" s="427"/>
      <c r="F66" s="428"/>
      <c r="G66" s="429"/>
      <c r="H66" s="406"/>
      <c r="I66" s="407"/>
      <c r="J66" s="407"/>
      <c r="K66" s="407"/>
      <c r="L66" s="412"/>
      <c r="M66" s="412"/>
      <c r="N66" s="413"/>
      <c r="O66" s="418"/>
      <c r="P66" s="419"/>
      <c r="Q66" s="419"/>
      <c r="R66" s="419"/>
      <c r="S66" s="419"/>
      <c r="T66" s="419"/>
      <c r="U66" s="419"/>
      <c r="V66" s="419"/>
      <c r="W66" s="419"/>
      <c r="X66" s="419"/>
      <c r="Y66" s="419"/>
      <c r="Z66" s="419"/>
      <c r="AA66" s="419"/>
      <c r="AB66" s="419"/>
      <c r="AC66" s="419"/>
      <c r="AD66" s="419"/>
      <c r="AE66" s="419"/>
      <c r="AF66" s="419"/>
      <c r="AG66" s="420"/>
      <c r="AH66" s="47"/>
    </row>
    <row r="67" spans="4:34">
      <c r="D67" s="98"/>
      <c r="E67" s="99" t="s">
        <v>87</v>
      </c>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4"/>
      <c r="AD67" s="14"/>
      <c r="AE67" s="14"/>
      <c r="AF67" s="14"/>
      <c r="AG67" s="14"/>
      <c r="AH67" s="47"/>
    </row>
    <row r="68" spans="4:34">
      <c r="D68" s="98"/>
      <c r="E68" s="99" t="s">
        <v>128</v>
      </c>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4"/>
      <c r="AD68" s="14"/>
      <c r="AE68" s="14"/>
      <c r="AF68" s="14"/>
      <c r="AG68" s="14"/>
      <c r="AH68" s="47"/>
    </row>
    <row r="69" spans="4:34">
      <c r="D69" s="98"/>
      <c r="E69" s="99" t="s">
        <v>129</v>
      </c>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4"/>
      <c r="AD69" s="14"/>
      <c r="AE69" s="14"/>
      <c r="AF69" s="14"/>
      <c r="AG69" s="14"/>
      <c r="AH69" s="47"/>
    </row>
    <row r="70" spans="4:34">
      <c r="D70" s="98"/>
      <c r="E70" s="99" t="s">
        <v>165</v>
      </c>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4"/>
      <c r="AD70" s="14"/>
      <c r="AE70" s="14"/>
      <c r="AF70" s="14"/>
      <c r="AG70" s="14"/>
      <c r="AH70" s="47"/>
    </row>
    <row r="71" spans="4:34">
      <c r="D71" s="98"/>
      <c r="E71" s="99" t="s">
        <v>130</v>
      </c>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4"/>
      <c r="AD71" s="14"/>
      <c r="AE71" s="14"/>
      <c r="AF71" s="14"/>
      <c r="AG71" s="14"/>
      <c r="AH71" s="47"/>
    </row>
    <row r="72" spans="4:34">
      <c r="D72" s="98"/>
      <c r="E72" s="99" t="s">
        <v>131</v>
      </c>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4"/>
      <c r="AD72" s="14"/>
      <c r="AE72" s="14"/>
      <c r="AF72" s="14"/>
      <c r="AG72" s="14"/>
      <c r="AH72" s="47"/>
    </row>
    <row r="73" spans="4:34">
      <c r="D73" s="98"/>
      <c r="E73" s="99" t="s">
        <v>132</v>
      </c>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4"/>
      <c r="AD73" s="14"/>
      <c r="AE73" s="14"/>
      <c r="AF73" s="14"/>
      <c r="AG73" s="14"/>
      <c r="AH73" s="47"/>
    </row>
    <row r="74" spans="4:34">
      <c r="D74" s="98"/>
      <c r="E74" s="99" t="s">
        <v>67</v>
      </c>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4"/>
      <c r="AD74" s="14"/>
      <c r="AE74" s="14"/>
      <c r="AF74" s="14"/>
      <c r="AG74" s="14"/>
      <c r="AH74" s="47"/>
    </row>
    <row r="75" spans="4:34">
      <c r="D75" s="98"/>
      <c r="E75" s="99" t="s">
        <v>133</v>
      </c>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4"/>
      <c r="AD75" s="14"/>
      <c r="AE75" s="14"/>
      <c r="AF75" s="14"/>
      <c r="AG75" s="14"/>
      <c r="AH75" s="47"/>
    </row>
    <row r="76" spans="4:34" ht="14.25" thickBot="1">
      <c r="D76" s="48"/>
      <c r="E76" s="67" t="s">
        <v>134</v>
      </c>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50"/>
    </row>
    <row r="77" spans="4:34" ht="19.5" customHeight="1"/>
    <row r="78" spans="4:34" ht="19.5" customHeight="1" thickBot="1">
      <c r="D78" s="12" t="s">
        <v>46</v>
      </c>
    </row>
    <row r="79" spans="4:34" ht="37.5" customHeight="1">
      <c r="D79" s="45"/>
      <c r="E79" s="400" t="s">
        <v>47</v>
      </c>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6"/>
    </row>
    <row r="80" spans="4:34" ht="19.5" customHeight="1">
      <c r="D80" s="13"/>
      <c r="E80" s="396" t="s">
        <v>48</v>
      </c>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47"/>
    </row>
    <row r="81" spans="4:34" ht="99" customHeight="1">
      <c r="D81" s="13"/>
      <c r="E81" s="396" t="s">
        <v>52</v>
      </c>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47"/>
    </row>
    <row r="82" spans="4:34" ht="13.5" customHeight="1">
      <c r="D82" s="13"/>
      <c r="E82" s="51"/>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47"/>
    </row>
    <row r="83" spans="4:34" ht="17.25" customHeight="1">
      <c r="D83" s="13"/>
      <c r="E83" s="453" t="s">
        <v>49</v>
      </c>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7"/>
    </row>
    <row r="84" spans="4:34" ht="17.25" customHeight="1">
      <c r="D84" s="1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47"/>
    </row>
    <row r="85" spans="4:34" ht="17.25" customHeight="1">
      <c r="D85" s="13"/>
      <c r="E85" s="396" t="s">
        <v>50</v>
      </c>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47"/>
    </row>
    <row r="86" spans="4:34" ht="17.25" customHeight="1">
      <c r="D86" s="13"/>
      <c r="E86" s="396" t="s">
        <v>53</v>
      </c>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47"/>
    </row>
    <row r="87" spans="4:34" ht="17.25" customHeight="1">
      <c r="D87" s="13"/>
      <c r="E87" s="396" t="s">
        <v>54</v>
      </c>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47"/>
    </row>
    <row r="88" spans="4:34" ht="17.25" customHeight="1">
      <c r="D88" s="13"/>
      <c r="E88" s="396" t="s">
        <v>55</v>
      </c>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47"/>
    </row>
    <row r="89" spans="4:34" ht="17.25" customHeight="1">
      <c r="D89" s="13"/>
      <c r="E89" s="396" t="s">
        <v>56</v>
      </c>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47"/>
    </row>
    <row r="90" spans="4:34" ht="17.25" customHeight="1">
      <c r="D90" s="13"/>
      <c r="E90" s="396" t="s">
        <v>57</v>
      </c>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47"/>
    </row>
    <row r="91" spans="4:34" ht="17.25" customHeight="1">
      <c r="D91" s="13"/>
      <c r="E91" s="396" t="s">
        <v>58</v>
      </c>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47"/>
    </row>
    <row r="92" spans="4:34" ht="17.25" customHeight="1">
      <c r="D92" s="13"/>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47"/>
    </row>
    <row r="93" spans="4:34" ht="17.25" customHeight="1">
      <c r="D93" s="13"/>
      <c r="E93" s="396" t="s">
        <v>51</v>
      </c>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47"/>
    </row>
    <row r="94" spans="4:34" ht="17.25" customHeight="1">
      <c r="D94" s="13"/>
      <c r="E94" s="396" t="s">
        <v>59</v>
      </c>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47"/>
    </row>
    <row r="95" spans="4:34" ht="17.25" customHeight="1">
      <c r="D95" s="13"/>
      <c r="E95" s="396" t="s">
        <v>60</v>
      </c>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47"/>
    </row>
    <row r="96" spans="4:34" ht="17.25" customHeight="1">
      <c r="D96" s="1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47"/>
    </row>
    <row r="97" spans="4:34" ht="17.25" customHeight="1">
      <c r="D97" s="13"/>
      <c r="E97" s="2"/>
      <c r="F97" s="452">
        <v>2022</v>
      </c>
      <c r="G97" s="452"/>
      <c r="H97" s="10" t="s">
        <v>12</v>
      </c>
      <c r="I97" s="452">
        <v>11</v>
      </c>
      <c r="J97" s="452"/>
      <c r="K97" s="10" t="s">
        <v>29</v>
      </c>
      <c r="L97" s="452">
        <v>1</v>
      </c>
      <c r="M97" s="452"/>
      <c r="N97" s="10" t="s">
        <v>14</v>
      </c>
      <c r="O97" s="2"/>
      <c r="AD97" s="2"/>
      <c r="AE97" s="2"/>
      <c r="AF97" s="2"/>
      <c r="AG97" s="2"/>
      <c r="AH97" s="47"/>
    </row>
    <row r="98" spans="4:34" ht="17.25" customHeight="1">
      <c r="D98" s="13"/>
      <c r="E98" s="2"/>
      <c r="F98" s="2"/>
      <c r="G98" s="2"/>
      <c r="H98" s="2"/>
      <c r="I98" s="2"/>
      <c r="J98" s="2"/>
      <c r="K98" s="2"/>
      <c r="L98" s="2"/>
      <c r="M98" s="2"/>
      <c r="N98" s="2"/>
      <c r="O98" s="2"/>
      <c r="P98" s="2"/>
      <c r="Q98" s="2"/>
      <c r="R98" s="451" t="s">
        <v>61</v>
      </c>
      <c r="S98" s="451"/>
      <c r="T98" s="451"/>
      <c r="U98" s="395" t="s">
        <v>179</v>
      </c>
      <c r="V98" s="395"/>
      <c r="W98" s="395"/>
      <c r="X98" s="395"/>
      <c r="Y98" s="395"/>
      <c r="Z98" s="395"/>
      <c r="AA98" s="395"/>
      <c r="AB98" s="395"/>
      <c r="AC98" s="395"/>
      <c r="AD98" s="395"/>
      <c r="AE98" s="395"/>
      <c r="AF98" s="395"/>
      <c r="AG98" s="395"/>
      <c r="AH98" s="47"/>
    </row>
    <row r="99" spans="4:34" ht="17.25" customHeight="1">
      <c r="D99" s="13"/>
      <c r="E99" s="2"/>
      <c r="F99" s="2"/>
      <c r="G99" s="2"/>
      <c r="H99" s="2"/>
      <c r="I99" s="2"/>
      <c r="J99" s="2"/>
      <c r="K99" s="2"/>
      <c r="L99" s="2"/>
      <c r="M99" s="2"/>
      <c r="N99" s="2"/>
      <c r="O99" s="2"/>
      <c r="P99" s="2"/>
      <c r="Q99" s="2"/>
      <c r="R99" s="2"/>
      <c r="S99" s="2"/>
      <c r="T99" s="30"/>
      <c r="U99" s="30"/>
      <c r="V99" s="30"/>
      <c r="X99" s="30"/>
      <c r="Y99" s="2"/>
      <c r="Z99" s="2"/>
      <c r="AA99" s="2"/>
      <c r="AB99" s="2"/>
      <c r="AC99" s="2"/>
      <c r="AD99" s="2"/>
      <c r="AE99" s="2"/>
      <c r="AF99" s="2"/>
      <c r="AG99" s="2"/>
      <c r="AH99" s="47"/>
    </row>
    <row r="100" spans="4:34" ht="17.25" customHeight="1">
      <c r="D100" s="13"/>
      <c r="E100" s="2"/>
      <c r="F100" s="2"/>
      <c r="G100" s="2"/>
      <c r="H100" s="2"/>
      <c r="I100" s="2"/>
      <c r="J100" s="2"/>
      <c r="K100" s="2"/>
      <c r="L100" s="2"/>
      <c r="M100" s="2"/>
      <c r="N100" s="2"/>
      <c r="O100" s="2"/>
      <c r="P100" s="2"/>
      <c r="Q100" s="2"/>
      <c r="R100" s="451" t="s">
        <v>42</v>
      </c>
      <c r="S100" s="451"/>
      <c r="T100" s="451"/>
      <c r="U100" s="395" t="s">
        <v>137</v>
      </c>
      <c r="V100" s="395"/>
      <c r="W100" s="395"/>
      <c r="X100" s="395"/>
      <c r="Y100" s="395"/>
      <c r="Z100" s="395"/>
      <c r="AA100" s="395"/>
      <c r="AB100" s="395"/>
      <c r="AC100" s="395"/>
      <c r="AD100" s="395"/>
      <c r="AE100" s="395"/>
      <c r="AF100" s="395"/>
      <c r="AG100" s="395"/>
      <c r="AH100" s="47"/>
    </row>
    <row r="101" spans="4:34" ht="17.25" customHeight="1" thickBot="1">
      <c r="D101" s="48"/>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50"/>
    </row>
  </sheetData>
  <mergeCells count="187">
    <mergeCell ref="AJ14:AK14"/>
    <mergeCell ref="AB27:AE27"/>
    <mergeCell ref="V26:X26"/>
    <mergeCell ref="AI30:AI31"/>
    <mergeCell ref="H19:J19"/>
    <mergeCell ref="H23:J23"/>
    <mergeCell ref="AI26:AI28"/>
    <mergeCell ref="AB12:AC12"/>
    <mergeCell ref="AB13:AC13"/>
    <mergeCell ref="K20:U21"/>
    <mergeCell ref="K19:U19"/>
    <mergeCell ref="V22:X22"/>
    <mergeCell ref="Y19:AA21"/>
    <mergeCell ref="V19:X21"/>
    <mergeCell ref="AF27:AG27"/>
    <mergeCell ref="W25:AG25"/>
    <mergeCell ref="AC26:AD26"/>
    <mergeCell ref="S27:U27"/>
    <mergeCell ref="V27:Y27"/>
    <mergeCell ref="Z27:AA27"/>
    <mergeCell ref="H26:P26"/>
    <mergeCell ref="F37:G37"/>
    <mergeCell ref="Y28:AA28"/>
    <mergeCell ref="Q29:R31"/>
    <mergeCell ref="S29:AG29"/>
    <mergeCell ref="AL14:AM14"/>
    <mergeCell ref="AB19:AC21"/>
    <mergeCell ref="AD19:AG21"/>
    <mergeCell ref="Z24:AB24"/>
    <mergeCell ref="AC24:AG24"/>
    <mergeCell ref="Q18:X18"/>
    <mergeCell ref="AI7:AI17"/>
    <mergeCell ref="D9:AH9"/>
    <mergeCell ref="D11:AH11"/>
    <mergeCell ref="AD12:AE13"/>
    <mergeCell ref="U10:X10"/>
    <mergeCell ref="Y10:AG10"/>
    <mergeCell ref="F12:X13"/>
    <mergeCell ref="AF22:AG22"/>
    <mergeCell ref="AD22:AE22"/>
    <mergeCell ref="Y22:AA22"/>
    <mergeCell ref="K23:L23"/>
    <mergeCell ref="N23:P23"/>
    <mergeCell ref="T24:Y24"/>
    <mergeCell ref="AH18:AH41"/>
    <mergeCell ref="T38:V38"/>
    <mergeCell ref="W38:AG38"/>
    <mergeCell ref="K37:L37"/>
    <mergeCell ref="N37:P37"/>
    <mergeCell ref="W30:Y31"/>
    <mergeCell ref="H28:I31"/>
    <mergeCell ref="V28:X28"/>
    <mergeCell ref="Z30:AG31"/>
    <mergeCell ref="H33:M34"/>
    <mergeCell ref="Q37:S37"/>
    <mergeCell ref="T37:AG37"/>
    <mergeCell ref="Y8:Z8"/>
    <mergeCell ref="AB8:AC8"/>
    <mergeCell ref="AE8:AF8"/>
    <mergeCell ref="D16:AH16"/>
    <mergeCell ref="H25:J25"/>
    <mergeCell ref="Y12:Z13"/>
    <mergeCell ref="H22:J22"/>
    <mergeCell ref="E22:G22"/>
    <mergeCell ref="K22:L22"/>
    <mergeCell ref="N22:O22"/>
    <mergeCell ref="Q22:R22"/>
    <mergeCell ref="AB22:AC22"/>
    <mergeCell ref="T25:V25"/>
    <mergeCell ref="T23:AG23"/>
    <mergeCell ref="E26:G31"/>
    <mergeCell ref="E25:G25"/>
    <mergeCell ref="S30:V31"/>
    <mergeCell ref="E19:G21"/>
    <mergeCell ref="H24:J24"/>
    <mergeCell ref="Z15:AA15"/>
    <mergeCell ref="S28:U28"/>
    <mergeCell ref="AB28:AE28"/>
    <mergeCell ref="Y18:AG18"/>
    <mergeCell ref="AF28:AG28"/>
    <mergeCell ref="K25:S25"/>
    <mergeCell ref="AC15:AF15"/>
    <mergeCell ref="D15:W15"/>
    <mergeCell ref="H20:J21"/>
    <mergeCell ref="Q26:R28"/>
    <mergeCell ref="S26:U26"/>
    <mergeCell ref="Z26:AA26"/>
    <mergeCell ref="E23:G23"/>
    <mergeCell ref="E24:G24"/>
    <mergeCell ref="Q23:S23"/>
    <mergeCell ref="Q24:S24"/>
    <mergeCell ref="K24:P24"/>
    <mergeCell ref="J27:P31"/>
    <mergeCell ref="H27:I27"/>
    <mergeCell ref="E43:G46"/>
    <mergeCell ref="E47:G52"/>
    <mergeCell ref="U43:U44"/>
    <mergeCell ref="V43:V44"/>
    <mergeCell ref="H38:J38"/>
    <mergeCell ref="K38:S38"/>
    <mergeCell ref="T33:AG34"/>
    <mergeCell ref="Q33:S34"/>
    <mergeCell ref="N33:P34"/>
    <mergeCell ref="H43:I44"/>
    <mergeCell ref="H37:J37"/>
    <mergeCell ref="E32:G34"/>
    <mergeCell ref="H32:AG32"/>
    <mergeCell ref="AA43:AG44"/>
    <mergeCell ref="W43:W44"/>
    <mergeCell ref="X43:Y44"/>
    <mergeCell ref="E35:E41"/>
    <mergeCell ref="F39:G41"/>
    <mergeCell ref="H39:M40"/>
    <mergeCell ref="N39:P40"/>
    <mergeCell ref="Q39:AG40"/>
    <mergeCell ref="H41:P41"/>
    <mergeCell ref="Q41:AG41"/>
    <mergeCell ref="F38:G38"/>
    <mergeCell ref="AI32:AI34"/>
    <mergeCell ref="F35:G36"/>
    <mergeCell ref="H35:J35"/>
    <mergeCell ref="K35:P35"/>
    <mergeCell ref="H36:J36"/>
    <mergeCell ref="K36:P36"/>
    <mergeCell ref="Q35:AG35"/>
    <mergeCell ref="Q36:AG36"/>
    <mergeCell ref="P60:Q62"/>
    <mergeCell ref="R60:S62"/>
    <mergeCell ref="H45:I46"/>
    <mergeCell ref="AB45:AF45"/>
    <mergeCell ref="AB46:AF46"/>
    <mergeCell ref="U45:Y45"/>
    <mergeCell ref="U46:Y46"/>
    <mergeCell ref="U47:Y47"/>
    <mergeCell ref="AI45:AI50"/>
    <mergeCell ref="AI53:AI54"/>
    <mergeCell ref="AB47:AF47"/>
    <mergeCell ref="T60:U62"/>
    <mergeCell ref="V60:AG62"/>
    <mergeCell ref="O56:R58"/>
    <mergeCell ref="L56:N58"/>
    <mergeCell ref="H56:K58"/>
    <mergeCell ref="D6:Q6"/>
    <mergeCell ref="R98:T98"/>
    <mergeCell ref="R100:T100"/>
    <mergeCell ref="F97:G97"/>
    <mergeCell ref="I97:J97"/>
    <mergeCell ref="L97:M97"/>
    <mergeCell ref="E95:AG95"/>
    <mergeCell ref="E89:AG89"/>
    <mergeCell ref="E90:AG90"/>
    <mergeCell ref="E91:AG91"/>
    <mergeCell ref="E92:AG92"/>
    <mergeCell ref="E93:AG93"/>
    <mergeCell ref="E94:AG94"/>
    <mergeCell ref="E81:AG81"/>
    <mergeCell ref="E83:AG83"/>
    <mergeCell ref="E85:AG85"/>
    <mergeCell ref="U48:Y48"/>
    <mergeCell ref="U49:Y49"/>
    <mergeCell ref="U50:Y50"/>
    <mergeCell ref="AB48:AF48"/>
    <mergeCell ref="AB49:AF49"/>
    <mergeCell ref="AB50:AF50"/>
    <mergeCell ref="E86:AG86"/>
    <mergeCell ref="E87:AG87"/>
    <mergeCell ref="U98:AG98"/>
    <mergeCell ref="U100:AG100"/>
    <mergeCell ref="E88:AG88"/>
    <mergeCell ref="AB52:AF52"/>
    <mergeCell ref="U52:Y52"/>
    <mergeCell ref="E79:AG79"/>
    <mergeCell ref="E80:AG80"/>
    <mergeCell ref="E53:T53"/>
    <mergeCell ref="H64:K66"/>
    <mergeCell ref="L64:N66"/>
    <mergeCell ref="O64:AG66"/>
    <mergeCell ref="E59:G62"/>
    <mergeCell ref="E63:G66"/>
    <mergeCell ref="AA57:AG57"/>
    <mergeCell ref="AA58:AG58"/>
    <mergeCell ref="X58:Z58"/>
    <mergeCell ref="X57:Z57"/>
    <mergeCell ref="S56:W58"/>
    <mergeCell ref="E56:G58"/>
    <mergeCell ref="H60:M62"/>
    <mergeCell ref="N60:O62"/>
  </mergeCells>
  <phoneticPr fontId="6"/>
  <dataValidations count="7">
    <dataValidation type="list" allowBlank="1" showInputMessage="1" showErrorMessage="1" sqref="Y22">
      <formula1>"A,B,AB,O,不明"</formula1>
    </dataValidation>
    <dataValidation type="list" allowBlank="1" showInputMessage="1" showErrorMessage="1" sqref="Y15 AA12:AA13 AB15">
      <formula1>"□,■"</formula1>
    </dataValidation>
    <dataValidation type="list" allowBlank="1" showInputMessage="1" showErrorMessage="1" sqref="AF22">
      <formula1>"+,－,不明"</formula1>
    </dataValidation>
    <dataValidation type="list" allowBlank="1" showInputMessage="1" showErrorMessage="1" sqref="W30 AB19 L56 L64:N66">
      <formula1>"1,2,3"</formula1>
    </dataValidation>
    <dataValidation type="list" allowBlank="1" showInputMessage="1" showErrorMessage="1" sqref="H28 N39:P40">
      <formula1>"1,2,3,4,5"</formula1>
    </dataValidation>
    <dataValidation type="list" allowBlank="1" showInputMessage="1" showErrorMessage="1" sqref="Q33 N33">
      <formula1>"1,2"</formula1>
    </dataValidation>
    <dataValidation type="list" allowBlank="1" showInputMessage="1" showErrorMessage="1" sqref="N60:U62">
      <formula1>"1,2,3,4"</formula1>
    </dataValidation>
  </dataValidations>
  <printOptions horizontalCentered="1" verticalCentered="1"/>
  <pageMargins left="0.39370078740157483" right="0.39370078740157483" top="0.39370078740157483" bottom="0.39370078740157483" header="0.31496062992125984" footer="0.31496062992125984"/>
  <pageSetup paperSize="9" scale="79" fitToWidth="0" fitToHeight="0" orientation="portrait" r:id="rId1"/>
  <rowBreaks count="1" manualBreakCount="1">
    <brk id="54" min="3"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登録申請書（様式１）</vt:lpstr>
      <vt:lpstr>登録申請書（様式１）記載例</vt:lpstr>
      <vt:lpstr>'登録申請書（様式１）'!Print_Area</vt:lpstr>
      <vt:lpstr>'登録申請書（様式１）記載例'!Print_Area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2022-10-27T07:02:12Z</cp:lastPrinted>
  <dcterms:created xsi:type="dcterms:W3CDTF">2022-09-26T02:40:19Z</dcterms:created>
  <dcterms:modified xsi:type="dcterms:W3CDTF">2022-10-27T07:03:03Z</dcterms:modified>
</cp:coreProperties>
</file>