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w$\作業用\★予防事業、新コロ補助金（空床への補助等）\令和4年度\16_HP関係\空床\1215更新分\"/>
    </mc:Choice>
  </mc:AlternateContent>
  <bookViews>
    <workbookView xWindow="0" yWindow="0" windowWidth="20490" windowHeight="5805" tabRatio="769"/>
  </bookViews>
  <sheets>
    <sheet name="様式の改正について" sheetId="8" r:id="rId1"/>
    <sheet name="記入例（重点）" sheetId="18" r:id="rId2"/>
    <sheet name="記入例（その他）" sheetId="16" r:id="rId3"/>
    <sheet name="記入例（休止病床上限確認表）" sheetId="14" r:id="rId4"/>
  </sheets>
  <definedNames>
    <definedName name="_Order1" hidden="1">255</definedName>
    <definedName name="dbo_施設票" localSheetId="2">#REF!</definedName>
    <definedName name="dbo_施設票" localSheetId="3">#REF!</definedName>
    <definedName name="dbo_施設票" localSheetId="1">#REF!</definedName>
    <definedName name="dbo_施設票">#REF!</definedName>
    <definedName name="dbo_全身麻酔" localSheetId="2">#REF!</definedName>
    <definedName name="dbo_全身麻酔" localSheetId="3">#REF!</definedName>
    <definedName name="dbo_全身麻酔" localSheetId="1">#REF!</definedName>
    <definedName name="dbo_全身麻酔">#REF!</definedName>
    <definedName name="dbo_追加_手術票" localSheetId="2">#REF!</definedName>
    <definedName name="dbo_追加_手術票" localSheetId="3">#REF!</definedName>
    <definedName name="dbo_追加_手術票" localSheetId="1">#REF!</definedName>
    <definedName name="dbo_追加_手術票">#REF!</definedName>
    <definedName name="dbo_有床まとめ" localSheetId="2">#REF!</definedName>
    <definedName name="dbo_有床まとめ" localSheetId="3">#REF!</definedName>
    <definedName name="dbo_有床まとめ" localSheetId="1">#REF!</definedName>
    <definedName name="dbo_有床まとめ">#REF!</definedName>
    <definedName name="dbo_様式1病棟票" localSheetId="2">#REF!</definedName>
    <definedName name="dbo_様式1病棟票" localSheetId="3">#REF!</definedName>
    <definedName name="dbo_様式1病棟票" localSheetId="1">#REF!</definedName>
    <definedName name="dbo_様式1病棟票">#REF!</definedName>
    <definedName name="_xlnm.Print_Area" localSheetId="2">'記入例（その他）'!$B$1:$AM$34</definedName>
    <definedName name="_xlnm.Print_Area" localSheetId="1">'記入例（重点）'!$B$1:$AO$32</definedName>
    <definedName name="_xlnm.Print_Area" localSheetId="0">様式の改正について!$A$1:$L$39</definedName>
    <definedName name="tblDOUTAIwk_T" localSheetId="2">#REF!</definedName>
    <definedName name="tblDOUTAIwk_T" localSheetId="3">#REF!</definedName>
    <definedName name="tblDOUTAIwk_T" localSheetId="1">#REF!</definedName>
    <definedName name="tblDOUTAIwk_T">#REF!</definedName>
    <definedName name="施設票_様式2" localSheetId="2">#REF!</definedName>
    <definedName name="施設票_様式2" localSheetId="3">#REF!</definedName>
    <definedName name="施設票_様式2" localSheetId="1">#REF!</definedName>
    <definedName name="施設票_様式2">#REF!</definedName>
    <definedName name="重症病床【レク用】" localSheetId="2">#REF!</definedName>
    <definedName name="重症病床【レク用】" localSheetId="3">#REF!</definedName>
    <definedName name="重症病床【レク用】" localSheetId="1">#REF!</definedName>
    <definedName name="重症病床【レク用】">#REF!</definedName>
    <definedName name="有床_様式2" localSheetId="2">#REF!</definedName>
    <definedName name="有床_様式2" localSheetId="3">#REF!</definedName>
    <definedName name="有床_様式2" localSheetId="1">#REF!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6" i="14" l="1"/>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AJ15" i="14"/>
  <c r="AI15" i="14"/>
  <c r="AH15" i="14"/>
  <c r="AG15" i="14"/>
  <c r="AF15" i="14"/>
  <c r="AE15" i="14"/>
  <c r="AD15" i="14"/>
  <c r="AC15" i="14"/>
  <c r="AB15" i="14"/>
  <c r="AA15" i="14"/>
  <c r="Z15" i="14"/>
  <c r="Y15" i="14"/>
  <c r="X15" i="14"/>
  <c r="W15" i="14"/>
  <c r="V15" i="14"/>
  <c r="U15" i="14"/>
  <c r="T15" i="14"/>
  <c r="S15" i="14"/>
  <c r="R15" i="14"/>
  <c r="Q15" i="14"/>
  <c r="P15" i="14"/>
  <c r="O15" i="14"/>
  <c r="N15" i="14"/>
  <c r="M15" i="14"/>
  <c r="L15" i="14"/>
  <c r="K15" i="14"/>
  <c r="J15" i="14"/>
  <c r="I15" i="14"/>
  <c r="H15" i="14"/>
  <c r="G15" i="14"/>
  <c r="F15" i="14"/>
  <c r="F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AJ13" i="14"/>
  <c r="AI13" i="14"/>
  <c r="AH13" i="14"/>
  <c r="AG13" i="14"/>
  <c r="AF13" i="14"/>
  <c r="AE13" i="14"/>
  <c r="AD13" i="14"/>
  <c r="AC13" i="14"/>
  <c r="AB13" i="14"/>
  <c r="AA13" i="14"/>
  <c r="Z13" i="14"/>
  <c r="Y13" i="14"/>
  <c r="X13" i="14"/>
  <c r="W13" i="14"/>
  <c r="V13" i="14"/>
  <c r="U13" i="14"/>
  <c r="T13" i="14"/>
  <c r="S13" i="14"/>
  <c r="R13" i="14"/>
  <c r="Q13" i="14"/>
  <c r="P13" i="14"/>
  <c r="O13" i="14"/>
  <c r="N13" i="14"/>
  <c r="M13" i="14"/>
  <c r="L13" i="14"/>
  <c r="K13" i="14"/>
  <c r="J13" i="14"/>
  <c r="I13" i="14"/>
  <c r="H13" i="14"/>
  <c r="G13" i="14"/>
  <c r="F13" i="14"/>
  <c r="AJ9" i="14"/>
  <c r="AI9" i="14"/>
  <c r="AH9" i="14"/>
  <c r="AG9" i="14"/>
  <c r="AF9" i="14"/>
  <c r="AE9" i="14"/>
  <c r="AD9" i="14"/>
  <c r="AC9" i="14"/>
  <c r="AB9" i="14"/>
  <c r="AA9" i="14"/>
  <c r="Z9" i="14"/>
  <c r="Y9" i="14"/>
  <c r="X9" i="14"/>
  <c r="W9" i="14"/>
  <c r="V9" i="14"/>
  <c r="U9" i="14"/>
  <c r="T9" i="14"/>
  <c r="S9" i="14"/>
  <c r="R9" i="14"/>
  <c r="Q9" i="14"/>
  <c r="P9" i="14"/>
  <c r="O9" i="14"/>
  <c r="N9" i="14"/>
  <c r="M9" i="14"/>
  <c r="L9" i="14"/>
  <c r="K9" i="14"/>
  <c r="J9" i="14"/>
  <c r="I9" i="14"/>
  <c r="H9" i="14"/>
  <c r="G9" i="14"/>
  <c r="F9" i="14"/>
  <c r="AJ8" i="14"/>
  <c r="AI8" i="14"/>
  <c r="AH8" i="14"/>
  <c r="AG8" i="14"/>
  <c r="AF8" i="14"/>
  <c r="AE8" i="14"/>
  <c r="AD8" i="14"/>
  <c r="AC8" i="14"/>
  <c r="AB8" i="14"/>
  <c r="AA8" i="14"/>
  <c r="Z8" i="14"/>
  <c r="Y8" i="14"/>
  <c r="X8" i="14"/>
  <c r="W8" i="14"/>
  <c r="V8" i="14"/>
  <c r="U8" i="14"/>
  <c r="T8" i="14"/>
  <c r="S8" i="14"/>
  <c r="R8" i="14"/>
  <c r="Q8" i="14"/>
  <c r="P8" i="14"/>
  <c r="O8" i="14"/>
  <c r="N8" i="14"/>
  <c r="M8" i="14"/>
  <c r="L8" i="14"/>
  <c r="K8" i="14"/>
  <c r="J8" i="14"/>
  <c r="I8" i="14"/>
  <c r="H8" i="14"/>
  <c r="G8" i="14"/>
  <c r="F8" i="14"/>
  <c r="AJ7" i="14"/>
  <c r="AI7" i="14"/>
  <c r="AH7" i="14"/>
  <c r="AG7" i="14"/>
  <c r="AF7" i="14"/>
  <c r="AE7" i="14"/>
  <c r="AD7" i="14"/>
  <c r="AC7" i="14"/>
  <c r="AB7" i="14"/>
  <c r="AA7" i="14"/>
  <c r="Z7" i="14"/>
  <c r="Y7" i="14"/>
  <c r="X7" i="14"/>
  <c r="W7" i="14"/>
  <c r="V7" i="14"/>
  <c r="U7" i="14"/>
  <c r="T7" i="14"/>
  <c r="S7" i="14"/>
  <c r="R7" i="14"/>
  <c r="Q7" i="14"/>
  <c r="P7" i="14"/>
  <c r="O7" i="14"/>
  <c r="N7" i="14"/>
  <c r="M7" i="14"/>
  <c r="L7" i="14"/>
  <c r="K7" i="14"/>
  <c r="J7" i="14"/>
  <c r="I7" i="14"/>
  <c r="H7" i="14"/>
  <c r="G7" i="14"/>
  <c r="F7" i="14"/>
  <c r="AN40" i="18" l="1"/>
  <c r="AN41" i="18" s="1"/>
  <c r="AM40" i="18"/>
  <c r="AM41" i="18" s="1"/>
  <c r="AL40" i="18"/>
  <c r="AL41" i="18" s="1"/>
  <c r="AK40" i="18"/>
  <c r="AK41" i="18" s="1"/>
  <c r="AJ40" i="18"/>
  <c r="AJ41" i="18" s="1"/>
  <c r="AI40" i="18"/>
  <c r="AI41" i="18" s="1"/>
  <c r="AH40" i="18"/>
  <c r="AH41" i="18" s="1"/>
  <c r="AG40" i="18"/>
  <c r="AG41" i="18" s="1"/>
  <c r="AF40" i="18"/>
  <c r="AF41" i="18" s="1"/>
  <c r="AE40" i="18"/>
  <c r="AE41" i="18" s="1"/>
  <c r="AD40" i="18"/>
  <c r="AD41" i="18" s="1"/>
  <c r="AC40" i="18"/>
  <c r="AC41" i="18" s="1"/>
  <c r="AB40" i="18"/>
  <c r="AB41" i="18" s="1"/>
  <c r="AA40" i="18"/>
  <c r="AA41" i="18" s="1"/>
  <c r="Z40" i="18"/>
  <c r="Z41" i="18" s="1"/>
  <c r="Y40" i="18"/>
  <c r="Y41" i="18" s="1"/>
  <c r="X40" i="18"/>
  <c r="X41" i="18" s="1"/>
  <c r="W40" i="18"/>
  <c r="W41" i="18" s="1"/>
  <c r="V40" i="18"/>
  <c r="V41" i="18" s="1"/>
  <c r="U40" i="18"/>
  <c r="U41" i="18" s="1"/>
  <c r="T40" i="18"/>
  <c r="T41" i="18" s="1"/>
  <c r="S40" i="18"/>
  <c r="S41" i="18" s="1"/>
  <c r="R40" i="18"/>
  <c r="R41" i="18" s="1"/>
  <c r="Q40" i="18"/>
  <c r="Q41" i="18" s="1"/>
  <c r="P40" i="18"/>
  <c r="P41" i="18" s="1"/>
  <c r="O40" i="18"/>
  <c r="O41" i="18" s="1"/>
  <c r="N40" i="18"/>
  <c r="N41" i="18" s="1"/>
  <c r="M40" i="18"/>
  <c r="M41" i="18" s="1"/>
  <c r="L40" i="18"/>
  <c r="L41" i="18" s="1"/>
  <c r="K40" i="18"/>
  <c r="K41" i="18" s="1"/>
  <c r="J40" i="18"/>
  <c r="J41" i="18" s="1"/>
  <c r="AO39" i="18"/>
  <c r="AN39" i="18"/>
  <c r="AM39" i="18"/>
  <c r="AL39" i="18"/>
  <c r="AK39" i="18"/>
  <c r="AJ39" i="18"/>
  <c r="AI39" i="18"/>
  <c r="AH39" i="18"/>
  <c r="AG39" i="18"/>
  <c r="AF39" i="18"/>
  <c r="AE39" i="18"/>
  <c r="AD39" i="18"/>
  <c r="AC39" i="18"/>
  <c r="AB39" i="18"/>
  <c r="AA39" i="18"/>
  <c r="Z39" i="18"/>
  <c r="Y39" i="18"/>
  <c r="X39" i="18"/>
  <c r="W39" i="18"/>
  <c r="V39" i="18"/>
  <c r="U39" i="18"/>
  <c r="T39" i="18"/>
  <c r="S39" i="18"/>
  <c r="R39" i="18"/>
  <c r="Q39" i="18"/>
  <c r="P39" i="18"/>
  <c r="O39" i="18"/>
  <c r="N39" i="18"/>
  <c r="M39" i="18"/>
  <c r="L39" i="18"/>
  <c r="K39" i="18"/>
  <c r="J39" i="18"/>
  <c r="AN36" i="18"/>
  <c r="AN37" i="18" s="1"/>
  <c r="AM36" i="18"/>
  <c r="AM37" i="18" s="1"/>
  <c r="AL36" i="18"/>
  <c r="AL37" i="18" s="1"/>
  <c r="AK36" i="18"/>
  <c r="AK37" i="18" s="1"/>
  <c r="AJ36" i="18"/>
  <c r="AJ37" i="18" s="1"/>
  <c r="AI36" i="18"/>
  <c r="AI37" i="18" s="1"/>
  <c r="AH36" i="18"/>
  <c r="AH37" i="18" s="1"/>
  <c r="AG36" i="18"/>
  <c r="AG37" i="18" s="1"/>
  <c r="AF36" i="18"/>
  <c r="AF37" i="18" s="1"/>
  <c r="AE36" i="18"/>
  <c r="AE37" i="18" s="1"/>
  <c r="AD36" i="18"/>
  <c r="AD37" i="18" s="1"/>
  <c r="AC36" i="18"/>
  <c r="AC37" i="18" s="1"/>
  <c r="AB36" i="18"/>
  <c r="AB37" i="18" s="1"/>
  <c r="AA36" i="18"/>
  <c r="AA37" i="18" s="1"/>
  <c r="Z36" i="18"/>
  <c r="Z37" i="18" s="1"/>
  <c r="Y36" i="18"/>
  <c r="Y37" i="18" s="1"/>
  <c r="X36" i="18"/>
  <c r="X37" i="18" s="1"/>
  <c r="W36" i="18"/>
  <c r="W37" i="18" s="1"/>
  <c r="V36" i="18"/>
  <c r="V37" i="18" s="1"/>
  <c r="U36" i="18"/>
  <c r="U37" i="18" s="1"/>
  <c r="T36" i="18"/>
  <c r="T37" i="18" s="1"/>
  <c r="S36" i="18"/>
  <c r="S37" i="18" s="1"/>
  <c r="R36" i="18"/>
  <c r="R37" i="18" s="1"/>
  <c r="Q36" i="18"/>
  <c r="Q37" i="18" s="1"/>
  <c r="P36" i="18"/>
  <c r="P37" i="18" s="1"/>
  <c r="O36" i="18"/>
  <c r="O37" i="18" s="1"/>
  <c r="N36" i="18"/>
  <c r="N37" i="18" s="1"/>
  <c r="M36" i="18"/>
  <c r="M37" i="18" s="1"/>
  <c r="L36" i="18"/>
  <c r="L37" i="18" s="1"/>
  <c r="K36" i="18"/>
  <c r="K37" i="18" s="1"/>
  <c r="J36" i="18"/>
  <c r="J37" i="18" s="1"/>
  <c r="AO35" i="18"/>
  <c r="AN35" i="18"/>
  <c r="AM35" i="18"/>
  <c r="AL35" i="18"/>
  <c r="AK35" i="18"/>
  <c r="AJ35" i="18"/>
  <c r="AI35" i="18"/>
  <c r="AH35" i="18"/>
  <c r="AG35" i="18"/>
  <c r="AF35" i="18"/>
  <c r="AE35" i="18"/>
  <c r="AD35" i="18"/>
  <c r="AC35" i="18"/>
  <c r="AB35" i="18"/>
  <c r="AA35" i="18"/>
  <c r="Z35" i="18"/>
  <c r="Y35" i="18"/>
  <c r="X35" i="18"/>
  <c r="W35" i="18"/>
  <c r="V35" i="18"/>
  <c r="U35" i="18"/>
  <c r="T35" i="18"/>
  <c r="S35" i="18"/>
  <c r="R35" i="18"/>
  <c r="Q35" i="18"/>
  <c r="P35" i="18"/>
  <c r="O35" i="18"/>
  <c r="N35" i="18"/>
  <c r="M35" i="18"/>
  <c r="L35" i="18"/>
  <c r="K35" i="18"/>
  <c r="J35" i="18"/>
  <c r="AO21" i="18"/>
  <c r="AO20" i="18"/>
  <c r="AO19" i="18"/>
  <c r="AO18" i="18"/>
  <c r="AO17" i="18"/>
  <c r="AO16" i="18"/>
  <c r="AO15" i="18"/>
  <c r="AO14" i="18"/>
  <c r="AO13" i="18"/>
  <c r="AO36" i="18" s="1"/>
  <c r="AN13" i="18"/>
  <c r="AM13" i="18"/>
  <c r="AL13" i="18"/>
  <c r="AK13" i="18"/>
  <c r="AJ13" i="18"/>
  <c r="AI13" i="18"/>
  <c r="AH13" i="18"/>
  <c r="AG13" i="18"/>
  <c r="AF13" i="18"/>
  <c r="AE13" i="18"/>
  <c r="AD13" i="18"/>
  <c r="AC13" i="18"/>
  <c r="AB13" i="18"/>
  <c r="AA13" i="18"/>
  <c r="Z13" i="18"/>
  <c r="Y13" i="18"/>
  <c r="X13" i="18"/>
  <c r="W13" i="18"/>
  <c r="V13" i="18"/>
  <c r="U13" i="18"/>
  <c r="T13" i="18"/>
  <c r="S13" i="18"/>
  <c r="R13" i="18"/>
  <c r="Q13" i="18"/>
  <c r="P13" i="18"/>
  <c r="O13" i="18"/>
  <c r="N13" i="18"/>
  <c r="M13" i="18"/>
  <c r="L13" i="18"/>
  <c r="K13" i="18"/>
  <c r="J13" i="18"/>
  <c r="AO12" i="18"/>
  <c r="AO11" i="18"/>
  <c r="AO10" i="18"/>
  <c r="AO9" i="18"/>
  <c r="AO8" i="18"/>
  <c r="AO7" i="18"/>
  <c r="AO40" i="18" s="1"/>
  <c r="AO41" i="18" s="1"/>
  <c r="AN7" i="18"/>
  <c r="AM7" i="18"/>
  <c r="AL7" i="18"/>
  <c r="AK7" i="18"/>
  <c r="AJ7" i="18"/>
  <c r="AI7" i="18"/>
  <c r="AH7" i="18"/>
  <c r="AG7" i="18"/>
  <c r="AF7" i="18"/>
  <c r="AE7" i="18"/>
  <c r="AD7" i="18"/>
  <c r="AC7" i="18"/>
  <c r="AB7" i="18"/>
  <c r="AA7" i="18"/>
  <c r="Z7" i="18"/>
  <c r="Y7" i="18"/>
  <c r="X7" i="18"/>
  <c r="W7" i="18"/>
  <c r="V7" i="18"/>
  <c r="U7" i="18"/>
  <c r="T7" i="18"/>
  <c r="S7" i="18"/>
  <c r="R7" i="18"/>
  <c r="Q7" i="18"/>
  <c r="P7" i="18"/>
  <c r="O7" i="18"/>
  <c r="N7" i="18"/>
  <c r="M7" i="18"/>
  <c r="L7" i="18"/>
  <c r="K7" i="18"/>
  <c r="J7" i="18"/>
  <c r="E6" i="18"/>
  <c r="AO37" i="18" l="1"/>
  <c r="AF38" i="16" l="1"/>
  <c r="L38" i="16"/>
  <c r="AM22" i="16"/>
  <c r="AM21" i="16"/>
  <c r="AM20" i="16"/>
  <c r="AM19" i="16"/>
  <c r="AM18" i="16"/>
  <c r="AM17" i="16"/>
  <c r="AM16" i="16"/>
  <c r="AM15" i="16"/>
  <c r="AM14" i="16"/>
  <c r="AL13" i="16"/>
  <c r="AL39" i="16" s="1"/>
  <c r="AK13" i="16"/>
  <c r="AK39" i="16" s="1"/>
  <c r="AJ13" i="16"/>
  <c r="AJ39" i="16" s="1"/>
  <c r="AI13" i="16"/>
  <c r="AI39" i="16" s="1"/>
  <c r="AH13" i="16"/>
  <c r="AH39" i="16" s="1"/>
  <c r="AG13" i="16"/>
  <c r="AG39" i="16" s="1"/>
  <c r="AF13" i="16"/>
  <c r="AF39" i="16" s="1"/>
  <c r="AE13" i="16"/>
  <c r="AE39" i="16" s="1"/>
  <c r="AD13" i="16"/>
  <c r="AD39" i="16" s="1"/>
  <c r="AC13" i="16"/>
  <c r="AC39" i="16" s="1"/>
  <c r="AB13" i="16"/>
  <c r="AB39" i="16" s="1"/>
  <c r="AA13" i="16"/>
  <c r="AA39" i="16" s="1"/>
  <c r="Z13" i="16"/>
  <c r="Z39" i="16" s="1"/>
  <c r="Y13" i="16"/>
  <c r="Y39" i="16" s="1"/>
  <c r="X13" i="16"/>
  <c r="X39" i="16" s="1"/>
  <c r="W13" i="16"/>
  <c r="W39" i="16" s="1"/>
  <c r="V13" i="16"/>
  <c r="V39" i="16" s="1"/>
  <c r="U13" i="16"/>
  <c r="U39" i="16" s="1"/>
  <c r="T13" i="16"/>
  <c r="T39" i="16" s="1"/>
  <c r="S13" i="16"/>
  <c r="S39" i="16" s="1"/>
  <c r="R13" i="16"/>
  <c r="R39" i="16" s="1"/>
  <c r="Q13" i="16"/>
  <c r="Q39" i="16" s="1"/>
  <c r="P13" i="16"/>
  <c r="P39" i="16" s="1"/>
  <c r="O13" i="16"/>
  <c r="O39" i="16" s="1"/>
  <c r="N13" i="16"/>
  <c r="N39" i="16" s="1"/>
  <c r="M13" i="16"/>
  <c r="M39" i="16" s="1"/>
  <c r="L13" i="16"/>
  <c r="L39" i="16" s="1"/>
  <c r="K13" i="16"/>
  <c r="K39" i="16" s="1"/>
  <c r="J13" i="16"/>
  <c r="J39" i="16" s="1"/>
  <c r="I13" i="16"/>
  <c r="I39" i="16" s="1"/>
  <c r="H13" i="16"/>
  <c r="H39" i="16" s="1"/>
  <c r="AM12" i="16"/>
  <c r="AL38" i="16"/>
  <c r="AL40" i="16" s="1"/>
  <c r="AK38" i="16"/>
  <c r="AJ38" i="16"/>
  <c r="AI38" i="16"/>
  <c r="AH38" i="16"/>
  <c r="AH40" i="16" s="1"/>
  <c r="AG38" i="16"/>
  <c r="AE38" i="16"/>
  <c r="AD38" i="16"/>
  <c r="AD40" i="16" s="1"/>
  <c r="AC38" i="16"/>
  <c r="AB38" i="16"/>
  <c r="AA38" i="16"/>
  <c r="Z38" i="16"/>
  <c r="Z40" i="16" s="1"/>
  <c r="Y38" i="16"/>
  <c r="X38" i="16"/>
  <c r="W38" i="16"/>
  <c r="V38" i="16"/>
  <c r="V40" i="16" s="1"/>
  <c r="U38" i="16"/>
  <c r="T38" i="16"/>
  <c r="S38" i="16"/>
  <c r="R38" i="16"/>
  <c r="R40" i="16" s="1"/>
  <c r="Q38" i="16"/>
  <c r="P38" i="16"/>
  <c r="O38" i="16"/>
  <c r="N38" i="16"/>
  <c r="M38" i="16"/>
  <c r="K38" i="16"/>
  <c r="J38" i="16"/>
  <c r="J40" i="16" s="1"/>
  <c r="I38" i="16"/>
  <c r="H38" i="16"/>
  <c r="AM10" i="16"/>
  <c r="AM9" i="16"/>
  <c r="AM8" i="16"/>
  <c r="AM7" i="16"/>
  <c r="AL6" i="16"/>
  <c r="AK6" i="16"/>
  <c r="AJ6" i="16"/>
  <c r="AI6" i="16"/>
  <c r="AH6" i="16"/>
  <c r="AG6" i="16"/>
  <c r="AF6" i="16"/>
  <c r="AE6" i="16"/>
  <c r="AD6" i="16"/>
  <c r="AC6" i="16"/>
  <c r="AB6" i="16"/>
  <c r="AA6" i="16"/>
  <c r="Z6" i="16"/>
  <c r="Y6" i="16"/>
  <c r="X6" i="16"/>
  <c r="W6" i="16"/>
  <c r="V6" i="16"/>
  <c r="U6" i="16"/>
  <c r="T6" i="16"/>
  <c r="S6" i="16"/>
  <c r="R6" i="16"/>
  <c r="Q6" i="16"/>
  <c r="P6" i="16"/>
  <c r="O6" i="16"/>
  <c r="N6" i="16"/>
  <c r="M6" i="16"/>
  <c r="L6" i="16"/>
  <c r="K6" i="16"/>
  <c r="J6" i="16"/>
  <c r="I6" i="16"/>
  <c r="H6" i="16"/>
  <c r="D5" i="16"/>
  <c r="AO2" i="16"/>
  <c r="AO1" i="16"/>
  <c r="X40" i="16" l="1"/>
  <c r="N40" i="16"/>
  <c r="AM13" i="16"/>
  <c r="AM39" i="16" s="1"/>
  <c r="H40" i="16"/>
  <c r="AB40" i="16"/>
  <c r="L40" i="16"/>
  <c r="AF40" i="16"/>
  <c r="P40" i="16"/>
  <c r="K40" i="16"/>
  <c r="O40" i="16"/>
  <c r="S40" i="16"/>
  <c r="W40" i="16"/>
  <c r="AA40" i="16"/>
  <c r="AE40" i="16"/>
  <c r="AI40" i="16"/>
  <c r="T40" i="16"/>
  <c r="AJ40" i="16"/>
  <c r="AM6" i="16"/>
  <c r="I40" i="16"/>
  <c r="Y40" i="16"/>
  <c r="Q40" i="16"/>
  <c r="AG40" i="16"/>
  <c r="M40" i="16"/>
  <c r="U40" i="16"/>
  <c r="AC40" i="16"/>
  <c r="AK40" i="16"/>
  <c r="AM11" i="16"/>
  <c r="AM38" i="16" s="1"/>
  <c r="AM40" i="16" l="1"/>
  <c r="AH6" i="14" l="1"/>
  <c r="AD6" i="14"/>
  <c r="Z6" i="14"/>
  <c r="V6" i="14"/>
  <c r="R6" i="14"/>
  <c r="N6" i="14"/>
  <c r="J6" i="14"/>
  <c r="F6" i="14"/>
  <c r="AI12" i="14"/>
  <c r="AE12" i="14"/>
  <c r="AA12" i="14"/>
  <c r="W12" i="14"/>
  <c r="S12" i="14"/>
  <c r="O12" i="14"/>
  <c r="K12" i="14"/>
  <c r="G12" i="14"/>
  <c r="AF6" i="14"/>
  <c r="AB6" i="14"/>
  <c r="P6" i="14"/>
  <c r="H6" i="14"/>
  <c r="AJ17" i="14"/>
  <c r="AI17" i="14"/>
  <c r="AH17" i="14"/>
  <c r="AG17" i="14"/>
  <c r="AF17" i="14"/>
  <c r="AE17" i="14"/>
  <c r="AD17" i="14"/>
  <c r="AC17" i="14"/>
  <c r="AB17" i="14"/>
  <c r="AA17" i="14"/>
  <c r="Z17" i="14"/>
  <c r="Y17" i="14"/>
  <c r="X17" i="14"/>
  <c r="W17" i="14"/>
  <c r="V17" i="14"/>
  <c r="U17" i="14"/>
  <c r="T17" i="14"/>
  <c r="S17" i="14"/>
  <c r="R17" i="14"/>
  <c r="Q17" i="14"/>
  <c r="P17" i="14"/>
  <c r="O17" i="14"/>
  <c r="N17" i="14"/>
  <c r="M17" i="14"/>
  <c r="L17" i="14"/>
  <c r="K17" i="14"/>
  <c r="J17" i="14"/>
  <c r="H17" i="14"/>
  <c r="G17" i="14"/>
  <c r="K6" i="14" l="1"/>
  <c r="S6" i="14"/>
  <c r="H12" i="14"/>
  <c r="H18" i="14" s="1"/>
  <c r="L12" i="14"/>
  <c r="L18" i="14" s="1"/>
  <c r="P12" i="14"/>
  <c r="T12" i="14"/>
  <c r="T18" i="14" s="1"/>
  <c r="X12" i="14"/>
  <c r="X18" i="14" s="1"/>
  <c r="AB12" i="14"/>
  <c r="AB18" i="14" s="1"/>
  <c r="AF12" i="14"/>
  <c r="AF18" i="14" s="1"/>
  <c r="AJ12" i="14"/>
  <c r="AJ18" i="14" s="1"/>
  <c r="L6" i="14"/>
  <c r="T6" i="14"/>
  <c r="AJ6" i="14"/>
  <c r="AK7" i="14"/>
  <c r="I12" i="14"/>
  <c r="M12" i="14"/>
  <c r="M18" i="14" s="1"/>
  <c r="Q12" i="14"/>
  <c r="Q18" i="14" s="1"/>
  <c r="U12" i="14"/>
  <c r="U18" i="14" s="1"/>
  <c r="Y12" i="14"/>
  <c r="Y18" i="14" s="1"/>
  <c r="AC12" i="14"/>
  <c r="AC18" i="14" s="1"/>
  <c r="AG12" i="14"/>
  <c r="AG18" i="14" s="1"/>
  <c r="W6" i="14"/>
  <c r="AA6" i="14"/>
  <c r="AE6" i="14"/>
  <c r="AI6" i="14"/>
  <c r="G6" i="14"/>
  <c r="O6" i="14"/>
  <c r="X6" i="14"/>
  <c r="F12" i="14"/>
  <c r="J12" i="14"/>
  <c r="J18" i="14" s="1"/>
  <c r="N12" i="14"/>
  <c r="N18" i="14" s="1"/>
  <c r="R12" i="14"/>
  <c r="R18" i="14" s="1"/>
  <c r="V12" i="14"/>
  <c r="V18" i="14" s="1"/>
  <c r="Z12" i="14"/>
  <c r="Z18" i="14" s="1"/>
  <c r="AD12" i="14"/>
  <c r="AD18" i="14" s="1"/>
  <c r="AH12" i="14"/>
  <c r="AH18" i="14" s="1"/>
  <c r="AK10" i="14"/>
  <c r="AK11" i="14"/>
  <c r="F17" i="14"/>
  <c r="AK16" i="14"/>
  <c r="AK15" i="14"/>
  <c r="Y6" i="14"/>
  <c r="AC6" i="14"/>
  <c r="AG6" i="14"/>
  <c r="I6" i="14"/>
  <c r="M6" i="14"/>
  <c r="Q6" i="14"/>
  <c r="K18" i="14"/>
  <c r="O18" i="14"/>
  <c r="S18" i="14"/>
  <c r="W18" i="14"/>
  <c r="AA18" i="14"/>
  <c r="AE18" i="14"/>
  <c r="AI18" i="14"/>
  <c r="AK9" i="14"/>
  <c r="AK14" i="14"/>
  <c r="P18" i="14"/>
  <c r="AK8" i="14"/>
  <c r="U6" i="14"/>
  <c r="G18" i="14"/>
  <c r="I17" i="14"/>
  <c r="AK12" i="14" l="1"/>
  <c r="F18" i="14"/>
  <c r="I18" i="14"/>
  <c r="AK13" i="14"/>
  <c r="AK17" i="14" s="1"/>
  <c r="AK6" i="14"/>
</calcChain>
</file>

<file path=xl/sharedStrings.xml><?xml version="1.0" encoding="utf-8"?>
<sst xmlns="http://schemas.openxmlformats.org/spreadsheetml/2006/main" count="125" uniqueCount="92">
  <si>
    <t>上記以外の病床</t>
    <rPh sb="0" eb="2">
      <t>ジョウキ</t>
    </rPh>
    <rPh sb="2" eb="4">
      <t>イガイ</t>
    </rPh>
    <rPh sb="5" eb="7">
      <t>ビョウショウ</t>
    </rPh>
    <phoneticPr fontId="2"/>
  </si>
  <si>
    <t>療養病床</t>
    <rPh sb="0" eb="2">
      <t>リョウヨウ</t>
    </rPh>
    <rPh sb="2" eb="4">
      <t>ビョウショウ</t>
    </rPh>
    <phoneticPr fontId="2"/>
  </si>
  <si>
    <t>休止病床</t>
    <rPh sb="0" eb="2">
      <t>キュウシ</t>
    </rPh>
    <rPh sb="2" eb="4">
      <t>ビョウショウ</t>
    </rPh>
    <phoneticPr fontId="2"/>
  </si>
  <si>
    <t>空床数</t>
    <rPh sb="0" eb="1">
      <t>クウ</t>
    </rPh>
    <rPh sb="1" eb="2">
      <t>トコ</t>
    </rPh>
    <rPh sb="2" eb="3">
      <t>スウ</t>
    </rPh>
    <phoneticPr fontId="8"/>
  </si>
  <si>
    <t>運用病床数</t>
    <rPh sb="0" eb="2">
      <t>ウンヨウ</t>
    </rPh>
    <rPh sb="2" eb="4">
      <t>ビョウショウ</t>
    </rPh>
    <rPh sb="4" eb="5">
      <t>スウ</t>
    </rPh>
    <phoneticPr fontId="2"/>
  </si>
  <si>
    <t>計</t>
    <rPh sb="0" eb="1">
      <t>ケイ</t>
    </rPh>
    <phoneticPr fontId="8"/>
  </si>
  <si>
    <t>急性期一般入院料１</t>
    <phoneticPr fontId="2"/>
  </si>
  <si>
    <t>病床数</t>
    <rPh sb="0" eb="1">
      <t>ビョウ</t>
    </rPh>
    <rPh sb="1" eb="2">
      <t>トコ</t>
    </rPh>
    <rPh sb="2" eb="3">
      <t>スウ</t>
    </rPh>
    <phoneticPr fontId="8"/>
  </si>
  <si>
    <t>許可病床数
（床）</t>
    <rPh sb="0" eb="2">
      <t>キョカ</t>
    </rPh>
    <rPh sb="2" eb="5">
      <t>ビョウショウスウ</t>
    </rPh>
    <rPh sb="7" eb="8">
      <t>ユカ</t>
    </rPh>
    <phoneticPr fontId="2"/>
  </si>
  <si>
    <t>届出中の
診療報酬上の
区分</t>
    <rPh sb="0" eb="2">
      <t>トドケデ</t>
    </rPh>
    <rPh sb="2" eb="3">
      <t>チュウ</t>
    </rPh>
    <rPh sb="5" eb="7">
      <t>シンリョウ</t>
    </rPh>
    <rPh sb="7" eb="9">
      <t>ホウシュウ</t>
    </rPh>
    <rPh sb="9" eb="10">
      <t>ジョウ</t>
    </rPh>
    <rPh sb="12" eb="14">
      <t>クブン</t>
    </rPh>
    <phoneticPr fontId="2"/>
  </si>
  <si>
    <t>届出変更前の
診療報酬上の
区分</t>
    <rPh sb="0" eb="2">
      <t>トドケデ</t>
    </rPh>
    <rPh sb="2" eb="4">
      <t>ヘンコウ</t>
    </rPh>
    <rPh sb="4" eb="5">
      <t>マエ</t>
    </rPh>
    <rPh sb="7" eb="9">
      <t>シンリョウ</t>
    </rPh>
    <rPh sb="9" eb="11">
      <t>ホウシュウ</t>
    </rPh>
    <rPh sb="11" eb="12">
      <t>ジョウ</t>
    </rPh>
    <rPh sb="14" eb="16">
      <t>クブン</t>
    </rPh>
    <phoneticPr fontId="2"/>
  </si>
  <si>
    <t>月分</t>
    <rPh sb="0" eb="2">
      <t>ガツブン</t>
    </rPh>
    <phoneticPr fontId="2"/>
  </si>
  <si>
    <t>病棟名</t>
    <rPh sb="0" eb="2">
      <t>ビョウトウ</t>
    </rPh>
    <rPh sb="2" eb="3">
      <t>メイ</t>
    </rPh>
    <phoneticPr fontId="2"/>
  </si>
  <si>
    <t>医療機関名</t>
    <rPh sb="0" eb="2">
      <t>イリョウ</t>
    </rPh>
    <rPh sb="2" eb="4">
      <t>キカン</t>
    </rPh>
    <rPh sb="4" eb="5">
      <t>メイ</t>
    </rPh>
    <phoneticPr fontId="2"/>
  </si>
  <si>
    <t>空床数</t>
    <rPh sb="0" eb="2">
      <t>クウショウ</t>
    </rPh>
    <rPh sb="2" eb="3">
      <t>スウ</t>
    </rPh>
    <phoneticPr fontId="2"/>
  </si>
  <si>
    <t>その他</t>
    <rPh sb="2" eb="3">
      <t>タ</t>
    </rPh>
    <phoneticPr fontId="2"/>
  </si>
  <si>
    <t>稼働病床</t>
    <rPh sb="0" eb="2">
      <t>カドウ</t>
    </rPh>
    <rPh sb="2" eb="4">
      <t>ビョウショウ</t>
    </rPh>
    <phoneticPr fontId="2"/>
  </si>
  <si>
    <t>特定機能病院等</t>
    <rPh sb="0" eb="7">
      <t>トクテイキノウビョウインナド</t>
    </rPh>
    <phoneticPr fontId="2"/>
  </si>
  <si>
    <t>届出変更前の
診療報酬上の
区分</t>
    <rPh sb="0" eb="1">
      <t>トド</t>
    </rPh>
    <rPh sb="1" eb="2">
      <t>デ</t>
    </rPh>
    <rPh sb="2" eb="4">
      <t>ヘンコウ</t>
    </rPh>
    <rPh sb="4" eb="5">
      <t>マエ</t>
    </rPh>
    <rPh sb="7" eb="9">
      <t>シンリョウ</t>
    </rPh>
    <rPh sb="9" eb="11">
      <t>ホウシュウ</t>
    </rPh>
    <rPh sb="11" eb="12">
      <t>ジョウ</t>
    </rPh>
    <rPh sb="14" eb="16">
      <t>クブン</t>
    </rPh>
    <phoneticPr fontId="2"/>
  </si>
  <si>
    <t>病床数</t>
    <rPh sb="0" eb="2">
      <t>ビョウショウ</t>
    </rPh>
    <rPh sb="2" eb="3">
      <t>スウ</t>
    </rPh>
    <phoneticPr fontId="8"/>
  </si>
  <si>
    <t>ＩＣＵ</t>
  </si>
  <si>
    <t>ＨＣＵ</t>
  </si>
  <si>
    <t>上記以外の病床</t>
    <rPh sb="0" eb="4">
      <t>ジョウキイガイ</t>
    </rPh>
    <rPh sb="5" eb="7">
      <t>ビョウショウ</t>
    </rPh>
    <phoneticPr fontId="2"/>
  </si>
  <si>
    <t>突合確認（自動計算）</t>
    <rPh sb="0" eb="2">
      <t>トツゴウ</t>
    </rPh>
    <rPh sb="2" eb="4">
      <t>カクニン</t>
    </rPh>
    <rPh sb="5" eb="7">
      <t>ジドウ</t>
    </rPh>
    <rPh sb="7" eb="9">
      <t>ケイサン</t>
    </rPh>
    <phoneticPr fontId="2"/>
  </si>
  <si>
    <t>要請ー暫定ー入院</t>
    <rPh sb="0" eb="2">
      <t>ヨウセイ</t>
    </rPh>
    <rPh sb="3" eb="5">
      <t>ザンテイ</t>
    </rPh>
    <rPh sb="6" eb="8">
      <t>ニュウイン</t>
    </rPh>
    <phoneticPr fontId="2"/>
  </si>
  <si>
    <t>確認</t>
    <rPh sb="0" eb="2">
      <t>カクニン</t>
    </rPh>
    <phoneticPr fontId="2"/>
  </si>
  <si>
    <t>許可病床数</t>
    <rPh sb="0" eb="2">
      <t>キョカ</t>
    </rPh>
    <rPh sb="2" eb="4">
      <t>ビョウショウ</t>
    </rPh>
    <rPh sb="4" eb="5">
      <t>カズ</t>
    </rPh>
    <phoneticPr fontId="2"/>
  </si>
  <si>
    <t>稼働＋休止＋その他</t>
    <rPh sb="0" eb="2">
      <t>カドウ</t>
    </rPh>
    <rPh sb="3" eb="5">
      <t>キュウシ</t>
    </rPh>
    <rPh sb="8" eb="9">
      <t>タ</t>
    </rPh>
    <phoneticPr fontId="2"/>
  </si>
  <si>
    <t>要請ー入院</t>
    <rPh sb="0" eb="2">
      <t>ヨウセイ</t>
    </rPh>
    <rPh sb="3" eb="5">
      <t>ニュウイン</t>
    </rPh>
    <phoneticPr fontId="2"/>
  </si>
  <si>
    <t>上記以外の病床※2</t>
    <rPh sb="0" eb="4">
      <t>ジョウキイガイ</t>
    </rPh>
    <rPh sb="5" eb="7">
      <t>ビョウショウ</t>
    </rPh>
    <phoneticPr fontId="2"/>
  </si>
  <si>
    <t>療養病床※3</t>
    <rPh sb="0" eb="2">
      <t>リョウヨウ</t>
    </rPh>
    <rPh sb="2" eb="4">
      <t>ビョウショウ</t>
    </rPh>
    <phoneticPr fontId="2"/>
  </si>
  <si>
    <t>計</t>
    <rPh sb="0" eb="1">
      <t>ケイ</t>
    </rPh>
    <phoneticPr fontId="2"/>
  </si>
  <si>
    <t>※病棟が複数ある場合は病棟ごとにシートを作成してください。</t>
    <rPh sb="1" eb="3">
      <t>ビョウトウ</t>
    </rPh>
    <rPh sb="4" eb="6">
      <t>フクスウ</t>
    </rPh>
    <rPh sb="8" eb="10">
      <t>バアイ</t>
    </rPh>
    <rPh sb="11" eb="13">
      <t>ビョウトウ</t>
    </rPh>
    <rPh sb="20" eb="22">
      <t>サクセイ</t>
    </rPh>
    <phoneticPr fontId="2"/>
  </si>
  <si>
    <t>空床数確認表（様式第１号別紙２）その３　その他の医療機関</t>
    <rPh sb="0" eb="2">
      <t>クウショウ</t>
    </rPh>
    <rPh sb="2" eb="3">
      <t>スウ</t>
    </rPh>
    <rPh sb="3" eb="5">
      <t>カクニン</t>
    </rPh>
    <rPh sb="5" eb="6">
      <t>ヒョウ</t>
    </rPh>
    <rPh sb="7" eb="9">
      <t>ヨウシキ</t>
    </rPh>
    <rPh sb="9" eb="10">
      <t>ダイ</t>
    </rPh>
    <rPh sb="11" eb="12">
      <t>ゴウ</t>
    </rPh>
    <rPh sb="12" eb="14">
      <t>ベッシ</t>
    </rPh>
    <rPh sb="22" eb="23">
      <t>タ</t>
    </rPh>
    <rPh sb="24" eb="26">
      <t>イリョウ</t>
    </rPh>
    <rPh sb="26" eb="28">
      <t>キカン</t>
    </rPh>
    <phoneticPr fontId="2"/>
  </si>
  <si>
    <t>※病床区分が複数ある場合は病床区分ごとにシートを作成してください。</t>
    <rPh sb="1" eb="3">
      <t>ビョウショウ</t>
    </rPh>
    <rPh sb="3" eb="5">
      <t>クブン</t>
    </rPh>
    <rPh sb="6" eb="8">
      <t>フクスウ</t>
    </rPh>
    <rPh sb="10" eb="12">
      <t>バアイ</t>
    </rPh>
    <rPh sb="13" eb="15">
      <t>ビョウショウ</t>
    </rPh>
    <rPh sb="15" eb="17">
      <t>クブン</t>
    </rPh>
    <rPh sb="24" eb="26">
      <t>サクセイ</t>
    </rPh>
    <phoneticPr fontId="2"/>
  </si>
  <si>
    <t>療養病床・上記以外の病床</t>
    <rPh sb="0" eb="2">
      <t>リョウヨウ</t>
    </rPh>
    <rPh sb="2" eb="4">
      <t>ビョウショウ</t>
    </rPh>
    <rPh sb="5" eb="7">
      <t>ジョウキ</t>
    </rPh>
    <rPh sb="7" eb="9">
      <t>イガイ</t>
    </rPh>
    <rPh sb="10" eb="12">
      <t>ビョウショウ</t>
    </rPh>
    <phoneticPr fontId="2"/>
  </si>
  <si>
    <t>休止病床数合計（B)</t>
    <rPh sb="0" eb="5">
      <t>キュウシビョウショウスウ</t>
    </rPh>
    <rPh sb="5" eb="7">
      <t>ゴウケイ</t>
    </rPh>
    <phoneticPr fontId="2"/>
  </si>
  <si>
    <t>上限数確認欄
（A）≧（B）</t>
    <rPh sb="0" eb="3">
      <t>ジョウゲンスウ</t>
    </rPh>
    <rPh sb="3" eb="6">
      <t>カクニンラン</t>
    </rPh>
    <phoneticPr fontId="2"/>
  </si>
  <si>
    <t>特定機能病院等に該当しない</t>
  </si>
  <si>
    <t>○△病院</t>
    <rPh sb="0" eb="4">
      <t>マルサンカクビョウイン</t>
    </rPh>
    <phoneticPr fontId="2"/>
  </si>
  <si>
    <t>　備　考　　※上の表に反映できない事項がある場合、内容をご記入ください。（病床運用計画で現在のフェーズに対応する確保病床数と実際の運用病床数が異なる場合はその理由もご記入ください。）</t>
    <rPh sb="1" eb="2">
      <t>ビ</t>
    </rPh>
    <rPh sb="3" eb="4">
      <t>コウ</t>
    </rPh>
    <phoneticPr fontId="2"/>
  </si>
  <si>
    <t>　備　考　　※上の表に反映できない事項がある場合、内容をご記入ください。（病床運用計画で現在のフェーズに対応する確保病床数と実際の運用病床数が異なる場合はその理由もご記入ください。）</t>
    <rPh sb="1" eb="2">
      <t>ビ</t>
    </rPh>
    <rPh sb="3" eb="4">
      <t>コウ</t>
    </rPh>
    <rPh sb="7" eb="8">
      <t>ウエ</t>
    </rPh>
    <rPh sb="9" eb="10">
      <t>ヒョウ</t>
    </rPh>
    <rPh sb="11" eb="13">
      <t>ハンエイ</t>
    </rPh>
    <rPh sb="17" eb="19">
      <t>ジコウ</t>
    </rPh>
    <rPh sb="22" eb="24">
      <t>バアイ</t>
    </rPh>
    <rPh sb="25" eb="27">
      <t>ナイヨウ</t>
    </rPh>
    <rPh sb="29" eb="31">
      <t>キニュウ</t>
    </rPh>
    <rPh sb="37" eb="39">
      <t>ビョウショウ</t>
    </rPh>
    <rPh sb="39" eb="43">
      <t>ウンヨウケイカク</t>
    </rPh>
    <rPh sb="44" eb="46">
      <t>ゲンザイ</t>
    </rPh>
    <rPh sb="52" eb="54">
      <t>タイオウ</t>
    </rPh>
    <rPh sb="56" eb="58">
      <t>カクホ</t>
    </rPh>
    <rPh sb="58" eb="60">
      <t>ビョウショウ</t>
    </rPh>
    <rPh sb="60" eb="61">
      <t>スウ</t>
    </rPh>
    <rPh sb="62" eb="64">
      <t>ジッサイ</t>
    </rPh>
    <rPh sb="65" eb="70">
      <t>ウンヨウビョウショウスウ</t>
    </rPh>
    <rPh sb="71" eb="72">
      <t>コト</t>
    </rPh>
    <rPh sb="74" eb="76">
      <t>バアイ</t>
    </rPh>
    <rPh sb="79" eb="81">
      <t>リユウ</t>
    </rPh>
    <rPh sb="83" eb="85">
      <t>キニュウ</t>
    </rPh>
    <phoneticPr fontId="2"/>
  </si>
  <si>
    <t>救命救急入院料１、急性期一般入院料１</t>
    <phoneticPr fontId="2"/>
  </si>
  <si>
    <t>　備　考　</t>
    <rPh sb="1" eb="2">
      <t>ビ</t>
    </rPh>
    <rPh sb="3" eb="4">
      <t>コウ</t>
    </rPh>
    <phoneticPr fontId="2"/>
  </si>
  <si>
    <t>ＨＣＵ※1</t>
  </si>
  <si>
    <t>重症・中等症（ＨＣＵ）</t>
    <rPh sb="0" eb="2">
      <t>ジュウショウ</t>
    </rPh>
    <rPh sb="3" eb="6">
      <t>チュウトウショウ</t>
    </rPh>
    <phoneticPr fontId="2"/>
  </si>
  <si>
    <t>重症・中等症（一般）</t>
    <rPh sb="0" eb="2">
      <t>ジュウショウ</t>
    </rPh>
    <rPh sb="3" eb="5">
      <t>チュウトウ</t>
    </rPh>
    <rPh sb="5" eb="6">
      <t>ショウ</t>
    </rPh>
    <rPh sb="7" eb="9">
      <t>イッパン</t>
    </rPh>
    <phoneticPr fontId="2"/>
  </si>
  <si>
    <t>　休止病床上限数確認表</t>
    <rPh sb="7" eb="8">
      <t>スウ</t>
    </rPh>
    <phoneticPr fontId="2"/>
  </si>
  <si>
    <t>稼働
病床</t>
    <rPh sb="0" eb="2">
      <t>カドウ</t>
    </rPh>
    <rPh sb="3" eb="5">
      <t>ビョウショウ</t>
    </rPh>
    <phoneticPr fontId="2"/>
  </si>
  <si>
    <t>準備完了後
ＩＣＵまたはＨＣＵで運用</t>
    <rPh sb="0" eb="2">
      <t>ジュンビ</t>
    </rPh>
    <rPh sb="2" eb="5">
      <t>カンリョウゴ</t>
    </rPh>
    <rPh sb="16" eb="18">
      <t>ウンヨウ</t>
    </rPh>
    <phoneticPr fontId="2"/>
  </si>
  <si>
    <t>準備完了後
上記以外の病床で運用</t>
    <rPh sb="0" eb="5">
      <t>ジュンビカンリョウゴ</t>
    </rPh>
    <rPh sb="6" eb="8">
      <t>ジョウキ</t>
    </rPh>
    <rPh sb="8" eb="10">
      <t>イガイ</t>
    </rPh>
    <rPh sb="11" eb="13">
      <t>ビョウショウ</t>
    </rPh>
    <rPh sb="14" eb="16">
      <t>ウンヨウ</t>
    </rPh>
    <phoneticPr fontId="2"/>
  </si>
  <si>
    <t>休止病床上限数（A）</t>
    <rPh sb="0" eb="4">
      <t>キュウシビョウショウ</t>
    </rPh>
    <rPh sb="4" eb="6">
      <t>ジョウゲン</t>
    </rPh>
    <rPh sb="6" eb="7">
      <t>スウ</t>
    </rPh>
    <phoneticPr fontId="2"/>
  </si>
  <si>
    <t>休止
病床</t>
    <rPh sb="0" eb="2">
      <t>キュウシ</t>
    </rPh>
    <rPh sb="3" eb="5">
      <t>ビョウショウ</t>
    </rPh>
    <phoneticPr fontId="2"/>
  </si>
  <si>
    <t>上記以外の病床※２</t>
    <rPh sb="0" eb="2">
      <t>ジョウキ</t>
    </rPh>
    <rPh sb="2" eb="4">
      <t>イガイ</t>
    </rPh>
    <rPh sb="5" eb="7">
      <t>ビョウショウ</t>
    </rPh>
    <phoneticPr fontId="2"/>
  </si>
  <si>
    <t>準備病床
(準備完了後
運用予定病床)</t>
    <rPh sb="0" eb="4">
      <t>ジュンビビョウショウ</t>
    </rPh>
    <rPh sb="6" eb="8">
      <t>ジュンビ</t>
    </rPh>
    <rPh sb="8" eb="10">
      <t>カンリョウ</t>
    </rPh>
    <rPh sb="10" eb="11">
      <t>ゴ</t>
    </rPh>
    <rPh sb="12" eb="14">
      <t>ウンヨウ</t>
    </rPh>
    <rPh sb="14" eb="16">
      <t>ヨテイ</t>
    </rPh>
    <rPh sb="16" eb="18">
      <t>ビョウショウ</t>
    </rPh>
    <phoneticPr fontId="2"/>
  </si>
  <si>
    <t>※「準備期間中（準備完了後運用予定病床）」がある場合には、黄色く着色された箇所へ所要数の入力をお願いします。
※『上限数確認欄』がすべて「〇」となっていることを確認してから提出ください。
（同時期に受入病棟以外でクラスターが発生し、病院全体で運用している病床数が計画数を大きく上回っている場合は、事前にご相談ください。）</t>
    <rPh sb="2" eb="7">
      <t>ジュンビキカンチュウ</t>
    </rPh>
    <rPh sb="8" eb="13">
      <t>ジュンビカンリョウゴ</t>
    </rPh>
    <rPh sb="13" eb="19">
      <t>ウンヨウヨテイビョウショウ</t>
    </rPh>
    <rPh sb="24" eb="26">
      <t>バアイ</t>
    </rPh>
    <rPh sb="29" eb="31">
      <t>キイロ</t>
    </rPh>
    <rPh sb="32" eb="34">
      <t>チャクショク</t>
    </rPh>
    <rPh sb="37" eb="39">
      <t>カショ</t>
    </rPh>
    <rPh sb="40" eb="43">
      <t>ショヨウカズ</t>
    </rPh>
    <rPh sb="44" eb="46">
      <t>ニュウリョク</t>
    </rPh>
    <rPh sb="48" eb="49">
      <t>ネガ</t>
    </rPh>
    <rPh sb="57" eb="59">
      <t>ジョウゲン</t>
    </rPh>
    <rPh sb="59" eb="60">
      <t>スウ</t>
    </rPh>
    <rPh sb="60" eb="62">
      <t>カクニン</t>
    </rPh>
    <rPh sb="62" eb="63">
      <t>ラン</t>
    </rPh>
    <rPh sb="80" eb="82">
      <t>カクニン</t>
    </rPh>
    <rPh sb="86" eb="88">
      <t>テイシュツ</t>
    </rPh>
    <rPh sb="95" eb="98">
      <t>ドウジキ</t>
    </rPh>
    <rPh sb="99" eb="105">
      <t>ウケイレビョウトウイガイ</t>
    </rPh>
    <rPh sb="112" eb="114">
      <t>ハッセイ</t>
    </rPh>
    <rPh sb="116" eb="120">
      <t>ビョウインゼンタイ</t>
    </rPh>
    <rPh sb="131" eb="134">
      <t>ケイカクスウ</t>
    </rPh>
    <rPh sb="135" eb="136">
      <t>オオ</t>
    </rPh>
    <rPh sb="138" eb="140">
      <t>ウワマワ</t>
    </rPh>
    <rPh sb="144" eb="146">
      <t>バアイ</t>
    </rPh>
    <rPh sb="148" eb="150">
      <t>ジゼン</t>
    </rPh>
    <rPh sb="152" eb="154">
      <t>ソウダン</t>
    </rPh>
    <phoneticPr fontId="2"/>
  </si>
  <si>
    <t>令和４年１0月以降　空床数確認表の記入方法について</t>
    <rPh sb="0" eb="2">
      <t>レイワ</t>
    </rPh>
    <rPh sb="3" eb="4">
      <t>ネン</t>
    </rPh>
    <rPh sb="6" eb="7">
      <t>ガツ</t>
    </rPh>
    <rPh sb="7" eb="9">
      <t>イコウ</t>
    </rPh>
    <rPh sb="10" eb="13">
      <t>クウショウスウ</t>
    </rPh>
    <rPh sb="13" eb="15">
      <t>カクニン</t>
    </rPh>
    <rPh sb="15" eb="16">
      <t>ヒョウ</t>
    </rPh>
    <rPh sb="17" eb="21">
      <t>キニュウホウホウ</t>
    </rPh>
    <phoneticPr fontId="2"/>
  </si>
  <si>
    <r>
      <t xml:space="preserve"> </t>
    </r>
    <r>
      <rPr>
        <sz val="12"/>
        <color theme="1"/>
        <rFont val="游ゴシック"/>
        <family val="3"/>
        <charset val="128"/>
        <scheme val="minor"/>
      </rPr>
      <t>※令和４年10月以降「協力医療機関」の病床確保料の補助区分が廃止となるため、様式を削除しています。</t>
    </r>
    <rPh sb="2" eb="4">
      <t>レイワ</t>
    </rPh>
    <rPh sb="5" eb="6">
      <t>ネン</t>
    </rPh>
    <rPh sb="8" eb="9">
      <t>ガツ</t>
    </rPh>
    <rPh sb="9" eb="11">
      <t>イコウ</t>
    </rPh>
    <rPh sb="12" eb="14">
      <t>キョウリョク</t>
    </rPh>
    <rPh sb="14" eb="16">
      <t>イリョウ</t>
    </rPh>
    <rPh sb="16" eb="18">
      <t>キカン</t>
    </rPh>
    <rPh sb="20" eb="22">
      <t>ビョウショウ</t>
    </rPh>
    <rPh sb="22" eb="24">
      <t>カクホ</t>
    </rPh>
    <rPh sb="24" eb="25">
      <t>リョウ</t>
    </rPh>
    <rPh sb="26" eb="28">
      <t>ホジョ</t>
    </rPh>
    <rPh sb="28" eb="30">
      <t>クブン</t>
    </rPh>
    <rPh sb="31" eb="33">
      <t>ハイシ</t>
    </rPh>
    <rPh sb="39" eb="41">
      <t>ヨウシキ</t>
    </rPh>
    <rPh sb="42" eb="44">
      <t>サクジョ</t>
    </rPh>
    <phoneticPr fontId="2"/>
  </si>
  <si>
    <t>　  ９月以前に「協力医療機関」であった医療機関については、10月以降は指定区分に応じ「重点医療機関」</t>
    <rPh sb="4" eb="5">
      <t>ガツ</t>
    </rPh>
    <rPh sb="5" eb="7">
      <t>イゼン</t>
    </rPh>
    <rPh sb="9" eb="11">
      <t>キョウリョク</t>
    </rPh>
    <rPh sb="11" eb="13">
      <t>イリョウ</t>
    </rPh>
    <rPh sb="13" eb="15">
      <t>キカン</t>
    </rPh>
    <rPh sb="20" eb="22">
      <t>イリョウ</t>
    </rPh>
    <rPh sb="22" eb="24">
      <t>キカン</t>
    </rPh>
    <rPh sb="32" eb="33">
      <t>ガツ</t>
    </rPh>
    <rPh sb="33" eb="35">
      <t>イコウ</t>
    </rPh>
    <rPh sb="36" eb="38">
      <t>シテイ</t>
    </rPh>
    <rPh sb="38" eb="40">
      <t>クブン</t>
    </rPh>
    <rPh sb="41" eb="42">
      <t>オウ</t>
    </rPh>
    <rPh sb="44" eb="46">
      <t>ジュウテン</t>
    </rPh>
    <rPh sb="46" eb="48">
      <t>イリョウ</t>
    </rPh>
    <rPh sb="48" eb="50">
      <t>キカン</t>
    </rPh>
    <phoneticPr fontId="2"/>
  </si>
  <si>
    <t>ＩＣＵ</t>
    <phoneticPr fontId="2"/>
  </si>
  <si>
    <t>○△病院</t>
  </si>
  <si>
    <t>5階病棟</t>
  </si>
  <si>
    <t>空床数確認表（様式第１号別紙２）その１　重点医療機関（特定機能病院等・一般病院）</t>
    <phoneticPr fontId="2"/>
  </si>
  <si>
    <r>
      <t>【変更事項１】</t>
    </r>
    <r>
      <rPr>
        <b/>
        <sz val="14"/>
        <color theme="1"/>
        <rFont val="游ゴシック"/>
        <family val="3"/>
        <charset val="128"/>
        <scheme val="minor"/>
      </rPr>
      <t>※①・②ともに変更</t>
    </r>
    <rPh sb="1" eb="3">
      <t>ヘンコウ</t>
    </rPh>
    <rPh sb="3" eb="5">
      <t>ジコウ</t>
    </rPh>
    <rPh sb="14" eb="16">
      <t>ヘンコウ</t>
    </rPh>
    <phoneticPr fontId="2"/>
  </si>
  <si>
    <r>
      <t xml:space="preserve"> </t>
    </r>
    <r>
      <rPr>
        <b/>
        <u/>
        <sz val="14"/>
        <color theme="1"/>
        <rFont val="游ゴシック"/>
        <family val="3"/>
        <charset val="128"/>
        <scheme val="minor"/>
      </rPr>
      <t>空床数確認表　協力医療機関（様式第１号別紙２）その２</t>
    </r>
    <phoneticPr fontId="2"/>
  </si>
  <si>
    <r>
      <t>【変更事項２】</t>
    </r>
    <r>
      <rPr>
        <b/>
        <sz val="14"/>
        <color theme="1"/>
        <rFont val="游ゴシック"/>
        <family val="3"/>
        <charset val="128"/>
        <scheme val="minor"/>
      </rPr>
      <t>※①のみ変更</t>
    </r>
    <rPh sb="1" eb="3">
      <t>ヘンコウ</t>
    </rPh>
    <rPh sb="3" eb="5">
      <t>ジコウ</t>
    </rPh>
    <rPh sb="11" eb="13">
      <t>ヘンコウ</t>
    </rPh>
    <phoneticPr fontId="2"/>
  </si>
  <si>
    <t>　(記入例では、今回変更となった項目は</t>
    <rPh sb="2" eb="5">
      <t>キニュウレイ</t>
    </rPh>
    <rPh sb="8" eb="10">
      <t>コンカイ</t>
    </rPh>
    <rPh sb="10" eb="12">
      <t>ヘンコウ</t>
    </rPh>
    <rPh sb="16" eb="18">
      <t>コウモク</t>
    </rPh>
    <phoneticPr fontId="2"/>
  </si>
  <si>
    <t>　(赤吹き出し)、前回から変更なしの項目は</t>
    <rPh sb="2" eb="3">
      <t>アカ</t>
    </rPh>
    <rPh sb="3" eb="4">
      <t>フ</t>
    </rPh>
    <rPh sb="5" eb="6">
      <t>ダ</t>
    </rPh>
    <rPh sb="9" eb="11">
      <t>ゼンカイ</t>
    </rPh>
    <rPh sb="13" eb="15">
      <t>ヘンコウ</t>
    </rPh>
    <rPh sb="18" eb="20">
      <t>コウモク</t>
    </rPh>
    <phoneticPr fontId="2"/>
  </si>
  <si>
    <t>(白吹き出し)で記載をしています。)</t>
    <rPh sb="1" eb="2">
      <t>シロ</t>
    </rPh>
    <rPh sb="2" eb="3">
      <t>フ</t>
    </rPh>
    <rPh sb="4" eb="5">
      <t>ダ</t>
    </rPh>
    <rPh sb="8" eb="10">
      <t>キサイ</t>
    </rPh>
    <phoneticPr fontId="2"/>
  </si>
  <si>
    <r>
      <rPr>
        <b/>
        <sz val="14"/>
        <color theme="1"/>
        <rFont val="游ゴシック"/>
        <family val="3"/>
        <charset val="128"/>
        <scheme val="minor"/>
      </rPr>
      <t xml:space="preserve"> </t>
    </r>
    <r>
      <rPr>
        <b/>
        <u/>
        <sz val="14"/>
        <color theme="1"/>
        <rFont val="游ゴシック"/>
        <family val="3"/>
        <charset val="128"/>
        <scheme val="minor"/>
      </rPr>
      <t>①空床数確認表　重点医療機関　　　（様式第１号別紙２）その１</t>
    </r>
    <phoneticPr fontId="2"/>
  </si>
  <si>
    <r>
      <rPr>
        <b/>
        <sz val="14"/>
        <color theme="1"/>
        <rFont val="游ゴシック"/>
        <family val="3"/>
        <charset val="128"/>
        <scheme val="minor"/>
      </rPr>
      <t xml:space="preserve"> </t>
    </r>
    <r>
      <rPr>
        <b/>
        <u/>
        <sz val="14"/>
        <color theme="1"/>
        <rFont val="游ゴシック"/>
        <family val="3"/>
        <charset val="128"/>
        <scheme val="minor"/>
      </rPr>
      <t>②空床数確認表　その他の医療機関　（様式第１号別紙２）その３</t>
    </r>
    <phoneticPr fontId="2"/>
  </si>
  <si>
    <t>運用病床のうち入院患者のいた病床数</t>
    <rPh sb="0" eb="2">
      <t>ウンヨウ</t>
    </rPh>
    <rPh sb="2" eb="4">
      <t>ビョウショウ</t>
    </rPh>
    <rPh sb="14" eb="17">
      <t>ビョウショウスウ</t>
    </rPh>
    <phoneticPr fontId="8"/>
  </si>
  <si>
    <t>〇９月分までは「新型コロナに関係しない一般の患者が入院していた病床数」としていた欄を「補助対象外の病床」</t>
    <rPh sb="2" eb="3">
      <t>ガツ</t>
    </rPh>
    <rPh sb="3" eb="4">
      <t>ブン</t>
    </rPh>
    <rPh sb="40" eb="41">
      <t>ラン</t>
    </rPh>
    <phoneticPr fontId="2"/>
  </si>
  <si>
    <t xml:space="preserve">    に変更しています。</t>
    <rPh sb="5" eb="7">
      <t>ヘンコウ</t>
    </rPh>
    <phoneticPr fontId="2"/>
  </si>
  <si>
    <t xml:space="preserve">           ・休止病床ではあるが、上限数を超えているため補償対象外となる病床数</t>
    <phoneticPr fontId="2"/>
  </si>
  <si>
    <t xml:space="preserve"> 追加及び変更をしています。</t>
    <rPh sb="1" eb="3">
      <t>ツイカ</t>
    </rPh>
    <rPh sb="3" eb="4">
      <t>オヨ</t>
    </rPh>
    <rPh sb="5" eb="7">
      <t>ヘンコウ</t>
    </rPh>
    <phoneticPr fontId="2"/>
  </si>
  <si>
    <t xml:space="preserve"> 令和４年１0月以降、病床確保料の制度改正に伴い、以下のとおり「空床数確認表」について, 様式の削除</t>
    <rPh sb="1" eb="3">
      <t>レイワ</t>
    </rPh>
    <rPh sb="4" eb="5">
      <t>ネン</t>
    </rPh>
    <rPh sb="7" eb="8">
      <t>ガツ</t>
    </rPh>
    <rPh sb="8" eb="10">
      <t>イコウ</t>
    </rPh>
    <rPh sb="11" eb="13">
      <t>ビョウショウ</t>
    </rPh>
    <rPh sb="13" eb="15">
      <t>カクホ</t>
    </rPh>
    <rPh sb="15" eb="16">
      <t>リョウ</t>
    </rPh>
    <rPh sb="17" eb="19">
      <t>セイド</t>
    </rPh>
    <rPh sb="19" eb="21">
      <t>カイセイ</t>
    </rPh>
    <rPh sb="22" eb="23">
      <t>トモナ</t>
    </rPh>
    <rPh sb="25" eb="27">
      <t>イカ</t>
    </rPh>
    <rPh sb="32" eb="38">
      <t>クウショウスウカクニンヒョウ</t>
    </rPh>
    <phoneticPr fontId="2"/>
  </si>
  <si>
    <t xml:space="preserve">  （例)・休止病床のうち、コロナ患者以外の患者のいた病床数</t>
    <rPh sb="3" eb="4">
      <t>レイ</t>
    </rPh>
    <phoneticPr fontId="2"/>
  </si>
  <si>
    <t>補助対象外の病床数</t>
    <phoneticPr fontId="2"/>
  </si>
  <si>
    <t xml:space="preserve">  「補助対象外の病床」には許可病床数欄に記載した病床数のうち、稼働病床・休止病床とした病床以外の病床を</t>
    <rPh sb="3" eb="5">
      <t>ホジョ</t>
    </rPh>
    <rPh sb="5" eb="7">
      <t>タイショウ</t>
    </rPh>
    <rPh sb="7" eb="8">
      <t>ガイ</t>
    </rPh>
    <rPh sb="9" eb="11">
      <t>ビョウショウ</t>
    </rPh>
    <rPh sb="14" eb="16">
      <t>キョカ</t>
    </rPh>
    <rPh sb="16" eb="19">
      <t>ビョウショウスウ</t>
    </rPh>
    <rPh sb="19" eb="20">
      <t>ラン</t>
    </rPh>
    <rPh sb="21" eb="23">
      <t>キサイ</t>
    </rPh>
    <rPh sb="25" eb="28">
      <t>ビョウショウスウ</t>
    </rPh>
    <rPh sb="32" eb="34">
      <t>カドウ</t>
    </rPh>
    <rPh sb="34" eb="36">
      <t>ビョウショウ</t>
    </rPh>
    <rPh sb="37" eb="39">
      <t>キュウシ</t>
    </rPh>
    <rPh sb="39" eb="41">
      <t>ビョウショウ</t>
    </rPh>
    <rPh sb="44" eb="46">
      <t>ビョウショウ</t>
    </rPh>
    <rPh sb="46" eb="48">
      <t>イガイ</t>
    </rPh>
    <rPh sb="49" eb="51">
      <t>ビョウショウ</t>
    </rPh>
    <phoneticPr fontId="2"/>
  </si>
  <si>
    <t>　計上してください。</t>
    <phoneticPr fontId="2"/>
  </si>
  <si>
    <t>・10/11~ICU病床を5床増床するため、10/1~10/10の間、５床の準備病床が生じた</t>
    <rPh sb="10" eb="12">
      <t>ビョウショウ</t>
    </rPh>
    <rPh sb="14" eb="15">
      <t>ユカ</t>
    </rPh>
    <rPh sb="15" eb="17">
      <t>ゾウショウ</t>
    </rPh>
    <rPh sb="33" eb="34">
      <t>アイダ</t>
    </rPh>
    <rPh sb="36" eb="37">
      <t>ユカ</t>
    </rPh>
    <rPh sb="38" eb="42">
      <t>ジュンビビョウショウ</t>
    </rPh>
    <rPh sb="43" eb="44">
      <t>ショウ</t>
    </rPh>
    <phoneticPr fontId="2"/>
  </si>
  <si>
    <t>運用病床のうち入院患者のいた病床数</t>
    <rPh sb="0" eb="2">
      <t>ウンヨウ</t>
    </rPh>
    <rPh sb="2" eb="4">
      <t>ビョウショウ</t>
    </rPh>
    <rPh sb="7" eb="9">
      <t>ニュウイン</t>
    </rPh>
    <rPh sb="9" eb="11">
      <t>カンジャ</t>
    </rPh>
    <rPh sb="14" eb="17">
      <t>ビョウショウスウ</t>
    </rPh>
    <phoneticPr fontId="8"/>
  </si>
  <si>
    <t xml:space="preserve">      　 ・ゾーニングを行いコロナ患者以外の患者の受入を再開しているため補償対象外となる病床数</t>
    <phoneticPr fontId="2"/>
  </si>
  <si>
    <t>うち)新型コロナウイルス以外の患者のいた病床数</t>
    <rPh sb="3" eb="5">
      <t>シンガタ</t>
    </rPh>
    <rPh sb="12" eb="14">
      <t>イガイ</t>
    </rPh>
    <rPh sb="15" eb="17">
      <t>カンジャ</t>
    </rPh>
    <rPh sb="20" eb="23">
      <t>ビョウショウスウ</t>
    </rPh>
    <phoneticPr fontId="2"/>
  </si>
  <si>
    <r>
      <t>　・『届出変更前の診療報酬上の区分』・・・新型コロナウイルス感染症患者等の受入を開始するにあたり、受入病床の診療報酬上の区分を変更した場合は、変更前の区分をご記入ください。なお、簡易な報告による変更も含みます。
　・『届出中の診療報酬上の区分』・・・当該病棟における届出中の診療報酬上の病床の区分をご記入ください。なお、月の途中で変更した場合は、例えば「〇日から△日まで急性期一般入院料1、△日から□日まで救命救急入院料1」のようにご記入ください。
　・『運用病床数』・・・府から確保要請のあった病床数のうち、</t>
    </r>
    <r>
      <rPr>
        <sz val="10"/>
        <color rgb="FFFF0000"/>
        <rFont val="Meiryo UI"/>
        <family val="3"/>
        <charset val="128"/>
      </rPr>
      <t>当該病棟における運用報告書により報告している病床数を病床区分別に記載してください。</t>
    </r>
    <r>
      <rPr>
        <sz val="10"/>
        <rFont val="Meiryo UI"/>
        <family val="3"/>
        <charset val="128"/>
      </rPr>
      <t xml:space="preserve">
                        　フェーズが変わった場合、変更した日からそのフェーズに合わせた運用数をご記入ください。
　　　　　　　　　　　　　保健所・フォローアップセンターからの依頼により運用数以上に患者等を受け入れた場合には、『運用病床数』に加算してください。
　</t>
    </r>
    <r>
      <rPr>
        <sz val="10"/>
        <color rgb="FFFF0000"/>
        <rFont val="Meiryo UI"/>
        <family val="3"/>
        <charset val="128"/>
      </rPr>
      <t xml:space="preserve">・『運用病床のうち入院患者のいた病床数』・・・運用病床のうち、入院患者(コロナ患者・コロナ以外の患者問わず)がいた病床数をご記入ください。
　・『うち)新型コロナウイルス以外の患者のいた病床数』・・・『運用病床のうち入院患者のいた病床数』で記入した病床数のうち、新型コロナウイルス以外の患者が入院していた病床数を計上ください。                       </t>
    </r>
    <r>
      <rPr>
        <sz val="10"/>
        <rFont val="Meiryo UI"/>
        <family val="3"/>
        <charset val="128"/>
      </rPr>
      <t xml:space="preserve">      
　・『空床数』・・・ （自動計算）『ＩＣＵ』＋『ＨＣＵ』＋『上記以外の病床』　　※稼働している病床のうち、入院患者のいない病床床を計上
　・『休止病床』・・・稼働病床を確保するうえで休止した病床数及び府の要請により病床転換を行う場合にその準備のために休止した病床数をご記入ください。　　※区分は休止前の病床区分による。
　　　　　　　　　　　　 他病棟で生じた休止病床については、「他病棟休床数シート」に記載してください。
</t>
    </r>
    <r>
      <rPr>
        <sz val="10"/>
        <color rgb="FFFF0000"/>
        <rFont val="Meiryo UI"/>
        <family val="3"/>
        <charset val="128"/>
      </rPr>
      <t>　・『補助対象外の病床数』・・・許可病床数欄に記載した病床数のうち、稼働病床・休止病床とした病床以外の病床数を計上ください 
　　　　　　　　　　　　　　　　　　 (例)・休止病床のうち、コロナ患者以外患者のいた病床数
　　　　　　　　　　　　　　　　　　　　　 ・休止病床ではあるが、上限数を超えているため補償対象外となる病床数
　　　　　　　　　　　　　　　　　　　　　 ・病棟内でゾーニングを行いコロナ患者以外の患者の受入を再開しているため補償対象外となる病床数</t>
    </r>
    <rPh sb="21" eb="23">
      <t>シンガタ</t>
    </rPh>
    <rPh sb="30" eb="36">
      <t>カンセンショウカンジャナド</t>
    </rPh>
    <rPh sb="37" eb="39">
      <t>ウケイレ</t>
    </rPh>
    <rPh sb="40" eb="42">
      <t>カイシ</t>
    </rPh>
    <rPh sb="49" eb="53">
      <t>ウケイレビョウショウ</t>
    </rPh>
    <rPh sb="54" eb="58">
      <t>シンリョウホウシュウ</t>
    </rPh>
    <rPh sb="58" eb="59">
      <t>ジョウ</t>
    </rPh>
    <rPh sb="60" eb="62">
      <t>クブン</t>
    </rPh>
    <rPh sb="63" eb="65">
      <t>ヘンコウ</t>
    </rPh>
    <rPh sb="67" eb="69">
      <t>バアイ</t>
    </rPh>
    <rPh sb="71" eb="74">
      <t>ヘンコウマエ</t>
    </rPh>
    <rPh sb="75" eb="77">
      <t>クブン</t>
    </rPh>
    <rPh sb="79" eb="81">
      <t>キニュウ</t>
    </rPh>
    <rPh sb="89" eb="91">
      <t>カンイ</t>
    </rPh>
    <rPh sb="92" eb="94">
      <t>ホウコク</t>
    </rPh>
    <rPh sb="97" eb="99">
      <t>ヘンコウ</t>
    </rPh>
    <rPh sb="100" eb="101">
      <t>フク</t>
    </rPh>
    <rPh sb="125" eb="129">
      <t>トウガイビョウトウ</t>
    </rPh>
    <rPh sb="133" eb="136">
      <t>トドケデチュウ</t>
    </rPh>
    <rPh sb="137" eb="142">
      <t>シンリョウホウシュウジョウ</t>
    </rPh>
    <rPh sb="143" eb="145">
      <t>ビョウショウ</t>
    </rPh>
    <rPh sb="146" eb="148">
      <t>クブン</t>
    </rPh>
    <rPh sb="150" eb="152">
      <t>キニュウ</t>
    </rPh>
    <rPh sb="160" eb="161">
      <t>ツキ</t>
    </rPh>
    <rPh sb="162" eb="164">
      <t>トチュウ</t>
    </rPh>
    <rPh sb="165" eb="167">
      <t>ヘンコウ</t>
    </rPh>
    <rPh sb="169" eb="171">
      <t>バアイ</t>
    </rPh>
    <rPh sb="173" eb="174">
      <t>タト</t>
    </rPh>
    <rPh sb="178" eb="179">
      <t>ニチ</t>
    </rPh>
    <rPh sb="182" eb="183">
      <t>ニチ</t>
    </rPh>
    <rPh sb="185" eb="190">
      <t>キュウセイキイッパン</t>
    </rPh>
    <rPh sb="190" eb="193">
      <t>ニュウインリョウ</t>
    </rPh>
    <rPh sb="196" eb="197">
      <t>ニチ</t>
    </rPh>
    <rPh sb="200" eb="201">
      <t>ニチ</t>
    </rPh>
    <rPh sb="203" eb="207">
      <t>キュウメイキュウキュウ</t>
    </rPh>
    <rPh sb="207" eb="210">
      <t>ニュウインリョウ</t>
    </rPh>
    <rPh sb="217" eb="219">
      <t>キニュウ</t>
    </rPh>
    <rPh sb="228" eb="230">
      <t>ウンヨウ</t>
    </rPh>
    <rPh sb="230" eb="232">
      <t>ビョウショウ</t>
    </rPh>
    <rPh sb="352" eb="354">
      <t>ウンヨウ</t>
    </rPh>
    <rPh sb="401" eb="403">
      <t>ウンヨウ</t>
    </rPh>
    <rPh sb="409" eb="410">
      <t>ナド</t>
    </rPh>
    <rPh sb="422" eb="424">
      <t>ウンヨウ</t>
    </rPh>
    <rPh sb="429" eb="431">
      <t>カサン</t>
    </rPh>
    <rPh sb="463" eb="465">
      <t>ウンヨウ</t>
    </rPh>
    <rPh sb="686" eb="690">
      <t>ニュウインカンジャ</t>
    </rPh>
    <rPh sb="694" eb="696">
      <t>ビョウショウ</t>
    </rPh>
    <rPh sb="696" eb="697">
      <t>ユカ</t>
    </rPh>
    <rPh sb="698" eb="700">
      <t>ケイジョウ</t>
    </rPh>
    <rPh sb="728" eb="731">
      <t>ビョウショウスウ</t>
    </rPh>
    <rPh sb="731" eb="732">
      <t>オヨ</t>
    </rPh>
    <rPh sb="747" eb="749">
      <t>バアイ</t>
    </rPh>
    <rPh sb="758" eb="760">
      <t>キュウシ</t>
    </rPh>
    <rPh sb="762" eb="764">
      <t>ビョウショウ</t>
    </rPh>
    <rPh sb="764" eb="765">
      <t>スウ</t>
    </rPh>
    <rPh sb="767" eb="769">
      <t>キニュウ</t>
    </rPh>
    <rPh sb="848" eb="850">
      <t>ホジョ</t>
    </rPh>
    <rPh sb="850" eb="852">
      <t>タイショウ</t>
    </rPh>
    <rPh sb="852" eb="853">
      <t>ガイ</t>
    </rPh>
    <rPh sb="854" eb="857">
      <t>ビョウショウスウ</t>
    </rPh>
    <rPh sb="879" eb="881">
      <t>カドウ</t>
    </rPh>
    <phoneticPr fontId="2"/>
  </si>
  <si>
    <r>
      <t xml:space="preserve">  ・『届出変更前の診療報酬上の区分』・・・新型コロナウイルス感染症患者等の受入を開始するにあたり、受入病床の診療報酬上の区分を変更した場合は、変更前の区分をご記入ください。なお、簡易な報告による変更も含みます。
　・『届出中の診療報酬上の区分』・・・当該病棟における届出中の診療報酬上の病床の区分をご記入ください。なお、月の途中で変更した場合は、例えば「〇日から△日まで急性期一般入院料1、△日から□日まで救命救急入院料1」のようにご記入ください。 
　・『運用病床数』・・・府から確保要請のあった病床数のうち、当該病棟における運用報告書により報告している病床数を病床区分別に記載してください。
                        　  フェーズが変わった場合、変更した日からそのフェーズに合わせた運用数をご記入ください。
　　　　　　　　　　　　  保健所・フォローアップセンターからの依頼により運用数以上に患者等を受け入れた場合には、『運用病床数』に加算してください。
　</t>
    </r>
    <r>
      <rPr>
        <sz val="10"/>
        <color rgb="FFFF0000"/>
        <rFont val="Meiryo UI"/>
        <family val="3"/>
        <charset val="128"/>
      </rPr>
      <t xml:space="preserve">・『運用病床のうち入院患者のいた病床数』・・・運用病床のうち、入院患者(コロナ患者・コロナ以外の患者問わず)がいた病床数をご記入ください。
　・『うち)新型コロナウイルスコロナ以外の患者のいた病床数』・・・『運用病床のうち入院患者のいた病床数』で記入した病床数のうち、新型コロナウイルス以外の患者が入院していた病床数を計上ください。                      </t>
    </r>
    <r>
      <rPr>
        <sz val="10"/>
        <color theme="1"/>
        <rFont val="Meiryo UI"/>
        <family val="3"/>
        <charset val="128"/>
      </rPr>
      <t xml:space="preserve">           
　・『空床数』・・・ （自動計算）『ＩＣＵ』＋『ＨＣＵ』＋『上記以外の病床』　　※稼働している病床のうち、入院患者のいない病床床を計上
　・『休止病床』・・・稼働病床を確保するうえで休止した病床数及び府の要請により病床転換を行う場合にその準備のために休止した病床数をご記入ください。　　※区分は休止前の病床区分による。
　　　　　　　　　　　　 他病棟で生じた休止病床については、「他病棟休床数シート」に記載してください。
　</t>
    </r>
    <rPh sb="406" eb="408">
      <t>ウンヨウ</t>
    </rPh>
    <phoneticPr fontId="2"/>
  </si>
  <si>
    <t>　  若しくは「その他の医療機関」として空床数確認表を作成ください。</t>
    <rPh sb="10" eb="11">
      <t>ホカ</t>
    </rPh>
    <rPh sb="12" eb="14">
      <t>イリョウ</t>
    </rPh>
    <rPh sb="14" eb="16">
      <t>キカン</t>
    </rPh>
    <rPh sb="20" eb="22">
      <t>クウショウ</t>
    </rPh>
    <rPh sb="22" eb="23">
      <t>スウ</t>
    </rPh>
    <rPh sb="23" eb="25">
      <t>カクニン</t>
    </rPh>
    <rPh sb="25" eb="26">
      <t>ヒョウ</t>
    </rPh>
    <rPh sb="27" eb="29">
      <t>サクセイ</t>
    </rPh>
    <phoneticPr fontId="2"/>
  </si>
  <si>
    <t xml:space="preserve">〇９月分までは「運用病床のうち入院患者のいた病床数」欄にコロナ患者以外は含めない様式としていましたが、 </t>
    <rPh sb="2" eb="3">
      <t>ガツ</t>
    </rPh>
    <rPh sb="3" eb="4">
      <t>ブン</t>
    </rPh>
    <rPh sb="8" eb="10">
      <t>ウンヨウ</t>
    </rPh>
    <rPh sb="10" eb="12">
      <t>ビョウショウ</t>
    </rPh>
    <rPh sb="15" eb="17">
      <t>ニュウイン</t>
    </rPh>
    <rPh sb="17" eb="19">
      <t>カンジャ</t>
    </rPh>
    <rPh sb="22" eb="25">
      <t>ビョウショウスウ</t>
    </rPh>
    <rPh sb="26" eb="27">
      <t>ラン</t>
    </rPh>
    <rPh sb="31" eb="33">
      <t>カンジャ</t>
    </rPh>
    <rPh sb="33" eb="35">
      <t>イガイ</t>
    </rPh>
    <rPh sb="36" eb="37">
      <t>フク</t>
    </rPh>
    <rPh sb="40" eb="42">
      <t>ヨウシキ</t>
    </rPh>
    <phoneticPr fontId="2"/>
  </si>
  <si>
    <t xml:space="preserve">   10月分以降は「運用病床のうち入院患者のいた病床数」欄には、運用病床数内でコロナ患者・コロナ患者以外に</t>
    <rPh sb="11" eb="13">
      <t>ウンヨウ</t>
    </rPh>
    <rPh sb="13" eb="15">
      <t>ビョウショウ</t>
    </rPh>
    <rPh sb="18" eb="20">
      <t>ニュウイン</t>
    </rPh>
    <rPh sb="20" eb="22">
      <t>カンジャ</t>
    </rPh>
    <rPh sb="25" eb="28">
      <t>ビョウショウスウ</t>
    </rPh>
    <rPh sb="29" eb="30">
      <t>ラン</t>
    </rPh>
    <rPh sb="33" eb="35">
      <t>ウンヨウ</t>
    </rPh>
    <rPh sb="35" eb="38">
      <t>ビョウショウスウ</t>
    </rPh>
    <rPh sb="38" eb="39">
      <t>ナイ</t>
    </rPh>
    <rPh sb="43" eb="45">
      <t>カンジャ</t>
    </rPh>
    <rPh sb="49" eb="51">
      <t>カンジャ</t>
    </rPh>
    <rPh sb="51" eb="53">
      <t>イガイ</t>
    </rPh>
    <phoneticPr fontId="2"/>
  </si>
  <si>
    <t>　問わず入院患者のいた病床数を計上してください。</t>
    <rPh sb="15" eb="17">
      <t>ケイジョウ</t>
    </rPh>
    <phoneticPr fontId="2"/>
  </si>
  <si>
    <t>　その後、「うち)新型コロナウイルス以外の患者のいた病床数」欄に内数を計上してください。</t>
    <rPh sb="3" eb="4">
      <t>ゴ</t>
    </rPh>
    <rPh sb="9" eb="11">
      <t>シンガタ</t>
    </rPh>
    <rPh sb="18" eb="20">
      <t>イガイ</t>
    </rPh>
    <rPh sb="21" eb="23">
      <t>カンジャ</t>
    </rPh>
    <rPh sb="26" eb="28">
      <t>ビョウショウ</t>
    </rPh>
    <rPh sb="28" eb="29">
      <t>カズ</t>
    </rPh>
    <rPh sb="30" eb="31">
      <t>ラン</t>
    </rPh>
    <rPh sb="32" eb="34">
      <t>ウチスウ</t>
    </rPh>
    <rPh sb="35" eb="37">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</si>
</sst>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 &quot;月&quot;"/>
    <numFmt numFmtId="178" formatCode="#,##0;&quot;▲ &quot;#,##0"/>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b/>
      <sz val="11"/>
      <color theme="1"/>
      <name val="Meiryo UI"/>
      <family val="3"/>
      <charset val="128"/>
    </font>
    <font>
      <b/>
      <sz val="10"/>
      <color theme="1"/>
      <name val="Meiryo UI"/>
      <family val="3"/>
      <charset val="128"/>
    </font>
    <font>
      <sz val="12"/>
      <color theme="1"/>
      <name val="Meiryo UI"/>
      <family val="3"/>
      <charset val="128"/>
    </font>
    <font>
      <sz val="6"/>
      <name val="游ゴシック"/>
      <family val="3"/>
      <charset val="128"/>
      <scheme val="minor"/>
    </font>
    <font>
      <b/>
      <sz val="9"/>
      <color theme="1"/>
      <name val="Meiryo UI"/>
      <family val="3"/>
      <charset val="128"/>
    </font>
    <font>
      <sz val="11"/>
      <name val="Meiryo UI"/>
      <family val="3"/>
      <charset val="128"/>
    </font>
    <font>
      <b/>
      <sz val="12"/>
      <color theme="1"/>
      <name val="Meiryo UI"/>
      <family val="3"/>
      <charset val="128"/>
    </font>
    <font>
      <sz val="12"/>
      <color theme="1"/>
      <name val="游ゴシック"/>
      <family val="3"/>
      <charset val="128"/>
      <scheme val="minor"/>
    </font>
    <font>
      <sz val="14"/>
      <color theme="1"/>
      <name val="游ゴシック"/>
      <family val="2"/>
      <charset val="128"/>
      <scheme val="minor"/>
    </font>
    <font>
      <sz val="13"/>
      <color theme="1"/>
      <name val="游ゴシック"/>
      <family val="2"/>
      <charset val="128"/>
      <scheme val="minor"/>
    </font>
    <font>
      <sz val="13"/>
      <color theme="1"/>
      <name val="游ゴシック"/>
      <family val="3"/>
      <charset val="128"/>
      <scheme val="minor"/>
    </font>
    <font>
      <b/>
      <u/>
      <sz val="18"/>
      <color theme="1"/>
      <name val="游ゴシック"/>
      <family val="3"/>
      <charset val="128"/>
      <scheme val="minor"/>
    </font>
    <font>
      <b/>
      <u/>
      <sz val="13"/>
      <color theme="1"/>
      <name val="游ゴシック"/>
      <family val="3"/>
      <charset val="128"/>
      <scheme val="minor"/>
    </font>
    <font>
      <b/>
      <u/>
      <sz val="16"/>
      <color theme="1"/>
      <name val="游ゴシック"/>
      <family val="3"/>
      <charset val="128"/>
      <scheme val="minor"/>
    </font>
    <font>
      <sz val="14"/>
      <color theme="1"/>
      <name val="Meiryo UI"/>
      <family val="3"/>
      <charset val="128"/>
    </font>
    <font>
      <b/>
      <sz val="16"/>
      <color theme="1"/>
      <name val="Meiryo UI"/>
      <family val="3"/>
      <charset val="128"/>
    </font>
    <font>
      <b/>
      <sz val="14"/>
      <color theme="1"/>
      <name val="Meiryo UI"/>
      <family val="3"/>
      <charset val="128"/>
    </font>
    <font>
      <b/>
      <sz val="20"/>
      <color theme="1"/>
      <name val="Meiryo UI"/>
      <family val="3"/>
      <charset val="128"/>
    </font>
    <font>
      <sz val="10"/>
      <name val="Meiryo UI"/>
      <family val="3"/>
      <charset val="128"/>
    </font>
    <font>
      <b/>
      <sz val="18"/>
      <color theme="1"/>
      <name val="Meiryo UI"/>
      <family val="3"/>
      <charset val="128"/>
    </font>
    <font>
      <sz val="12"/>
      <color theme="1"/>
      <name val="游ゴシック"/>
      <family val="2"/>
      <charset val="128"/>
      <scheme val="minor"/>
    </font>
    <font>
      <b/>
      <u/>
      <sz val="14"/>
      <color theme="1"/>
      <name val="游ゴシック"/>
      <family val="3"/>
      <charset val="128"/>
      <scheme val="minor"/>
    </font>
    <font>
      <b/>
      <sz val="14"/>
      <color theme="1"/>
      <name val="游ゴシック"/>
      <family val="3"/>
      <charset val="128"/>
      <scheme val="minor"/>
    </font>
    <font>
      <sz val="10"/>
      <color rgb="FFFF0000"/>
      <name val="Meiryo UI"/>
      <family val="3"/>
      <charset val="128"/>
    </font>
    <font>
      <sz val="14"/>
      <color theme="1"/>
      <name val="游ゴシック"/>
      <family val="3"/>
      <charset val="128"/>
      <scheme val="minor"/>
    </font>
    <font>
      <sz val="11"/>
      <color theme="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3" tint="0.79998168889431442"/>
        <bgColor indexed="64"/>
      </patternFill>
    </fill>
  </fills>
  <borders count="11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right style="thin">
        <color auto="1"/>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auto="1"/>
      </left>
      <right style="medium">
        <color indexed="64"/>
      </right>
      <top style="thin">
        <color indexed="64"/>
      </top>
      <bottom/>
      <diagonal/>
    </border>
    <border>
      <left style="medium">
        <color indexed="64"/>
      </left>
      <right style="thin">
        <color auto="1"/>
      </right>
      <top style="thin">
        <color indexed="64"/>
      </top>
      <bottom/>
      <diagonal/>
    </border>
    <border>
      <left style="thin">
        <color indexed="64"/>
      </left>
      <right style="thin">
        <color indexed="64"/>
      </right>
      <top/>
      <bottom/>
      <diagonal/>
    </border>
    <border>
      <left/>
      <right style="thin">
        <color auto="1"/>
      </right>
      <top/>
      <bottom/>
      <diagonal/>
    </border>
    <border>
      <left/>
      <right style="thin">
        <color auto="1"/>
      </right>
      <top style="thin">
        <color indexed="64"/>
      </top>
      <bottom/>
      <diagonal/>
    </border>
    <border>
      <left/>
      <right/>
      <top style="thin">
        <color indexed="64"/>
      </top>
      <bottom/>
      <diagonal/>
    </border>
    <border>
      <left style="medium">
        <color indexed="64"/>
      </left>
      <right/>
      <top style="thin">
        <color indexed="64"/>
      </top>
      <bottom/>
      <diagonal/>
    </border>
    <border>
      <left style="thin">
        <color auto="1"/>
      </left>
      <right/>
      <top/>
      <bottom/>
      <diagonal/>
    </border>
    <border>
      <left style="thin">
        <color indexed="64"/>
      </left>
      <right style="medium">
        <color indexed="64"/>
      </right>
      <top/>
      <bottom/>
      <diagonal/>
    </border>
    <border>
      <left style="medium">
        <color indexed="64"/>
      </left>
      <right style="thin">
        <color auto="1"/>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thin">
        <color indexed="64"/>
      </bottom>
      <diagonal/>
    </border>
    <border>
      <left style="thin">
        <color auto="1"/>
      </left>
      <right style="thin">
        <color indexed="64"/>
      </right>
      <top style="medium">
        <color indexed="64"/>
      </top>
      <bottom style="thin">
        <color auto="1"/>
      </bottom>
      <diagonal/>
    </border>
    <border>
      <left/>
      <right style="thin">
        <color auto="1"/>
      </right>
      <top style="medium">
        <color indexed="64"/>
      </top>
      <bottom/>
      <diagonal/>
    </border>
    <border>
      <left/>
      <right style="medium">
        <color indexed="64"/>
      </right>
      <top style="thin">
        <color indexed="64"/>
      </top>
      <bottom/>
      <diagonal/>
    </border>
    <border>
      <left style="thin">
        <color auto="1"/>
      </left>
      <right style="thin">
        <color auto="1"/>
      </right>
      <top style="thin">
        <color indexed="64"/>
      </top>
      <bottom/>
      <diagonal/>
    </border>
    <border>
      <left style="medium">
        <color indexed="64"/>
      </left>
      <right style="medium">
        <color indexed="64"/>
      </right>
      <top/>
      <bottom/>
      <diagonal/>
    </border>
    <border>
      <left style="thin">
        <color auto="1"/>
      </left>
      <right/>
      <top style="thin">
        <color indexed="64"/>
      </top>
      <bottom style="thin">
        <color indexed="64"/>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thin">
        <color indexed="64"/>
      </top>
      <bottom/>
      <diagonal/>
    </border>
    <border>
      <left style="thin">
        <color auto="1"/>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auto="1"/>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style="thin">
        <color auto="1"/>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auto="1"/>
      </right>
      <top/>
      <bottom style="thin">
        <color auto="1"/>
      </bottom>
      <diagonal/>
    </border>
    <border>
      <left style="medium">
        <color indexed="64"/>
      </left>
      <right style="medium">
        <color indexed="64"/>
      </right>
      <top style="thin">
        <color indexed="64"/>
      </top>
      <bottom style="medium">
        <color indexed="64"/>
      </bottom>
      <diagonal/>
    </border>
    <border>
      <left/>
      <right style="thin">
        <color auto="1"/>
      </right>
      <top/>
      <bottom style="medium">
        <color indexed="64"/>
      </bottom>
      <diagonal/>
    </border>
    <border>
      <left style="medium">
        <color indexed="64"/>
      </left>
      <right style="medium">
        <color indexed="64"/>
      </right>
      <top style="medium">
        <color indexed="64"/>
      </top>
      <bottom style="thin">
        <color indexed="64"/>
      </bottom>
      <diagonal/>
    </border>
    <border>
      <left style="thin">
        <color auto="1"/>
      </left>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auto="1"/>
      </right>
      <top style="double">
        <color indexed="64"/>
      </top>
      <bottom style="thin">
        <color indexed="64"/>
      </bottom>
      <diagonal/>
    </border>
    <border>
      <left style="thin">
        <color auto="1"/>
      </left>
      <right style="thin">
        <color indexed="64"/>
      </right>
      <top style="double">
        <color indexed="64"/>
      </top>
      <bottom style="thin">
        <color auto="1"/>
      </bottom>
      <diagonal/>
    </border>
    <border>
      <left style="thin">
        <color indexed="64"/>
      </left>
      <right style="medium">
        <color indexed="64"/>
      </right>
      <top style="double">
        <color indexed="64"/>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top/>
      <bottom style="medium">
        <color indexed="64"/>
      </bottom>
      <diagonal/>
    </border>
    <border>
      <left style="thick">
        <color indexed="64"/>
      </left>
      <right style="medium">
        <color indexed="64"/>
      </right>
      <top/>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auto="1"/>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ck">
        <color indexed="64"/>
      </left>
      <right style="medium">
        <color indexed="64"/>
      </right>
      <top style="double">
        <color indexed="64"/>
      </top>
      <bottom/>
      <diagonal/>
    </border>
    <border>
      <left/>
      <right style="thin">
        <color auto="1"/>
      </right>
      <top style="double">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auto="1"/>
      </left>
      <right style="medium">
        <color indexed="64"/>
      </right>
      <top/>
      <bottom style="medium">
        <color indexed="64"/>
      </bottom>
      <diagonal/>
    </border>
    <border>
      <left/>
      <right style="medium">
        <color indexed="64"/>
      </right>
      <top style="thick">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medium">
        <color auto="1"/>
      </top>
      <bottom style="medium">
        <color auto="1"/>
      </bottom>
      <diagonal/>
    </border>
    <border>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ck">
        <color indexed="64"/>
      </bottom>
      <diagonal/>
    </border>
    <border>
      <left/>
      <right style="medium">
        <color indexed="64"/>
      </right>
      <top style="double">
        <color indexed="64"/>
      </top>
      <bottom style="thick">
        <color indexed="64"/>
      </bottom>
      <diagonal/>
    </border>
    <border>
      <left/>
      <right/>
      <top/>
      <bottom style="thin">
        <color indexed="64"/>
      </bottom>
      <diagonal/>
    </border>
    <border>
      <left/>
      <right style="thin">
        <color auto="1"/>
      </right>
      <top style="medium">
        <color indexed="64"/>
      </top>
      <bottom style="thick">
        <color indexed="64"/>
      </bottom>
      <diagonal/>
    </border>
    <border>
      <left style="thin">
        <color auto="1"/>
      </left>
      <right style="thin">
        <color auto="1"/>
      </right>
      <top style="medium">
        <color auto="1"/>
      </top>
      <bottom style="thick">
        <color auto="1"/>
      </bottom>
      <diagonal/>
    </border>
    <border>
      <left style="thin">
        <color auto="1"/>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thin">
        <color auto="1"/>
      </bottom>
      <diagonal/>
    </border>
    <border>
      <left/>
      <right style="thin">
        <color auto="1"/>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83">
    <xf numFmtId="0" fontId="0" fillId="0" borderId="0" xfId="0">
      <alignment vertical="center"/>
    </xf>
    <xf numFmtId="0" fontId="3" fillId="2" borderId="17" xfId="2" applyNumberFormat="1" applyFont="1" applyFill="1" applyBorder="1" applyAlignment="1" applyProtection="1">
      <alignment horizontal="center" vertical="center" shrinkToFit="1"/>
      <protection locked="0"/>
    </xf>
    <xf numFmtId="0" fontId="3" fillId="2" borderId="26" xfId="2" applyNumberFormat="1" applyFont="1" applyFill="1" applyBorder="1" applyAlignment="1" applyProtection="1">
      <alignment horizontal="center" vertical="center" shrinkToFit="1"/>
      <protection locked="0"/>
    </xf>
    <xf numFmtId="0" fontId="3" fillId="2" borderId="33" xfId="2" applyNumberFormat="1" applyFont="1" applyFill="1" applyBorder="1" applyAlignment="1" applyProtection="1">
      <alignment horizontal="center" vertical="center" shrinkToFit="1"/>
      <protection locked="0"/>
    </xf>
    <xf numFmtId="0" fontId="3" fillId="2" borderId="47" xfId="2" applyNumberFormat="1" applyFont="1" applyFill="1" applyBorder="1" applyAlignment="1" applyProtection="1">
      <alignment horizontal="center" vertical="center" shrinkToFit="1"/>
      <protection locked="0"/>
    </xf>
    <xf numFmtId="0" fontId="3" fillId="2" borderId="50" xfId="2" applyNumberFormat="1" applyFont="1" applyFill="1" applyBorder="1" applyAlignment="1" applyProtection="1">
      <alignment horizontal="center" vertical="center" shrinkToFit="1"/>
      <protection locked="0"/>
    </xf>
    <xf numFmtId="0" fontId="3" fillId="2" borderId="55" xfId="2" applyNumberFormat="1" applyFont="1" applyFill="1" applyBorder="1" applyAlignment="1" applyProtection="1">
      <alignment horizontal="center" vertical="center" shrinkToFit="1"/>
      <protection locked="0"/>
    </xf>
    <xf numFmtId="0" fontId="3" fillId="2" borderId="28" xfId="2" applyNumberFormat="1" applyFont="1" applyFill="1" applyBorder="1" applyAlignment="1" applyProtection="1">
      <alignment horizontal="center" vertical="center" shrinkToFit="1"/>
      <protection locked="0"/>
    </xf>
    <xf numFmtId="0" fontId="3" fillId="2" borderId="24" xfId="2" applyNumberFormat="1" applyFont="1" applyFill="1" applyBorder="1" applyAlignment="1" applyProtection="1">
      <alignment horizontal="center" vertical="center" shrinkToFit="1"/>
      <protection locked="0"/>
    </xf>
    <xf numFmtId="0" fontId="3" fillId="2" borderId="30" xfId="2" applyNumberFormat="1" applyFont="1" applyFill="1" applyBorder="1" applyAlignment="1" applyProtection="1">
      <alignment horizontal="center" vertical="center" shrinkToFit="1"/>
      <protection locked="0"/>
    </xf>
    <xf numFmtId="0" fontId="3" fillId="2" borderId="31" xfId="2" applyNumberFormat="1" applyFont="1" applyFill="1" applyBorder="1" applyAlignment="1" applyProtection="1">
      <alignment horizontal="center" vertical="center" shrinkToFit="1"/>
      <protection locked="0"/>
    </xf>
    <xf numFmtId="0" fontId="3" fillId="2" borderId="15" xfId="2" applyNumberFormat="1" applyFont="1" applyFill="1" applyBorder="1" applyAlignment="1" applyProtection="1">
      <alignment horizontal="center" vertical="center" shrinkToFit="1"/>
      <protection locked="0"/>
    </xf>
    <xf numFmtId="0" fontId="3" fillId="2" borderId="36" xfId="2" applyNumberFormat="1" applyFont="1" applyFill="1" applyBorder="1" applyAlignment="1" applyProtection="1">
      <alignment horizontal="center" vertical="center" shrinkToFit="1"/>
      <protection locked="0"/>
    </xf>
    <xf numFmtId="0" fontId="3" fillId="2" borderId="16" xfId="2" applyNumberFormat="1" applyFont="1" applyFill="1" applyBorder="1" applyAlignment="1" applyProtection="1">
      <alignment horizontal="center" vertical="center" shrinkToFit="1"/>
      <protection locked="0"/>
    </xf>
    <xf numFmtId="0" fontId="3" fillId="2" borderId="29" xfId="2" applyNumberFormat="1" applyFont="1" applyFill="1" applyBorder="1" applyAlignment="1" applyProtection="1">
      <alignment horizontal="center" vertical="center" shrinkToFit="1"/>
      <protection locked="0"/>
    </xf>
    <xf numFmtId="0" fontId="9" fillId="8" borderId="45" xfId="1" applyFont="1" applyFill="1" applyBorder="1" applyAlignment="1">
      <alignment horizontal="center" vertical="center" wrapText="1"/>
    </xf>
    <xf numFmtId="0" fontId="9" fillId="8" borderId="45" xfId="2" applyFont="1" applyFill="1" applyBorder="1" applyAlignment="1" applyProtection="1">
      <alignment horizontal="center" vertical="center" wrapText="1"/>
    </xf>
    <xf numFmtId="0" fontId="6" fillId="8" borderId="45" xfId="2" applyFont="1" applyFill="1" applyBorder="1" applyAlignment="1" applyProtection="1">
      <alignment horizontal="center" vertical="center" wrapText="1"/>
    </xf>
    <xf numFmtId="0" fontId="4" fillId="0" borderId="57" xfId="2" applyNumberFormat="1" applyFont="1" applyFill="1" applyBorder="1" applyAlignment="1" applyProtection="1">
      <alignment horizontal="center" vertical="center" shrinkToFit="1"/>
      <protection locked="0"/>
    </xf>
    <xf numFmtId="0" fontId="10" fillId="2" borderId="24" xfId="1" applyFont="1" applyFill="1" applyBorder="1" applyAlignment="1" applyProtection="1">
      <alignment horizontal="center" vertical="center"/>
      <protection locked="0"/>
    </xf>
    <xf numFmtId="0" fontId="10" fillId="2" borderId="26" xfId="1" applyFont="1" applyFill="1" applyBorder="1" applyAlignment="1" applyProtection="1">
      <alignment horizontal="center" vertical="center"/>
      <protection locked="0"/>
    </xf>
    <xf numFmtId="0" fontId="10" fillId="2" borderId="28" xfId="1" applyFont="1" applyFill="1" applyBorder="1" applyAlignment="1" applyProtection="1">
      <alignment horizontal="center" vertical="center"/>
      <protection locked="0"/>
    </xf>
    <xf numFmtId="0" fontId="3" fillId="2" borderId="23" xfId="2" applyNumberFormat="1" applyFont="1" applyFill="1" applyBorder="1" applyAlignment="1" applyProtection="1">
      <alignment horizontal="center" vertical="center" shrinkToFit="1"/>
      <protection locked="0"/>
    </xf>
    <xf numFmtId="0" fontId="3" fillId="2" borderId="70" xfId="2" applyNumberFormat="1" applyFont="1" applyFill="1" applyBorder="1" applyAlignment="1" applyProtection="1">
      <alignment horizontal="center" vertical="center" shrinkToFit="1"/>
      <protection locked="0"/>
    </xf>
    <xf numFmtId="0" fontId="3" fillId="2" borderId="71" xfId="2" applyNumberFormat="1" applyFont="1" applyFill="1" applyBorder="1" applyAlignment="1" applyProtection="1">
      <alignment horizontal="center" vertical="center" shrinkToFit="1"/>
      <protection locked="0"/>
    </xf>
    <xf numFmtId="0" fontId="3" fillId="2" borderId="72" xfId="2" applyNumberFormat="1" applyFont="1" applyFill="1" applyBorder="1" applyAlignment="1" applyProtection="1">
      <alignment horizontal="center" vertical="center" shrinkToFit="1"/>
      <protection locked="0"/>
    </xf>
    <xf numFmtId="0" fontId="3" fillId="2" borderId="73" xfId="2" applyNumberFormat="1" applyFont="1" applyFill="1" applyBorder="1" applyAlignment="1" applyProtection="1">
      <alignment horizontal="center" vertical="center" shrinkToFit="1"/>
      <protection locked="0"/>
    </xf>
    <xf numFmtId="0" fontId="3" fillId="2" borderId="74" xfId="2" applyNumberFormat="1" applyFont="1" applyFill="1" applyBorder="1" applyAlignment="1" applyProtection="1">
      <alignment horizontal="center" vertical="center" shrinkToFit="1"/>
      <protection locked="0"/>
    </xf>
    <xf numFmtId="0" fontId="7" fillId="0" borderId="0" xfId="2" applyFont="1" applyProtection="1">
      <alignment vertical="center"/>
    </xf>
    <xf numFmtId="0" fontId="3" fillId="0" borderId="0" xfId="2" applyFont="1" applyProtection="1">
      <alignment vertical="center"/>
    </xf>
    <xf numFmtId="0" fontId="4" fillId="0" borderId="34" xfId="2" applyNumberFormat="1" applyFont="1" applyFill="1" applyBorder="1" applyAlignment="1" applyProtection="1">
      <alignment horizontal="center" vertical="center" shrinkToFit="1"/>
      <protection locked="0"/>
    </xf>
    <xf numFmtId="0" fontId="4" fillId="4" borderId="60" xfId="2" applyNumberFormat="1" applyFont="1" applyFill="1" applyBorder="1" applyAlignment="1" applyProtection="1">
      <alignment horizontal="center" vertical="center" shrinkToFit="1"/>
      <protection locked="0"/>
    </xf>
    <xf numFmtId="0" fontId="4" fillId="0" borderId="60" xfId="2" applyNumberFormat="1" applyFont="1" applyFill="1" applyBorder="1" applyAlignment="1" applyProtection="1">
      <alignment horizontal="center" vertical="center" shrinkToFit="1"/>
      <protection locked="0"/>
    </xf>
    <xf numFmtId="0" fontId="4" fillId="0" borderId="59" xfId="2" applyNumberFormat="1" applyFont="1" applyFill="1" applyBorder="1" applyAlignment="1" applyProtection="1">
      <alignment horizontal="center" vertical="center" shrinkToFit="1"/>
    </xf>
    <xf numFmtId="0" fontId="3" fillId="2" borderId="53" xfId="1" applyFont="1" applyFill="1" applyBorder="1" applyAlignment="1" applyProtection="1">
      <alignment horizontal="center" vertical="center" shrinkToFit="1"/>
      <protection locked="0"/>
    </xf>
    <xf numFmtId="0" fontId="3" fillId="2" borderId="48" xfId="2" applyNumberFormat="1" applyFont="1" applyFill="1" applyBorder="1" applyAlignment="1" applyProtection="1">
      <alignment horizontal="center" vertical="center" shrinkToFit="1"/>
      <protection locked="0"/>
    </xf>
    <xf numFmtId="0" fontId="7" fillId="0" borderId="0" xfId="2" applyFont="1" applyProtection="1">
      <alignment vertical="center"/>
      <protection locked="0"/>
    </xf>
    <xf numFmtId="0" fontId="3" fillId="0" borderId="0" xfId="2" applyFont="1" applyProtection="1">
      <alignment vertical="center"/>
      <protection locked="0"/>
    </xf>
    <xf numFmtId="0" fontId="3" fillId="0" borderId="7" xfId="2" applyFont="1" applyBorder="1" applyProtection="1">
      <alignment vertical="center"/>
      <protection locked="0"/>
    </xf>
    <xf numFmtId="0" fontId="3" fillId="2" borderId="39" xfId="1" applyFont="1" applyFill="1" applyBorder="1" applyAlignment="1" applyProtection="1">
      <alignment horizontal="center" vertical="center" shrinkToFit="1"/>
      <protection locked="0"/>
    </xf>
    <xf numFmtId="0" fontId="5" fillId="7" borderId="10" xfId="2" applyFont="1" applyFill="1" applyBorder="1" applyAlignment="1" applyProtection="1">
      <alignment horizontal="center" vertical="center"/>
    </xf>
    <xf numFmtId="0" fontId="10" fillId="6" borderId="40" xfId="1" applyFont="1" applyFill="1" applyBorder="1" applyAlignment="1" applyProtection="1">
      <alignment horizontal="center" vertical="center"/>
      <protection locked="0"/>
    </xf>
    <xf numFmtId="0" fontId="10" fillId="6" borderId="41" xfId="1" applyFont="1" applyFill="1" applyBorder="1" applyAlignment="1" applyProtection="1">
      <alignment horizontal="center" vertical="center"/>
      <protection locked="0"/>
    </xf>
    <xf numFmtId="0" fontId="3" fillId="5" borderId="85" xfId="2" applyNumberFormat="1" applyFont="1" applyFill="1" applyBorder="1" applyAlignment="1" applyProtection="1">
      <alignment horizontal="center" vertical="center" shrinkToFit="1"/>
      <protection locked="0"/>
    </xf>
    <xf numFmtId="0" fontId="3" fillId="5" borderId="86" xfId="2" applyNumberFormat="1" applyFont="1" applyFill="1" applyBorder="1" applyAlignment="1" applyProtection="1">
      <alignment horizontal="center" vertical="center" shrinkToFit="1"/>
      <protection locked="0"/>
    </xf>
    <xf numFmtId="0" fontId="3" fillId="5" borderId="87" xfId="2" applyNumberFormat="1" applyFont="1" applyFill="1" applyBorder="1" applyAlignment="1" applyProtection="1">
      <alignment horizontal="center" vertical="center" shrinkToFit="1"/>
      <protection locked="0"/>
    </xf>
    <xf numFmtId="0" fontId="3" fillId="5" borderId="89" xfId="2" applyNumberFormat="1" applyFont="1" applyFill="1" applyBorder="1" applyAlignment="1" applyProtection="1">
      <alignment horizontal="center" vertical="center" shrinkToFit="1"/>
      <protection locked="0"/>
    </xf>
    <xf numFmtId="0" fontId="10" fillId="0" borderId="24" xfId="1" applyFont="1" applyFill="1" applyBorder="1" applyAlignment="1" applyProtection="1">
      <alignment horizontal="center" vertical="center"/>
      <protection locked="0"/>
    </xf>
    <xf numFmtId="0" fontId="10" fillId="0" borderId="26" xfId="1" applyFont="1" applyFill="1" applyBorder="1" applyAlignment="1" applyProtection="1">
      <alignment horizontal="center" vertical="center"/>
      <protection locked="0"/>
    </xf>
    <xf numFmtId="0" fontId="10" fillId="0" borderId="28" xfId="1" applyFont="1" applyFill="1" applyBorder="1" applyAlignment="1" applyProtection="1">
      <alignment horizontal="center" vertical="center"/>
      <protection locked="0"/>
    </xf>
    <xf numFmtId="0" fontId="10" fillId="0" borderId="94" xfId="1" applyFont="1" applyFill="1" applyBorder="1" applyAlignment="1" applyProtection="1">
      <alignment horizontal="center" vertical="center"/>
      <protection locked="0"/>
    </xf>
    <xf numFmtId="0" fontId="10" fillId="0" borderId="95" xfId="1" applyFont="1" applyFill="1" applyBorder="1" applyAlignment="1" applyProtection="1">
      <alignment horizontal="center" vertical="center"/>
      <protection locked="0"/>
    </xf>
    <xf numFmtId="0" fontId="10" fillId="0" borderId="96" xfId="1" applyFont="1" applyFill="1" applyBorder="1" applyAlignment="1" applyProtection="1">
      <alignment horizontal="center" vertical="center"/>
      <protection locked="0"/>
    </xf>
    <xf numFmtId="0" fontId="3" fillId="0" borderId="70" xfId="2" applyNumberFormat="1" applyFont="1" applyFill="1" applyBorder="1" applyAlignment="1" applyProtection="1">
      <alignment horizontal="center" vertical="center" shrinkToFit="1"/>
      <protection locked="0"/>
    </xf>
    <xf numFmtId="0" fontId="3" fillId="0" borderId="71" xfId="2" applyNumberFormat="1" applyFont="1" applyFill="1" applyBorder="1" applyAlignment="1" applyProtection="1">
      <alignment horizontal="center" vertical="center" shrinkToFit="1"/>
      <protection locked="0"/>
    </xf>
    <xf numFmtId="0" fontId="3" fillId="0" borderId="24" xfId="2" applyNumberFormat="1" applyFont="1" applyFill="1" applyBorder="1" applyAlignment="1" applyProtection="1">
      <alignment horizontal="center" vertical="center" shrinkToFit="1"/>
      <protection locked="0"/>
    </xf>
    <xf numFmtId="0" fontId="3" fillId="0" borderId="26" xfId="2" applyNumberFormat="1" applyFont="1" applyFill="1" applyBorder="1" applyAlignment="1" applyProtection="1">
      <alignment horizontal="center" vertical="center" shrinkToFit="1"/>
      <protection locked="0"/>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3" fillId="6" borderId="5" xfId="2" applyFont="1" applyFill="1" applyBorder="1" applyAlignment="1" applyProtection="1">
      <alignment horizontal="left" vertical="center" shrinkToFit="1"/>
    </xf>
    <xf numFmtId="176" fontId="4" fillId="0" borderId="44" xfId="2" applyNumberFormat="1" applyFont="1" applyFill="1" applyBorder="1" applyAlignment="1" applyProtection="1">
      <alignment horizontal="center" vertical="center" shrinkToFit="1"/>
    </xf>
    <xf numFmtId="0" fontId="3" fillId="6" borderId="52" xfId="3" applyNumberFormat="1" applyFont="1" applyFill="1" applyBorder="1" applyAlignment="1" applyProtection="1">
      <alignment horizontal="center" vertical="center" shrinkToFit="1"/>
    </xf>
    <xf numFmtId="0" fontId="3" fillId="5" borderId="37" xfId="2" applyNumberFormat="1" applyFont="1" applyFill="1" applyBorder="1" applyAlignment="1" applyProtection="1">
      <alignment horizontal="center" vertical="center" shrinkToFit="1"/>
    </xf>
    <xf numFmtId="0" fontId="3" fillId="0" borderId="52" xfId="2" applyNumberFormat="1" applyFont="1" applyFill="1" applyBorder="1" applyAlignment="1" applyProtection="1">
      <alignment horizontal="center" vertical="center" shrinkToFit="1"/>
    </xf>
    <xf numFmtId="0" fontId="3" fillId="0" borderId="42" xfId="2" applyNumberFormat="1" applyFont="1" applyFill="1" applyBorder="1" applyAlignment="1" applyProtection="1">
      <alignment horizontal="center" vertical="center" shrinkToFit="1"/>
    </xf>
    <xf numFmtId="0" fontId="3" fillId="0" borderId="100" xfId="2" applyNumberFormat="1" applyFont="1" applyFill="1" applyBorder="1" applyAlignment="1" applyProtection="1">
      <alignment horizontal="center" vertical="center" shrinkToFit="1"/>
    </xf>
    <xf numFmtId="0" fontId="3" fillId="0" borderId="37" xfId="2" applyNumberFormat="1" applyFont="1" applyFill="1" applyBorder="1" applyAlignment="1" applyProtection="1">
      <alignment horizontal="center" vertical="center" shrinkToFit="1"/>
    </xf>
    <xf numFmtId="0" fontId="3" fillId="0" borderId="54" xfId="2" applyNumberFormat="1" applyFont="1" applyFill="1" applyBorder="1" applyAlignment="1" applyProtection="1">
      <alignment horizontal="center" vertical="center" shrinkToFit="1"/>
    </xf>
    <xf numFmtId="0" fontId="4" fillId="0" borderId="58" xfId="2" applyNumberFormat="1" applyFont="1" applyFill="1" applyBorder="1" applyAlignment="1" applyProtection="1">
      <alignment horizontal="center" vertical="center" shrinkToFit="1"/>
    </xf>
    <xf numFmtId="0" fontId="4" fillId="0" borderId="60" xfId="2" applyNumberFormat="1" applyFont="1" applyFill="1" applyBorder="1" applyAlignment="1" applyProtection="1">
      <alignment horizontal="center" vertical="center" shrinkToFit="1"/>
    </xf>
    <xf numFmtId="0" fontId="10" fillId="6" borderId="30" xfId="1" applyFont="1" applyFill="1" applyBorder="1" applyAlignment="1" applyProtection="1">
      <alignment horizontal="center" vertical="center"/>
      <protection locked="0"/>
    </xf>
    <xf numFmtId="0" fontId="3" fillId="6" borderId="56" xfId="3" applyNumberFormat="1" applyFont="1" applyFill="1" applyBorder="1" applyAlignment="1" applyProtection="1">
      <alignment horizontal="center" vertical="center" shrinkToFit="1"/>
    </xf>
    <xf numFmtId="0" fontId="3" fillId="2" borderId="101" xfId="2" applyNumberFormat="1" applyFont="1" applyFill="1" applyBorder="1" applyAlignment="1" applyProtection="1">
      <alignment horizontal="center" vertical="center" shrinkToFit="1"/>
      <protection locked="0"/>
    </xf>
    <xf numFmtId="0" fontId="5" fillId="7" borderId="103" xfId="2" applyFont="1" applyFill="1" applyBorder="1" applyAlignment="1" applyProtection="1">
      <alignment horizontal="center" vertical="center"/>
    </xf>
    <xf numFmtId="0" fontId="5" fillId="7" borderId="104" xfId="2" applyFont="1" applyFill="1" applyBorder="1" applyAlignment="1" applyProtection="1">
      <alignment horizontal="center" vertical="center"/>
    </xf>
    <xf numFmtId="38" fontId="3" fillId="6" borderId="105" xfId="4" applyFont="1" applyFill="1" applyBorder="1" applyAlignment="1" applyProtection="1">
      <alignment horizontal="center" vertical="center" shrinkToFit="1"/>
    </xf>
    <xf numFmtId="38" fontId="3" fillId="6" borderId="25" xfId="4" applyFont="1" applyFill="1" applyBorder="1" applyAlignment="1" applyProtection="1">
      <alignment horizontal="center" vertical="center" shrinkToFit="1"/>
    </xf>
    <xf numFmtId="38" fontId="3" fillId="6" borderId="35" xfId="4" applyFont="1" applyFill="1" applyBorder="1" applyAlignment="1" applyProtection="1">
      <alignment horizontal="center" vertical="center" shrinkToFit="1"/>
    </xf>
    <xf numFmtId="38" fontId="3" fillId="5" borderId="84" xfId="4" applyFont="1" applyFill="1" applyBorder="1" applyAlignment="1" applyProtection="1">
      <alignment horizontal="center" vertical="center" shrinkToFit="1"/>
      <protection locked="0"/>
    </xf>
    <xf numFmtId="0" fontId="3" fillId="0" borderId="72" xfId="2" applyNumberFormat="1" applyFont="1" applyFill="1" applyBorder="1" applyAlignment="1" applyProtection="1">
      <alignment horizontal="center" vertical="center" shrinkToFit="1"/>
      <protection locked="0"/>
    </xf>
    <xf numFmtId="38" fontId="3" fillId="0" borderId="69" xfId="4" applyFont="1" applyFill="1" applyBorder="1" applyAlignment="1" applyProtection="1">
      <alignment horizontal="center" vertical="center" shrinkToFit="1"/>
    </xf>
    <xf numFmtId="38" fontId="3" fillId="0" borderId="4" xfId="4" applyFont="1" applyFill="1" applyBorder="1" applyAlignment="1" applyProtection="1">
      <alignment horizontal="center" vertical="center" shrinkToFit="1"/>
    </xf>
    <xf numFmtId="38" fontId="3" fillId="0" borderId="25" xfId="4" applyFont="1" applyFill="1" applyBorder="1" applyAlignment="1" applyProtection="1">
      <alignment horizontal="center" vertical="center" shrinkToFit="1"/>
    </xf>
    <xf numFmtId="0" fontId="3" fillId="0" borderId="94" xfId="2" applyNumberFormat="1" applyFont="1" applyFill="1" applyBorder="1" applyAlignment="1" applyProtection="1">
      <alignment horizontal="center" vertical="center" shrinkToFit="1"/>
      <protection locked="0"/>
    </xf>
    <xf numFmtId="0" fontId="3" fillId="0" borderId="95" xfId="2" applyNumberFormat="1" applyFont="1" applyFill="1" applyBorder="1" applyAlignment="1" applyProtection="1">
      <alignment horizontal="center" vertical="center" shrinkToFit="1"/>
      <protection locked="0"/>
    </xf>
    <xf numFmtId="38" fontId="3" fillId="0" borderId="106" xfId="4" applyFont="1" applyFill="1" applyBorder="1" applyAlignment="1" applyProtection="1">
      <alignment horizontal="center" vertical="center" shrinkToFit="1"/>
    </xf>
    <xf numFmtId="0" fontId="3" fillId="0" borderId="0" xfId="1" applyFont="1" applyProtection="1">
      <alignment vertical="center"/>
    </xf>
    <xf numFmtId="0" fontId="3" fillId="0" borderId="20" xfId="1" applyFont="1" applyBorder="1" applyAlignment="1" applyProtection="1">
      <alignment vertical="center"/>
    </xf>
    <xf numFmtId="0" fontId="21" fillId="0" borderId="26" xfId="1" applyFont="1" applyFill="1" applyBorder="1" applyAlignment="1" applyProtection="1">
      <alignment vertical="center" shrinkToFit="1"/>
    </xf>
    <xf numFmtId="0" fontId="21" fillId="0" borderId="0" xfId="1" applyFont="1" applyProtection="1">
      <alignment vertical="center"/>
    </xf>
    <xf numFmtId="0" fontId="22" fillId="0" borderId="0" xfId="1" applyFont="1" applyAlignment="1" applyProtection="1">
      <alignment vertical="center"/>
    </xf>
    <xf numFmtId="0" fontId="3" fillId="0" borderId="0" xfId="1" applyFont="1" applyAlignment="1" applyProtection="1">
      <alignment vertical="center"/>
    </xf>
    <xf numFmtId="0" fontId="22" fillId="0" borderId="0" xfId="1" applyFont="1" applyAlignment="1" applyProtection="1">
      <alignment horizontal="center" vertical="center"/>
    </xf>
    <xf numFmtId="0" fontId="4" fillId="0" borderId="0" xfId="1" applyFont="1" applyProtection="1">
      <alignment vertical="center"/>
    </xf>
    <xf numFmtId="0" fontId="4" fillId="5" borderId="29" xfId="1" applyFont="1" applyFill="1" applyBorder="1" applyAlignment="1" applyProtection="1">
      <alignment vertical="center" textRotation="255"/>
    </xf>
    <xf numFmtId="0" fontId="4" fillId="5" borderId="97" xfId="1" applyFont="1" applyFill="1" applyBorder="1" applyAlignment="1" applyProtection="1">
      <alignment vertical="center" textRotation="255"/>
    </xf>
    <xf numFmtId="0" fontId="3" fillId="0" borderId="26" xfId="1" applyFont="1" applyBorder="1" applyAlignment="1" applyProtection="1">
      <alignment vertical="center" shrinkToFit="1"/>
    </xf>
    <xf numFmtId="0" fontId="3" fillId="0" borderId="26" xfId="1" applyFont="1" applyBorder="1" applyProtection="1">
      <alignment vertical="center"/>
    </xf>
    <xf numFmtId="178" fontId="3" fillId="0" borderId="26" xfId="1" applyNumberFormat="1" applyFont="1" applyBorder="1" applyProtection="1">
      <alignment vertical="center"/>
    </xf>
    <xf numFmtId="0" fontId="21" fillId="0" borderId="0" xfId="1" applyFont="1" applyBorder="1" applyAlignment="1" applyProtection="1">
      <alignment horizontal="center" vertical="center" shrinkToFit="1"/>
      <protection locked="0"/>
    </xf>
    <xf numFmtId="0" fontId="21" fillId="0" borderId="0" xfId="1" applyFont="1" applyFill="1" applyBorder="1" applyAlignment="1" applyProtection="1">
      <alignment horizontal="center" vertical="center" shrinkToFit="1"/>
      <protection locked="0"/>
    </xf>
    <xf numFmtId="0" fontId="3" fillId="0" borderId="0" xfId="1" applyFont="1" applyProtection="1">
      <alignment vertical="center"/>
      <protection locked="0"/>
    </xf>
    <xf numFmtId="0" fontId="22" fillId="0" borderId="0" xfId="1" applyFont="1" applyAlignment="1" applyProtection="1">
      <alignment vertical="center"/>
      <protection locked="0"/>
    </xf>
    <xf numFmtId="0" fontId="22" fillId="0" borderId="0" xfId="1" applyFont="1" applyBorder="1" applyAlignment="1" applyProtection="1">
      <alignment vertical="center"/>
      <protection locked="0"/>
    </xf>
    <xf numFmtId="0" fontId="3" fillId="0" borderId="0" xfId="1" applyFont="1" applyBorder="1" applyProtection="1">
      <alignment vertical="center"/>
      <protection locked="0"/>
    </xf>
    <xf numFmtId="0" fontId="21" fillId="0" borderId="41" xfId="1" applyFont="1" applyFill="1" applyBorder="1" applyAlignment="1" applyProtection="1">
      <alignment vertical="center" shrinkToFit="1"/>
      <protection locked="0"/>
    </xf>
    <xf numFmtId="0" fontId="22" fillId="0" borderId="0" xfId="1" applyFont="1" applyAlignment="1" applyProtection="1">
      <alignment horizontal="center" vertical="center"/>
      <protection locked="0"/>
    </xf>
    <xf numFmtId="0" fontId="6" fillId="0" borderId="0" xfId="1" applyFont="1" applyFill="1" applyBorder="1" applyAlignment="1" applyProtection="1">
      <alignment horizontal="left" vertical="top"/>
      <protection locked="0"/>
    </xf>
    <xf numFmtId="0" fontId="4" fillId="0" borderId="0" xfId="1" applyFont="1" applyProtection="1">
      <alignment vertical="center"/>
      <protection locked="0"/>
    </xf>
    <xf numFmtId="0" fontId="4" fillId="5" borderId="29" xfId="1" applyFont="1" applyFill="1" applyBorder="1" applyAlignment="1" applyProtection="1">
      <alignment vertical="center" textRotation="255"/>
      <protection locked="0"/>
    </xf>
    <xf numFmtId="0" fontId="4" fillId="5" borderId="73" xfId="1" applyFont="1" applyFill="1" applyBorder="1" applyAlignment="1" applyProtection="1">
      <alignment vertical="center" textRotation="255"/>
      <protection locked="0"/>
    </xf>
    <xf numFmtId="0" fontId="3" fillId="0" borderId="26" xfId="1" applyFont="1" applyBorder="1" applyAlignment="1" applyProtection="1">
      <alignment vertical="center" shrinkToFit="1"/>
      <protection locked="0"/>
    </xf>
    <xf numFmtId="0" fontId="3" fillId="0" borderId="26" xfId="1" applyFont="1" applyBorder="1" applyProtection="1">
      <alignment vertical="center"/>
      <protection locked="0"/>
    </xf>
    <xf numFmtId="0" fontId="3" fillId="0" borderId="0" xfId="0" applyFont="1">
      <alignment vertical="center"/>
    </xf>
    <xf numFmtId="0" fontId="20" fillId="0" borderId="0" xfId="1" applyFont="1" applyAlignment="1" applyProtection="1">
      <alignment vertical="center"/>
    </xf>
    <xf numFmtId="38" fontId="19" fillId="0" borderId="108" xfId="4" applyFont="1" applyFill="1" applyBorder="1">
      <alignment vertical="center"/>
    </xf>
    <xf numFmtId="0" fontId="19" fillId="0" borderId="0" xfId="0" applyFont="1">
      <alignment vertical="center"/>
    </xf>
    <xf numFmtId="0" fontId="3" fillId="2" borderId="110" xfId="2" applyNumberFormat="1" applyFont="1" applyFill="1" applyBorder="1" applyAlignment="1" applyProtection="1">
      <alignment horizontal="center" vertical="center" shrinkToFit="1"/>
      <protection locked="0"/>
    </xf>
    <xf numFmtId="0" fontId="3" fillId="2" borderId="111" xfId="2" applyNumberFormat="1" applyFont="1" applyFill="1" applyBorder="1" applyAlignment="1" applyProtection="1">
      <alignment horizontal="center" vertical="center" shrinkToFit="1"/>
      <protection locked="0"/>
    </xf>
    <xf numFmtId="0" fontId="3" fillId="2" borderId="112" xfId="2" applyNumberFormat="1" applyFont="1" applyFill="1" applyBorder="1" applyAlignment="1" applyProtection="1">
      <alignment horizontal="center" vertical="center" shrinkToFit="1"/>
      <protection locked="0"/>
    </xf>
    <xf numFmtId="0" fontId="3" fillId="0" borderId="113" xfId="2" applyNumberFormat="1" applyFont="1" applyFill="1" applyBorder="1" applyAlignment="1" applyProtection="1">
      <alignment horizontal="center" vertical="center" shrinkToFit="1"/>
    </xf>
    <xf numFmtId="0" fontId="10" fillId="0" borderId="0" xfId="1" applyFont="1" applyProtection="1">
      <alignment vertical="center"/>
    </xf>
    <xf numFmtId="0" fontId="3" fillId="0" borderId="0" xfId="0" applyFont="1" applyAlignment="1">
      <alignment vertical="center"/>
    </xf>
    <xf numFmtId="0" fontId="10" fillId="2" borderId="16" xfId="1" applyFont="1" applyFill="1" applyBorder="1" applyAlignment="1" applyProtection="1">
      <alignment horizontal="center" vertical="center"/>
      <protection locked="0"/>
    </xf>
    <xf numFmtId="0" fontId="10" fillId="2" borderId="36" xfId="1" applyFont="1" applyFill="1" applyBorder="1" applyAlignment="1" applyProtection="1">
      <alignment horizontal="center" vertical="center"/>
      <protection locked="0"/>
    </xf>
    <xf numFmtId="0" fontId="10" fillId="2" borderId="15" xfId="1" applyFont="1" applyFill="1" applyBorder="1" applyAlignment="1" applyProtection="1">
      <alignment horizontal="center" vertical="center"/>
      <protection locked="0"/>
    </xf>
    <xf numFmtId="0" fontId="3" fillId="6" borderId="42" xfId="3" applyNumberFormat="1" applyFont="1" applyFill="1" applyBorder="1" applyAlignment="1" applyProtection="1">
      <alignment horizontal="center" vertical="center" shrinkToFit="1"/>
    </xf>
    <xf numFmtId="0" fontId="3" fillId="5" borderId="53" xfId="2" applyNumberFormat="1" applyFont="1" applyFill="1" applyBorder="1" applyAlignment="1" applyProtection="1">
      <alignment horizontal="center" vertical="center" shrinkToFit="1"/>
    </xf>
    <xf numFmtId="38" fontId="3" fillId="0" borderId="100" xfId="4" applyFont="1" applyFill="1" applyBorder="1" applyAlignment="1" applyProtection="1">
      <alignment horizontal="center" vertical="center" shrinkToFit="1"/>
    </xf>
    <xf numFmtId="0" fontId="3" fillId="0" borderId="96" xfId="2" applyNumberFormat="1" applyFont="1" applyFill="1" applyBorder="1" applyAlignment="1" applyProtection="1">
      <alignment horizontal="center" vertical="center" shrinkToFit="1"/>
      <protection locked="0"/>
    </xf>
    <xf numFmtId="38" fontId="3" fillId="5" borderId="116" xfId="4" applyFont="1" applyFill="1" applyBorder="1" applyAlignment="1" applyProtection="1">
      <alignment horizontal="center" vertical="center" shrinkToFit="1"/>
      <protection locked="0"/>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107" xfId="0" applyFont="1" applyFill="1" applyBorder="1" applyAlignment="1">
      <alignment horizontal="center" vertical="center"/>
    </xf>
    <xf numFmtId="0" fontId="3" fillId="0" borderId="0" xfId="1" applyFont="1" applyBorder="1" applyAlignment="1" applyProtection="1">
      <alignment vertical="top"/>
    </xf>
    <xf numFmtId="38" fontId="3" fillId="0" borderId="99" xfId="4" applyFont="1" applyFill="1" applyBorder="1" applyAlignment="1" applyProtection="1">
      <alignment horizontal="center" vertical="center" shrinkToFit="1"/>
    </xf>
    <xf numFmtId="0" fontId="4" fillId="6" borderId="5" xfId="2" applyFont="1" applyFill="1" applyBorder="1" applyAlignment="1" applyProtection="1">
      <alignment horizontal="left" vertical="center" shrinkToFit="1"/>
      <protection locked="0"/>
    </xf>
    <xf numFmtId="0" fontId="25" fillId="0" borderId="0" xfId="0" applyFont="1">
      <alignment vertical="center"/>
    </xf>
    <xf numFmtId="0" fontId="26" fillId="0" borderId="0" xfId="0" applyFont="1">
      <alignment vertical="center"/>
    </xf>
    <xf numFmtId="0" fontId="10" fillId="6" borderId="31" xfId="1" applyFont="1" applyFill="1" applyBorder="1" applyAlignment="1" applyProtection="1">
      <alignment horizontal="center" vertical="center"/>
    </xf>
    <xf numFmtId="0" fontId="10" fillId="6" borderId="33" xfId="1" applyFont="1" applyFill="1" applyBorder="1" applyAlignment="1" applyProtection="1">
      <alignment horizontal="center" vertical="center"/>
    </xf>
    <xf numFmtId="0" fontId="10" fillId="6" borderId="30" xfId="1" applyFont="1" applyFill="1" applyBorder="1" applyAlignment="1" applyProtection="1">
      <alignment horizontal="center" vertical="center"/>
    </xf>
    <xf numFmtId="0" fontId="10" fillId="5" borderId="31" xfId="1" applyFont="1" applyFill="1" applyBorder="1" applyAlignment="1" applyProtection="1">
      <alignment horizontal="center" vertical="center"/>
      <protection locked="0"/>
    </xf>
    <xf numFmtId="0" fontId="10" fillId="5" borderId="33" xfId="1" applyFont="1" applyFill="1" applyBorder="1" applyAlignment="1" applyProtection="1">
      <alignment horizontal="center" vertical="center"/>
      <protection locked="0"/>
    </xf>
    <xf numFmtId="0" fontId="3" fillId="5" borderId="56" xfId="3" applyNumberFormat="1" applyFont="1" applyFill="1" applyBorder="1" applyAlignment="1" applyProtection="1">
      <alignment horizontal="center" vertical="center" shrinkToFit="1"/>
    </xf>
    <xf numFmtId="0" fontId="3" fillId="0" borderId="7" xfId="1" applyFont="1" applyBorder="1" applyProtection="1">
      <alignment vertical="center"/>
    </xf>
    <xf numFmtId="0" fontId="3" fillId="9" borderId="5" xfId="1" applyFont="1" applyFill="1" applyBorder="1" applyProtection="1">
      <alignment vertical="center"/>
    </xf>
    <xf numFmtId="0" fontId="3" fillId="0" borderId="105" xfId="1" applyFont="1" applyBorder="1" applyProtection="1">
      <alignment vertical="center"/>
    </xf>
    <xf numFmtId="0" fontId="10" fillId="2" borderId="40" xfId="2" applyNumberFormat="1" applyFont="1" applyFill="1" applyBorder="1" applyAlignment="1" applyProtection="1">
      <alignment horizontal="center" vertical="center" shrinkToFit="1"/>
      <protection locked="0"/>
    </xf>
    <xf numFmtId="0" fontId="10" fillId="2" borderId="41" xfId="2" applyNumberFormat="1" applyFont="1" applyFill="1" applyBorder="1" applyAlignment="1" applyProtection="1">
      <alignment horizontal="center" vertical="center" shrinkToFit="1"/>
      <protection locked="0"/>
    </xf>
    <xf numFmtId="0" fontId="10" fillId="2" borderId="39" xfId="2" applyNumberFormat="1" applyFont="1" applyFill="1" applyBorder="1" applyAlignment="1" applyProtection="1">
      <alignment horizontal="center" vertical="center" shrinkToFit="1"/>
      <protection locked="0"/>
    </xf>
    <xf numFmtId="0" fontId="3" fillId="5" borderId="117" xfId="2" applyNumberFormat="1" applyFont="1" applyFill="1" applyBorder="1" applyAlignment="1" applyProtection="1">
      <alignment horizontal="center" vertical="center" shrinkToFit="1"/>
    </xf>
    <xf numFmtId="0" fontId="3" fillId="0" borderId="109" xfId="1" applyFont="1" applyBorder="1" applyProtection="1">
      <alignment vertical="center"/>
    </xf>
    <xf numFmtId="0" fontId="3" fillId="5" borderId="13" xfId="2" applyNumberFormat="1" applyFont="1" applyFill="1" applyBorder="1" applyAlignment="1" applyProtection="1">
      <alignment horizontal="center" vertical="center" shrinkToFit="1"/>
    </xf>
    <xf numFmtId="0" fontId="3" fillId="5" borderId="33" xfId="2" applyNumberFormat="1" applyFont="1" applyFill="1" applyBorder="1" applyAlignment="1" applyProtection="1">
      <alignment horizontal="center" vertical="center" shrinkToFit="1"/>
    </xf>
    <xf numFmtId="0" fontId="3" fillId="5" borderId="11" xfId="2" applyNumberFormat="1" applyFont="1" applyFill="1" applyBorder="1" applyAlignment="1" applyProtection="1">
      <alignment horizontal="center" vertical="center" shrinkToFit="1"/>
    </xf>
    <xf numFmtId="0" fontId="3" fillId="5" borderId="56" xfId="2" applyNumberFormat="1" applyFont="1" applyFill="1" applyBorder="1" applyAlignment="1" applyProtection="1">
      <alignment horizontal="center" vertical="center" shrinkToFit="1"/>
    </xf>
    <xf numFmtId="176" fontId="4" fillId="0" borderId="44" xfId="2" applyNumberFormat="1" applyFont="1" applyFill="1" applyBorder="1" applyAlignment="1" applyProtection="1">
      <alignment horizontal="center" vertical="center" shrinkToFit="1"/>
      <protection locked="0"/>
    </xf>
    <xf numFmtId="0" fontId="3" fillId="6" borderId="31" xfId="1" applyFont="1" applyFill="1" applyBorder="1" applyAlignment="1" applyProtection="1">
      <alignment horizontal="center" vertical="center" shrinkToFit="1"/>
    </xf>
    <xf numFmtId="0" fontId="3" fillId="6" borderId="33" xfId="1" applyFont="1" applyFill="1" applyBorder="1" applyAlignment="1" applyProtection="1">
      <alignment horizontal="center" vertical="center" shrinkToFit="1"/>
    </xf>
    <xf numFmtId="0" fontId="3" fillId="6" borderId="30" xfId="1" applyFont="1" applyFill="1" applyBorder="1" applyAlignment="1" applyProtection="1">
      <alignment horizontal="center" vertical="center" shrinkToFit="1"/>
    </xf>
    <xf numFmtId="38" fontId="3" fillId="6" borderId="56" xfId="3" applyFont="1" applyFill="1" applyBorder="1" applyAlignment="1" applyProtection="1">
      <alignment horizontal="center" vertical="center" shrinkToFit="1"/>
    </xf>
    <xf numFmtId="38" fontId="3" fillId="6" borderId="117" xfId="3" applyFont="1" applyFill="1" applyBorder="1" applyAlignment="1" applyProtection="1">
      <alignment horizontal="center" vertical="center" shrinkToFit="1"/>
    </xf>
    <xf numFmtId="0" fontId="3" fillId="2" borderId="18" xfId="1" applyFont="1" applyFill="1" applyBorder="1" applyAlignment="1" applyProtection="1">
      <alignment horizontal="center" vertical="center" shrinkToFit="1"/>
      <protection locked="0"/>
    </xf>
    <xf numFmtId="0" fontId="3" fillId="2" borderId="23" xfId="1" applyFont="1" applyFill="1" applyBorder="1" applyAlignment="1" applyProtection="1">
      <alignment horizontal="center" vertical="center" shrinkToFit="1"/>
      <protection locked="0"/>
    </xf>
    <xf numFmtId="38" fontId="3" fillId="6" borderId="37" xfId="3" applyFont="1" applyFill="1" applyBorder="1" applyAlignment="1" applyProtection="1">
      <alignment horizontal="center" vertical="center" shrinkToFit="1"/>
    </xf>
    <xf numFmtId="0" fontId="3" fillId="2" borderId="11" xfId="2" applyNumberFormat="1" applyFont="1" applyFill="1" applyBorder="1" applyAlignment="1" applyProtection="1">
      <alignment horizontal="center" vertical="center" shrinkToFit="1"/>
      <protection locked="0"/>
    </xf>
    <xf numFmtId="0" fontId="3" fillId="9" borderId="56" xfId="2" applyNumberFormat="1" applyFont="1" applyFill="1" applyBorder="1" applyAlignment="1" applyProtection="1">
      <alignment horizontal="center" vertical="center" shrinkToFit="1"/>
    </xf>
    <xf numFmtId="0" fontId="4" fillId="9" borderId="73" xfId="2" applyFont="1" applyFill="1" applyBorder="1" applyAlignment="1" applyProtection="1">
      <alignment horizontal="left" vertical="center" shrinkToFit="1"/>
      <protection locked="0"/>
    </xf>
    <xf numFmtId="0" fontId="3" fillId="5" borderId="40" xfId="2" applyNumberFormat="1" applyFont="1" applyFill="1" applyBorder="1" applyAlignment="1" applyProtection="1">
      <alignment horizontal="center" vertical="center" shrinkToFit="1"/>
    </xf>
    <xf numFmtId="0" fontId="3" fillId="5" borderId="39" xfId="2" applyNumberFormat="1" applyFont="1" applyFill="1" applyBorder="1" applyAlignment="1" applyProtection="1">
      <alignment horizontal="center" vertical="center" shrinkToFit="1"/>
    </xf>
    <xf numFmtId="0" fontId="3" fillId="0" borderId="56" xfId="2" applyNumberFormat="1" applyFont="1" applyFill="1" applyBorder="1" applyAlignment="1" applyProtection="1">
      <alignment horizontal="center" vertical="center" shrinkToFit="1"/>
    </xf>
    <xf numFmtId="0" fontId="3" fillId="2" borderId="118" xfId="2" applyNumberFormat="1" applyFont="1" applyFill="1" applyBorder="1" applyAlignment="1" applyProtection="1">
      <alignment horizontal="center" vertical="center" shrinkToFit="1"/>
      <protection locked="0"/>
    </xf>
    <xf numFmtId="0" fontId="29" fillId="0" borderId="0" xfId="0" applyFont="1">
      <alignment vertical="center"/>
    </xf>
    <xf numFmtId="0" fontId="30" fillId="0" borderId="0" xfId="0" applyFont="1">
      <alignment vertical="center"/>
    </xf>
    <xf numFmtId="0" fontId="4" fillId="6" borderId="5" xfId="2" applyFont="1" applyFill="1" applyBorder="1" applyAlignment="1" applyProtection="1">
      <alignment horizontal="left" vertical="center" shrinkToFit="1"/>
    </xf>
    <xf numFmtId="0" fontId="3" fillId="9" borderId="54" xfId="2" applyNumberFormat="1" applyFont="1" applyFill="1" applyBorder="1" applyAlignment="1" applyProtection="1">
      <alignment horizontal="center" vertical="center" shrinkToFit="1"/>
    </xf>
    <xf numFmtId="0" fontId="4" fillId="0" borderId="43" xfId="1" applyFont="1" applyBorder="1" applyProtection="1">
      <alignment vertical="center"/>
    </xf>
    <xf numFmtId="0" fontId="3" fillId="0" borderId="21" xfId="1" applyFont="1" applyBorder="1" applyAlignment="1" applyProtection="1">
      <alignment horizontal="left" vertical="top" wrapText="1"/>
    </xf>
    <xf numFmtId="0" fontId="3" fillId="0" borderId="20" xfId="1" applyFont="1" applyBorder="1" applyAlignment="1" applyProtection="1">
      <alignment horizontal="left" vertical="top"/>
    </xf>
    <xf numFmtId="0" fontId="3" fillId="0" borderId="35" xfId="1" applyFont="1" applyBorder="1" applyAlignment="1" applyProtection="1">
      <alignment horizontal="left" vertical="top"/>
    </xf>
    <xf numFmtId="0" fontId="3" fillId="0" borderId="5" xfId="1" applyFont="1" applyBorder="1" applyAlignment="1" applyProtection="1">
      <alignment horizontal="left" vertical="top"/>
    </xf>
    <xf numFmtId="0" fontId="3" fillId="0" borderId="0" xfId="1" applyFont="1" applyBorder="1" applyAlignment="1" applyProtection="1">
      <alignment horizontal="left" vertical="top"/>
    </xf>
    <xf numFmtId="0" fontId="3" fillId="0" borderId="4" xfId="1" applyFont="1" applyBorder="1" applyAlignment="1" applyProtection="1">
      <alignment horizontal="left" vertical="top"/>
    </xf>
    <xf numFmtId="0" fontId="3" fillId="0" borderId="3" xfId="1" applyFont="1" applyBorder="1" applyAlignment="1" applyProtection="1">
      <alignment horizontal="left" vertical="top"/>
    </xf>
    <xf numFmtId="0" fontId="3" fillId="0" borderId="2" xfId="1" applyFont="1" applyBorder="1" applyAlignment="1" applyProtection="1">
      <alignment horizontal="left" vertical="top"/>
    </xf>
    <xf numFmtId="0" fontId="3" fillId="0" borderId="1" xfId="1" applyFont="1" applyBorder="1" applyAlignment="1" applyProtection="1">
      <alignment horizontal="left" vertical="top"/>
    </xf>
    <xf numFmtId="0" fontId="4" fillId="0" borderId="38" xfId="2" applyFont="1" applyFill="1" applyBorder="1" applyAlignment="1" applyProtection="1">
      <alignment horizontal="left" vertical="center" shrinkToFit="1"/>
    </xf>
    <xf numFmtId="0" fontId="4" fillId="0" borderId="25" xfId="2" applyFont="1" applyFill="1" applyBorder="1" applyAlignment="1" applyProtection="1">
      <alignment horizontal="left" vertical="center" shrinkToFit="1"/>
    </xf>
    <xf numFmtId="0" fontId="4" fillId="0" borderId="98" xfId="2" applyFont="1" applyFill="1" applyBorder="1" applyAlignment="1" applyProtection="1">
      <alignment horizontal="left" vertical="center" shrinkToFit="1"/>
    </xf>
    <xf numFmtId="0" fontId="4" fillId="0" borderId="99" xfId="2" applyFont="1" applyFill="1" applyBorder="1" applyAlignment="1" applyProtection="1">
      <alignment horizontal="left" vertical="center" shrinkToFit="1"/>
    </xf>
    <xf numFmtId="0" fontId="4" fillId="0" borderId="68" xfId="2" applyFont="1" applyFill="1" applyBorder="1" applyAlignment="1" applyProtection="1">
      <alignment horizontal="left" vertical="center" shrinkToFit="1"/>
    </xf>
    <xf numFmtId="0" fontId="4" fillId="0" borderId="69" xfId="2" applyFont="1" applyFill="1" applyBorder="1" applyAlignment="1" applyProtection="1">
      <alignment horizontal="left" vertical="center" shrinkToFit="1"/>
    </xf>
    <xf numFmtId="0" fontId="4" fillId="0" borderId="46" xfId="2" applyFont="1" applyFill="1" applyBorder="1" applyAlignment="1" applyProtection="1">
      <alignment horizontal="left" vertical="center" shrinkToFit="1"/>
    </xf>
    <xf numFmtId="0" fontId="4" fillId="0" borderId="20" xfId="2" applyFont="1" applyFill="1" applyBorder="1" applyAlignment="1" applyProtection="1">
      <alignment horizontal="left" vertical="center" shrinkToFit="1"/>
    </xf>
    <xf numFmtId="0" fontId="4" fillId="0" borderId="35" xfId="2" applyFont="1" applyFill="1" applyBorder="1" applyAlignment="1" applyProtection="1">
      <alignment horizontal="left" vertical="center" shrinkToFit="1"/>
    </xf>
    <xf numFmtId="0" fontId="3" fillId="2" borderId="44" xfId="2" applyFont="1" applyFill="1" applyBorder="1" applyAlignment="1" applyProtection="1">
      <alignment horizontal="center" vertical="center" wrapText="1"/>
      <protection locked="0"/>
    </xf>
    <xf numFmtId="0" fontId="3" fillId="2" borderId="37" xfId="2" applyFont="1" applyFill="1" applyBorder="1" applyAlignment="1" applyProtection="1">
      <alignment horizontal="center" vertical="center" wrapText="1"/>
      <protection locked="0"/>
    </xf>
    <xf numFmtId="0" fontId="3" fillId="2" borderId="63" xfId="2" applyFont="1" applyFill="1" applyBorder="1" applyAlignment="1" applyProtection="1">
      <alignment horizontal="center" vertical="center" wrapText="1"/>
      <protection locked="0"/>
    </xf>
    <xf numFmtId="0" fontId="4" fillId="4" borderId="114" xfId="2" applyFont="1" applyFill="1" applyBorder="1" applyAlignment="1" applyProtection="1">
      <alignment horizontal="center" vertical="center" textRotation="255" wrapText="1" shrinkToFit="1"/>
    </xf>
    <xf numFmtId="0" fontId="4" fillId="4" borderId="115" xfId="2" applyFont="1" applyFill="1" applyBorder="1" applyAlignment="1" applyProtection="1">
      <alignment horizontal="center" vertical="center" textRotation="255" wrapText="1" shrinkToFit="1"/>
    </xf>
    <xf numFmtId="0" fontId="4" fillId="4" borderId="5" xfId="2" applyFont="1" applyFill="1" applyBorder="1" applyAlignment="1" applyProtection="1">
      <alignment horizontal="center" vertical="center" textRotation="255" wrapText="1" shrinkToFit="1"/>
    </xf>
    <xf numFmtId="0" fontId="4" fillId="4" borderId="4" xfId="2" applyFont="1" applyFill="1" applyBorder="1" applyAlignment="1" applyProtection="1">
      <alignment horizontal="center" vertical="center" textRotation="255" wrapText="1" shrinkToFit="1"/>
    </xf>
    <xf numFmtId="0" fontId="4" fillId="3" borderId="62" xfId="2" applyFont="1" applyFill="1" applyBorder="1" applyAlignment="1" applyProtection="1">
      <alignment horizontal="center" vertical="center" shrinkToFit="1"/>
    </xf>
    <xf numFmtId="0" fontId="4" fillId="3" borderId="61" xfId="2" applyFont="1" applyFill="1" applyBorder="1" applyAlignment="1" applyProtection="1">
      <alignment horizontal="center" vertical="center" shrinkToFit="1"/>
    </xf>
    <xf numFmtId="0" fontId="4" fillId="3" borderId="9" xfId="2" applyFont="1" applyFill="1" applyBorder="1" applyAlignment="1" applyProtection="1">
      <alignment horizontal="center" vertical="center" shrinkToFit="1"/>
    </xf>
    <xf numFmtId="0" fontId="6" fillId="0" borderId="2" xfId="1" applyFont="1" applyFill="1" applyBorder="1" applyAlignment="1" applyProtection="1">
      <alignment horizontal="left" vertical="top"/>
    </xf>
    <xf numFmtId="0" fontId="4" fillId="4" borderId="8" xfId="1" applyFont="1" applyFill="1" applyBorder="1" applyAlignment="1" applyProtection="1">
      <alignment horizontal="center" vertical="center" textRotation="255" wrapText="1"/>
    </xf>
    <xf numFmtId="0" fontId="4" fillId="4" borderId="6" xfId="1" applyFont="1" applyFill="1" applyBorder="1" applyAlignment="1" applyProtection="1">
      <alignment horizontal="center" vertical="center" textRotation="255"/>
    </xf>
    <xf numFmtId="0" fontId="4" fillId="4" borderId="5" xfId="1" applyFont="1" applyFill="1" applyBorder="1" applyAlignment="1" applyProtection="1">
      <alignment horizontal="center" vertical="center" textRotation="255"/>
    </xf>
    <xf numFmtId="0" fontId="4" fillId="4" borderId="4" xfId="1" applyFont="1" applyFill="1" applyBorder="1" applyAlignment="1" applyProtection="1">
      <alignment horizontal="center" vertical="center" textRotation="255"/>
    </xf>
    <xf numFmtId="177" fontId="4" fillId="0" borderId="62" xfId="2" applyNumberFormat="1" applyFont="1" applyFill="1" applyBorder="1" applyAlignment="1" applyProtection="1">
      <alignment horizontal="center" vertical="center" wrapText="1"/>
    </xf>
    <xf numFmtId="177" fontId="4" fillId="0" borderId="61" xfId="2" applyNumberFormat="1" applyFont="1" applyFill="1" applyBorder="1" applyAlignment="1" applyProtection="1">
      <alignment horizontal="center" vertical="center" wrapText="1"/>
    </xf>
    <xf numFmtId="177" fontId="4" fillId="0" borderId="9" xfId="2" applyNumberFormat="1" applyFont="1" applyFill="1" applyBorder="1" applyAlignment="1" applyProtection="1">
      <alignment horizontal="center" vertical="center" wrapText="1"/>
    </xf>
    <xf numFmtId="0" fontId="23" fillId="0" borderId="8" xfId="2" applyFont="1" applyBorder="1" applyAlignment="1" applyProtection="1">
      <alignment horizontal="left" vertical="center" wrapText="1"/>
    </xf>
    <xf numFmtId="0" fontId="23" fillId="0" borderId="7" xfId="2" applyFont="1" applyBorder="1" applyAlignment="1" applyProtection="1">
      <alignment horizontal="left" vertical="center" wrapText="1"/>
    </xf>
    <xf numFmtId="0" fontId="23" fillId="0" borderId="6" xfId="2" applyFont="1" applyBorder="1" applyAlignment="1" applyProtection="1">
      <alignment horizontal="left" vertical="center" wrapText="1"/>
    </xf>
    <xf numFmtId="0" fontId="23" fillId="0" borderId="5" xfId="2" applyFont="1" applyBorder="1" applyAlignment="1" applyProtection="1">
      <alignment horizontal="left" vertical="center" wrapText="1"/>
    </xf>
    <xf numFmtId="0" fontId="23" fillId="0" borderId="0" xfId="2" applyFont="1" applyBorder="1" applyAlignment="1" applyProtection="1">
      <alignment horizontal="left" vertical="center" wrapText="1"/>
    </xf>
    <xf numFmtId="0" fontId="23" fillId="0" borderId="4" xfId="2" applyFont="1" applyBorder="1" applyAlignment="1" applyProtection="1">
      <alignment horizontal="left" vertical="center" wrapText="1"/>
    </xf>
    <xf numFmtId="0" fontId="23" fillId="0" borderId="3" xfId="2" applyFont="1" applyBorder="1" applyAlignment="1" applyProtection="1">
      <alignment horizontal="left" vertical="center" wrapText="1"/>
    </xf>
    <xf numFmtId="0" fontId="23" fillId="0" borderId="2" xfId="2" applyFont="1" applyBorder="1" applyAlignment="1" applyProtection="1">
      <alignment horizontal="left" vertical="center" wrapText="1"/>
    </xf>
    <xf numFmtId="0" fontId="23" fillId="0" borderId="1" xfId="2" applyFont="1" applyBorder="1" applyAlignment="1" applyProtection="1">
      <alignment horizontal="left" vertical="center" wrapText="1"/>
    </xf>
    <xf numFmtId="0" fontId="23" fillId="0" borderId="13" xfId="2" applyFont="1" applyBorder="1" applyAlignment="1" applyProtection="1">
      <alignment horizontal="left" vertical="center" wrapText="1"/>
    </xf>
    <xf numFmtId="0" fontId="23" fillId="0" borderId="12" xfId="2" applyFont="1" applyBorder="1" applyAlignment="1" applyProtection="1">
      <alignment horizontal="left" vertical="center" wrapText="1"/>
    </xf>
    <xf numFmtId="0" fontId="23" fillId="0" borderId="32" xfId="2" applyFont="1" applyBorder="1" applyAlignment="1" applyProtection="1">
      <alignment horizontal="left" vertical="center" wrapText="1"/>
    </xf>
    <xf numFmtId="0" fontId="5" fillId="7" borderId="62" xfId="2" applyFont="1" applyFill="1" applyBorder="1" applyAlignment="1" applyProtection="1">
      <alignment horizontal="center" vertical="center"/>
    </xf>
    <xf numFmtId="0" fontId="5" fillId="7" borderId="61" xfId="2" applyFont="1" applyFill="1" applyBorder="1" applyAlignment="1" applyProtection="1">
      <alignment horizontal="center" vertical="center"/>
    </xf>
    <xf numFmtId="0" fontId="5" fillId="7" borderId="9" xfId="2" applyFont="1" applyFill="1" applyBorder="1" applyAlignment="1" applyProtection="1">
      <alignment horizontal="center" vertical="center"/>
    </xf>
    <xf numFmtId="0" fontId="4" fillId="5" borderId="8" xfId="2" applyFont="1" applyFill="1" applyBorder="1" applyAlignment="1" applyProtection="1">
      <alignment horizontal="left" vertical="center" shrinkToFit="1"/>
    </xf>
    <xf numFmtId="0" fontId="4" fillId="5" borderId="12" xfId="2" applyFont="1" applyFill="1" applyBorder="1" applyAlignment="1" applyProtection="1">
      <alignment horizontal="left" vertical="center" shrinkToFit="1"/>
    </xf>
    <xf numFmtId="0" fontId="4" fillId="5" borderId="32" xfId="2" applyFont="1" applyFill="1" applyBorder="1" applyAlignment="1" applyProtection="1">
      <alignment horizontal="left" vertical="center" shrinkToFit="1"/>
    </xf>
    <xf numFmtId="0" fontId="4" fillId="6" borderId="5" xfId="2" applyFont="1" applyFill="1" applyBorder="1" applyAlignment="1" applyProtection="1">
      <alignment horizontal="left" vertical="center" shrinkToFit="1"/>
    </xf>
    <xf numFmtId="0" fontId="4" fillId="6" borderId="0" xfId="2" applyFont="1" applyFill="1" applyBorder="1" applyAlignment="1" applyProtection="1">
      <alignment horizontal="left" vertical="center" shrinkToFit="1"/>
    </xf>
    <xf numFmtId="0" fontId="4" fillId="6" borderId="4" xfId="2" applyFont="1" applyFill="1" applyBorder="1" applyAlignment="1" applyProtection="1">
      <alignment horizontal="left" vertical="center" shrinkToFit="1"/>
    </xf>
    <xf numFmtId="0" fontId="4" fillId="0" borderId="49" xfId="2" applyFont="1" applyFill="1" applyBorder="1" applyAlignment="1" applyProtection="1">
      <alignment horizontal="left" vertical="center" shrinkToFit="1"/>
    </xf>
    <xf numFmtId="0" fontId="4" fillId="0" borderId="64" xfId="2" applyFont="1" applyFill="1" applyBorder="1" applyAlignment="1" applyProtection="1">
      <alignment horizontal="left" vertical="center" shrinkToFit="1"/>
    </xf>
    <xf numFmtId="0" fontId="4" fillId="9" borderId="8" xfId="2" applyFont="1" applyFill="1" applyBorder="1" applyAlignment="1" applyProtection="1">
      <alignment horizontal="left" vertical="center" shrinkToFit="1"/>
    </xf>
    <xf numFmtId="0" fontId="4" fillId="9" borderId="12" xfId="2" applyFont="1" applyFill="1" applyBorder="1" applyAlignment="1" applyProtection="1">
      <alignment horizontal="left" vertical="center" shrinkToFit="1"/>
    </xf>
    <xf numFmtId="0" fontId="4" fillId="9" borderId="32" xfId="2" applyFont="1" applyFill="1" applyBorder="1" applyAlignment="1" applyProtection="1">
      <alignment horizontal="left" vertical="center" shrinkToFit="1"/>
    </xf>
    <xf numFmtId="0" fontId="21" fillId="0" borderId="38" xfId="1" applyFont="1" applyBorder="1" applyAlignment="1" applyProtection="1">
      <alignment horizontal="center" vertical="center" shrinkToFit="1"/>
      <protection locked="0"/>
    </xf>
    <xf numFmtId="0" fontId="21" fillId="0" borderId="46" xfId="1" applyFont="1" applyBorder="1" applyAlignment="1" applyProtection="1">
      <alignment horizontal="center" vertical="center" shrinkToFit="1"/>
      <protection locked="0"/>
    </xf>
    <xf numFmtId="0" fontId="21" fillId="0" borderId="27" xfId="1" applyFont="1" applyBorder="1" applyAlignment="1" applyProtection="1">
      <alignment horizontal="center" vertical="center" shrinkToFit="1"/>
      <protection locked="0"/>
    </xf>
    <xf numFmtId="0" fontId="21" fillId="2" borderId="38" xfId="1" applyFont="1" applyFill="1" applyBorder="1" applyAlignment="1" applyProtection="1">
      <alignment horizontal="center" vertical="center"/>
      <protection locked="0"/>
    </xf>
    <xf numFmtId="0" fontId="21" fillId="2" borderId="46" xfId="1" applyFont="1" applyFill="1" applyBorder="1" applyAlignment="1" applyProtection="1">
      <alignment horizontal="center" vertical="center"/>
      <protection locked="0"/>
    </xf>
    <xf numFmtId="0" fontId="21" fillId="2" borderId="27" xfId="1" applyFont="1" applyFill="1" applyBorder="1" applyAlignment="1" applyProtection="1">
      <alignment horizontal="center" vertical="center"/>
      <protection locked="0"/>
    </xf>
    <xf numFmtId="0" fontId="20" fillId="0" borderId="0" xfId="1" applyFont="1" applyAlignment="1" applyProtection="1">
      <alignment horizontal="center" vertical="center"/>
    </xf>
    <xf numFmtId="0" fontId="21" fillId="0" borderId="26" xfId="1" applyFont="1" applyBorder="1" applyAlignment="1" applyProtection="1">
      <alignment horizontal="center" vertical="center" shrinkToFit="1"/>
    </xf>
    <xf numFmtId="0" fontId="21" fillId="2" borderId="26" xfId="1" applyFont="1" applyFill="1" applyBorder="1" applyAlignment="1" applyProtection="1">
      <alignment horizontal="center" vertical="center" shrinkToFit="1"/>
      <protection locked="0"/>
    </xf>
    <xf numFmtId="0" fontId="21" fillId="0" borderId="38" xfId="1" applyFont="1" applyBorder="1" applyAlignment="1" applyProtection="1">
      <alignment horizontal="center" vertical="center" shrinkToFit="1"/>
    </xf>
    <xf numFmtId="0" fontId="21" fillId="0" borderId="46" xfId="1" applyFont="1" applyBorder="1" applyAlignment="1" applyProtection="1">
      <alignment horizontal="center" vertical="center" shrinkToFit="1"/>
    </xf>
    <xf numFmtId="0" fontId="21" fillId="0" borderId="27" xfId="1" applyFont="1" applyBorder="1" applyAlignment="1" applyProtection="1">
      <alignment horizontal="center" vertical="center" shrinkToFit="1"/>
    </xf>
    <xf numFmtId="0" fontId="21" fillId="2" borderId="38" xfId="1" applyFont="1" applyFill="1" applyBorder="1" applyAlignment="1" applyProtection="1">
      <alignment horizontal="center" vertical="center" shrinkToFit="1"/>
      <protection locked="0"/>
    </xf>
    <xf numFmtId="0" fontId="21" fillId="2" borderId="46" xfId="1" applyFont="1" applyFill="1" applyBorder="1" applyAlignment="1" applyProtection="1">
      <alignment horizontal="center" vertical="center" shrinkToFit="1"/>
      <protection locked="0"/>
    </xf>
    <xf numFmtId="0" fontId="21" fillId="2" borderId="27" xfId="1" applyFont="1" applyFill="1" applyBorder="1" applyAlignment="1" applyProtection="1">
      <alignment horizontal="center" vertical="center" shrinkToFit="1"/>
      <protection locked="0"/>
    </xf>
    <xf numFmtId="0" fontId="22" fillId="2" borderId="26" xfId="1" applyFont="1" applyFill="1" applyBorder="1" applyAlignment="1" applyProtection="1">
      <alignment horizontal="center" vertical="center" shrinkToFit="1"/>
      <protection locked="0"/>
    </xf>
    <xf numFmtId="0" fontId="21" fillId="0" borderId="26" xfId="1" applyFont="1" applyBorder="1" applyAlignment="1" applyProtection="1">
      <alignment horizontal="center" vertical="center" shrinkToFit="1"/>
      <protection locked="0"/>
    </xf>
    <xf numFmtId="0" fontId="22" fillId="2" borderId="14" xfId="1" applyFont="1" applyFill="1" applyBorder="1" applyAlignment="1" applyProtection="1">
      <alignment horizontal="center" vertical="center" shrinkToFit="1"/>
      <protection locked="0"/>
    </xf>
    <xf numFmtId="0" fontId="22" fillId="2" borderId="53" xfId="1" applyFont="1" applyFill="1" applyBorder="1" applyAlignment="1" applyProtection="1">
      <alignment horizontal="center" vertical="center" shrinkToFit="1"/>
      <protection locked="0"/>
    </xf>
    <xf numFmtId="0" fontId="5" fillId="7" borderId="62" xfId="2" applyFont="1" applyFill="1" applyBorder="1" applyAlignment="1" applyProtection="1">
      <alignment horizontal="center" vertical="center"/>
      <protection locked="0"/>
    </xf>
    <xf numFmtId="0" fontId="5" fillId="7" borderId="61" xfId="2" applyFont="1" applyFill="1" applyBorder="1" applyAlignment="1" applyProtection="1">
      <alignment horizontal="center" vertical="center"/>
      <protection locked="0"/>
    </xf>
    <xf numFmtId="0" fontId="5" fillId="7" borderId="9" xfId="2" applyFont="1" applyFill="1" applyBorder="1" applyAlignment="1" applyProtection="1">
      <alignment horizontal="center" vertical="center"/>
      <protection locked="0"/>
    </xf>
    <xf numFmtId="0" fontId="4" fillId="5" borderId="5" xfId="2" applyFont="1" applyFill="1" applyBorder="1" applyAlignment="1" applyProtection="1">
      <alignment horizontal="left" vertical="center" shrinkToFit="1"/>
      <protection locked="0"/>
    </xf>
    <xf numFmtId="0" fontId="4" fillId="5" borderId="109" xfId="2" applyFont="1" applyFill="1" applyBorder="1" applyAlignment="1" applyProtection="1">
      <alignment horizontal="left" vertical="center" shrinkToFit="1"/>
      <protection locked="0"/>
    </xf>
    <xf numFmtId="0" fontId="4" fillId="5" borderId="105" xfId="2" applyFont="1" applyFill="1" applyBorder="1" applyAlignment="1" applyProtection="1">
      <alignment horizontal="left" vertical="center" shrinkToFit="1"/>
      <protection locked="0"/>
    </xf>
    <xf numFmtId="0" fontId="4" fillId="0" borderId="38" xfId="2" applyFont="1" applyFill="1" applyBorder="1" applyAlignment="1" applyProtection="1">
      <alignment horizontal="left" vertical="center" shrinkToFit="1"/>
      <protection locked="0"/>
    </xf>
    <xf numFmtId="0" fontId="4" fillId="0" borderId="25" xfId="2" applyFont="1" applyFill="1" applyBorder="1" applyAlignment="1" applyProtection="1">
      <alignment horizontal="left" vertical="center" shrinkToFit="1"/>
      <protection locked="0"/>
    </xf>
    <xf numFmtId="0" fontId="20" fillId="0" borderId="0" xfId="0" applyFont="1" applyAlignment="1" applyProtection="1">
      <alignment horizontal="center" vertical="center"/>
      <protection locked="0"/>
    </xf>
    <xf numFmtId="0" fontId="4" fillId="0" borderId="43" xfId="2" applyFont="1" applyFill="1" applyBorder="1" applyAlignment="1" applyProtection="1">
      <alignment horizontal="left" vertical="center" shrinkToFit="1"/>
      <protection locked="0"/>
    </xf>
    <xf numFmtId="0" fontId="4" fillId="0" borderId="35" xfId="2" applyFont="1" applyFill="1" applyBorder="1" applyAlignment="1" applyProtection="1">
      <alignment horizontal="left" vertical="center" shrinkToFit="1"/>
      <protection locked="0"/>
    </xf>
    <xf numFmtId="0" fontId="4" fillId="9" borderId="8" xfId="2" applyFont="1" applyFill="1" applyBorder="1" applyAlignment="1" applyProtection="1">
      <alignment horizontal="left" vertical="center" shrinkToFit="1"/>
      <protection locked="0"/>
    </xf>
    <xf numFmtId="0" fontId="4" fillId="9" borderId="12" xfId="2" applyFont="1" applyFill="1" applyBorder="1" applyAlignment="1" applyProtection="1">
      <alignment horizontal="left" vertical="center" shrinkToFit="1"/>
      <protection locked="0"/>
    </xf>
    <xf numFmtId="0" fontId="4" fillId="9" borderId="32" xfId="2" applyFont="1" applyFill="1" applyBorder="1" applyAlignment="1" applyProtection="1">
      <alignment horizontal="left" vertical="center" shrinkToFit="1"/>
      <protection locked="0"/>
    </xf>
    <xf numFmtId="0" fontId="4" fillId="0" borderId="49" xfId="1" applyFont="1" applyBorder="1" applyAlignment="1" applyProtection="1">
      <alignment horizontal="left" vertical="center" shrinkToFit="1"/>
    </xf>
    <xf numFmtId="0" fontId="4" fillId="0" borderId="64" xfId="1" applyFont="1" applyBorder="1" applyAlignment="1" applyProtection="1">
      <alignment horizontal="left" vertical="center" shrinkToFit="1"/>
    </xf>
    <xf numFmtId="0" fontId="4" fillId="0" borderId="8" xfId="2" applyFont="1" applyBorder="1" applyAlignment="1" applyProtection="1">
      <alignment horizontal="left" vertical="center" wrapText="1"/>
      <protection locked="0"/>
    </xf>
    <xf numFmtId="0" fontId="4" fillId="0" borderId="7"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5"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4" xfId="2" applyFont="1" applyBorder="1" applyAlignment="1" applyProtection="1">
      <alignment horizontal="left" vertical="center" wrapText="1"/>
      <protection locked="0"/>
    </xf>
    <xf numFmtId="0" fontId="4" fillId="0" borderId="3" xfId="2" applyFont="1" applyBorder="1" applyAlignment="1" applyProtection="1">
      <alignment horizontal="left" vertical="center" wrapText="1"/>
      <protection locked="0"/>
    </xf>
    <xf numFmtId="0" fontId="4" fillId="0" borderId="2" xfId="2" applyFont="1" applyBorder="1" applyAlignment="1" applyProtection="1">
      <alignment horizontal="left" vertical="center" wrapText="1"/>
      <protection locked="0"/>
    </xf>
    <xf numFmtId="0" fontId="4" fillId="0" borderId="1"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2" xfId="2" applyFont="1" applyBorder="1" applyAlignment="1" applyProtection="1">
      <alignment horizontal="left" vertical="center" wrapText="1"/>
      <protection locked="0"/>
    </xf>
    <xf numFmtId="0" fontId="4" fillId="0" borderId="32" xfId="2" applyFont="1" applyBorder="1" applyAlignment="1" applyProtection="1">
      <alignment horizontal="left" vertical="center" wrapText="1"/>
      <protection locked="0"/>
    </xf>
    <xf numFmtId="0" fontId="3" fillId="0" borderId="21" xfId="2" applyFont="1" applyBorder="1" applyAlignment="1" applyProtection="1">
      <alignment horizontal="left" vertical="top" wrapText="1"/>
      <protection locked="0"/>
    </xf>
    <xf numFmtId="0" fontId="3" fillId="0" borderId="20" xfId="2" applyFont="1" applyBorder="1" applyAlignment="1" applyProtection="1">
      <alignment horizontal="left" vertical="top" wrapText="1"/>
      <protection locked="0"/>
    </xf>
    <xf numFmtId="0" fontId="3" fillId="0" borderId="35" xfId="2" applyFont="1" applyBorder="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0"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1" xfId="2" applyFont="1" applyBorder="1" applyAlignment="1" applyProtection="1">
      <alignment horizontal="left" vertical="top" wrapText="1"/>
      <protection locked="0"/>
    </xf>
    <xf numFmtId="0" fontId="4" fillId="4" borderId="44" xfId="2" applyFont="1" applyFill="1" applyBorder="1" applyAlignment="1" applyProtection="1">
      <alignment horizontal="center" vertical="center" textRotation="255" shrinkToFit="1"/>
      <protection locked="0"/>
    </xf>
    <xf numFmtId="0" fontId="4" fillId="4" borderId="37" xfId="2" applyFont="1" applyFill="1" applyBorder="1" applyAlignment="1" applyProtection="1">
      <alignment horizontal="center" vertical="center" textRotation="255" shrinkToFit="1"/>
      <protection locked="0"/>
    </xf>
    <xf numFmtId="0" fontId="4" fillId="4" borderId="63" xfId="2" applyFont="1" applyFill="1" applyBorder="1" applyAlignment="1" applyProtection="1">
      <alignment horizontal="center" vertical="center" textRotation="255" shrinkToFit="1"/>
      <protection locked="0"/>
    </xf>
    <xf numFmtId="0" fontId="4" fillId="0" borderId="13" xfId="2" applyFont="1" applyFill="1" applyBorder="1" applyAlignment="1" applyProtection="1">
      <alignment vertical="center" shrinkToFit="1"/>
      <protection locked="0"/>
    </xf>
    <xf numFmtId="0" fontId="4" fillId="0" borderId="12" xfId="2" applyFont="1" applyFill="1" applyBorder="1" applyAlignment="1" applyProtection="1">
      <alignment vertical="center" shrinkToFit="1"/>
      <protection locked="0"/>
    </xf>
    <xf numFmtId="0" fontId="4" fillId="0" borderId="32" xfId="2" applyFont="1" applyFill="1" applyBorder="1" applyAlignment="1" applyProtection="1">
      <alignment vertical="center" shrinkToFit="1"/>
      <protection locked="0"/>
    </xf>
    <xf numFmtId="0" fontId="4" fillId="0" borderId="66" xfId="2" applyFont="1" applyFill="1" applyBorder="1" applyAlignment="1" applyProtection="1">
      <alignment vertical="center" shrinkToFit="1"/>
      <protection locked="0"/>
    </xf>
    <xf numFmtId="0" fontId="4" fillId="0" borderId="46" xfId="2" applyFont="1" applyFill="1" applyBorder="1" applyAlignment="1" applyProtection="1">
      <alignment vertical="center" shrinkToFit="1"/>
      <protection locked="0"/>
    </xf>
    <xf numFmtId="0" fontId="4" fillId="0" borderId="25" xfId="2" applyFont="1" applyFill="1" applyBorder="1" applyAlignment="1" applyProtection="1">
      <alignment vertical="center" shrinkToFit="1"/>
      <protection locked="0"/>
    </xf>
    <xf numFmtId="0" fontId="4" fillId="0" borderId="65" xfId="2" applyFont="1" applyFill="1" applyBorder="1" applyAlignment="1" applyProtection="1">
      <alignment vertical="center" shrinkToFit="1"/>
      <protection locked="0"/>
    </xf>
    <xf numFmtId="0" fontId="4" fillId="0" borderId="51" xfId="2" applyFont="1" applyFill="1" applyBorder="1" applyAlignment="1" applyProtection="1">
      <alignment vertical="center" shrinkToFit="1"/>
      <protection locked="0"/>
    </xf>
    <xf numFmtId="0" fontId="4" fillId="0" borderId="64" xfId="2" applyFont="1" applyFill="1" applyBorder="1" applyAlignment="1" applyProtection="1">
      <alignment vertical="center" shrinkToFit="1"/>
      <protection locked="0"/>
    </xf>
    <xf numFmtId="0" fontId="4" fillId="4" borderId="62" xfId="2" applyFont="1" applyFill="1" applyBorder="1" applyAlignment="1" applyProtection="1">
      <alignment horizontal="center" vertical="center" shrinkToFit="1"/>
      <protection locked="0"/>
    </xf>
    <xf numFmtId="0" fontId="4" fillId="4" borderId="61" xfId="2" applyFont="1" applyFill="1" applyBorder="1" applyAlignment="1" applyProtection="1">
      <alignment horizontal="center" vertical="center" shrinkToFit="1"/>
      <protection locked="0"/>
    </xf>
    <xf numFmtId="0" fontId="4" fillId="4" borderId="9" xfId="2" applyFont="1" applyFill="1" applyBorder="1" applyAlignment="1" applyProtection="1">
      <alignment horizontal="center" vertical="center" shrinkToFit="1"/>
      <protection locked="0"/>
    </xf>
    <xf numFmtId="0" fontId="4" fillId="2" borderId="44" xfId="1" applyFont="1" applyFill="1" applyBorder="1" applyAlignment="1" applyProtection="1">
      <alignment horizontal="center" vertical="center" wrapText="1"/>
      <protection locked="0"/>
    </xf>
    <xf numFmtId="0" fontId="4" fillId="2" borderId="37" xfId="1" applyFont="1" applyFill="1" applyBorder="1" applyAlignment="1" applyProtection="1">
      <alignment horizontal="center" vertical="center" wrapText="1"/>
      <protection locked="0"/>
    </xf>
    <xf numFmtId="0" fontId="4" fillId="2" borderId="63" xfId="1" applyFont="1" applyFill="1" applyBorder="1" applyAlignment="1" applyProtection="1">
      <alignment horizontal="center" vertical="center" wrapText="1"/>
      <protection locked="0"/>
    </xf>
    <xf numFmtId="0" fontId="4" fillId="2" borderId="8" xfId="1" applyFont="1" applyFill="1" applyBorder="1" applyAlignment="1" applyProtection="1">
      <alignment horizontal="center" vertical="center" wrapText="1"/>
      <protection locked="0"/>
    </xf>
    <xf numFmtId="0" fontId="4" fillId="2" borderId="5"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177" fontId="4" fillId="0" borderId="62" xfId="2" applyNumberFormat="1" applyFont="1" applyFill="1" applyBorder="1" applyAlignment="1" applyProtection="1">
      <alignment horizontal="center" vertical="center" wrapText="1"/>
      <protection locked="0"/>
    </xf>
    <xf numFmtId="177" fontId="4" fillId="0" borderId="61" xfId="2" applyNumberFormat="1" applyFont="1" applyFill="1" applyBorder="1" applyAlignment="1" applyProtection="1">
      <alignment horizontal="center" vertical="center" wrapText="1"/>
      <protection locked="0"/>
    </xf>
    <xf numFmtId="177" fontId="4" fillId="0" borderId="9" xfId="2" applyNumberFormat="1" applyFont="1" applyFill="1" applyBorder="1" applyAlignment="1" applyProtection="1">
      <alignment horizontal="center" vertical="center" wrapText="1"/>
      <protection locked="0"/>
    </xf>
    <xf numFmtId="0" fontId="4" fillId="4" borderId="37" xfId="1" applyFont="1" applyFill="1" applyBorder="1" applyAlignment="1" applyProtection="1">
      <alignment horizontal="center" vertical="center" textRotation="255"/>
      <protection locked="0"/>
    </xf>
    <xf numFmtId="0" fontId="4" fillId="6" borderId="5" xfId="2" applyFont="1" applyFill="1" applyBorder="1" applyAlignment="1" applyProtection="1">
      <alignment horizontal="left" vertical="center" shrinkToFit="1"/>
      <protection locked="0"/>
    </xf>
    <xf numFmtId="0" fontId="4" fillId="6" borderId="0" xfId="2" applyFont="1" applyFill="1" applyBorder="1" applyAlignment="1" applyProtection="1">
      <alignment horizontal="left" vertical="center" shrinkToFit="1"/>
      <protection locked="0"/>
    </xf>
    <xf numFmtId="0" fontId="4" fillId="0" borderId="49" xfId="2" applyFont="1" applyFill="1" applyBorder="1" applyAlignment="1" applyProtection="1">
      <alignment horizontal="left" vertical="center" shrinkToFit="1"/>
      <protection locked="0"/>
    </xf>
    <xf numFmtId="0" fontId="4" fillId="0" borderId="64" xfId="2" applyFont="1" applyFill="1" applyBorder="1" applyAlignment="1" applyProtection="1">
      <alignment horizontal="left" vertical="center" shrinkToFit="1"/>
      <protection locked="0"/>
    </xf>
    <xf numFmtId="0" fontId="3" fillId="5" borderId="82" xfId="2" applyFont="1" applyFill="1" applyBorder="1" applyAlignment="1" applyProtection="1">
      <alignment horizontal="center" vertical="center" shrinkToFit="1"/>
    </xf>
    <xf numFmtId="0" fontId="3" fillId="5" borderId="83" xfId="2" applyFont="1" applyFill="1" applyBorder="1" applyAlignment="1" applyProtection="1">
      <alignment horizontal="center" vertical="center" shrinkToFit="1"/>
    </xf>
    <xf numFmtId="0" fontId="3" fillId="5" borderId="84" xfId="2" applyFont="1" applyFill="1" applyBorder="1" applyAlignment="1" applyProtection="1">
      <alignment horizontal="center" vertical="center" shrinkToFit="1"/>
    </xf>
    <xf numFmtId="0" fontId="19" fillId="0" borderId="90" xfId="0" applyFont="1" applyFill="1" applyBorder="1" applyAlignment="1">
      <alignment horizontal="center" vertical="center" wrapText="1"/>
    </xf>
    <xf numFmtId="0" fontId="19" fillId="0" borderId="91" xfId="0" applyFont="1" applyFill="1" applyBorder="1" applyAlignment="1">
      <alignment horizontal="center" vertical="center"/>
    </xf>
    <xf numFmtId="0" fontId="24" fillId="0" borderId="76" xfId="0" applyFont="1" applyBorder="1" applyAlignment="1">
      <alignment horizontal="left" vertical="center" wrapText="1"/>
    </xf>
    <xf numFmtId="0" fontId="24" fillId="0" borderId="0" xfId="0" applyFont="1" applyBorder="1" applyAlignment="1">
      <alignment horizontal="left" vertical="center" wrapText="1"/>
    </xf>
    <xf numFmtId="0" fontId="24" fillId="0" borderId="2" xfId="0" applyFont="1" applyBorder="1" applyAlignment="1">
      <alignment horizontal="left" vertical="center" wrapText="1"/>
    </xf>
    <xf numFmtId="0" fontId="3" fillId="0" borderId="43" xfId="1" applyFont="1" applyBorder="1" applyAlignment="1" applyProtection="1">
      <alignment horizontal="left" vertical="top"/>
    </xf>
    <xf numFmtId="0" fontId="3" fillId="0" borderId="19" xfId="1" applyFont="1" applyBorder="1" applyAlignment="1" applyProtection="1">
      <alignment horizontal="left" vertical="top"/>
    </xf>
    <xf numFmtId="0" fontId="3" fillId="0" borderId="22" xfId="1" applyFont="1" applyBorder="1" applyAlignment="1" applyProtection="1">
      <alignment horizontal="left" vertical="top"/>
    </xf>
    <xf numFmtId="0" fontId="3" fillId="0" borderId="18" xfId="1" applyFont="1" applyBorder="1" applyAlignment="1" applyProtection="1">
      <alignment horizontal="left" vertical="top"/>
    </xf>
    <xf numFmtId="0" fontId="3" fillId="0" borderId="14" xfId="1" applyFont="1" applyBorder="1" applyAlignment="1" applyProtection="1">
      <alignment horizontal="left" vertical="top"/>
    </xf>
    <xf numFmtId="0" fontId="3" fillId="0" borderId="109" xfId="1" applyFont="1" applyBorder="1" applyAlignment="1" applyProtection="1">
      <alignment horizontal="left" vertical="top"/>
    </xf>
    <xf numFmtId="0" fontId="3" fillId="0" borderId="53" xfId="1" applyFont="1" applyBorder="1" applyAlignment="1" applyProtection="1">
      <alignment horizontal="left" vertical="top"/>
    </xf>
    <xf numFmtId="0" fontId="3" fillId="4" borderId="88" xfId="2" applyFont="1" applyFill="1" applyBorder="1" applyAlignment="1" applyProtection="1">
      <alignment horizontal="center" vertical="center" wrapText="1" shrinkToFit="1"/>
    </xf>
    <xf numFmtId="0" fontId="3" fillId="4" borderId="81" xfId="2" applyFont="1" applyFill="1" applyBorder="1" applyAlignment="1" applyProtection="1">
      <alignment horizontal="center" vertical="center" shrinkToFit="1"/>
    </xf>
    <xf numFmtId="0" fontId="3" fillId="0" borderId="67" xfId="2" applyFont="1" applyFill="1" applyBorder="1" applyAlignment="1" applyProtection="1">
      <alignment horizontal="left" vertical="center" wrapText="1" shrinkToFit="1"/>
    </xf>
    <xf numFmtId="0" fontId="3" fillId="0" borderId="68" xfId="2" applyFont="1" applyFill="1" applyBorder="1" applyAlignment="1" applyProtection="1">
      <alignment horizontal="left" vertical="center" shrinkToFit="1"/>
    </xf>
    <xf numFmtId="0" fontId="3" fillId="0" borderId="69" xfId="2" applyFont="1" applyFill="1" applyBorder="1" applyAlignment="1" applyProtection="1">
      <alignment horizontal="left" vertical="center" shrinkToFit="1"/>
    </xf>
    <xf numFmtId="0" fontId="3" fillId="5" borderId="82" xfId="1" applyFont="1" applyFill="1" applyBorder="1" applyAlignment="1" applyProtection="1">
      <alignment horizontal="center" vertical="center" wrapText="1"/>
    </xf>
    <xf numFmtId="0" fontId="3" fillId="5" borderId="83" xfId="1" applyFont="1" applyFill="1" applyBorder="1" applyAlignment="1" applyProtection="1">
      <alignment horizontal="center" vertical="center" wrapText="1"/>
    </xf>
    <xf numFmtId="0" fontId="3" fillId="5" borderId="84" xfId="1" applyFont="1" applyFill="1" applyBorder="1" applyAlignment="1" applyProtection="1">
      <alignment horizontal="center" vertical="center" wrapText="1"/>
    </xf>
    <xf numFmtId="0" fontId="3" fillId="0" borderId="66" xfId="2" applyFont="1" applyFill="1" applyBorder="1" applyAlignment="1" applyProtection="1">
      <alignment horizontal="left" vertical="center" shrinkToFit="1"/>
    </xf>
    <xf numFmtId="0" fontId="3" fillId="0" borderId="46" xfId="2" applyFont="1" applyFill="1" applyBorder="1" applyAlignment="1" applyProtection="1">
      <alignment horizontal="left" vertical="center" shrinkToFit="1"/>
    </xf>
    <xf numFmtId="0" fontId="3" fillId="0" borderId="25" xfId="2" applyFont="1" applyFill="1" applyBorder="1" applyAlignment="1" applyProtection="1">
      <alignment horizontal="left" vertical="center" shrinkToFit="1"/>
    </xf>
    <xf numFmtId="0" fontId="3" fillId="0" borderId="21" xfId="2" applyFont="1" applyFill="1" applyBorder="1" applyAlignment="1" applyProtection="1">
      <alignment horizontal="left" vertical="center" shrinkToFit="1"/>
    </xf>
    <xf numFmtId="0" fontId="3" fillId="0" borderId="20" xfId="2" applyFont="1" applyFill="1" applyBorder="1" applyAlignment="1" applyProtection="1">
      <alignment horizontal="left" vertical="center" shrinkToFit="1"/>
    </xf>
    <xf numFmtId="0" fontId="3" fillId="0" borderId="35" xfId="2" applyFont="1" applyFill="1" applyBorder="1" applyAlignment="1" applyProtection="1">
      <alignment horizontal="left" vertical="center" shrinkToFit="1"/>
    </xf>
    <xf numFmtId="0" fontId="3" fillId="0" borderId="21" xfId="2" applyFont="1" applyFill="1" applyBorder="1" applyAlignment="1" applyProtection="1">
      <alignment horizontal="left" vertical="center" wrapText="1" shrinkToFit="1"/>
    </xf>
    <xf numFmtId="0" fontId="3" fillId="0" borderId="67" xfId="2" applyFont="1" applyFill="1" applyBorder="1" applyAlignment="1" applyProtection="1">
      <alignment horizontal="left" vertical="center" shrinkToFit="1"/>
    </xf>
    <xf numFmtId="0" fontId="3" fillId="4" borderId="81" xfId="1" applyFont="1" applyFill="1" applyBorder="1" applyAlignment="1" applyProtection="1">
      <alignment horizontal="center" vertical="center" wrapText="1"/>
    </xf>
    <xf numFmtId="0" fontId="3" fillId="4" borderId="81" xfId="1" applyFont="1" applyFill="1" applyBorder="1" applyAlignment="1" applyProtection="1">
      <alignment horizontal="center" vertical="center"/>
    </xf>
    <xf numFmtId="0" fontId="3" fillId="6" borderId="5" xfId="2" applyFont="1" applyFill="1" applyBorder="1" applyAlignment="1" applyProtection="1">
      <alignment horizontal="left" vertical="center" shrinkToFit="1"/>
    </xf>
    <xf numFmtId="0" fontId="3" fillId="6" borderId="0" xfId="2" applyFont="1" applyFill="1" applyBorder="1" applyAlignment="1" applyProtection="1">
      <alignment horizontal="left" vertical="center" shrinkToFit="1"/>
    </xf>
    <xf numFmtId="0" fontId="3" fillId="6" borderId="4" xfId="2" applyFont="1" applyFill="1" applyBorder="1" applyAlignment="1" applyProtection="1">
      <alignment horizontal="left" vertical="center" shrinkToFit="1"/>
    </xf>
    <xf numFmtId="0" fontId="3" fillId="0" borderId="38" xfId="2" applyFont="1" applyFill="1" applyBorder="1" applyAlignment="1" applyProtection="1">
      <alignment horizontal="left" vertical="center" shrinkToFit="1"/>
    </xf>
    <xf numFmtId="0" fontId="3" fillId="0" borderId="43" xfId="2" applyFont="1" applyFill="1" applyBorder="1" applyAlignment="1" applyProtection="1">
      <alignment horizontal="left" vertical="center" shrinkToFit="1"/>
    </xf>
    <xf numFmtId="0" fontId="21" fillId="0" borderId="75" xfId="0" applyFont="1" applyBorder="1" applyAlignment="1">
      <alignment horizontal="center" vertical="center" wrapText="1"/>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80" xfId="0" applyFont="1" applyBorder="1" applyAlignment="1">
      <alignment horizontal="center"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11" fillId="7" borderId="78" xfId="2" applyFont="1" applyFill="1" applyBorder="1" applyAlignment="1" applyProtection="1">
      <alignment horizontal="center" vertical="center"/>
    </xf>
    <xf numFmtId="0" fontId="11" fillId="7" borderId="79" xfId="2" applyFont="1" applyFill="1" applyBorder="1" applyAlignment="1" applyProtection="1">
      <alignment horizontal="center" vertical="center"/>
    </xf>
    <xf numFmtId="0" fontId="11" fillId="7" borderId="102" xfId="2" applyFont="1" applyFill="1" applyBorder="1" applyAlignment="1" applyProtection="1">
      <alignment horizontal="center" vertical="center"/>
    </xf>
    <xf numFmtId="0" fontId="21" fillId="0" borderId="38" xfId="1" applyFont="1" applyFill="1" applyBorder="1" applyAlignment="1">
      <alignment horizontal="center" vertical="center" shrinkToFit="1"/>
    </xf>
    <xf numFmtId="0" fontId="21" fillId="0" borderId="46" xfId="1" applyFont="1" applyFill="1" applyBorder="1" applyAlignment="1">
      <alignment horizontal="center" vertical="center" shrinkToFit="1"/>
    </xf>
    <xf numFmtId="0" fontId="21" fillId="0" borderId="27" xfId="1" applyFont="1" applyFill="1" applyBorder="1" applyAlignment="1">
      <alignment horizontal="center" vertical="center" shrinkToFit="1"/>
    </xf>
    <xf numFmtId="0" fontId="22" fillId="0" borderId="38" xfId="1" applyFont="1" applyFill="1" applyBorder="1" applyAlignment="1" applyProtection="1">
      <alignment horizontal="center" vertical="center" shrinkToFit="1"/>
      <protection locked="0"/>
    </xf>
    <xf numFmtId="0" fontId="22" fillId="0" borderId="27" xfId="1" applyFont="1" applyFill="1" applyBorder="1" applyAlignment="1" applyProtection="1">
      <alignment horizontal="center" vertical="center" shrinkToFit="1"/>
      <protection locked="0"/>
    </xf>
    <xf numFmtId="0" fontId="21" fillId="0" borderId="41" xfId="1" applyFont="1" applyFill="1" applyBorder="1" applyAlignment="1" applyProtection="1">
      <alignment horizontal="center" vertical="center" shrinkToFit="1"/>
      <protection locked="0"/>
    </xf>
  </cellXfs>
  <cellStyles count="5">
    <cellStyle name="桁区切り" xfId="4" builtinId="6"/>
    <cellStyle name="桁区切り 4" xfId="3"/>
    <cellStyle name="標準" xfId="0" builtinId="0"/>
    <cellStyle name="標準 5" xfId="1"/>
    <cellStyle name="標準 7" xfId="2"/>
  </cellStyles>
  <dxfs count="13">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theme="0" tint="-0.24994659260841701"/>
        </patternFill>
      </fill>
    </dxf>
    <dxf>
      <font>
        <b val="0"/>
        <i val="0"/>
      </font>
      <fill>
        <patternFill>
          <bgColor theme="0" tint="-0.34998626667073579"/>
        </patternFill>
      </fill>
    </dxf>
    <dxf>
      <fill>
        <patternFill>
          <bgColor rgb="FFFF0000"/>
        </patternFill>
      </fill>
    </dxf>
    <dxf>
      <fill>
        <patternFill>
          <bgColor theme="0" tint="-0.34998626667073579"/>
        </patternFill>
      </fill>
    </dxf>
    <dxf>
      <font>
        <b val="0"/>
        <i val="0"/>
      </font>
      <fill>
        <patternFill>
          <bgColor theme="0" tint="-0.34998626667073579"/>
        </patternFill>
      </fill>
    </dxf>
    <dxf>
      <numFmt numFmtId="179" formatCode="0_ "/>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13102</xdr:colOff>
      <xdr:row>4</xdr:row>
      <xdr:rowOff>250576</xdr:rowOff>
    </xdr:from>
    <xdr:to>
      <xdr:col>11</xdr:col>
      <xdr:colOff>510761</xdr:colOff>
      <xdr:row>10</xdr:row>
      <xdr:rowOff>96429</xdr:rowOff>
    </xdr:to>
    <xdr:sp macro="" textlink="">
      <xdr:nvSpPr>
        <xdr:cNvPr id="3" name="正方形/長方形 2"/>
        <xdr:cNvSpPr/>
      </xdr:nvSpPr>
      <xdr:spPr>
        <a:xfrm>
          <a:off x="151145" y="1327315"/>
          <a:ext cx="7952007" cy="136433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13416</xdr:colOff>
      <xdr:row>4</xdr:row>
      <xdr:rowOff>93910</xdr:rowOff>
    </xdr:from>
    <xdr:to>
      <xdr:col>3</xdr:col>
      <xdr:colOff>412750</xdr:colOff>
      <xdr:row>6</xdr:row>
      <xdr:rowOff>0</xdr:rowOff>
    </xdr:to>
    <xdr:sp macro="" textlink="">
      <xdr:nvSpPr>
        <xdr:cNvPr id="2" name="正方形/長方形 1"/>
        <xdr:cNvSpPr/>
      </xdr:nvSpPr>
      <xdr:spPr>
        <a:xfrm>
          <a:off x="394416" y="1141660"/>
          <a:ext cx="1881001" cy="329423"/>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u="sng">
              <a:solidFill>
                <a:schemeClr val="tx1"/>
              </a:solidFill>
            </a:rPr>
            <a:t>削除となる様式</a:t>
          </a:r>
        </a:p>
      </xdr:txBody>
    </xdr:sp>
    <xdr:clientData/>
  </xdr:twoCellAnchor>
  <xdr:twoCellAnchor>
    <xdr:from>
      <xdr:col>1</xdr:col>
      <xdr:colOff>3381</xdr:colOff>
      <xdr:row>12</xdr:row>
      <xdr:rowOff>160556</xdr:rowOff>
    </xdr:from>
    <xdr:to>
      <xdr:col>11</xdr:col>
      <xdr:colOff>524567</xdr:colOff>
      <xdr:row>32</xdr:row>
      <xdr:rowOff>82826</xdr:rowOff>
    </xdr:to>
    <xdr:sp macro="" textlink="">
      <xdr:nvSpPr>
        <xdr:cNvPr id="9" name="正方形/長方形 8"/>
        <xdr:cNvSpPr/>
      </xdr:nvSpPr>
      <xdr:spPr>
        <a:xfrm>
          <a:off x="141424" y="5709904"/>
          <a:ext cx="7975534" cy="529216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342795</xdr:colOff>
      <xdr:row>11</xdr:row>
      <xdr:rowOff>251009</xdr:rowOff>
    </xdr:from>
    <xdr:to>
      <xdr:col>3</xdr:col>
      <xdr:colOff>517213</xdr:colOff>
      <xdr:row>12</xdr:row>
      <xdr:rowOff>278585</xdr:rowOff>
    </xdr:to>
    <xdr:sp macro="" textlink="">
      <xdr:nvSpPr>
        <xdr:cNvPr id="8" name="正方形/長方形 7"/>
        <xdr:cNvSpPr/>
      </xdr:nvSpPr>
      <xdr:spPr>
        <a:xfrm>
          <a:off x="342795" y="5405715"/>
          <a:ext cx="2042065" cy="32639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u="sng">
              <a:solidFill>
                <a:schemeClr val="tx1"/>
              </a:solidFill>
            </a:rPr>
            <a:t>変更となる様式</a:t>
          </a:r>
        </a:p>
      </xdr:txBody>
    </xdr:sp>
    <xdr:clientData/>
  </xdr:twoCellAnchor>
  <xdr:twoCellAnchor>
    <xdr:from>
      <xdr:col>5</xdr:col>
      <xdr:colOff>374559</xdr:colOff>
      <xdr:row>15</xdr:row>
      <xdr:rowOff>12652</xdr:rowOff>
    </xdr:from>
    <xdr:to>
      <xdr:col>6</xdr:col>
      <xdr:colOff>184059</xdr:colOff>
      <xdr:row>15</xdr:row>
      <xdr:rowOff>276087</xdr:rowOff>
    </xdr:to>
    <xdr:sp macro="" textlink="">
      <xdr:nvSpPr>
        <xdr:cNvPr id="12" name="角丸四角形吹き出し 11"/>
        <xdr:cNvSpPr/>
      </xdr:nvSpPr>
      <xdr:spPr>
        <a:xfrm>
          <a:off x="3494342" y="6473087"/>
          <a:ext cx="554934" cy="263435"/>
        </a:xfrm>
        <a:prstGeom prst="wedgeRoundRectCallo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168275</xdr:colOff>
      <xdr:row>16</xdr:row>
      <xdr:rowOff>9525</xdr:rowOff>
    </xdr:from>
    <xdr:to>
      <xdr:col>1</xdr:col>
      <xdr:colOff>660400</xdr:colOff>
      <xdr:row>16</xdr:row>
      <xdr:rowOff>231775</xdr:rowOff>
    </xdr:to>
    <xdr:sp macro="" textlink="">
      <xdr:nvSpPr>
        <xdr:cNvPr id="13" name="角丸四角形吹き出し 12"/>
        <xdr:cNvSpPr/>
      </xdr:nvSpPr>
      <xdr:spPr>
        <a:xfrm>
          <a:off x="7760666" y="9852025"/>
          <a:ext cx="492125" cy="222250"/>
        </a:xfrm>
        <a:prstGeom prst="wedgeRoundRectCallou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421822</xdr:colOff>
      <xdr:row>4</xdr:row>
      <xdr:rowOff>439962</xdr:rowOff>
    </xdr:from>
    <xdr:to>
      <xdr:col>55</xdr:col>
      <xdr:colOff>106590</xdr:colOff>
      <xdr:row>19</xdr:row>
      <xdr:rowOff>185963</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8281197" y="1697262"/>
          <a:ext cx="7228568" cy="4375151"/>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p>
        <a:p>
          <a:pPr algn="l"/>
          <a:r>
            <a:rPr kumimoji="1" lang="ja-JP" altLang="en-US" sz="1800" b="1">
              <a:solidFill>
                <a:srgbClr val="FF0000"/>
              </a:solidFill>
            </a:rPr>
            <a:t>①日付欄のセルが赤色の場合</a:t>
          </a:r>
        </a:p>
        <a:p>
          <a:pPr algn="l"/>
          <a:r>
            <a:rPr kumimoji="1" lang="ja-JP" altLang="en-US" sz="1800" b="1">
              <a:solidFill>
                <a:srgbClr val="FF0000"/>
              </a:solidFill>
            </a:rPr>
            <a:t>　許可病床数≧</a:t>
          </a:r>
          <a:r>
            <a:rPr kumimoji="1" lang="en-US" altLang="ja-JP" sz="1800" b="1">
              <a:solidFill>
                <a:srgbClr val="FF0000"/>
              </a:solidFill>
            </a:rPr>
            <a:t>(</a:t>
          </a:r>
          <a:r>
            <a:rPr kumimoji="1" lang="ja-JP" altLang="en-US" sz="1800" b="1">
              <a:solidFill>
                <a:srgbClr val="FF0000"/>
              </a:solidFill>
            </a:rPr>
            <a:t>運用病床数</a:t>
          </a:r>
          <a:r>
            <a:rPr kumimoji="1" lang="en-US" altLang="ja-JP" sz="1800" b="1">
              <a:solidFill>
                <a:srgbClr val="FF0000"/>
              </a:solidFill>
            </a:rPr>
            <a:t>)+(</a:t>
          </a:r>
          <a:r>
            <a:rPr kumimoji="1" lang="ja-JP" altLang="en-US" sz="1800" b="1">
              <a:solidFill>
                <a:srgbClr val="FF0000"/>
              </a:solidFill>
            </a:rPr>
            <a:t>休止病床数</a:t>
          </a:r>
          <a:r>
            <a:rPr kumimoji="1" lang="en-US" altLang="ja-JP" sz="1800" b="1">
              <a:solidFill>
                <a:srgbClr val="FF0000"/>
              </a:solidFill>
            </a:rPr>
            <a:t>)+(</a:t>
          </a:r>
          <a:r>
            <a:rPr kumimoji="1" lang="ja-JP" altLang="en-US" sz="1800" b="1">
              <a:solidFill>
                <a:srgbClr val="FF0000"/>
              </a:solidFill>
            </a:rPr>
            <a:t>新型コロナに</a:t>
          </a:r>
        </a:p>
        <a:p>
          <a:pPr algn="l"/>
          <a:r>
            <a:rPr kumimoji="1" lang="ja-JP" altLang="en-US" sz="1800" b="1">
              <a:solidFill>
                <a:srgbClr val="FF0000"/>
              </a:solidFill>
            </a:rPr>
            <a:t>関係しない一般の患者が入院していた病床数</a:t>
          </a:r>
          <a:r>
            <a:rPr kumimoji="1" lang="en-US" altLang="ja-JP" sz="1800" b="1">
              <a:solidFill>
                <a:srgbClr val="FF0000"/>
              </a:solidFill>
            </a:rPr>
            <a:t>)</a:t>
          </a:r>
        </a:p>
        <a:p>
          <a:pPr algn="l"/>
          <a:r>
            <a:rPr kumimoji="1" lang="en-US" altLang="ja-JP" sz="1800" b="1">
              <a:solidFill>
                <a:srgbClr val="FF0000"/>
              </a:solidFill>
            </a:rPr>
            <a:t>     </a:t>
          </a:r>
          <a:r>
            <a:rPr kumimoji="1" lang="ja-JP" altLang="en-US" sz="1800" b="1">
              <a:solidFill>
                <a:srgbClr val="FF0000"/>
              </a:solidFill>
            </a:rPr>
            <a:t>となるように再度ご確認ください。</a:t>
          </a:r>
        </a:p>
        <a:p>
          <a:pPr algn="l"/>
          <a:r>
            <a:rPr kumimoji="1" lang="ja-JP" altLang="en-US" sz="1800" b="1">
              <a:solidFill>
                <a:srgbClr val="FF0000"/>
              </a:solidFill>
            </a:rPr>
            <a:t>②空床数欄のセルが赤色の場合</a:t>
          </a: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twoCellAnchor>
    <xdr:from>
      <xdr:col>1</xdr:col>
      <xdr:colOff>108858</xdr:colOff>
      <xdr:row>5</xdr:row>
      <xdr:rowOff>68036</xdr:rowOff>
    </xdr:from>
    <xdr:to>
      <xdr:col>3</xdr:col>
      <xdr:colOff>656545</xdr:colOff>
      <xdr:row>8</xdr:row>
      <xdr:rowOff>79943</xdr:rowOff>
    </xdr:to>
    <xdr:sp macro="" textlink="">
      <xdr:nvSpPr>
        <xdr:cNvPr id="3" name="線吹き出し 1 (枠付き) 2"/>
        <xdr:cNvSpPr/>
      </xdr:nvSpPr>
      <xdr:spPr>
        <a:xfrm>
          <a:off x="308883" y="1953986"/>
          <a:ext cx="2166937" cy="869157"/>
        </a:xfrm>
        <a:prstGeom prst="borderCallout1">
          <a:avLst>
            <a:gd name="adj1" fmla="val 100206"/>
            <a:gd name="adj2" fmla="val 34093"/>
            <a:gd name="adj3" fmla="val 136155"/>
            <a:gd name="adj4" fmla="val 17659"/>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コロナ患者受け入れのために病床の届出変更を行っている場合には、変更前の診療報酬上の区分をご記入ください。</a:t>
          </a:r>
        </a:p>
      </xdr:txBody>
    </xdr:sp>
    <xdr:clientData/>
  </xdr:twoCellAnchor>
  <xdr:twoCellAnchor>
    <xdr:from>
      <xdr:col>2</xdr:col>
      <xdr:colOff>54429</xdr:colOff>
      <xdr:row>8</xdr:row>
      <xdr:rowOff>258536</xdr:rowOff>
    </xdr:from>
    <xdr:to>
      <xdr:col>4</xdr:col>
      <xdr:colOff>90147</xdr:colOff>
      <xdr:row>10</xdr:row>
      <xdr:rowOff>258536</xdr:rowOff>
    </xdr:to>
    <xdr:sp macro="" textlink="">
      <xdr:nvSpPr>
        <xdr:cNvPr id="4" name="線吹き出し 1 (枠付き) 3"/>
        <xdr:cNvSpPr/>
      </xdr:nvSpPr>
      <xdr:spPr>
        <a:xfrm>
          <a:off x="1064079" y="3001736"/>
          <a:ext cx="1654968" cy="571500"/>
        </a:xfrm>
        <a:prstGeom prst="borderCallout1">
          <a:avLst>
            <a:gd name="adj1" fmla="val 97005"/>
            <a:gd name="adj2" fmla="val 42334"/>
            <a:gd name="adj3" fmla="val 138441"/>
            <a:gd name="adj4" fmla="val 23121"/>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診療報酬に基づく区分に従いご記入ください。</a:t>
          </a:r>
        </a:p>
      </xdr:txBody>
    </xdr:sp>
    <xdr:clientData/>
  </xdr:twoCellAnchor>
  <xdr:twoCellAnchor>
    <xdr:from>
      <xdr:col>1</xdr:col>
      <xdr:colOff>489858</xdr:colOff>
      <xdr:row>14</xdr:row>
      <xdr:rowOff>231321</xdr:rowOff>
    </xdr:from>
    <xdr:to>
      <xdr:col>3</xdr:col>
      <xdr:colOff>489857</xdr:colOff>
      <xdr:row>18</xdr:row>
      <xdr:rowOff>13607</xdr:rowOff>
    </xdr:to>
    <xdr:sp macro="" textlink="">
      <xdr:nvSpPr>
        <xdr:cNvPr id="5" name="線吹き出し 1 (枠付き) 4"/>
        <xdr:cNvSpPr/>
      </xdr:nvSpPr>
      <xdr:spPr>
        <a:xfrm>
          <a:off x="689883" y="4689021"/>
          <a:ext cx="1619249" cy="925286"/>
        </a:xfrm>
        <a:prstGeom prst="borderCallout1">
          <a:avLst>
            <a:gd name="adj1" fmla="val 738"/>
            <a:gd name="adj2" fmla="val 51148"/>
            <a:gd name="adj3" fmla="val -43158"/>
            <a:gd name="adj4" fmla="val 87623"/>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該当する病棟で医療法により許可されている病床総数を記入してください。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149678</xdr:colOff>
      <xdr:row>2</xdr:row>
      <xdr:rowOff>272142</xdr:rowOff>
    </xdr:from>
    <xdr:to>
      <xdr:col>20</xdr:col>
      <xdr:colOff>0</xdr:colOff>
      <xdr:row>4</xdr:row>
      <xdr:rowOff>272141</xdr:rowOff>
    </xdr:to>
    <xdr:sp macro="" textlink="">
      <xdr:nvSpPr>
        <xdr:cNvPr id="6" name="線吹き出し 1 (枠付き) 5"/>
        <xdr:cNvSpPr/>
      </xdr:nvSpPr>
      <xdr:spPr>
        <a:xfrm>
          <a:off x="7722053" y="900792"/>
          <a:ext cx="2679247" cy="628649"/>
        </a:xfrm>
        <a:prstGeom prst="borderCallout1">
          <a:avLst>
            <a:gd name="adj1" fmla="val -1839"/>
            <a:gd name="adj2" fmla="val -640"/>
            <a:gd name="adj3" fmla="val -53163"/>
            <a:gd name="adj4" fmla="val 12738"/>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「特定機能病院等」欄への入力内容により、表示が切り替わります。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136072</xdr:colOff>
      <xdr:row>3</xdr:row>
      <xdr:rowOff>68036</xdr:rowOff>
    </xdr:from>
    <xdr:to>
      <xdr:col>28</xdr:col>
      <xdr:colOff>207508</xdr:colOff>
      <xdr:row>4</xdr:row>
      <xdr:rowOff>318065</xdr:rowOff>
    </xdr:to>
    <xdr:sp macro="" textlink="">
      <xdr:nvSpPr>
        <xdr:cNvPr id="7" name="線吹き出し 1 (枠付き) 6"/>
        <xdr:cNvSpPr/>
      </xdr:nvSpPr>
      <xdr:spPr>
        <a:xfrm>
          <a:off x="11480347" y="1011011"/>
          <a:ext cx="1643061" cy="564354"/>
        </a:xfrm>
        <a:prstGeom prst="borderCallout1">
          <a:avLst>
            <a:gd name="adj1" fmla="val -1839"/>
            <a:gd name="adj2" fmla="val -640"/>
            <a:gd name="adj3" fmla="val -159678"/>
            <a:gd name="adj4" fmla="val 83162"/>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医療機関名をご記入ください。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31</xdr:col>
      <xdr:colOff>13611</xdr:colOff>
      <xdr:row>3</xdr:row>
      <xdr:rowOff>178593</xdr:rowOff>
    </xdr:from>
    <xdr:to>
      <xdr:col>36</xdr:col>
      <xdr:colOff>124569</xdr:colOff>
      <xdr:row>4</xdr:row>
      <xdr:rowOff>527276</xdr:rowOff>
    </xdr:to>
    <xdr:sp macro="" textlink="">
      <xdr:nvSpPr>
        <xdr:cNvPr id="8" name="線吹き出し 1 (枠付き) 7"/>
        <xdr:cNvSpPr/>
      </xdr:nvSpPr>
      <xdr:spPr>
        <a:xfrm>
          <a:off x="13872486" y="1121568"/>
          <a:ext cx="1682583" cy="663008"/>
        </a:xfrm>
        <a:prstGeom prst="borderCallout1">
          <a:avLst>
            <a:gd name="adj1" fmla="val -1296"/>
            <a:gd name="adj2" fmla="val 19213"/>
            <a:gd name="adj3" fmla="val -58812"/>
            <a:gd name="adj4" fmla="val 74768"/>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特定機能病院等に該当するかどうかを選択してください。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195605</xdr:colOff>
      <xdr:row>4</xdr:row>
      <xdr:rowOff>6802</xdr:rowOff>
    </xdr:from>
    <xdr:to>
      <xdr:col>43</xdr:col>
      <xdr:colOff>224519</xdr:colOff>
      <xdr:row>5</xdr:row>
      <xdr:rowOff>3400</xdr:rowOff>
    </xdr:to>
    <xdr:sp macro="" textlink="">
      <xdr:nvSpPr>
        <xdr:cNvPr id="9" name="線吹き出し 1 (枠付き) 8"/>
        <xdr:cNvSpPr/>
      </xdr:nvSpPr>
      <xdr:spPr>
        <a:xfrm>
          <a:off x="15940430" y="1264102"/>
          <a:ext cx="1457664" cy="625248"/>
        </a:xfrm>
        <a:prstGeom prst="borderCallout1">
          <a:avLst>
            <a:gd name="adj1" fmla="val 555"/>
            <a:gd name="adj2" fmla="val 36124"/>
            <a:gd name="adj3" fmla="val -107669"/>
            <a:gd name="adj4" fmla="val 22869"/>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該当する病棟名・月をご記入ください。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340179</xdr:colOff>
      <xdr:row>1</xdr:row>
      <xdr:rowOff>258536</xdr:rowOff>
    </xdr:from>
    <xdr:to>
      <xdr:col>10</xdr:col>
      <xdr:colOff>307865</xdr:colOff>
      <xdr:row>5</xdr:row>
      <xdr:rowOff>0</xdr:rowOff>
    </xdr:to>
    <xdr:sp macro="" textlink="">
      <xdr:nvSpPr>
        <xdr:cNvPr id="10" name="線吹き出し 1 (枠付き) 9"/>
        <xdr:cNvSpPr/>
      </xdr:nvSpPr>
      <xdr:spPr>
        <a:xfrm>
          <a:off x="3116036" y="571500"/>
          <a:ext cx="4471650" cy="1306286"/>
        </a:xfrm>
        <a:prstGeom prst="borderCallout1">
          <a:avLst>
            <a:gd name="adj1" fmla="val 100357"/>
            <a:gd name="adj2" fmla="val 18151"/>
            <a:gd name="adj3" fmla="val 178912"/>
            <a:gd name="adj4" fmla="val 84633"/>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府から確保要請のあった病床数のうち、当該病棟における運用報告書により報告している</a:t>
          </a:r>
          <a:r>
            <a:rPr kumimoji="1" lang="ja-JP" altLang="en-US" sz="1100" b="1" u="sng">
              <a:solidFill>
                <a:schemeClr val="tx1"/>
              </a:solidFill>
              <a:latin typeface="ＭＳ ゴシック" panose="020B0609070205080204" pitchFamily="49" charset="-128"/>
              <a:ea typeface="ＭＳ ゴシック" panose="020B0609070205080204" pitchFamily="49" charset="-128"/>
            </a:rPr>
            <a:t>病床数</a:t>
          </a:r>
          <a:r>
            <a:rPr kumimoji="1" lang="ja-JP" altLang="en-US" sz="1100">
              <a:solidFill>
                <a:schemeClr val="tx1"/>
              </a:solidFill>
              <a:latin typeface="ＭＳ ゴシック" panose="020B0609070205080204" pitchFamily="49" charset="-128"/>
              <a:ea typeface="ＭＳ ゴシック" panose="020B0609070205080204" pitchFamily="49" charset="-128"/>
            </a:rPr>
            <a:t>を</a:t>
          </a:r>
          <a:r>
            <a:rPr kumimoji="1" lang="ja-JP" altLang="en-US" sz="1100" b="1" u="sng">
              <a:solidFill>
                <a:schemeClr val="tx1"/>
              </a:solidFill>
              <a:latin typeface="ＭＳ ゴシック" panose="020B0609070205080204" pitchFamily="49" charset="-128"/>
              <a:ea typeface="ＭＳ ゴシック" panose="020B0609070205080204" pitchFamily="49" charset="-128"/>
            </a:rPr>
            <a:t>病床区分別に</a:t>
          </a:r>
          <a:r>
            <a:rPr kumimoji="1" lang="ja-JP" altLang="en-US" sz="1100">
              <a:solidFill>
                <a:schemeClr val="tx1"/>
              </a:solidFill>
              <a:latin typeface="ＭＳ ゴシック" panose="020B0609070205080204" pitchFamily="49" charset="-128"/>
              <a:ea typeface="ＭＳ ゴシック" panose="020B0609070205080204" pitchFamily="49" charset="-128"/>
            </a:rPr>
            <a:t>記載してください。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「運用病床数」は自動計算されます。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保健所・フォローアップセンターからの依頼により運用数以上に患者等を受け入れた場合には、</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運用病床数</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に加算してください。</a:t>
          </a:r>
        </a:p>
      </xdr:txBody>
    </xdr:sp>
    <xdr:clientData/>
  </xdr:twoCellAnchor>
  <xdr:twoCellAnchor>
    <xdr:from>
      <xdr:col>8</xdr:col>
      <xdr:colOff>2789464</xdr:colOff>
      <xdr:row>9</xdr:row>
      <xdr:rowOff>272143</xdr:rowOff>
    </xdr:from>
    <xdr:to>
      <xdr:col>39</xdr:col>
      <xdr:colOff>301056</xdr:colOff>
      <xdr:row>11</xdr:row>
      <xdr:rowOff>272143</xdr:rowOff>
    </xdr:to>
    <xdr:sp macro="" textlink="">
      <xdr:nvSpPr>
        <xdr:cNvPr id="11" name="角丸四角形 10"/>
        <xdr:cNvSpPr/>
      </xdr:nvSpPr>
      <xdr:spPr>
        <a:xfrm>
          <a:off x="6939643" y="3292929"/>
          <a:ext cx="9717199" cy="571500"/>
        </a:xfrm>
        <a:prstGeom prst="round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xdr:twoCellAnchor>
  <xdr:twoCellAnchor>
    <xdr:from>
      <xdr:col>9</xdr:col>
      <xdr:colOff>13605</xdr:colOff>
      <xdr:row>18</xdr:row>
      <xdr:rowOff>272142</xdr:rowOff>
    </xdr:from>
    <xdr:to>
      <xdr:col>40</xdr:col>
      <xdr:colOff>462643</xdr:colOff>
      <xdr:row>20</xdr:row>
      <xdr:rowOff>1</xdr:rowOff>
    </xdr:to>
    <xdr:sp macro="" textlink="">
      <xdr:nvSpPr>
        <xdr:cNvPr id="12" name="角丸四角形 11"/>
        <xdr:cNvSpPr/>
      </xdr:nvSpPr>
      <xdr:spPr>
        <a:xfrm>
          <a:off x="6957330" y="5872842"/>
          <a:ext cx="10193113" cy="299359"/>
        </a:xfrm>
        <a:prstGeom prst="round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557891</xdr:colOff>
      <xdr:row>16</xdr:row>
      <xdr:rowOff>76540</xdr:rowOff>
    </xdr:from>
    <xdr:to>
      <xdr:col>8</xdr:col>
      <xdr:colOff>606538</xdr:colOff>
      <xdr:row>19</xdr:row>
      <xdr:rowOff>255134</xdr:rowOff>
    </xdr:to>
    <xdr:sp macro="" textlink="">
      <xdr:nvSpPr>
        <xdr:cNvPr id="13" name="右大かっこ 12"/>
        <xdr:cNvSpPr/>
      </xdr:nvSpPr>
      <xdr:spPr>
        <a:xfrm>
          <a:off x="4691741" y="5105740"/>
          <a:ext cx="48647" cy="1035844"/>
        </a:xfrm>
        <a:prstGeom prst="rightBracket">
          <a:avLst/>
        </a:prstGeom>
        <a:solidFill>
          <a:schemeClr val="bg1"/>
        </a:solidFill>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12</xdr:col>
      <xdr:colOff>258535</xdr:colOff>
      <xdr:row>15</xdr:row>
      <xdr:rowOff>231322</xdr:rowOff>
    </xdr:from>
    <xdr:to>
      <xdr:col>43</xdr:col>
      <xdr:colOff>13607</xdr:colOff>
      <xdr:row>21</xdr:row>
      <xdr:rowOff>40821</xdr:rowOff>
    </xdr:to>
    <xdr:sp macro="" textlink="">
      <xdr:nvSpPr>
        <xdr:cNvPr id="14" name="線吹き出し 1 (枠付き) 13"/>
        <xdr:cNvSpPr/>
      </xdr:nvSpPr>
      <xdr:spPr>
        <a:xfrm>
          <a:off x="8145235" y="4974772"/>
          <a:ext cx="9041947" cy="1523999"/>
        </a:xfrm>
        <a:prstGeom prst="borderCallout1">
          <a:avLst>
            <a:gd name="adj1" fmla="val 51103"/>
            <a:gd name="adj2" fmla="val -641"/>
            <a:gd name="adj3" fmla="val 42751"/>
            <a:gd name="adj4" fmla="val -35405"/>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latin typeface="ＭＳ ゴシック" panose="020B0609070205080204" pitchFamily="49" charset="-128"/>
              <a:ea typeface="ＭＳ ゴシック" panose="020B0609070205080204" pitchFamily="49" charset="-128"/>
            </a:rPr>
            <a:t>同病棟内において</a:t>
          </a:r>
          <a:r>
            <a:rPr kumimoji="1" lang="ja-JP" altLang="en-US" sz="1100">
              <a:solidFill>
                <a:schemeClr val="tx1"/>
              </a:solidFill>
              <a:latin typeface="ＭＳ ゴシック" panose="020B0609070205080204" pitchFamily="49" charset="-128"/>
              <a:ea typeface="ＭＳ ゴシック" panose="020B0609070205080204" pitchFamily="49" charset="-128"/>
            </a:rPr>
            <a:t>、多床室内で休止にせざるを得ない病床、看護体制の確保・ゾーニング等によって休止にせざるを得ない病床について記載してください。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u="sng">
              <a:solidFill>
                <a:schemeClr val="tx1"/>
              </a:solidFill>
              <a:latin typeface="ＭＳ ゴシック" panose="020B0609070205080204" pitchFamily="49" charset="-128"/>
              <a:ea typeface="ＭＳ ゴシック" panose="020B0609070205080204" pitchFamily="49" charset="-128"/>
            </a:rPr>
            <a:t>他病棟で生じた休止病床については、</a:t>
          </a:r>
          <a:r>
            <a:rPr kumimoji="1" lang="ja-JP" altLang="en-US" sz="1100" b="1" u="sng">
              <a:solidFill>
                <a:schemeClr val="tx1"/>
              </a:solidFill>
              <a:latin typeface="ＭＳ ゴシック" panose="020B0609070205080204" pitchFamily="49" charset="-128"/>
              <a:ea typeface="ＭＳ ゴシック" panose="020B0609070205080204" pitchFamily="49" charset="-128"/>
            </a:rPr>
            <a:t>「他病棟休床数シート」</a:t>
          </a:r>
          <a:r>
            <a:rPr kumimoji="1" lang="ja-JP" altLang="en-US" sz="1100" b="0" u="none">
              <a:solidFill>
                <a:schemeClr val="tx1"/>
              </a:solidFill>
              <a:latin typeface="ＭＳ ゴシック" panose="020B0609070205080204" pitchFamily="49" charset="-128"/>
              <a:ea typeface="ＭＳ ゴシック" panose="020B0609070205080204" pitchFamily="49" charset="-128"/>
            </a:rPr>
            <a:t>に記載してください。</a:t>
          </a:r>
          <a:endParaRPr kumimoji="1" lang="en-US" altLang="ja-JP" sz="1100" b="0"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0" u="sng">
              <a:solidFill>
                <a:schemeClr val="tx1"/>
              </a:solidFill>
              <a:latin typeface="ＭＳ ゴシック" panose="020B0609070205080204" pitchFamily="49" charset="-128"/>
              <a:ea typeface="ＭＳ ゴシック" panose="020B0609070205080204" pitchFamily="49" charset="-128"/>
            </a:rPr>
            <a:t>府の要請により病床転換を行う場合にその準備のために休止した病床</a:t>
          </a:r>
          <a:r>
            <a:rPr kumimoji="1" lang="ja-JP" altLang="en-US" sz="1100" b="0" u="none">
              <a:solidFill>
                <a:schemeClr val="tx1"/>
              </a:solidFill>
              <a:latin typeface="ＭＳ ゴシック" panose="020B0609070205080204" pitchFamily="49" charset="-128"/>
              <a:ea typeface="ＭＳ ゴシック" panose="020B0609070205080204" pitchFamily="49" charset="-128"/>
            </a:rPr>
            <a:t>についてはこちらに記載し、「</a:t>
          </a:r>
          <a:r>
            <a:rPr kumimoji="1" lang="ja-JP" altLang="en-US" sz="1100" b="1" u="none">
              <a:solidFill>
                <a:schemeClr val="tx1"/>
              </a:solidFill>
              <a:latin typeface="ＭＳ ゴシック" panose="020B0609070205080204" pitchFamily="49" charset="-128"/>
              <a:ea typeface="ＭＳ ゴシック" panose="020B0609070205080204" pitchFamily="49" charset="-128"/>
            </a:rPr>
            <a:t>備考」</a:t>
          </a:r>
          <a:r>
            <a:rPr kumimoji="1" lang="ja-JP" altLang="en-US" sz="1100" b="0" u="none">
              <a:solidFill>
                <a:schemeClr val="tx1"/>
              </a:solidFill>
              <a:latin typeface="ＭＳ ゴシック" panose="020B0609070205080204" pitchFamily="49" charset="-128"/>
              <a:ea typeface="ＭＳ ゴシック" panose="020B0609070205080204" pitchFamily="49" charset="-128"/>
            </a:rPr>
            <a:t>にも詳細を記載してください。</a:t>
          </a:r>
          <a:endParaRPr kumimoji="1" lang="en-US" altLang="ja-JP" sz="1100" b="0" u="none">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b="0" u="none">
            <a:solidFill>
              <a:schemeClr val="tx1"/>
            </a:solidFill>
            <a:latin typeface="ＭＳ ゴシック" panose="020B0609070205080204" pitchFamily="49" charset="-128"/>
            <a:ea typeface="ＭＳ ゴシック" panose="020B0609070205080204" pitchFamily="49" charset="-128"/>
          </a:endParaRPr>
        </a:p>
        <a:p>
          <a:r>
            <a:rPr kumimoji="1" lang="ja-JP" altLang="ja-JP" sz="1100" b="1" u="sng">
              <a:solidFill>
                <a:schemeClr val="tx1"/>
              </a:solidFill>
              <a:effectLst/>
              <a:latin typeface="ＭＳ ゴシック" panose="020B0609070205080204" pitchFamily="49" charset="-128"/>
              <a:ea typeface="ＭＳ ゴシック" panose="020B0609070205080204" pitchFamily="49" charset="-128"/>
              <a:cs typeface="+mn-cs"/>
            </a:rPr>
            <a:t>コロナ患者受け入れのために病床の届出変更を行っている場合には、変更前の診療報酬上の区分の病床を選択してください。</a:t>
          </a:r>
          <a:endParaRPr kumimoji="1"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baseline="0">
              <a:solidFill>
                <a:schemeClr val="tx1"/>
              </a:solidFill>
              <a:effectLst/>
              <a:latin typeface="ＭＳ ゴシック" panose="020B0609070205080204" pitchFamily="49" charset="-128"/>
              <a:ea typeface="ＭＳ ゴシック" panose="020B0609070205080204" pitchFamily="49" charset="-128"/>
            </a:rPr>
            <a:t> </a:t>
          </a:r>
          <a:r>
            <a:rPr lang="en-US" altLang="ja-JP" b="1" baseline="0">
              <a:solidFill>
                <a:schemeClr val="tx1"/>
              </a:solidFill>
              <a:effectLst/>
              <a:latin typeface="ＭＳ ゴシック" panose="020B0609070205080204" pitchFamily="49" charset="-128"/>
              <a:ea typeface="ＭＳ ゴシック" panose="020B0609070205080204" pitchFamily="49" charset="-128"/>
            </a:rPr>
            <a:t>※</a:t>
          </a:r>
          <a:r>
            <a:rPr lang="ja-JP" altLang="en-US" b="1" baseline="0">
              <a:solidFill>
                <a:schemeClr val="tx1"/>
              </a:solidFill>
              <a:effectLst/>
              <a:latin typeface="ＭＳ ゴシック" panose="020B0609070205080204" pitchFamily="49" charset="-128"/>
              <a:ea typeface="ＭＳ ゴシック" panose="020B0609070205080204" pitchFamily="49" charset="-128"/>
            </a:rPr>
            <a:t>内訳としての準備病床欄は削除しています。</a:t>
          </a:r>
          <a:endParaRPr lang="en-US" altLang="ja-JP" b="1" baseline="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299356</xdr:colOff>
      <xdr:row>12</xdr:row>
      <xdr:rowOff>54430</xdr:rowOff>
    </xdr:from>
    <xdr:to>
      <xdr:col>40</xdr:col>
      <xdr:colOff>27214</xdr:colOff>
      <xdr:row>15</xdr:row>
      <xdr:rowOff>13608</xdr:rowOff>
    </xdr:to>
    <xdr:sp macro="" textlink="">
      <xdr:nvSpPr>
        <xdr:cNvPr id="15" name="線吹き出し 1 (枠付き) 14"/>
        <xdr:cNvSpPr/>
      </xdr:nvSpPr>
      <xdr:spPr>
        <a:xfrm>
          <a:off x="9129031" y="3940630"/>
          <a:ext cx="7585983" cy="816428"/>
        </a:xfrm>
        <a:prstGeom prst="borderCallout1">
          <a:avLst>
            <a:gd name="adj1" fmla="val 51103"/>
            <a:gd name="adj2" fmla="val -641"/>
            <a:gd name="adj3" fmla="val -12255"/>
            <a:gd name="adj4" fmla="val -9263"/>
          </a:avLst>
        </a:prstGeom>
        <a:solidFill>
          <a:srgbClr val="FF00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u="none" baseline="0">
              <a:solidFill>
                <a:schemeClr val="bg1"/>
              </a:solidFill>
              <a:effectLst/>
              <a:latin typeface="ＭＳ ゴシック" panose="020B0609070205080204" pitchFamily="49" charset="-128"/>
              <a:ea typeface="ＭＳ ゴシック" panose="020B0609070205080204" pitchFamily="49" charset="-128"/>
            </a:rPr>
            <a:t>運用病床のうち入院患者</a:t>
          </a:r>
          <a:r>
            <a:rPr kumimoji="1" lang="en-US" altLang="ja-JP" sz="1100" b="0" u="none" baseline="0">
              <a:solidFill>
                <a:schemeClr val="bg1"/>
              </a:solidFill>
              <a:effectLst/>
              <a:latin typeface="ＭＳ ゴシック" panose="020B0609070205080204" pitchFamily="49" charset="-128"/>
              <a:ea typeface="ＭＳ ゴシック" panose="020B0609070205080204" pitchFamily="49" charset="-128"/>
            </a:rPr>
            <a:t>(</a:t>
          </a:r>
          <a:r>
            <a:rPr kumimoji="1" lang="ja-JP" altLang="en-US" sz="1100" b="0" u="none" baseline="0">
              <a:solidFill>
                <a:schemeClr val="bg1"/>
              </a:solidFill>
              <a:effectLst/>
              <a:latin typeface="ＭＳ ゴシック" panose="020B0609070205080204" pitchFamily="49" charset="-128"/>
              <a:ea typeface="ＭＳ ゴシック" panose="020B0609070205080204" pitchFamily="49" charset="-128"/>
            </a:rPr>
            <a:t>コロナ患者・コロナ以外の患者問わず</a:t>
          </a:r>
          <a:r>
            <a:rPr kumimoji="1" lang="en-US" altLang="ja-JP" sz="1100" b="0" u="none" baseline="0">
              <a:solidFill>
                <a:schemeClr val="bg1"/>
              </a:solidFill>
              <a:effectLst/>
              <a:latin typeface="ＭＳ ゴシック" panose="020B0609070205080204" pitchFamily="49" charset="-128"/>
              <a:ea typeface="ＭＳ ゴシック" panose="020B0609070205080204" pitchFamily="49" charset="-128"/>
            </a:rPr>
            <a:t>)</a:t>
          </a:r>
          <a:r>
            <a:rPr kumimoji="1" lang="ja-JP" altLang="en-US" sz="1100" b="0" u="none" baseline="0">
              <a:solidFill>
                <a:schemeClr val="bg1"/>
              </a:solidFill>
              <a:effectLst/>
              <a:latin typeface="ＭＳ ゴシック" panose="020B0609070205080204" pitchFamily="49" charset="-128"/>
              <a:ea typeface="ＭＳ ゴシック" panose="020B0609070205080204" pitchFamily="49" charset="-128"/>
            </a:rPr>
            <a:t>がいた病床数を記載してください。</a:t>
          </a:r>
          <a:endParaRPr kumimoji="1" lang="en-US" altLang="ja-JP" sz="1100" b="0" u="none" baseline="0">
            <a:solidFill>
              <a:schemeClr val="bg1"/>
            </a:solidFill>
            <a:effectLst/>
            <a:latin typeface="ＭＳ ゴシック" panose="020B0609070205080204" pitchFamily="49" charset="-128"/>
            <a:ea typeface="ＭＳ ゴシック" panose="020B0609070205080204" pitchFamily="49" charset="-128"/>
          </a:endParaRPr>
        </a:p>
        <a:p>
          <a:pPr algn="l"/>
          <a:r>
            <a:rPr kumimoji="1" lang="ja-JP" altLang="en-US" sz="1100" b="0" u="none" baseline="0">
              <a:solidFill>
                <a:schemeClr val="bg1"/>
              </a:solidFill>
              <a:effectLst/>
              <a:latin typeface="ＭＳ ゴシック" panose="020B0609070205080204" pitchFamily="49" charset="-128"/>
              <a:ea typeface="ＭＳ ゴシック" panose="020B0609070205080204" pitchFamily="49" charset="-128"/>
            </a:rPr>
            <a:t>また、入院患者のいた病床数のうち、コロナ患者以外が入院していた病床数についても併せて記載ください。</a:t>
          </a:r>
          <a:endParaRPr kumimoji="1" lang="en-US" altLang="ja-JP" sz="1100" b="0" u="none" baseline="0">
            <a:solidFill>
              <a:schemeClr val="bg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84365</xdr:colOff>
      <xdr:row>21</xdr:row>
      <xdr:rowOff>138795</xdr:rowOff>
    </xdr:from>
    <xdr:to>
      <xdr:col>37</xdr:col>
      <xdr:colOff>13608</xdr:colOff>
      <xdr:row>23</xdr:row>
      <xdr:rowOff>353786</xdr:rowOff>
    </xdr:to>
    <xdr:sp macro="" textlink="">
      <xdr:nvSpPr>
        <xdr:cNvPr id="16" name="線吹き出し 1 (枠付き) 15"/>
        <xdr:cNvSpPr/>
      </xdr:nvSpPr>
      <xdr:spPr>
        <a:xfrm>
          <a:off x="7990115" y="6588581"/>
          <a:ext cx="7753350" cy="1085848"/>
        </a:xfrm>
        <a:prstGeom prst="borderCallout1">
          <a:avLst>
            <a:gd name="adj1" fmla="val 51103"/>
            <a:gd name="adj2" fmla="val -641"/>
            <a:gd name="adj3" fmla="val -12255"/>
            <a:gd name="adj4" fmla="val -9263"/>
          </a:avLst>
        </a:prstGeom>
        <a:solidFill>
          <a:srgbClr val="FF00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u="none" baseline="0">
              <a:solidFill>
                <a:schemeClr val="bg1"/>
              </a:solidFill>
              <a:effectLst/>
              <a:latin typeface="ＭＳ ゴシック" panose="020B0609070205080204" pitchFamily="49" charset="-128"/>
              <a:ea typeface="ＭＳ ゴシック" panose="020B0609070205080204" pitchFamily="49" charset="-128"/>
            </a:rPr>
            <a:t>「補助対象外となる病床数」欄には、許可病床数欄に記載した病床数のうち、稼働病床・休止病床とした病床以外の</a:t>
          </a:r>
          <a:endParaRPr kumimoji="1" lang="en-US" altLang="ja-JP" sz="1100" b="0" u="none" baseline="0">
            <a:solidFill>
              <a:schemeClr val="bg1"/>
            </a:solidFill>
            <a:effectLst/>
            <a:latin typeface="ＭＳ ゴシック" panose="020B0609070205080204" pitchFamily="49" charset="-128"/>
            <a:ea typeface="ＭＳ ゴシック" panose="020B0609070205080204" pitchFamily="49" charset="-128"/>
          </a:endParaRPr>
        </a:p>
        <a:p>
          <a:pPr algn="l"/>
          <a:r>
            <a:rPr kumimoji="1" lang="ja-JP" altLang="en-US" sz="1100" b="0" u="none" baseline="0">
              <a:solidFill>
                <a:schemeClr val="bg1"/>
              </a:solidFill>
              <a:effectLst/>
              <a:latin typeface="ＭＳ ゴシック" panose="020B0609070205080204" pitchFamily="49" charset="-128"/>
              <a:ea typeface="ＭＳ ゴシック" panose="020B0609070205080204" pitchFamily="49" charset="-128"/>
            </a:rPr>
            <a:t> 病床数を計上ください </a:t>
          </a:r>
          <a:endParaRPr kumimoji="1" lang="en-US" altLang="ja-JP" sz="1100" b="0" u="none" baseline="0">
            <a:solidFill>
              <a:schemeClr val="bg1"/>
            </a:solidFill>
            <a:effectLst/>
            <a:latin typeface="ＭＳ ゴシック" panose="020B0609070205080204" pitchFamily="49" charset="-128"/>
            <a:ea typeface="ＭＳ ゴシック" panose="020B0609070205080204" pitchFamily="49" charset="-128"/>
          </a:endParaRPr>
        </a:p>
        <a:p>
          <a:pPr algn="l"/>
          <a:r>
            <a:rPr kumimoji="1" lang="en-US" altLang="ja-JP" sz="1100" b="0" u="none" baseline="0">
              <a:solidFill>
                <a:schemeClr val="bg1"/>
              </a:solidFill>
              <a:effectLst/>
              <a:latin typeface="ＭＳ ゴシック" panose="020B0609070205080204" pitchFamily="49" charset="-128"/>
              <a:ea typeface="ＭＳ ゴシック" panose="020B0609070205080204" pitchFamily="49" charset="-128"/>
            </a:rPr>
            <a:t> (</a:t>
          </a:r>
          <a:r>
            <a:rPr kumimoji="1" lang="ja-JP" altLang="en-US" sz="1100" b="0" u="none" baseline="0">
              <a:solidFill>
                <a:schemeClr val="bg1"/>
              </a:solidFill>
              <a:effectLst/>
              <a:latin typeface="ＭＳ ゴシック" panose="020B0609070205080204" pitchFamily="49" charset="-128"/>
              <a:ea typeface="ＭＳ ゴシック" panose="020B0609070205080204" pitchFamily="49" charset="-128"/>
            </a:rPr>
            <a:t>例</a:t>
          </a:r>
          <a:r>
            <a:rPr kumimoji="1" lang="en-US" altLang="ja-JP" sz="1100" b="0" u="none" baseline="0">
              <a:solidFill>
                <a:schemeClr val="bg1"/>
              </a:solidFill>
              <a:effectLst/>
              <a:latin typeface="ＭＳ ゴシック" panose="020B0609070205080204" pitchFamily="49" charset="-128"/>
              <a:ea typeface="ＭＳ ゴシック" panose="020B0609070205080204" pitchFamily="49" charset="-128"/>
            </a:rPr>
            <a:t>)</a:t>
          </a:r>
          <a:r>
            <a:rPr kumimoji="1" lang="ja-JP" altLang="en-US" sz="1100" b="0" u="none" baseline="0">
              <a:solidFill>
                <a:schemeClr val="bg1"/>
              </a:solidFill>
              <a:effectLst/>
              <a:latin typeface="ＭＳ ゴシック" panose="020B0609070205080204" pitchFamily="49" charset="-128"/>
              <a:ea typeface="ＭＳ ゴシック" panose="020B0609070205080204" pitchFamily="49" charset="-128"/>
            </a:rPr>
            <a:t>・休止病床のうち、コロナ患者以外患者のいた病床数</a:t>
          </a:r>
        </a:p>
        <a:p>
          <a:pPr algn="l"/>
          <a:r>
            <a:rPr kumimoji="1" lang="ja-JP" altLang="en-US" sz="1100" b="0" u="none" baseline="0">
              <a:solidFill>
                <a:schemeClr val="bg1"/>
              </a:solidFill>
              <a:effectLst/>
              <a:latin typeface="ＭＳ ゴシック" panose="020B0609070205080204" pitchFamily="49" charset="-128"/>
              <a:ea typeface="ＭＳ ゴシック" panose="020B0609070205080204" pitchFamily="49" charset="-128"/>
            </a:rPr>
            <a:t>　　 ・休止病床ではあるが、上限数を超えているため補償対象外となる病床数</a:t>
          </a:r>
        </a:p>
        <a:p>
          <a:pPr algn="l"/>
          <a:r>
            <a:rPr kumimoji="1" lang="ja-JP" altLang="en-US" sz="1100" b="0" u="none" baseline="0">
              <a:solidFill>
                <a:schemeClr val="bg1"/>
              </a:solidFill>
              <a:effectLst/>
              <a:latin typeface="ＭＳ ゴシック" panose="020B0609070205080204" pitchFamily="49" charset="-128"/>
              <a:ea typeface="ＭＳ ゴシック" panose="020B0609070205080204" pitchFamily="49" charset="-128"/>
            </a:rPr>
            <a:t>　　 ・病棟内でゾーニングを行いコロナ患者以外の一般患者等を受入を再開しているため補償対象外となる病床数</a:t>
          </a:r>
          <a:endParaRPr kumimoji="1" lang="en-US" altLang="ja-JP" sz="1100" b="0" u="none" baseline="0">
            <a:solidFill>
              <a:schemeClr val="bg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194468</xdr:colOff>
      <xdr:row>3</xdr:row>
      <xdr:rowOff>357188</xdr:rowOff>
    </xdr:from>
    <xdr:to>
      <xdr:col>50</xdr:col>
      <xdr:colOff>130968</xdr:colOff>
      <xdr:row>17</xdr:row>
      <xdr:rowOff>119063</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15415418" y="1328738"/>
          <a:ext cx="7175500" cy="4391025"/>
        </a:xfrm>
        <a:prstGeom prst="wedgeRoundRectCallout">
          <a:avLst>
            <a:gd name="adj1" fmla="val -64621"/>
            <a:gd name="adj2" fmla="val -178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注意）</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u="sng">
              <a:solidFill>
                <a:srgbClr val="FF0000"/>
              </a:solidFill>
              <a:effectLst/>
              <a:latin typeface="+mn-lt"/>
              <a:ea typeface="+mn-ea"/>
              <a:cs typeface="+mn-cs"/>
            </a:rPr>
            <a:t>空床数</a:t>
          </a:r>
          <a:r>
            <a:rPr kumimoji="1" lang="ja-JP" altLang="ja-JP" sz="1800" b="1" u="sng">
              <a:solidFill>
                <a:srgbClr val="FF0000"/>
              </a:solidFill>
              <a:effectLst/>
              <a:latin typeface="+mn-lt"/>
              <a:ea typeface="+mn-ea"/>
              <a:cs typeface="+mn-cs"/>
            </a:rPr>
            <a:t>欄のセルが赤色の場合</a:t>
          </a:r>
          <a:endParaRPr lang="ja-JP" altLang="ja-JP" sz="1800">
            <a:solidFill>
              <a:srgbClr val="FF0000"/>
            </a:solidFill>
            <a:effectLst/>
          </a:endParaRPr>
        </a:p>
        <a:p>
          <a:pPr algn="l"/>
          <a:r>
            <a:rPr kumimoji="1" lang="ja-JP" altLang="en-US" sz="1800" b="1">
              <a:solidFill>
                <a:srgbClr val="FF0000"/>
              </a:solidFill>
            </a:rPr>
            <a:t>　運用病床数ー入院者数＝空床数合計</a:t>
          </a:r>
          <a:r>
            <a:rPr kumimoji="1" lang="en-US" altLang="ja-JP" sz="1800" b="1">
              <a:solidFill>
                <a:srgbClr val="FF0000"/>
              </a:solidFill>
            </a:rPr>
            <a:t>(ICU+HCU+</a:t>
          </a:r>
          <a:r>
            <a:rPr kumimoji="1" lang="ja-JP" altLang="en-US" sz="1800" b="1">
              <a:solidFill>
                <a:srgbClr val="FF0000"/>
              </a:solidFill>
            </a:rPr>
            <a:t>上記以外の病床</a:t>
          </a:r>
          <a:r>
            <a:rPr kumimoji="1" lang="en-US" altLang="ja-JP" sz="1800" b="1">
              <a:solidFill>
                <a:srgbClr val="FF0000"/>
              </a:solidFill>
            </a:rPr>
            <a:t>)</a:t>
          </a:r>
        </a:p>
        <a:p>
          <a:pPr algn="l"/>
          <a:r>
            <a:rPr kumimoji="1" lang="ja-JP" altLang="en-US" sz="1800" b="1">
              <a:solidFill>
                <a:srgbClr val="FF0000"/>
              </a:solidFill>
            </a:rPr>
            <a:t>　となるように再度ご確認ください。</a:t>
          </a:r>
          <a:endParaRPr kumimoji="1" lang="en-US" altLang="ja-JP" sz="1800" b="1">
            <a:solidFill>
              <a:srgbClr val="FF0000"/>
            </a:solidFill>
          </a:endParaRPr>
        </a:p>
      </xdr:txBody>
    </xdr:sp>
    <xdr:clientData/>
  </xdr:twoCellAnchor>
  <xdr:twoCellAnchor>
    <xdr:from>
      <xdr:col>0</xdr:col>
      <xdr:colOff>273843</xdr:colOff>
      <xdr:row>4</xdr:row>
      <xdr:rowOff>31748</xdr:rowOff>
    </xdr:from>
    <xdr:to>
      <xdr:col>2</xdr:col>
      <xdr:colOff>660400</xdr:colOff>
      <xdr:row>9</xdr:row>
      <xdr:rowOff>50800</xdr:rowOff>
    </xdr:to>
    <xdr:sp macro="" textlink="">
      <xdr:nvSpPr>
        <xdr:cNvPr id="3" name="線吹き出し 1 (枠付き) 2"/>
        <xdr:cNvSpPr/>
      </xdr:nvSpPr>
      <xdr:spPr>
        <a:xfrm>
          <a:off x="273843" y="1657348"/>
          <a:ext cx="1478757" cy="1479552"/>
        </a:xfrm>
        <a:prstGeom prst="borderCallout1">
          <a:avLst>
            <a:gd name="adj1" fmla="val 99791"/>
            <a:gd name="adj2" fmla="val 46177"/>
            <a:gd name="adj3" fmla="val 171805"/>
            <a:gd name="adj4" fmla="val 27297"/>
          </a:avLst>
        </a:prstGeom>
        <a:solidFill>
          <a:sysClr val="window" lastClr="FFFFFF"/>
        </a:solidFill>
        <a:ln w="2857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コロナ患者受け入れのために病床の届出変更を行っている場合には、変更前の診療報酬上の区分をご記入ください。</a:t>
          </a:r>
        </a:p>
      </xdr:txBody>
    </xdr:sp>
    <xdr:clientData/>
  </xdr:twoCellAnchor>
  <xdr:twoCellAnchor>
    <xdr:from>
      <xdr:col>1</xdr:col>
      <xdr:colOff>11905</xdr:colOff>
      <xdr:row>15</xdr:row>
      <xdr:rowOff>67467</xdr:rowOff>
    </xdr:from>
    <xdr:to>
      <xdr:col>2</xdr:col>
      <xdr:colOff>809623</xdr:colOff>
      <xdr:row>17</xdr:row>
      <xdr:rowOff>150811</xdr:rowOff>
    </xdr:to>
    <xdr:sp macro="" textlink="">
      <xdr:nvSpPr>
        <xdr:cNvPr id="4" name="線吹き出し 1 (枠付き) 3"/>
        <xdr:cNvSpPr/>
      </xdr:nvSpPr>
      <xdr:spPr>
        <a:xfrm>
          <a:off x="285749" y="5091905"/>
          <a:ext cx="1607343" cy="654844"/>
        </a:xfrm>
        <a:prstGeom prst="borderCallout1">
          <a:avLst>
            <a:gd name="adj1" fmla="val 283"/>
            <a:gd name="adj2" fmla="val 48397"/>
            <a:gd name="adj3" fmla="val -125780"/>
            <a:gd name="adj4" fmla="val 76588"/>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診療報酬に基づく区分に従いご記入ください。</a:t>
          </a:r>
        </a:p>
      </xdr:txBody>
    </xdr:sp>
    <xdr:clientData/>
  </xdr:twoCellAnchor>
  <xdr:twoCellAnchor>
    <xdr:from>
      <xdr:col>6</xdr:col>
      <xdr:colOff>2128042</xdr:colOff>
      <xdr:row>17</xdr:row>
      <xdr:rowOff>58736</xdr:rowOff>
    </xdr:from>
    <xdr:to>
      <xdr:col>6</xdr:col>
      <xdr:colOff>2259011</xdr:colOff>
      <xdr:row>20</xdr:row>
      <xdr:rowOff>237329</xdr:rowOff>
    </xdr:to>
    <xdr:sp macro="" textlink="">
      <xdr:nvSpPr>
        <xdr:cNvPr id="5" name="右大かっこ 4"/>
        <xdr:cNvSpPr/>
      </xdr:nvSpPr>
      <xdr:spPr>
        <a:xfrm>
          <a:off x="4845842" y="5481636"/>
          <a:ext cx="130969" cy="1054893"/>
        </a:xfrm>
        <a:prstGeom prst="rightBracket">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178217</xdr:colOff>
      <xdr:row>24</xdr:row>
      <xdr:rowOff>11446</xdr:rowOff>
    </xdr:from>
    <xdr:to>
      <xdr:col>34</xdr:col>
      <xdr:colOff>237862</xdr:colOff>
      <xdr:row>27</xdr:row>
      <xdr:rowOff>350333</xdr:rowOff>
    </xdr:to>
    <xdr:sp macro="" textlink="">
      <xdr:nvSpPr>
        <xdr:cNvPr id="6" name="線吹き出し 1 (枠付き) 5"/>
        <xdr:cNvSpPr/>
      </xdr:nvSpPr>
      <xdr:spPr>
        <a:xfrm>
          <a:off x="9639717" y="7402846"/>
          <a:ext cx="3234645" cy="1291387"/>
        </a:xfrm>
        <a:prstGeom prst="borderCallout1">
          <a:avLst>
            <a:gd name="adj1" fmla="val 51103"/>
            <a:gd name="adj2" fmla="val 907"/>
            <a:gd name="adj3" fmla="val 90288"/>
            <a:gd name="adj4" fmla="val -15921"/>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latin typeface="ＭＳ ゴシック" panose="020B0609070205080204" pitchFamily="49" charset="-128"/>
              <a:ea typeface="ＭＳ ゴシック" panose="020B0609070205080204" pitchFamily="49" charset="-128"/>
            </a:rPr>
            <a:t>同病棟内において</a:t>
          </a:r>
          <a:r>
            <a:rPr kumimoji="1" lang="ja-JP" altLang="en-US" sz="1100">
              <a:solidFill>
                <a:schemeClr val="tx1"/>
              </a:solidFill>
              <a:latin typeface="ＭＳ ゴシック" panose="020B0609070205080204" pitchFamily="49" charset="-128"/>
              <a:ea typeface="ＭＳ ゴシック" panose="020B0609070205080204" pitchFamily="49" charset="-128"/>
            </a:rPr>
            <a:t>、多床室内で休止にせざるを得ない病床、看護体制の確保・ゾーニング等によって休止にせざるを得ない病床について記載してください。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u="sng">
              <a:solidFill>
                <a:schemeClr val="tx1"/>
              </a:solidFill>
              <a:latin typeface="ＭＳ ゴシック" panose="020B0609070205080204" pitchFamily="49" charset="-128"/>
              <a:ea typeface="ＭＳ ゴシック" panose="020B0609070205080204" pitchFamily="49" charset="-128"/>
            </a:rPr>
            <a:t>他病棟で生じた休止病床については、</a:t>
          </a:r>
          <a:r>
            <a:rPr kumimoji="1" lang="ja-JP" altLang="en-US" sz="1100" b="1" u="sng">
              <a:solidFill>
                <a:srgbClr val="FF0000"/>
              </a:solidFill>
              <a:latin typeface="ＭＳ ゴシック" panose="020B0609070205080204" pitchFamily="49" charset="-128"/>
              <a:ea typeface="ＭＳ ゴシック" panose="020B0609070205080204" pitchFamily="49" charset="-128"/>
            </a:rPr>
            <a:t>「他（他病棟休止）シート」</a:t>
          </a:r>
          <a:r>
            <a:rPr kumimoji="1" lang="ja-JP" altLang="en-US" sz="1100" b="0" u="none">
              <a:solidFill>
                <a:schemeClr val="tx1"/>
              </a:solidFill>
              <a:latin typeface="ＭＳ ゴシック" panose="020B0609070205080204" pitchFamily="49" charset="-128"/>
              <a:ea typeface="ＭＳ ゴシック" panose="020B0609070205080204" pitchFamily="49" charset="-128"/>
            </a:rPr>
            <a:t>に記載してください。</a:t>
          </a:r>
        </a:p>
      </xdr:txBody>
    </xdr:sp>
    <xdr:clientData/>
  </xdr:twoCellAnchor>
  <xdr:twoCellAnchor>
    <xdr:from>
      <xdr:col>5</xdr:col>
      <xdr:colOff>174623</xdr:colOff>
      <xdr:row>1</xdr:row>
      <xdr:rowOff>139700</xdr:rowOff>
    </xdr:from>
    <xdr:to>
      <xdr:col>19</xdr:col>
      <xdr:colOff>127000</xdr:colOff>
      <xdr:row>4</xdr:row>
      <xdr:rowOff>215900</xdr:rowOff>
    </xdr:to>
    <xdr:sp macro="" textlink="">
      <xdr:nvSpPr>
        <xdr:cNvPr id="7" name="線吹き出し 1 (枠付き) 6"/>
        <xdr:cNvSpPr/>
      </xdr:nvSpPr>
      <xdr:spPr>
        <a:xfrm>
          <a:off x="2676523" y="469900"/>
          <a:ext cx="5324477" cy="1371600"/>
        </a:xfrm>
        <a:prstGeom prst="borderCallout1">
          <a:avLst>
            <a:gd name="adj1" fmla="val 100357"/>
            <a:gd name="adj2" fmla="val 18151"/>
            <a:gd name="adj3" fmla="val 150590"/>
            <a:gd name="adj4" fmla="val 30322"/>
          </a:avLst>
        </a:prstGeom>
        <a:solidFill>
          <a:sysClr val="window" lastClr="FFFFFF"/>
        </a:solidFill>
        <a:ln w="2857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府から確保要請のあった病床数のうち、当該病棟における運用報告書により報告している病床数を病床区分別に記載してください。</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重症・中等症についてはＨＣＵで運用している場合は（ＨＣＵ）に、それ以外の場合は（一般）に記載してください。</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保健所・フォローアップセンターからの依頼により数以上に患者等を受け入れた場合には、</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運用病床数</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に加算してください。</a:t>
          </a:r>
        </a:p>
      </xdr:txBody>
    </xdr:sp>
    <xdr:clientData/>
  </xdr:twoCellAnchor>
  <xdr:twoCellAnchor>
    <xdr:from>
      <xdr:col>26</xdr:col>
      <xdr:colOff>51592</xdr:colOff>
      <xdr:row>3</xdr:row>
      <xdr:rowOff>39686</xdr:rowOff>
    </xdr:from>
    <xdr:to>
      <xdr:col>34</xdr:col>
      <xdr:colOff>222435</xdr:colOff>
      <xdr:row>3</xdr:row>
      <xdr:rowOff>507808</xdr:rowOff>
    </xdr:to>
    <xdr:sp macro="" textlink="">
      <xdr:nvSpPr>
        <xdr:cNvPr id="8" name="線吹き出し 1 (枠付き) 7"/>
        <xdr:cNvSpPr/>
      </xdr:nvSpPr>
      <xdr:spPr>
        <a:xfrm>
          <a:off x="9981405" y="1004092"/>
          <a:ext cx="2647343" cy="468122"/>
        </a:xfrm>
        <a:prstGeom prst="borderCallout1">
          <a:avLst>
            <a:gd name="adj1" fmla="val 45706"/>
            <a:gd name="adj2" fmla="val 100168"/>
            <a:gd name="adj3" fmla="val -140290"/>
            <a:gd name="adj4" fmla="val 120157"/>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医療機関名・月をご記入ください。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39</xdr:col>
      <xdr:colOff>289717</xdr:colOff>
      <xdr:row>5</xdr:row>
      <xdr:rowOff>115093</xdr:rowOff>
    </xdr:from>
    <xdr:to>
      <xdr:col>39</xdr:col>
      <xdr:colOff>373060</xdr:colOff>
      <xdr:row>19</xdr:row>
      <xdr:rowOff>103187</xdr:rowOff>
    </xdr:to>
    <xdr:sp macro="" textlink="">
      <xdr:nvSpPr>
        <xdr:cNvPr id="9" name="右大かっこ 8"/>
        <xdr:cNvSpPr/>
      </xdr:nvSpPr>
      <xdr:spPr>
        <a:xfrm>
          <a:off x="14422436" y="1996281"/>
          <a:ext cx="83343" cy="4274344"/>
        </a:xfrm>
        <a:prstGeom prst="rightBracket">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539749</xdr:colOff>
      <xdr:row>8</xdr:row>
      <xdr:rowOff>91280</xdr:rowOff>
    </xdr:from>
    <xdr:to>
      <xdr:col>39</xdr:col>
      <xdr:colOff>920748</xdr:colOff>
      <xdr:row>13</xdr:row>
      <xdr:rowOff>57942</xdr:rowOff>
    </xdr:to>
    <xdr:sp macro="" textlink="">
      <xdr:nvSpPr>
        <xdr:cNvPr id="10" name="線吹き出し 1 (枠付き) 9"/>
        <xdr:cNvSpPr/>
      </xdr:nvSpPr>
      <xdr:spPr>
        <a:xfrm>
          <a:off x="14672468" y="2829718"/>
          <a:ext cx="380999" cy="1681162"/>
        </a:xfrm>
        <a:prstGeom prst="borderCallout1">
          <a:avLst>
            <a:gd name="adj1" fmla="val 49579"/>
            <a:gd name="adj2" fmla="val 1557"/>
            <a:gd name="adj3" fmla="val 47887"/>
            <a:gd name="adj4" fmla="val -36966"/>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自動計算されます。</a:t>
          </a:r>
        </a:p>
      </xdr:txBody>
    </xdr:sp>
    <xdr:clientData/>
  </xdr:twoCellAnchor>
  <xdr:twoCellAnchor>
    <xdr:from>
      <xdr:col>18</xdr:col>
      <xdr:colOff>63300</xdr:colOff>
      <xdr:row>12</xdr:row>
      <xdr:rowOff>265538</xdr:rowOff>
    </xdr:from>
    <xdr:to>
      <xdr:col>37</xdr:col>
      <xdr:colOff>282149</xdr:colOff>
      <xdr:row>19</xdr:row>
      <xdr:rowOff>171958</xdr:rowOff>
    </xdr:to>
    <xdr:sp macro="" textlink="">
      <xdr:nvSpPr>
        <xdr:cNvPr id="11" name="角丸四角形 10"/>
        <xdr:cNvSpPr/>
      </xdr:nvSpPr>
      <xdr:spPr>
        <a:xfrm>
          <a:off x="7548512" y="4165396"/>
          <a:ext cx="6194439" cy="1919251"/>
        </a:xfrm>
        <a:prstGeom prst="roundRect">
          <a:avLst>
            <a:gd name="adj" fmla="val 61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～全体にわたる留意点～</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600" b="1" u="sng" baseline="0">
              <a:solidFill>
                <a:srgbClr val="FF0000"/>
              </a:solidFill>
              <a:latin typeface="ＭＳ ゴシック" panose="020B0609070205080204" pitchFamily="49" charset="-128"/>
              <a:ea typeface="ＭＳ ゴシック" panose="020B0609070205080204" pitchFamily="49" charset="-128"/>
            </a:rPr>
            <a:t>【</a:t>
          </a:r>
          <a:r>
            <a:rPr kumimoji="1" lang="ja-JP" altLang="en-US" sz="1600" b="1" u="sng" baseline="0">
              <a:solidFill>
                <a:srgbClr val="FF0000"/>
              </a:solidFill>
              <a:latin typeface="ＭＳ ゴシック" panose="020B0609070205080204" pitchFamily="49" charset="-128"/>
              <a:ea typeface="ＭＳ ゴシック" panose="020B0609070205080204" pitchFamily="49" charset="-128"/>
            </a:rPr>
            <a:t>黄色で着色している箇所に必要事項をご記入ください</a:t>
          </a:r>
          <a:r>
            <a:rPr kumimoji="1" lang="en-US" altLang="ja-JP" sz="1600" b="1" u="sng" baseline="0">
              <a:solidFill>
                <a:srgbClr val="FF0000"/>
              </a:solidFill>
              <a:latin typeface="ＭＳ ゴシック" panose="020B0609070205080204" pitchFamily="49" charset="-128"/>
              <a:ea typeface="ＭＳ ゴシック" panose="020B0609070205080204" pitchFamily="49" charset="-128"/>
            </a:rPr>
            <a:t>】</a:t>
          </a:r>
          <a:endParaRPr kumimoji="1" lang="en-US" altLang="ja-JP" sz="1200" b="1" u="sng" baseline="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〇各日ごとに病床数をご記入ください。「空床数」と「計」欄は自動計算されます。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〇病床区分ごとに、確保している病床をまとめてご記入ください。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〇シート名は「他①、他②・・・」のまま変更しないようお願いします。</a:t>
          </a: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（「他⑤」シートまで使用しても書ききれない場合は、府担当までご連絡ください。）</a:t>
          </a: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〇月ごとにエクセルファイルを分けて作成し、それぞれファイル名を「医療機関名（〇月実績）」としてください。　（例：「○○病院（</a:t>
          </a:r>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月分）</a:t>
          </a:r>
          <a:r>
            <a:rPr kumimoji="1" lang="en-US" altLang="ja-JP" sz="1100">
              <a:solidFill>
                <a:schemeClr val="tx1"/>
              </a:solidFill>
              <a:latin typeface="ＭＳ ゴシック" panose="020B0609070205080204" pitchFamily="49" charset="-128"/>
              <a:ea typeface="ＭＳ ゴシック" panose="020B0609070205080204" pitchFamily="49" charset="-128"/>
            </a:rPr>
            <a:t>.xlsx</a:t>
          </a:r>
          <a:r>
            <a:rPr kumimoji="1" lang="ja-JP" altLang="en-US" sz="1100">
              <a:solidFill>
                <a:schemeClr val="tx1"/>
              </a:solidFill>
              <a:latin typeface="ＭＳ ゴシック" panose="020B0609070205080204" pitchFamily="49" charset="-128"/>
              <a:ea typeface="ＭＳ ゴシック" panose="020B0609070205080204" pitchFamily="49" charset="-128"/>
            </a:rPr>
            <a:t>」</a:t>
          </a:r>
        </a:p>
      </xdr:txBody>
    </xdr:sp>
    <xdr:clientData/>
  </xdr:twoCellAnchor>
  <xdr:twoCellAnchor>
    <xdr:from>
      <xdr:col>7</xdr:col>
      <xdr:colOff>42861</xdr:colOff>
      <xdr:row>18</xdr:row>
      <xdr:rowOff>11111</xdr:rowOff>
    </xdr:from>
    <xdr:to>
      <xdr:col>12</xdr:col>
      <xdr:colOff>196848</xdr:colOff>
      <xdr:row>20</xdr:row>
      <xdr:rowOff>58736</xdr:rowOff>
    </xdr:to>
    <xdr:sp macro="" textlink="">
      <xdr:nvSpPr>
        <xdr:cNvPr id="13" name="テキスト ボックス 12"/>
        <xdr:cNvSpPr txBox="1"/>
      </xdr:nvSpPr>
      <xdr:spPr>
        <a:xfrm>
          <a:off x="5097461" y="5726111"/>
          <a:ext cx="1741487" cy="631825"/>
        </a:xfrm>
        <a:prstGeom prst="rect">
          <a:avLst/>
        </a:prstGeom>
        <a:solidFill>
          <a:sysClr val="window" lastClr="FFFFFF"/>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t>
          </a:r>
          <a:r>
            <a:rPr kumimoji="1" lang="ja-JP" altLang="en-US" sz="1100">
              <a:solidFill>
                <a:schemeClr val="tx1"/>
              </a:solidFill>
            </a:rPr>
            <a:t>療養病床が追加されています。</a:t>
          </a:r>
        </a:p>
      </xdr:txBody>
    </xdr:sp>
    <xdr:clientData/>
  </xdr:twoCellAnchor>
  <xdr:twoCellAnchor>
    <xdr:from>
      <xdr:col>6</xdr:col>
      <xdr:colOff>2324100</xdr:colOff>
      <xdr:row>10</xdr:row>
      <xdr:rowOff>19008</xdr:rowOff>
    </xdr:from>
    <xdr:to>
      <xdr:col>37</xdr:col>
      <xdr:colOff>300790</xdr:colOff>
      <xdr:row>11</xdr:row>
      <xdr:rowOff>275873</xdr:rowOff>
    </xdr:to>
    <xdr:sp macro="" textlink="">
      <xdr:nvSpPr>
        <xdr:cNvPr id="14" name="角丸四角形 13"/>
        <xdr:cNvSpPr/>
      </xdr:nvSpPr>
      <xdr:spPr>
        <a:xfrm>
          <a:off x="5041900" y="3397208"/>
          <a:ext cx="9838490" cy="548965"/>
        </a:xfrm>
        <a:prstGeom prst="round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297657</xdr:colOff>
      <xdr:row>6</xdr:row>
      <xdr:rowOff>238125</xdr:rowOff>
    </xdr:from>
    <xdr:to>
      <xdr:col>38</xdr:col>
      <xdr:colOff>110559</xdr:colOff>
      <xdr:row>9</xdr:row>
      <xdr:rowOff>197303</xdr:rowOff>
    </xdr:to>
    <xdr:sp macro="" textlink="">
      <xdr:nvSpPr>
        <xdr:cNvPr id="15" name="線吹き出し 1 (枠付き) 14"/>
        <xdr:cNvSpPr/>
      </xdr:nvSpPr>
      <xdr:spPr>
        <a:xfrm>
          <a:off x="6203157" y="2405063"/>
          <a:ext cx="7551965" cy="816428"/>
        </a:xfrm>
        <a:prstGeom prst="borderCallout1">
          <a:avLst>
            <a:gd name="adj1" fmla="val 51103"/>
            <a:gd name="adj2" fmla="val -641"/>
            <a:gd name="adj3" fmla="val 102953"/>
            <a:gd name="adj4" fmla="val -7686"/>
          </a:avLst>
        </a:prstGeom>
        <a:solidFill>
          <a:srgbClr val="FF000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baseline="0">
              <a:solidFill>
                <a:schemeClr val="lt1"/>
              </a:solidFill>
              <a:effectLst/>
              <a:latin typeface="+mn-lt"/>
              <a:ea typeface="+mn-ea"/>
              <a:cs typeface="+mn-cs"/>
            </a:rPr>
            <a:t>運用病床のうち入院患者</a:t>
          </a:r>
          <a:r>
            <a:rPr kumimoji="1" lang="en-US" altLang="ja-JP" sz="1100" b="0" baseline="0">
              <a:solidFill>
                <a:schemeClr val="lt1"/>
              </a:solidFill>
              <a:effectLst/>
              <a:latin typeface="+mn-lt"/>
              <a:ea typeface="+mn-ea"/>
              <a:cs typeface="+mn-cs"/>
            </a:rPr>
            <a:t>(</a:t>
          </a:r>
          <a:r>
            <a:rPr kumimoji="1" lang="ja-JP" altLang="ja-JP" sz="1100" b="0" baseline="0">
              <a:solidFill>
                <a:schemeClr val="lt1"/>
              </a:solidFill>
              <a:effectLst/>
              <a:latin typeface="+mn-lt"/>
              <a:ea typeface="+mn-ea"/>
              <a:cs typeface="+mn-cs"/>
            </a:rPr>
            <a:t>コロナ患者・コロナ以外の患者問わず</a:t>
          </a:r>
          <a:r>
            <a:rPr kumimoji="1" lang="en-US" altLang="ja-JP" sz="1100" b="0" baseline="0">
              <a:solidFill>
                <a:schemeClr val="lt1"/>
              </a:solidFill>
              <a:effectLst/>
              <a:latin typeface="+mn-lt"/>
              <a:ea typeface="+mn-ea"/>
              <a:cs typeface="+mn-cs"/>
            </a:rPr>
            <a:t>)</a:t>
          </a:r>
          <a:r>
            <a:rPr kumimoji="1" lang="ja-JP" altLang="ja-JP" sz="1100" b="0" baseline="0">
              <a:solidFill>
                <a:schemeClr val="lt1"/>
              </a:solidFill>
              <a:effectLst/>
              <a:latin typeface="+mn-lt"/>
              <a:ea typeface="+mn-ea"/>
              <a:cs typeface="+mn-cs"/>
            </a:rPr>
            <a:t>のいた病床数を記載してください。</a:t>
          </a:r>
          <a:endParaRPr lang="ja-JP" altLang="ja-JP">
            <a:effectLst/>
          </a:endParaRPr>
        </a:p>
        <a:p>
          <a:r>
            <a:rPr kumimoji="1" lang="ja-JP" altLang="ja-JP" sz="1100" b="0" baseline="0">
              <a:solidFill>
                <a:schemeClr val="lt1"/>
              </a:solidFill>
              <a:effectLst/>
              <a:latin typeface="+mn-lt"/>
              <a:ea typeface="+mn-ea"/>
              <a:cs typeface="+mn-cs"/>
            </a:rPr>
            <a:t>また、入院患者のいた病床数のうち、コロナ患者以外が入院していた病床数についても併せて記載ください</a:t>
          </a:r>
          <a:endParaRPr kumimoji="1" lang="en-US" altLang="ja-JP" sz="1100" b="0" u="none" baseline="0">
            <a:solidFill>
              <a:schemeClr val="bg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0</xdr:colOff>
      <xdr:row>5</xdr:row>
      <xdr:rowOff>119062</xdr:rowOff>
    </xdr:from>
    <xdr:to>
      <xdr:col>36</xdr:col>
      <xdr:colOff>83344</xdr:colOff>
      <xdr:row>8</xdr:row>
      <xdr:rowOff>190499</xdr:rowOff>
    </xdr:to>
    <xdr:sp macro="" textlink="">
      <xdr:nvSpPr>
        <xdr:cNvPr id="2" name="右大かっこ 1"/>
        <xdr:cNvSpPr/>
      </xdr:nvSpPr>
      <xdr:spPr>
        <a:xfrm>
          <a:off x="13525500" y="1452562"/>
          <a:ext cx="83344" cy="1014412"/>
        </a:xfrm>
        <a:prstGeom prst="rightBracket">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21432</xdr:colOff>
      <xdr:row>12</xdr:row>
      <xdr:rowOff>119061</xdr:rowOff>
    </xdr:from>
    <xdr:to>
      <xdr:col>36</xdr:col>
      <xdr:colOff>95250</xdr:colOff>
      <xdr:row>16</xdr:row>
      <xdr:rowOff>246060</xdr:rowOff>
    </xdr:to>
    <xdr:sp macro="" textlink="">
      <xdr:nvSpPr>
        <xdr:cNvPr id="3" name="右大かっこ 2"/>
        <xdr:cNvSpPr/>
      </xdr:nvSpPr>
      <xdr:spPr>
        <a:xfrm>
          <a:off x="14237495" y="4214811"/>
          <a:ext cx="73818" cy="1365249"/>
        </a:xfrm>
        <a:prstGeom prst="rightBracket">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71436</xdr:colOff>
      <xdr:row>4</xdr:row>
      <xdr:rowOff>117629</xdr:rowOff>
    </xdr:from>
    <xdr:to>
      <xdr:col>43</xdr:col>
      <xdr:colOff>501317</xdr:colOff>
      <xdr:row>7</xdr:row>
      <xdr:rowOff>200527</xdr:rowOff>
    </xdr:to>
    <xdr:grpSp>
      <xdr:nvGrpSpPr>
        <xdr:cNvPr id="4" name="グループ化 3"/>
        <xdr:cNvGrpSpPr/>
      </xdr:nvGrpSpPr>
      <xdr:grpSpPr>
        <a:xfrm>
          <a:off x="14058147" y="1387629"/>
          <a:ext cx="5142249" cy="1035398"/>
          <a:chOff x="13130930" y="980330"/>
          <a:chExt cx="4609214" cy="775248"/>
        </a:xfrm>
      </xdr:grpSpPr>
      <xdr:sp macro="" textlink="">
        <xdr:nvSpPr>
          <xdr:cNvPr id="5" name="線吹き出し 1 (枠付き) 4"/>
          <xdr:cNvSpPr/>
        </xdr:nvSpPr>
        <xdr:spPr>
          <a:xfrm>
            <a:off x="13652289" y="980330"/>
            <a:ext cx="4087855" cy="775248"/>
          </a:xfrm>
          <a:prstGeom prst="borderCallout1">
            <a:avLst>
              <a:gd name="adj1" fmla="val 66312"/>
              <a:gd name="adj2" fmla="val -23"/>
              <a:gd name="adj3" fmla="val 291550"/>
              <a:gd name="adj4" fmla="val -10083"/>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mn-ea"/>
                <a:ea typeface="+mn-ea"/>
              </a:rPr>
              <a:t>「重点医療機関」「その他医療機関」の各シートで</a:t>
            </a:r>
            <a:endParaRPr kumimoji="1" lang="en-US" altLang="ja-JP" sz="1100" b="1">
              <a:solidFill>
                <a:schemeClr val="tx1"/>
              </a:solidFill>
              <a:latin typeface="+mn-ea"/>
              <a:ea typeface="+mn-ea"/>
            </a:endParaRPr>
          </a:p>
          <a:p>
            <a:pPr algn="l"/>
            <a:r>
              <a:rPr kumimoji="1" lang="ja-JP" altLang="en-US" sz="1100" b="1" baseline="0">
                <a:solidFill>
                  <a:schemeClr val="tx1"/>
                </a:solidFill>
                <a:latin typeface="+mn-ea"/>
                <a:ea typeface="+mn-ea"/>
              </a:rPr>
              <a:t> 入力した運用病床数、休止病床数の</a:t>
            </a:r>
            <a:r>
              <a:rPr kumimoji="1" lang="en-US" altLang="ja-JP" sz="1100" b="1" baseline="0">
                <a:solidFill>
                  <a:schemeClr val="tx1"/>
                </a:solidFill>
                <a:latin typeface="+mn-ea"/>
                <a:ea typeface="+mn-ea"/>
              </a:rPr>
              <a:t> </a:t>
            </a:r>
            <a:r>
              <a:rPr kumimoji="1" lang="ja-JP" altLang="en-US" sz="1100" b="1" baseline="0">
                <a:solidFill>
                  <a:schemeClr val="tx1"/>
                </a:solidFill>
                <a:latin typeface="+mn-ea"/>
                <a:ea typeface="+mn-ea"/>
              </a:rPr>
              <a:t>合計数が自動計算されます。</a:t>
            </a:r>
            <a:endParaRPr kumimoji="1" lang="ja-JP" altLang="en-US" sz="1100" b="1">
              <a:solidFill>
                <a:schemeClr val="tx1"/>
              </a:solidFill>
              <a:latin typeface="+mn-ea"/>
              <a:ea typeface="+mn-ea"/>
            </a:endParaRPr>
          </a:p>
        </xdr:txBody>
      </xdr:sp>
      <xdr:cxnSp macro="">
        <xdr:nvCxnSpPr>
          <xdr:cNvPr id="6" name="直線コネクタ 5"/>
          <xdr:cNvCxnSpPr/>
        </xdr:nvCxnSpPr>
        <xdr:spPr>
          <a:xfrm flipH="1">
            <a:off x="13130930" y="1581391"/>
            <a:ext cx="532426" cy="22649"/>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226220</xdr:colOff>
      <xdr:row>17</xdr:row>
      <xdr:rowOff>428622</xdr:rowOff>
    </xdr:from>
    <xdr:to>
      <xdr:col>38</xdr:col>
      <xdr:colOff>300790</xdr:colOff>
      <xdr:row>26</xdr:row>
      <xdr:rowOff>50131</xdr:rowOff>
    </xdr:to>
    <xdr:grpSp>
      <xdr:nvGrpSpPr>
        <xdr:cNvPr id="10" name="グループ化 9"/>
        <xdr:cNvGrpSpPr/>
      </xdr:nvGrpSpPr>
      <xdr:grpSpPr>
        <a:xfrm>
          <a:off x="4036220" y="6193754"/>
          <a:ext cx="11537991" cy="3531772"/>
          <a:chOff x="2042160" y="3575528"/>
          <a:chExt cx="11534704" cy="2540635"/>
        </a:xfrm>
      </xdr:grpSpPr>
      <xdr:grpSp>
        <xdr:nvGrpSpPr>
          <xdr:cNvPr id="11" name="グループ化 10"/>
          <xdr:cNvGrpSpPr/>
        </xdr:nvGrpSpPr>
        <xdr:grpSpPr>
          <a:xfrm>
            <a:off x="3702872" y="3575528"/>
            <a:ext cx="9873992" cy="2540635"/>
            <a:chOff x="4111948" y="1929207"/>
            <a:chExt cx="9873992" cy="2540635"/>
          </a:xfrm>
        </xdr:grpSpPr>
        <xdr:sp macro="" textlink="">
          <xdr:nvSpPr>
            <xdr:cNvPr id="13" name="正方形/長方形 12"/>
            <xdr:cNvSpPr/>
          </xdr:nvSpPr>
          <xdr:spPr>
            <a:xfrm>
              <a:off x="5512044" y="2558900"/>
              <a:ext cx="8473896" cy="191094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rtlCol="0" anchor="t"/>
            <a:lstStyle/>
            <a:p>
              <a:pPr algn="l"/>
              <a:r>
                <a:rPr kumimoji="1" lang="ja-JP" altLang="en-US" sz="1100" b="1">
                  <a:solidFill>
                    <a:schemeClr val="tx1"/>
                  </a:solidFill>
                  <a:latin typeface="+mn-ea"/>
                  <a:ea typeface="+mn-ea"/>
                </a:rPr>
                <a:t>　空床数確認表に入力した内容に基づき、休止病床上限数と休止病床数合計が自動計算されます。</a:t>
              </a:r>
              <a:endParaRPr kumimoji="1" lang="en-US" altLang="ja-JP" sz="1100" b="1">
                <a:solidFill>
                  <a:schemeClr val="tx1"/>
                </a:solidFill>
                <a:latin typeface="+mn-ea"/>
                <a:ea typeface="+mn-ea"/>
              </a:endParaRPr>
            </a:p>
            <a:p>
              <a:pPr algn="l"/>
              <a:r>
                <a:rPr kumimoji="1" lang="ja-JP" altLang="en-US" sz="1100" b="1">
                  <a:solidFill>
                    <a:schemeClr val="tx1"/>
                  </a:solidFill>
                  <a:latin typeface="+mn-ea"/>
                  <a:ea typeface="+mn-ea"/>
                </a:rPr>
                <a:t>　「</a:t>
              </a:r>
              <a:r>
                <a:rPr kumimoji="1" lang="en-US" altLang="ja-JP" sz="1100" b="1">
                  <a:solidFill>
                    <a:schemeClr val="tx1"/>
                  </a:solidFill>
                  <a:latin typeface="+mn-ea"/>
                  <a:ea typeface="+mn-ea"/>
                </a:rPr>
                <a:t>×</a:t>
              </a:r>
              <a:r>
                <a:rPr kumimoji="1" lang="ja-JP" altLang="en-US" sz="1100" b="1">
                  <a:solidFill>
                    <a:schemeClr val="tx1"/>
                  </a:solidFill>
                  <a:latin typeface="+mn-ea"/>
                  <a:ea typeface="+mn-ea"/>
                </a:rPr>
                <a:t>」が表示されている日は、休止病床数が上限数を上回っています。</a:t>
              </a:r>
              <a:endParaRPr kumimoji="1" lang="en-US" altLang="ja-JP" sz="1100" b="1">
                <a:solidFill>
                  <a:schemeClr val="tx1"/>
                </a:solidFill>
                <a:latin typeface="+mn-ea"/>
                <a:ea typeface="+mn-ea"/>
              </a:endParaRPr>
            </a:p>
            <a:p>
              <a:pPr algn="l"/>
              <a:r>
                <a:rPr kumimoji="1" lang="ja-JP" altLang="en-US" sz="1100" b="1">
                  <a:solidFill>
                    <a:schemeClr val="tx1"/>
                  </a:solidFill>
                  <a:latin typeface="+mn-ea"/>
                  <a:ea typeface="+mn-ea"/>
                </a:rPr>
                <a:t>　上限の範囲内となるように、各シートの休止病床を修正ください。</a:t>
              </a:r>
              <a:endParaRPr kumimoji="1" lang="en-US" altLang="ja-JP" sz="1100" b="1">
                <a:solidFill>
                  <a:schemeClr val="tx1"/>
                </a:solidFill>
                <a:latin typeface="+mn-ea"/>
                <a:ea typeface="+mn-ea"/>
              </a:endParaRPr>
            </a:p>
            <a:p>
              <a:pPr algn="l"/>
              <a:r>
                <a:rPr kumimoji="1" lang="ja-JP" altLang="en-US" sz="1100" b="1">
                  <a:solidFill>
                    <a:schemeClr val="tx1"/>
                  </a:solidFill>
                  <a:latin typeface="+mn-ea"/>
                  <a:ea typeface="+mn-ea"/>
                </a:rPr>
                <a:t>　「〇」が表示されている日は、休止病床数が上限数を下回っていますので、特に修正は不要です。</a:t>
              </a:r>
              <a:endParaRPr kumimoji="1" lang="en-US" altLang="ja-JP" sz="1100" b="1">
                <a:solidFill>
                  <a:schemeClr val="tx1"/>
                </a:solidFill>
                <a:latin typeface="+mn-ea"/>
                <a:ea typeface="+mn-ea"/>
              </a:endParaRPr>
            </a:p>
            <a:p>
              <a:pPr algn="l"/>
              <a:endParaRPr kumimoji="1" lang="en-US" altLang="ja-JP" sz="1100" b="1">
                <a:solidFill>
                  <a:schemeClr val="tx1"/>
                </a:solidFill>
                <a:latin typeface="+mn-ea"/>
                <a:ea typeface="+mn-ea"/>
              </a:endParaRPr>
            </a:p>
            <a:p>
              <a:pPr algn="l"/>
              <a:r>
                <a:rPr kumimoji="1" lang="ja-JP" altLang="en-US" sz="1100" b="1">
                  <a:solidFill>
                    <a:schemeClr val="tx1"/>
                  </a:solidFill>
                  <a:latin typeface="+mn-ea"/>
                  <a:ea typeface="+mn-ea"/>
                </a:rPr>
                <a:t>　</a:t>
              </a:r>
              <a:r>
                <a:rPr kumimoji="1" lang="en-US" altLang="ja-JP" sz="1100" b="1">
                  <a:solidFill>
                    <a:schemeClr val="tx1"/>
                  </a:solidFill>
                  <a:latin typeface="+mn-ea"/>
                  <a:ea typeface="+mn-ea"/>
                </a:rPr>
                <a:t>〈</a:t>
              </a:r>
              <a:r>
                <a:rPr kumimoji="1" lang="ja-JP" altLang="en-US" sz="1100" b="1">
                  <a:solidFill>
                    <a:schemeClr val="tx1"/>
                  </a:solidFill>
                  <a:latin typeface="+mn-ea"/>
                  <a:ea typeface="+mn-ea"/>
                </a:rPr>
                <a:t>例：この記載例における</a:t>
              </a:r>
              <a:r>
                <a:rPr kumimoji="1" lang="en-US" altLang="ja-JP" sz="1100" b="1">
                  <a:solidFill>
                    <a:schemeClr val="tx1"/>
                  </a:solidFill>
                  <a:latin typeface="+mn-ea"/>
                  <a:ea typeface="+mn-ea"/>
                </a:rPr>
                <a:t>10</a:t>
              </a:r>
              <a:r>
                <a:rPr kumimoji="1" lang="ja-JP" altLang="en-US" sz="1100" b="1">
                  <a:solidFill>
                    <a:schemeClr val="tx1"/>
                  </a:solidFill>
                  <a:latin typeface="+mn-ea"/>
                  <a:ea typeface="+mn-ea"/>
                </a:rPr>
                <a:t>月３日の場合</a:t>
              </a:r>
              <a:r>
                <a:rPr kumimoji="1" lang="en-US" altLang="ja-JP" sz="1100" b="1">
                  <a:solidFill>
                    <a:schemeClr val="tx1"/>
                  </a:solidFill>
                  <a:latin typeface="+mn-ea"/>
                  <a:ea typeface="+mn-ea"/>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latin typeface="+mn-ea"/>
                  <a:ea typeface="+mn-ea"/>
                </a:rPr>
                <a:t>　　</a:t>
              </a:r>
              <a:r>
                <a:rPr kumimoji="1" lang="en-US" altLang="ja-JP" sz="1100" b="1">
                  <a:solidFill>
                    <a:schemeClr val="tx1"/>
                  </a:solidFill>
                  <a:latin typeface="+mn-ea"/>
                  <a:ea typeface="+mn-ea"/>
                </a:rPr>
                <a:t>[</a:t>
              </a:r>
              <a:r>
                <a:rPr kumimoji="1" lang="ja-JP" altLang="en-US" sz="1100" b="1">
                  <a:solidFill>
                    <a:schemeClr val="tx1"/>
                  </a:solidFill>
                  <a:latin typeface="+mn-ea"/>
                  <a:ea typeface="+mn-ea"/>
                </a:rPr>
                <a:t>休止病床補償上限数　</a:t>
              </a:r>
              <a:r>
                <a:rPr kumimoji="1" lang="en-US" altLang="ja-JP" sz="1100" b="1">
                  <a:solidFill>
                    <a:schemeClr val="tx1"/>
                  </a:solidFill>
                  <a:latin typeface="+mn-ea"/>
                  <a:ea typeface="+mn-ea"/>
                </a:rPr>
                <a:t>66</a:t>
              </a:r>
              <a:r>
                <a:rPr kumimoji="1" lang="ja-JP" altLang="en-US" sz="1100" b="1">
                  <a:solidFill>
                    <a:schemeClr val="tx1"/>
                  </a:solidFill>
                  <a:latin typeface="+mn-ea"/>
                  <a:ea typeface="+mn-ea"/>
                </a:rPr>
                <a:t>床</a:t>
              </a:r>
              <a:r>
                <a:rPr kumimoji="1" lang="en-US" altLang="ja-JP" sz="1100" b="1">
                  <a:solidFill>
                    <a:schemeClr val="tx1"/>
                  </a:solidFill>
                  <a:latin typeface="+mn-ea"/>
                  <a:ea typeface="+mn-ea"/>
                </a:rPr>
                <a:t>] </a:t>
              </a:r>
              <a:r>
                <a:rPr kumimoji="1" lang="ja-JP" altLang="en-US" sz="1100" b="1">
                  <a:solidFill>
                    <a:schemeClr val="tx1"/>
                  </a:solidFill>
                  <a:latin typeface="+mn-ea"/>
                  <a:ea typeface="+mn-ea"/>
                </a:rPr>
                <a:t>　</a:t>
              </a:r>
              <a:r>
                <a:rPr kumimoji="1" lang="en-US" altLang="ja-JP" sz="1100" b="1">
                  <a:solidFill>
                    <a:schemeClr val="tx1"/>
                  </a:solidFill>
                  <a:latin typeface="+mn-ea"/>
                  <a:ea typeface="+mn-ea"/>
                </a:rPr>
                <a:t>[</a:t>
              </a:r>
              <a:r>
                <a:rPr kumimoji="1" lang="ja-JP" altLang="en-US" sz="1100" b="1">
                  <a:solidFill>
                    <a:schemeClr val="tx1"/>
                  </a:solidFill>
                  <a:latin typeface="+mn-ea"/>
                  <a:ea typeface="+mn-ea"/>
                </a:rPr>
                <a:t>休止病床数合計　</a:t>
              </a:r>
              <a:r>
                <a:rPr kumimoji="1" lang="en-US" altLang="ja-JP" sz="1100" b="1">
                  <a:solidFill>
                    <a:schemeClr val="tx1"/>
                  </a:solidFill>
                  <a:latin typeface="+mn-ea"/>
                  <a:ea typeface="+mn-ea"/>
                </a:rPr>
                <a:t>15</a:t>
              </a:r>
              <a:r>
                <a:rPr kumimoji="1" lang="ja-JP" altLang="en-US" sz="1100" b="1">
                  <a:solidFill>
                    <a:schemeClr val="tx1"/>
                  </a:solidFill>
                  <a:latin typeface="+mn-ea"/>
                  <a:ea typeface="+mn-ea"/>
                </a:rPr>
                <a:t>床</a:t>
              </a:r>
              <a:r>
                <a:rPr kumimoji="1" lang="en-US" altLang="ja-JP" sz="1100" b="1">
                  <a:solidFill>
                    <a:schemeClr val="tx1"/>
                  </a:solidFill>
                  <a:latin typeface="+mn-ea"/>
                  <a:ea typeface="+mn-ea"/>
                </a:rPr>
                <a:t>]</a:t>
              </a:r>
              <a:r>
                <a:rPr kumimoji="1" lang="en-US" altLang="ja-JP" sz="1100" b="1">
                  <a:solidFill>
                    <a:schemeClr val="tx1"/>
                  </a:solidFill>
                  <a:effectLst/>
                  <a:latin typeface="+mn-lt"/>
                  <a:ea typeface="+mn-ea"/>
                  <a:cs typeface="+mn-cs"/>
                </a:rPr>
                <a:t> </a:t>
              </a:r>
              <a:r>
                <a:rPr kumimoji="1" lang="ja-JP" altLang="en-US" sz="1100" b="1">
                  <a:solidFill>
                    <a:schemeClr val="tx1"/>
                  </a:solidFill>
                  <a:effectLst/>
                  <a:latin typeface="+mn-lt"/>
                  <a:ea typeface="+mn-ea"/>
                  <a:cs typeface="+mn-cs"/>
                </a:rPr>
                <a:t>となっていますので、問題ありません。</a:t>
              </a:r>
              <a:endParaRPr kumimoji="1" lang="en-US" altLang="ja-JP"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　</a:t>
              </a:r>
              <a:endParaRPr kumimoji="1" lang="en-US" altLang="ja-JP"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　　もし、上限数確認欄が「</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」となっているときは、「重点医療機関」または「その他の医療機関」の休止病床を減らし、</a:t>
              </a:r>
              <a:endParaRPr kumimoji="1" lang="en-US" altLang="ja-JP"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         </a:t>
              </a:r>
              <a:r>
                <a:rPr kumimoji="1" lang="ja-JP" altLang="en-US" sz="1100" b="1">
                  <a:solidFill>
                    <a:schemeClr val="tx1"/>
                  </a:solidFill>
                  <a:effectLst/>
                  <a:latin typeface="+mn-lt"/>
                  <a:ea typeface="+mn-ea"/>
                  <a:cs typeface="+mn-cs"/>
                </a:rPr>
                <a:t>上限の範囲内の数にしてください。</a:t>
              </a:r>
              <a:endParaRPr kumimoji="1" lang="en-US" altLang="ja-JP" sz="1100" b="1">
                <a:solidFill>
                  <a:schemeClr val="tx1"/>
                </a:solidFill>
                <a:latin typeface="+mn-ea"/>
                <a:ea typeface="+mn-ea"/>
              </a:endParaRPr>
            </a:p>
          </xdr:txBody>
        </xdr:sp>
        <xdr:cxnSp macro="">
          <xdr:nvCxnSpPr>
            <xdr:cNvPr id="14" name="直線コネクタ 13"/>
            <xdr:cNvCxnSpPr/>
          </xdr:nvCxnSpPr>
          <xdr:spPr>
            <a:xfrm flipH="1" flipV="1">
              <a:off x="4111948" y="1929207"/>
              <a:ext cx="1146846" cy="98257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2" name="直線コネクタ 11"/>
          <xdr:cNvCxnSpPr/>
        </xdr:nvCxnSpPr>
        <xdr:spPr>
          <a:xfrm flipH="1" flipV="1">
            <a:off x="2042160" y="3575529"/>
            <a:ext cx="2818532" cy="123355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65819</xdr:colOff>
      <xdr:row>18</xdr:row>
      <xdr:rowOff>77124</xdr:rowOff>
    </xdr:from>
    <xdr:to>
      <xdr:col>8</xdr:col>
      <xdr:colOff>309564</xdr:colOff>
      <xdr:row>21</xdr:row>
      <xdr:rowOff>130968</xdr:rowOff>
    </xdr:to>
    <xdr:sp macro="" textlink="">
      <xdr:nvSpPr>
        <xdr:cNvPr id="17" name="テキスト ボックス 16"/>
        <xdr:cNvSpPr txBox="1"/>
      </xdr:nvSpPr>
      <xdr:spPr>
        <a:xfrm>
          <a:off x="265844" y="6430299"/>
          <a:ext cx="4234720" cy="99681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latin typeface="+mn-ea"/>
              <a:ea typeface="+mn-ea"/>
            </a:rPr>
            <a:t>&lt;</a:t>
          </a:r>
          <a:r>
            <a:rPr kumimoji="1" lang="ja-JP" altLang="en-US" sz="1000" b="1" u="sng">
              <a:latin typeface="+mn-ea"/>
              <a:ea typeface="+mn-ea"/>
            </a:rPr>
            <a:t>運用病床・休止病床の病床種別について</a:t>
          </a:r>
          <a:r>
            <a:rPr kumimoji="1" lang="en-US" altLang="ja-JP" sz="1000" b="1">
              <a:latin typeface="+mn-ea"/>
              <a:ea typeface="+mn-ea"/>
            </a:rPr>
            <a:t>&gt;</a:t>
          </a:r>
        </a:p>
        <a:p>
          <a:r>
            <a:rPr kumimoji="1" lang="en-US" altLang="ja-JP" sz="1000" b="1">
              <a:latin typeface="+mn-ea"/>
              <a:ea typeface="+mn-ea"/>
            </a:rPr>
            <a:t>※1</a:t>
          </a:r>
          <a:r>
            <a:rPr kumimoji="1" lang="ja-JP" altLang="en-US" sz="1000" b="1">
              <a:latin typeface="+mn-ea"/>
              <a:ea typeface="+mn-ea"/>
            </a:rPr>
            <a:t>　その他の医療機関「重症・中等症（</a:t>
          </a:r>
          <a:r>
            <a:rPr kumimoji="1" lang="en-US" altLang="ja-JP" sz="1000" b="1">
              <a:latin typeface="+mn-ea"/>
              <a:ea typeface="+mn-ea"/>
            </a:rPr>
            <a:t>HCU</a:t>
          </a:r>
          <a:r>
            <a:rPr kumimoji="1" lang="ja-JP" altLang="en-US" sz="1000" b="1">
              <a:latin typeface="+mn-ea"/>
              <a:ea typeface="+mn-ea"/>
            </a:rPr>
            <a:t>）」を含む　　</a:t>
          </a:r>
          <a:endParaRPr kumimoji="1" lang="en-US" altLang="ja-JP" sz="1000" b="1">
            <a:latin typeface="+mn-ea"/>
            <a:ea typeface="+mn-ea"/>
          </a:endParaRPr>
        </a:p>
        <a:p>
          <a:r>
            <a:rPr kumimoji="1" lang="en-US" altLang="ja-JP" sz="1000" b="1">
              <a:latin typeface="+mn-ea"/>
              <a:ea typeface="+mn-ea"/>
            </a:rPr>
            <a:t>※2</a:t>
          </a:r>
          <a:r>
            <a:rPr kumimoji="1" lang="ja-JP" altLang="en-US" sz="1000" b="1">
              <a:latin typeface="+mn-ea"/>
              <a:ea typeface="+mn-ea"/>
            </a:rPr>
            <a:t>　その他の医療機関「重症・中等症（一般）」を含む　　</a:t>
          </a:r>
          <a:endParaRPr kumimoji="1" lang="en-US" altLang="ja-JP" sz="1000" b="1">
            <a:latin typeface="+mn-ea"/>
            <a:ea typeface="+mn-ea"/>
          </a:endParaRPr>
        </a:p>
        <a:p>
          <a:r>
            <a:rPr kumimoji="1" lang="en-US" altLang="ja-JP" sz="1000" b="1">
              <a:latin typeface="+mn-ea"/>
              <a:ea typeface="+mn-ea"/>
            </a:rPr>
            <a:t>※3</a:t>
          </a:r>
          <a:r>
            <a:rPr kumimoji="1" lang="ja-JP" altLang="en-US" sz="1000" b="1">
              <a:latin typeface="+mn-ea"/>
              <a:ea typeface="+mn-ea"/>
            </a:rPr>
            <a:t>　その他の医療機関「療養病床・上記以外の病床」を含む</a:t>
          </a:r>
        </a:p>
      </xdr:txBody>
    </xdr:sp>
    <xdr:clientData/>
  </xdr:twoCellAnchor>
  <xdr:twoCellAnchor>
    <xdr:from>
      <xdr:col>14</xdr:col>
      <xdr:colOff>345698</xdr:colOff>
      <xdr:row>12</xdr:row>
      <xdr:rowOff>40105</xdr:rowOff>
    </xdr:from>
    <xdr:to>
      <xdr:col>33</xdr:col>
      <xdr:colOff>50131</xdr:colOff>
      <xdr:row>17</xdr:row>
      <xdr:rowOff>266323</xdr:rowOff>
    </xdr:to>
    <xdr:sp macro="" textlink="">
      <xdr:nvSpPr>
        <xdr:cNvPr id="26" name="正方形/長方形 25"/>
        <xdr:cNvSpPr/>
      </xdr:nvSpPr>
      <xdr:spPr>
        <a:xfrm>
          <a:off x="6612145" y="4217737"/>
          <a:ext cx="6371933" cy="181371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chemeClr val="tx1"/>
              </a:solidFill>
              <a:effectLst/>
              <a:latin typeface="+mn-lt"/>
              <a:ea typeface="+mn-ea"/>
              <a:cs typeface="+mn-cs"/>
            </a:rPr>
            <a:t>入力した運用病床数に応じ、休止病床数の上限数が自動計算されます。</a:t>
          </a:r>
          <a:endParaRPr lang="ja-JP" altLang="ja-JP">
            <a:solidFill>
              <a:schemeClr val="tx1"/>
            </a:solidFill>
            <a:effectLst/>
          </a:endParaRPr>
        </a:p>
        <a:p>
          <a:r>
            <a:rPr kumimoji="1" lang="en-US" altLang="ja-JP" sz="1100" b="1">
              <a:solidFill>
                <a:schemeClr val="tx1"/>
              </a:solidFill>
              <a:effectLst/>
              <a:latin typeface="+mn-lt"/>
              <a:ea typeface="+mn-ea"/>
              <a:cs typeface="+mn-cs"/>
            </a:rPr>
            <a:t>〈</a:t>
          </a:r>
          <a:r>
            <a:rPr kumimoji="1" lang="ja-JP" altLang="ja-JP" sz="1100" b="1" u="sng">
              <a:solidFill>
                <a:schemeClr val="tx1"/>
              </a:solidFill>
              <a:effectLst/>
              <a:latin typeface="+mn-lt"/>
              <a:ea typeface="+mn-ea"/>
              <a:cs typeface="+mn-cs"/>
            </a:rPr>
            <a:t>計算方法</a:t>
          </a:r>
          <a:r>
            <a:rPr kumimoji="1" lang="en-US" altLang="ja-JP" sz="1100" b="1">
              <a:solidFill>
                <a:schemeClr val="tx1"/>
              </a:solidFill>
              <a:effectLst/>
              <a:latin typeface="+mn-lt"/>
              <a:ea typeface="+mn-ea"/>
              <a:cs typeface="+mn-cs"/>
            </a:rPr>
            <a:t>〉</a:t>
          </a:r>
          <a:endParaRPr lang="ja-JP" altLang="ja-JP">
            <a:solidFill>
              <a:schemeClr val="tx1"/>
            </a:solidFill>
            <a:effectLst/>
          </a:endParaRPr>
        </a:p>
        <a:p>
          <a:r>
            <a:rPr kumimoji="1" lang="ja-JP" altLang="ja-JP" sz="1100" b="1">
              <a:solidFill>
                <a:schemeClr val="tx1"/>
              </a:solidFill>
              <a:effectLst/>
              <a:latin typeface="+mn-lt"/>
              <a:ea typeface="+mn-ea"/>
              <a:cs typeface="+mn-cs"/>
            </a:rPr>
            <a:t>　（</a:t>
          </a:r>
          <a:r>
            <a:rPr kumimoji="1" lang="en-US" altLang="ja-JP" sz="1100" b="1">
              <a:solidFill>
                <a:schemeClr val="tx1"/>
              </a:solidFill>
              <a:effectLst/>
              <a:latin typeface="+mn-lt"/>
              <a:ea typeface="+mn-ea"/>
              <a:cs typeface="+mn-cs"/>
            </a:rPr>
            <a:t>ICU</a:t>
          </a:r>
          <a:r>
            <a:rPr kumimoji="1" lang="ja-JP" altLang="ja-JP" sz="1100" b="1">
              <a:solidFill>
                <a:schemeClr val="tx1"/>
              </a:solidFill>
              <a:effectLst/>
              <a:latin typeface="+mn-lt"/>
              <a:ea typeface="+mn-ea"/>
              <a:cs typeface="+mn-cs"/>
            </a:rPr>
            <a:t>〇床</a:t>
          </a:r>
          <a:r>
            <a:rPr kumimoji="1" lang="en-US" altLang="ja-JP" sz="1100" b="1">
              <a:solidFill>
                <a:schemeClr val="tx1"/>
              </a:solidFill>
              <a:effectLst/>
              <a:latin typeface="+mn-lt"/>
              <a:ea typeface="+mn-ea"/>
              <a:cs typeface="+mn-cs"/>
            </a:rPr>
            <a:t>×4</a:t>
          </a:r>
          <a:r>
            <a:rPr kumimoji="1" lang="ja-JP" altLang="ja-JP" sz="1100" b="1">
              <a:solidFill>
                <a:schemeClr val="tx1"/>
              </a:solidFill>
              <a:effectLst/>
              <a:latin typeface="+mn-lt"/>
              <a:ea typeface="+mn-ea"/>
              <a:cs typeface="+mn-cs"/>
            </a:rPr>
            <a:t>）</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a:t>
          </a:r>
          <a:r>
            <a:rPr kumimoji="1" lang="en-US" altLang="ja-JP" sz="1100" b="1">
              <a:solidFill>
                <a:schemeClr val="tx1"/>
              </a:solidFill>
              <a:effectLst/>
              <a:latin typeface="+mn-lt"/>
              <a:ea typeface="+mn-ea"/>
              <a:cs typeface="+mn-cs"/>
            </a:rPr>
            <a:t>HCU</a:t>
          </a:r>
          <a:r>
            <a:rPr kumimoji="1" lang="ja-JP" altLang="ja-JP" sz="1100" b="1">
              <a:solidFill>
                <a:schemeClr val="tx1"/>
              </a:solidFill>
              <a:effectLst/>
              <a:latin typeface="+mn-lt"/>
              <a:ea typeface="+mn-ea"/>
              <a:cs typeface="+mn-cs"/>
            </a:rPr>
            <a:t>△床</a:t>
          </a:r>
          <a:r>
            <a:rPr kumimoji="1" lang="en-US" altLang="ja-JP" sz="1100" b="1">
              <a:solidFill>
                <a:schemeClr val="tx1"/>
              </a:solidFill>
              <a:effectLst/>
              <a:latin typeface="+mn-lt"/>
              <a:ea typeface="+mn-ea"/>
              <a:cs typeface="+mn-cs"/>
            </a:rPr>
            <a:t>×4</a:t>
          </a:r>
          <a:r>
            <a:rPr kumimoji="1" lang="ja-JP" altLang="ja-JP" sz="1100" b="1">
              <a:solidFill>
                <a:schemeClr val="tx1"/>
              </a:solidFill>
              <a:effectLst/>
              <a:latin typeface="+mn-lt"/>
              <a:ea typeface="+mn-ea"/>
              <a:cs typeface="+mn-cs"/>
            </a:rPr>
            <a:t>）</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（上記以外の病床□床</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２）</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（準備完了後ＩＣＵまたはＨＣＵで運用◇床</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４）</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（準備完了後上記以外の病床で運用</a:t>
          </a:r>
          <a:r>
            <a:rPr kumimoji="1" lang="ja-JP" altLang="en-US"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床</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２）</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上限</a:t>
          </a:r>
          <a:r>
            <a:rPr kumimoji="1" lang="ja-JP" altLang="en-US" sz="1100" b="1">
              <a:solidFill>
                <a:schemeClr val="tx1"/>
              </a:solidFill>
              <a:effectLst/>
              <a:latin typeface="+mn-lt"/>
              <a:ea typeface="+mn-ea"/>
              <a:cs typeface="+mn-cs"/>
            </a:rPr>
            <a:t>数</a:t>
          </a:r>
          <a:endParaRPr lang="ja-JP" altLang="ja-JP">
            <a:solidFill>
              <a:schemeClr val="tx1"/>
            </a:solidFill>
            <a:effectLst/>
          </a:endParaRPr>
        </a:p>
        <a:p>
          <a:r>
            <a:rPr kumimoji="1" lang="ja-JP" altLang="ja-JP" sz="1100" b="1">
              <a:solidFill>
                <a:schemeClr val="tx1"/>
              </a:solidFill>
              <a:effectLst/>
              <a:latin typeface="+mn-lt"/>
              <a:ea typeface="+mn-ea"/>
              <a:cs typeface="+mn-cs"/>
            </a:rPr>
            <a:t> </a:t>
          </a:r>
          <a:r>
            <a:rPr kumimoji="1" lang="en-US" altLang="ja-JP" sz="1100" b="1">
              <a:solidFill>
                <a:schemeClr val="tx1"/>
              </a:solidFill>
              <a:effectLst/>
              <a:latin typeface="+mn-lt"/>
              <a:ea typeface="+mn-ea"/>
              <a:cs typeface="+mn-cs"/>
            </a:rPr>
            <a:t>〈</a:t>
          </a:r>
          <a:r>
            <a:rPr kumimoji="1" lang="ja-JP" altLang="ja-JP" sz="1100" b="1" u="sng">
              <a:solidFill>
                <a:schemeClr val="tx1"/>
              </a:solidFill>
              <a:effectLst/>
              <a:latin typeface="+mn-lt"/>
              <a:ea typeface="+mn-ea"/>
              <a:cs typeface="+mn-cs"/>
            </a:rPr>
            <a:t>例：</a:t>
          </a:r>
          <a:r>
            <a:rPr kumimoji="1" lang="ja-JP" altLang="en-US" sz="1100" b="1" u="sng">
              <a:solidFill>
                <a:schemeClr val="tx1"/>
              </a:solidFill>
              <a:effectLst/>
              <a:latin typeface="+mn-lt"/>
              <a:ea typeface="+mn-ea"/>
              <a:cs typeface="+mn-cs"/>
            </a:rPr>
            <a:t>この記載例における１０月９</a:t>
          </a:r>
          <a:r>
            <a:rPr kumimoji="1" lang="ja-JP" altLang="ja-JP" sz="1100" b="1" u="sng">
              <a:solidFill>
                <a:schemeClr val="tx1"/>
              </a:solidFill>
              <a:effectLst/>
              <a:latin typeface="+mn-lt"/>
              <a:ea typeface="+mn-ea"/>
              <a:cs typeface="+mn-cs"/>
            </a:rPr>
            <a:t>日の場合</a:t>
          </a:r>
          <a:r>
            <a:rPr kumimoji="1" lang="en-US" altLang="ja-JP" sz="1100" b="1">
              <a:solidFill>
                <a:schemeClr val="tx1"/>
              </a:solidFill>
              <a:effectLst/>
              <a:latin typeface="+mn-lt"/>
              <a:ea typeface="+mn-ea"/>
              <a:cs typeface="+mn-cs"/>
            </a:rPr>
            <a:t>〉</a:t>
          </a:r>
          <a:endParaRPr lang="ja-JP" altLang="ja-JP">
            <a:solidFill>
              <a:schemeClr val="tx1"/>
            </a:solidFill>
            <a:effectLst/>
          </a:endParaRPr>
        </a:p>
        <a:p>
          <a:r>
            <a:rPr kumimoji="1" lang="ja-JP" altLang="ja-JP" sz="1100" b="1">
              <a:solidFill>
                <a:schemeClr val="tx1"/>
              </a:solidFill>
              <a:effectLst/>
              <a:latin typeface="+mn-lt"/>
              <a:ea typeface="+mn-ea"/>
              <a:cs typeface="+mn-cs"/>
            </a:rPr>
            <a:t>　  </a:t>
          </a:r>
          <a:r>
            <a:rPr kumimoji="1" lang="en-US" altLang="ja-JP" sz="1100" b="1">
              <a:solidFill>
                <a:schemeClr val="tx1"/>
              </a:solidFill>
              <a:effectLst/>
              <a:latin typeface="+mn-lt"/>
              <a:ea typeface="+mn-ea"/>
              <a:cs typeface="+mn-cs"/>
            </a:rPr>
            <a:t>(ICU5</a:t>
          </a:r>
          <a:r>
            <a:rPr kumimoji="1" lang="ja-JP" altLang="ja-JP" sz="1100" b="1">
              <a:solidFill>
                <a:schemeClr val="tx1"/>
              </a:solidFill>
              <a:effectLst/>
              <a:latin typeface="+mn-lt"/>
              <a:ea typeface="+mn-ea"/>
              <a:cs typeface="+mn-cs"/>
            </a:rPr>
            <a:t>床</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４）</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上記以外の病床</a:t>
          </a:r>
          <a:r>
            <a:rPr kumimoji="1" lang="en-US" altLang="ja-JP" sz="1100" b="1">
              <a:solidFill>
                <a:schemeClr val="tx1"/>
              </a:solidFill>
              <a:effectLst/>
              <a:latin typeface="+mn-lt"/>
              <a:ea typeface="+mn-ea"/>
              <a:cs typeface="+mn-cs"/>
            </a:rPr>
            <a:t>13</a:t>
          </a:r>
          <a:r>
            <a:rPr kumimoji="1" lang="ja-JP" altLang="ja-JP" sz="1100" b="1">
              <a:solidFill>
                <a:schemeClr val="tx1"/>
              </a:solidFill>
              <a:effectLst/>
              <a:latin typeface="+mn-lt"/>
              <a:ea typeface="+mn-ea"/>
              <a:cs typeface="+mn-cs"/>
            </a:rPr>
            <a:t>床</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２）</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（準備完了後ＩＣＵまたはＨＣＵで運用</a:t>
          </a:r>
          <a:r>
            <a:rPr kumimoji="1" lang="ja-JP" altLang="en-US" sz="1100" b="1">
              <a:solidFill>
                <a:schemeClr val="tx1"/>
              </a:solidFill>
              <a:effectLst/>
              <a:latin typeface="+mn-lt"/>
              <a:ea typeface="+mn-ea"/>
              <a:cs typeface="+mn-cs"/>
            </a:rPr>
            <a:t>５</a:t>
          </a:r>
          <a:r>
            <a:rPr kumimoji="1" lang="ja-JP" altLang="ja-JP" sz="1100" b="1">
              <a:solidFill>
                <a:schemeClr val="tx1"/>
              </a:solidFill>
              <a:effectLst/>
              <a:latin typeface="+mn-lt"/>
              <a:ea typeface="+mn-ea"/>
              <a:cs typeface="+mn-cs"/>
            </a:rPr>
            <a:t>床</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４</a:t>
          </a:r>
          <a:r>
            <a:rPr kumimoji="1" lang="ja-JP" altLang="ja-JP" sz="1100" b="1">
              <a:solidFill>
                <a:schemeClr val="tx1"/>
              </a:solidFill>
              <a:effectLst/>
              <a:latin typeface="+mn-lt"/>
              <a:ea typeface="+mn-ea"/>
              <a:cs typeface="+mn-cs"/>
            </a:rPr>
            <a:t>）</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（準備完了後上記以外の病床で運用０床</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２）</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６６床</a:t>
          </a:r>
          <a:endParaRPr lang="ja-JP" altLang="ja-JP">
            <a:solidFill>
              <a:schemeClr val="tx1"/>
            </a:solidFill>
            <a:effectLst/>
          </a:endParaRPr>
        </a:p>
      </xdr:txBody>
    </xdr:sp>
    <xdr:clientData/>
  </xdr:twoCellAnchor>
  <xdr:twoCellAnchor>
    <xdr:from>
      <xdr:col>13</xdr:col>
      <xdr:colOff>245437</xdr:colOff>
      <xdr:row>12</xdr:row>
      <xdr:rowOff>68511</xdr:rowOff>
    </xdr:from>
    <xdr:to>
      <xdr:col>14</xdr:col>
      <xdr:colOff>328781</xdr:colOff>
      <xdr:row>13</xdr:row>
      <xdr:rowOff>80418</xdr:rowOff>
    </xdr:to>
    <xdr:cxnSp macro="">
      <xdr:nvCxnSpPr>
        <xdr:cNvPr id="28" name="直線コネクタ 27"/>
        <xdr:cNvCxnSpPr/>
      </xdr:nvCxnSpPr>
      <xdr:spPr>
        <a:xfrm>
          <a:off x="6160963" y="4246143"/>
          <a:ext cx="434265" cy="32940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50130</xdr:colOff>
      <xdr:row>8</xdr:row>
      <xdr:rowOff>250658</xdr:rowOff>
    </xdr:from>
    <xdr:to>
      <xdr:col>46</xdr:col>
      <xdr:colOff>534737</xdr:colOff>
      <xdr:row>15</xdr:row>
      <xdr:rowOff>150394</xdr:rowOff>
    </xdr:to>
    <xdr:sp macro="" textlink="">
      <xdr:nvSpPr>
        <xdr:cNvPr id="30" name="角丸四角形 29"/>
        <xdr:cNvSpPr/>
      </xdr:nvSpPr>
      <xdr:spPr>
        <a:xfrm>
          <a:off x="14638419" y="2790658"/>
          <a:ext cx="6650792" cy="2489868"/>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none">
              <a:solidFill>
                <a:schemeClr val="tx1"/>
              </a:solidFill>
            </a:rPr>
            <a:t>医療機関内で生じる準備病床数をまとめてご記入ください。</a:t>
          </a:r>
          <a:endParaRPr kumimoji="1" lang="en-US" altLang="ja-JP" sz="1400" b="1" u="none">
            <a:solidFill>
              <a:schemeClr val="tx1"/>
            </a:solidFill>
          </a:endParaRPr>
        </a:p>
        <a:p>
          <a:pPr algn="l"/>
          <a:r>
            <a:rPr kumimoji="1" lang="ja-JP" altLang="en-US" sz="1400" b="1" u="none">
              <a:solidFill>
                <a:schemeClr val="tx1"/>
              </a:solidFill>
            </a:rPr>
            <a:t>　この記載例では、</a:t>
          </a:r>
          <a:r>
            <a:rPr kumimoji="1" lang="en-US" altLang="ja-JP" sz="1400" b="1" u="none">
              <a:solidFill>
                <a:schemeClr val="tx1"/>
              </a:solidFill>
            </a:rPr>
            <a:t>10/11</a:t>
          </a:r>
          <a:r>
            <a:rPr kumimoji="1" lang="ja-JP" altLang="en-US" sz="1400" b="1" u="none">
              <a:solidFill>
                <a:schemeClr val="tx1"/>
              </a:solidFill>
            </a:rPr>
            <a:t>～重点医療機関で</a:t>
          </a:r>
          <a:r>
            <a:rPr kumimoji="1" lang="en-US" altLang="ja-JP" sz="1400" b="1" u="none">
              <a:solidFill>
                <a:schemeClr val="tx1"/>
              </a:solidFill>
            </a:rPr>
            <a:t>ICU</a:t>
          </a:r>
          <a:r>
            <a:rPr kumimoji="1" lang="ja-JP" altLang="en-US" sz="1400" b="1" u="none">
              <a:solidFill>
                <a:schemeClr val="tx1"/>
              </a:solidFill>
            </a:rPr>
            <a:t>５床増床するために、 </a:t>
          </a:r>
          <a:r>
            <a:rPr kumimoji="1" lang="en-US" altLang="ja-JP" sz="1400" b="1" u="none">
              <a:solidFill>
                <a:schemeClr val="tx1"/>
              </a:solidFill>
            </a:rPr>
            <a:t>10/1</a:t>
          </a:r>
          <a:r>
            <a:rPr kumimoji="1" lang="ja-JP" altLang="en-US" sz="1400" b="1" u="none">
              <a:solidFill>
                <a:schemeClr val="tx1"/>
              </a:solidFill>
            </a:rPr>
            <a:t>～</a:t>
          </a:r>
          <a:r>
            <a:rPr kumimoji="1" lang="en-US" altLang="ja-JP" sz="1400" b="1" u="none">
              <a:solidFill>
                <a:schemeClr val="tx1"/>
              </a:solidFill>
            </a:rPr>
            <a:t>10/10</a:t>
          </a:r>
          <a:r>
            <a:rPr kumimoji="1" lang="ja-JP" altLang="en-US" sz="1400" b="1" u="none">
              <a:solidFill>
                <a:schemeClr val="tx1"/>
              </a:solidFill>
            </a:rPr>
            <a:t>に受入体制の準備を行った場合の例を記載しています。</a:t>
          </a:r>
          <a:endParaRPr kumimoji="1" lang="en-US" altLang="ja-JP" sz="1400" b="1" u="none">
            <a:solidFill>
              <a:schemeClr val="tx1"/>
            </a:solidFill>
          </a:endParaRPr>
        </a:p>
        <a:p>
          <a:pPr algn="l"/>
          <a:r>
            <a:rPr kumimoji="1" lang="ja-JP" altLang="en-US" sz="1400" b="1" u="none">
              <a:solidFill>
                <a:schemeClr val="tx1"/>
              </a:solidFill>
            </a:rPr>
            <a:t>（注）この欄には、準備が完了すれば運用病床となる病床の数をご記入ください。当該日に一般の入院患者がいるため、休止病床の補助対象外となっていても、この欄に限り、病床数を減らす必要はありません。</a:t>
          </a:r>
          <a:endParaRPr kumimoji="1" lang="en-US" altLang="ja-JP" sz="1400" b="1" u="none">
            <a:solidFill>
              <a:schemeClr val="tx1"/>
            </a:solidFill>
          </a:endParaRPr>
        </a:p>
      </xdr:txBody>
    </xdr:sp>
    <xdr:clientData/>
  </xdr:twoCellAnchor>
  <xdr:twoCellAnchor>
    <xdr:from>
      <xdr:col>15</xdr:col>
      <xdr:colOff>66843</xdr:colOff>
      <xdr:row>9</xdr:row>
      <xdr:rowOff>250658</xdr:rowOff>
    </xdr:from>
    <xdr:to>
      <xdr:col>37</xdr:col>
      <xdr:colOff>116974</xdr:colOff>
      <xdr:row>9</xdr:row>
      <xdr:rowOff>384342</xdr:rowOff>
    </xdr:to>
    <xdr:cxnSp macro="">
      <xdr:nvCxnSpPr>
        <xdr:cNvPr id="31" name="直線コネクタ 30"/>
        <xdr:cNvCxnSpPr/>
      </xdr:nvCxnSpPr>
      <xdr:spPr>
        <a:xfrm>
          <a:off x="6684211" y="3108158"/>
          <a:ext cx="8021052" cy="133684"/>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8"/>
  <sheetViews>
    <sheetView tabSelected="1" view="pageBreakPreview" topLeftCell="A22" zoomScale="69" zoomScaleNormal="100" zoomScaleSheetLayoutView="69" workbookViewId="0">
      <selection activeCell="B24" sqref="B24"/>
    </sheetView>
  </sheetViews>
  <sheetFormatPr defaultRowHeight="18.75" x14ac:dyDescent="0.4"/>
  <cols>
    <col min="1" max="1" width="1.75" customWidth="1"/>
    <col min="2" max="13" width="9.75" customWidth="1"/>
  </cols>
  <sheetData>
    <row r="1" spans="2:12" ht="30" x14ac:dyDescent="0.4">
      <c r="B1" s="61" t="s">
        <v>56</v>
      </c>
    </row>
    <row r="2" spans="2:12" s="57" customFormat="1" ht="20.25" x14ac:dyDescent="0.4">
      <c r="B2" s="59" t="s">
        <v>76</v>
      </c>
    </row>
    <row r="3" spans="2:12" s="57" customFormat="1" ht="20.25" x14ac:dyDescent="0.4">
      <c r="B3" s="60" t="s">
        <v>75</v>
      </c>
    </row>
    <row r="4" spans="2:12" s="57" customFormat="1" ht="12.75" customHeight="1" x14ac:dyDescent="0.4"/>
    <row r="5" spans="2:12" s="57" customFormat="1" ht="21" customHeight="1" x14ac:dyDescent="0.4">
      <c r="B5" s="63"/>
    </row>
    <row r="6" spans="2:12" s="60" customFormat="1" ht="12.75" customHeight="1" x14ac:dyDescent="0.4">
      <c r="B6" s="62"/>
    </row>
    <row r="7" spans="2:12" s="60" customFormat="1" ht="24" x14ac:dyDescent="0.4">
      <c r="B7" s="178" t="s">
        <v>64</v>
      </c>
    </row>
    <row r="8" spans="2:12" s="60" customFormat="1" ht="20.25" x14ac:dyDescent="0.4">
      <c r="B8" s="60" t="s">
        <v>57</v>
      </c>
    </row>
    <row r="9" spans="2:12" s="60" customFormat="1" ht="20.25" x14ac:dyDescent="0.4">
      <c r="B9" s="57" t="s">
        <v>58</v>
      </c>
    </row>
    <row r="10" spans="2:12" s="60" customFormat="1" ht="20.25" x14ac:dyDescent="0.4">
      <c r="B10" s="57" t="s">
        <v>87</v>
      </c>
    </row>
    <row r="11" spans="2:12" s="58" customFormat="1" ht="24" x14ac:dyDescent="0.4"/>
    <row r="12" spans="2:12" ht="24" x14ac:dyDescent="0.4">
      <c r="B12" s="58"/>
      <c r="C12" s="58"/>
      <c r="D12" s="58"/>
      <c r="E12" s="58"/>
      <c r="F12" s="58"/>
      <c r="G12" s="58"/>
      <c r="H12" s="58"/>
      <c r="I12" s="58"/>
      <c r="J12" s="58"/>
      <c r="K12" s="58"/>
      <c r="L12" s="58"/>
    </row>
    <row r="13" spans="2:12" ht="24" x14ac:dyDescent="0.4">
      <c r="B13" s="58"/>
      <c r="C13" s="58"/>
      <c r="D13" s="58"/>
      <c r="E13" s="58"/>
      <c r="F13" s="58"/>
      <c r="G13" s="58"/>
      <c r="H13" s="58"/>
      <c r="I13" s="58"/>
      <c r="J13" s="58"/>
      <c r="K13" s="58"/>
      <c r="L13" s="58"/>
    </row>
    <row r="14" spans="2:12" ht="24" x14ac:dyDescent="0.4">
      <c r="B14" s="143" t="s">
        <v>69</v>
      </c>
    </row>
    <row r="15" spans="2:12" ht="24" x14ac:dyDescent="0.4">
      <c r="B15" s="143" t="s">
        <v>70</v>
      </c>
    </row>
    <row r="16" spans="2:12" ht="24" x14ac:dyDescent="0.4">
      <c r="B16" s="178" t="s">
        <v>66</v>
      </c>
      <c r="C16" s="178"/>
      <c r="D16" s="178"/>
      <c r="E16" s="178"/>
      <c r="F16" s="178"/>
      <c r="G16" s="178" t="s">
        <v>67</v>
      </c>
      <c r="H16" s="178"/>
      <c r="I16" s="178"/>
      <c r="J16" s="178"/>
      <c r="K16" s="178"/>
    </row>
    <row r="17" spans="2:21" ht="24" x14ac:dyDescent="0.4">
      <c r="B17" s="178"/>
      <c r="C17" s="178" t="s">
        <v>68</v>
      </c>
      <c r="D17" s="178"/>
      <c r="E17" s="178"/>
      <c r="F17" s="178"/>
      <c r="G17" s="178"/>
      <c r="H17" s="178"/>
      <c r="I17" s="178"/>
      <c r="J17" s="178"/>
      <c r="K17" s="178"/>
    </row>
    <row r="19" spans="2:21" ht="24" x14ac:dyDescent="0.4">
      <c r="B19" s="143" t="s">
        <v>63</v>
      </c>
    </row>
    <row r="20" spans="2:21" ht="24" customHeight="1" x14ac:dyDescent="0.4">
      <c r="B20" s="142" t="s">
        <v>88</v>
      </c>
    </row>
    <row r="21" spans="2:21" ht="24" customHeight="1" x14ac:dyDescent="0.4">
      <c r="B21" s="142" t="s">
        <v>89</v>
      </c>
    </row>
    <row r="22" spans="2:21" ht="24" customHeight="1" x14ac:dyDescent="0.4">
      <c r="B22" s="142" t="s">
        <v>90</v>
      </c>
    </row>
    <row r="23" spans="2:21" ht="24" customHeight="1" x14ac:dyDescent="0.4">
      <c r="B23" s="142" t="s">
        <v>91</v>
      </c>
    </row>
    <row r="24" spans="2:21" ht="24" customHeight="1" x14ac:dyDescent="0.4"/>
    <row r="25" spans="2:21" ht="24" x14ac:dyDescent="0.4">
      <c r="B25" s="143" t="s">
        <v>65</v>
      </c>
    </row>
    <row r="26" spans="2:21" ht="19.5" x14ac:dyDescent="0.4">
      <c r="B26" s="142" t="s">
        <v>72</v>
      </c>
    </row>
    <row r="27" spans="2:21" ht="19.5" x14ac:dyDescent="0.4">
      <c r="B27" s="142" t="s">
        <v>73</v>
      </c>
    </row>
    <row r="28" spans="2:21" ht="19.5" x14ac:dyDescent="0.4">
      <c r="B28" s="57" t="s">
        <v>79</v>
      </c>
      <c r="L28" s="179"/>
      <c r="M28" s="179"/>
      <c r="N28" s="179"/>
      <c r="O28" s="179"/>
      <c r="P28" s="179"/>
      <c r="Q28" s="179"/>
      <c r="R28" s="179"/>
      <c r="S28" s="179"/>
      <c r="T28" s="179"/>
      <c r="U28" s="179"/>
    </row>
    <row r="29" spans="2:21" ht="19.5" x14ac:dyDescent="0.4">
      <c r="B29" s="57" t="s">
        <v>80</v>
      </c>
      <c r="L29" s="179"/>
      <c r="M29" s="179"/>
      <c r="N29" s="179"/>
      <c r="O29" s="179"/>
      <c r="P29" s="179"/>
      <c r="Q29" s="179"/>
      <c r="R29" s="179"/>
      <c r="S29" s="179"/>
      <c r="T29" s="179"/>
      <c r="U29" s="179"/>
    </row>
    <row r="30" spans="2:21" ht="19.5" x14ac:dyDescent="0.4">
      <c r="B30" s="57" t="s">
        <v>77</v>
      </c>
      <c r="J30" s="179"/>
      <c r="K30" s="179"/>
      <c r="L30" s="179"/>
      <c r="M30" s="179"/>
      <c r="N30" s="179"/>
      <c r="O30" s="179"/>
      <c r="P30" s="179"/>
      <c r="Q30" s="179"/>
      <c r="R30" s="179"/>
      <c r="S30" s="179"/>
    </row>
    <row r="31" spans="2:21" ht="19.5" x14ac:dyDescent="0.4">
      <c r="B31" s="57" t="s">
        <v>74</v>
      </c>
      <c r="J31" s="179"/>
      <c r="K31" s="179"/>
      <c r="L31" s="179"/>
      <c r="M31" s="179"/>
      <c r="N31" s="179"/>
      <c r="O31" s="179"/>
      <c r="P31" s="179"/>
      <c r="Q31" s="179"/>
      <c r="R31" s="179"/>
      <c r="S31" s="179"/>
    </row>
    <row r="32" spans="2:21" ht="19.5" x14ac:dyDescent="0.4">
      <c r="B32" s="57" t="s">
        <v>83</v>
      </c>
      <c r="J32" s="179"/>
      <c r="K32" s="179"/>
      <c r="L32" s="179"/>
      <c r="M32" s="179"/>
      <c r="N32" s="179"/>
      <c r="O32" s="179"/>
      <c r="P32" s="179"/>
      <c r="Q32" s="179"/>
      <c r="R32" s="179"/>
      <c r="S32" s="179"/>
    </row>
    <row r="33" spans="2:13" ht="19.5" x14ac:dyDescent="0.4">
      <c r="L33" s="57"/>
      <c r="M33" s="57"/>
    </row>
    <row r="34" spans="2:13" ht="24" x14ac:dyDescent="0.4">
      <c r="B34" s="178"/>
    </row>
    <row r="35" spans="2:13" ht="24" x14ac:dyDescent="0.4">
      <c r="B35" s="58"/>
    </row>
    <row r="36" spans="2:13" ht="24" x14ac:dyDescent="0.4">
      <c r="B36" s="58"/>
    </row>
    <row r="37" spans="2:13" ht="24" x14ac:dyDescent="0.4">
      <c r="B37" s="58"/>
    </row>
    <row r="38" spans="2:13" ht="24" x14ac:dyDescent="0.4">
      <c r="B38" s="58"/>
    </row>
  </sheetData>
  <phoneticPr fontId="2"/>
  <pageMargins left="0.7" right="0.7" top="0.75" bottom="0.75" header="0.3" footer="0.3"/>
  <pageSetup paperSize="9" scale="73" orientation="portrait" r:id="rId1"/>
  <rowBreaks count="1" manualBreakCount="1">
    <brk id="39"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P43"/>
  <sheetViews>
    <sheetView view="pageBreakPreview" topLeftCell="A11" zoomScale="70" zoomScaleNormal="59" zoomScaleSheetLayoutView="70" zoomScalePageLayoutView="90" workbookViewId="0">
      <selection activeCell="B24" sqref="B24:AM28"/>
    </sheetView>
  </sheetViews>
  <sheetFormatPr defaultRowHeight="18.75" x14ac:dyDescent="0.4"/>
  <cols>
    <col min="1" max="1" width="2.625" customWidth="1"/>
    <col min="2" max="4" width="10.625" customWidth="1"/>
    <col min="5" max="5" width="1.625" customWidth="1"/>
    <col min="6" max="6" width="12.625" customWidth="1"/>
    <col min="7" max="8" width="2.75" customWidth="1"/>
    <col min="9" max="9" width="36.875" customWidth="1"/>
    <col min="10" max="40" width="4.125" customWidth="1"/>
    <col min="41" max="41" width="6.375" customWidth="1"/>
    <col min="42" max="43" width="0" hidden="1" customWidth="1"/>
  </cols>
  <sheetData>
    <row r="1" spans="2:42" ht="24.95" customHeight="1" x14ac:dyDescent="0.4">
      <c r="B1" s="251" t="s">
        <v>62</v>
      </c>
      <c r="C1" s="251"/>
      <c r="D1" s="251"/>
      <c r="E1" s="251"/>
      <c r="F1" s="251"/>
      <c r="G1" s="251"/>
      <c r="H1" s="251"/>
      <c r="I1" s="251"/>
      <c r="J1" s="251"/>
      <c r="K1" s="251"/>
      <c r="L1" s="251"/>
      <c r="M1" s="251"/>
      <c r="N1" s="251"/>
      <c r="O1" s="251"/>
      <c r="P1" s="251"/>
      <c r="Q1" s="251"/>
      <c r="R1" s="251"/>
      <c r="S1" s="251"/>
      <c r="T1" s="251"/>
      <c r="U1" s="252" t="s">
        <v>13</v>
      </c>
      <c r="V1" s="252"/>
      <c r="W1" s="252"/>
      <c r="X1" s="252"/>
      <c r="Y1" s="253" t="s">
        <v>60</v>
      </c>
      <c r="Z1" s="253"/>
      <c r="AA1" s="253"/>
      <c r="AB1" s="253"/>
      <c r="AC1" s="253"/>
      <c r="AD1" s="253"/>
      <c r="AE1" s="253"/>
      <c r="AF1" s="253"/>
      <c r="AG1" s="253"/>
      <c r="AH1" s="253"/>
      <c r="AI1" s="253"/>
      <c r="AJ1" s="253"/>
      <c r="AK1" s="253"/>
      <c r="AL1" s="253"/>
      <c r="AM1" s="253"/>
      <c r="AN1" s="253"/>
      <c r="AO1" s="253"/>
      <c r="AP1" s="91"/>
    </row>
    <row r="2" spans="2:42" ht="24.95" customHeight="1" x14ac:dyDescent="0.4">
      <c r="B2" s="251"/>
      <c r="C2" s="251"/>
      <c r="D2" s="251"/>
      <c r="E2" s="251"/>
      <c r="F2" s="251"/>
      <c r="G2" s="251"/>
      <c r="H2" s="251"/>
      <c r="I2" s="251"/>
      <c r="J2" s="251"/>
      <c r="K2" s="251"/>
      <c r="L2" s="251"/>
      <c r="M2" s="251"/>
      <c r="N2" s="251"/>
      <c r="O2" s="251"/>
      <c r="P2" s="251"/>
      <c r="Q2" s="251"/>
      <c r="R2" s="251"/>
      <c r="S2" s="251"/>
      <c r="T2" s="251"/>
      <c r="U2" s="91"/>
      <c r="V2" s="91"/>
      <c r="W2" s="91"/>
      <c r="X2" s="91"/>
      <c r="Y2" s="91"/>
      <c r="Z2" s="91"/>
      <c r="AA2" s="92"/>
      <c r="AB2" s="254" t="s">
        <v>12</v>
      </c>
      <c r="AC2" s="255"/>
      <c r="AD2" s="255"/>
      <c r="AE2" s="255"/>
      <c r="AF2" s="256"/>
      <c r="AG2" s="257" t="s">
        <v>61</v>
      </c>
      <c r="AH2" s="258"/>
      <c r="AI2" s="258"/>
      <c r="AJ2" s="258"/>
      <c r="AK2" s="258"/>
      <c r="AL2" s="259"/>
      <c r="AM2" s="260">
        <v>10</v>
      </c>
      <c r="AN2" s="260"/>
      <c r="AO2" s="93" t="s">
        <v>11</v>
      </c>
      <c r="AP2" s="91"/>
    </row>
    <row r="3" spans="2:42" ht="24.95" customHeight="1" x14ac:dyDescent="0.4">
      <c r="B3" s="91"/>
      <c r="C3" s="94"/>
      <c r="D3" s="91"/>
      <c r="E3" s="91"/>
      <c r="F3" s="91"/>
      <c r="G3" s="91"/>
      <c r="H3" s="91"/>
      <c r="I3" s="91"/>
      <c r="J3" s="91"/>
      <c r="K3" s="91"/>
      <c r="L3" s="91"/>
      <c r="M3" s="91"/>
      <c r="N3" s="91"/>
      <c r="O3" s="91"/>
      <c r="P3" s="91"/>
      <c r="Q3" s="95"/>
      <c r="R3" s="95"/>
      <c r="S3" s="91"/>
      <c r="T3" s="91"/>
      <c r="U3" s="91"/>
      <c r="V3" s="91"/>
      <c r="W3" s="91"/>
      <c r="X3" s="91"/>
      <c r="Y3" s="91"/>
      <c r="Z3" s="91"/>
      <c r="AA3" s="96"/>
      <c r="AB3" s="245" t="s">
        <v>17</v>
      </c>
      <c r="AC3" s="246"/>
      <c r="AD3" s="246"/>
      <c r="AE3" s="246"/>
      <c r="AF3" s="247"/>
      <c r="AG3" s="248" t="s">
        <v>38</v>
      </c>
      <c r="AH3" s="249"/>
      <c r="AI3" s="249"/>
      <c r="AJ3" s="249"/>
      <c r="AK3" s="249"/>
      <c r="AL3" s="249"/>
      <c r="AM3" s="249"/>
      <c r="AN3" s="249"/>
      <c r="AO3" s="250"/>
      <c r="AP3" s="91"/>
    </row>
    <row r="4" spans="2:42" ht="24.95" customHeight="1" thickBot="1" x14ac:dyDescent="0.45">
      <c r="B4" s="91"/>
      <c r="C4" s="94"/>
      <c r="D4" s="91"/>
      <c r="E4" s="91"/>
      <c r="F4" s="91"/>
      <c r="G4" s="91"/>
      <c r="H4" s="91"/>
      <c r="I4" s="91"/>
      <c r="J4" s="91"/>
      <c r="K4" s="91"/>
      <c r="L4" s="91"/>
      <c r="M4" s="91"/>
      <c r="N4" s="91"/>
      <c r="O4" s="91"/>
      <c r="P4" s="91"/>
      <c r="Q4" s="97"/>
      <c r="R4" s="97"/>
      <c r="S4" s="91"/>
      <c r="T4" s="91"/>
      <c r="U4" s="91"/>
      <c r="V4" s="91"/>
      <c r="W4" s="97"/>
      <c r="X4" s="97"/>
      <c r="Y4" s="97"/>
      <c r="Z4" s="97"/>
      <c r="AA4" s="91"/>
      <c r="AB4" s="91"/>
      <c r="AC4" s="91"/>
      <c r="AD4" s="211" t="s">
        <v>32</v>
      </c>
      <c r="AE4" s="211"/>
      <c r="AF4" s="211"/>
      <c r="AG4" s="211"/>
      <c r="AH4" s="211"/>
      <c r="AI4" s="211"/>
      <c r="AJ4" s="211"/>
      <c r="AK4" s="211"/>
      <c r="AL4" s="211"/>
      <c r="AM4" s="211"/>
      <c r="AN4" s="211"/>
      <c r="AO4" s="211"/>
      <c r="AP4" s="91"/>
    </row>
    <row r="5" spans="2:42" s="98" customFormat="1" ht="50.1" customHeight="1" thickBot="1" x14ac:dyDescent="0.45">
      <c r="B5" s="16" t="s">
        <v>18</v>
      </c>
      <c r="C5" s="16" t="s">
        <v>9</v>
      </c>
      <c r="D5" s="17" t="s">
        <v>8</v>
      </c>
      <c r="E5" s="231" t="s">
        <v>19</v>
      </c>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3"/>
    </row>
    <row r="6" spans="2:42" s="98" customFormat="1" ht="22.5" customHeight="1" thickBot="1" x14ac:dyDescent="0.45">
      <c r="B6" s="201" t="s">
        <v>6</v>
      </c>
      <c r="C6" s="201" t="s">
        <v>42</v>
      </c>
      <c r="D6" s="201">
        <v>35</v>
      </c>
      <c r="E6" s="216">
        <f>IF(AM2=0,"",AM2)</f>
        <v>10</v>
      </c>
      <c r="F6" s="217"/>
      <c r="G6" s="217"/>
      <c r="H6" s="217"/>
      <c r="I6" s="218"/>
      <c r="J6" s="73">
        <v>1</v>
      </c>
      <c r="K6" s="74">
        <v>2</v>
      </c>
      <c r="L6" s="74">
        <v>3</v>
      </c>
      <c r="M6" s="74">
        <v>4</v>
      </c>
      <c r="N6" s="74">
        <v>5</v>
      </c>
      <c r="O6" s="74">
        <v>6</v>
      </c>
      <c r="P6" s="74">
        <v>7</v>
      </c>
      <c r="Q6" s="74">
        <v>8</v>
      </c>
      <c r="R6" s="74">
        <v>9</v>
      </c>
      <c r="S6" s="74">
        <v>10</v>
      </c>
      <c r="T6" s="74">
        <v>11</v>
      </c>
      <c r="U6" s="74">
        <v>12</v>
      </c>
      <c r="V6" s="74">
        <v>13</v>
      </c>
      <c r="W6" s="74">
        <v>14</v>
      </c>
      <c r="X6" s="74">
        <v>15</v>
      </c>
      <c r="Y6" s="74">
        <v>16</v>
      </c>
      <c r="Z6" s="74">
        <v>17</v>
      </c>
      <c r="AA6" s="74">
        <v>18</v>
      </c>
      <c r="AB6" s="74">
        <v>19</v>
      </c>
      <c r="AC6" s="74">
        <v>20</v>
      </c>
      <c r="AD6" s="74">
        <v>21</v>
      </c>
      <c r="AE6" s="74">
        <v>22</v>
      </c>
      <c r="AF6" s="74">
        <v>23</v>
      </c>
      <c r="AG6" s="74">
        <v>24</v>
      </c>
      <c r="AH6" s="74">
        <v>25</v>
      </c>
      <c r="AI6" s="74">
        <v>26</v>
      </c>
      <c r="AJ6" s="74">
        <v>27</v>
      </c>
      <c r="AK6" s="74">
        <v>28</v>
      </c>
      <c r="AL6" s="32">
        <v>29</v>
      </c>
      <c r="AM6" s="32">
        <v>30</v>
      </c>
      <c r="AN6" s="18">
        <v>31</v>
      </c>
      <c r="AO6" s="65" t="s">
        <v>5</v>
      </c>
    </row>
    <row r="7" spans="2:42" ht="22.5" customHeight="1" x14ac:dyDescent="0.4">
      <c r="B7" s="202"/>
      <c r="C7" s="202"/>
      <c r="D7" s="202"/>
      <c r="E7" s="212" t="s">
        <v>16</v>
      </c>
      <c r="F7" s="213"/>
      <c r="G7" s="237" t="s">
        <v>4</v>
      </c>
      <c r="H7" s="238"/>
      <c r="I7" s="239"/>
      <c r="J7" s="144">
        <f>SUM(J8:J10)</f>
        <v>15</v>
      </c>
      <c r="K7" s="145">
        <f t="shared" ref="K7:AN7" si="0">SUM(K8:K10)</f>
        <v>15</v>
      </c>
      <c r="L7" s="145">
        <f t="shared" si="0"/>
        <v>15</v>
      </c>
      <c r="M7" s="145">
        <f t="shared" si="0"/>
        <v>15</v>
      </c>
      <c r="N7" s="145">
        <f t="shared" si="0"/>
        <v>15</v>
      </c>
      <c r="O7" s="145">
        <f t="shared" si="0"/>
        <v>15</v>
      </c>
      <c r="P7" s="145">
        <f t="shared" si="0"/>
        <v>15</v>
      </c>
      <c r="Q7" s="145">
        <f t="shared" si="0"/>
        <v>15</v>
      </c>
      <c r="R7" s="145">
        <f t="shared" si="0"/>
        <v>15</v>
      </c>
      <c r="S7" s="145">
        <f t="shared" si="0"/>
        <v>15</v>
      </c>
      <c r="T7" s="145">
        <f t="shared" si="0"/>
        <v>20</v>
      </c>
      <c r="U7" s="145">
        <f t="shared" si="0"/>
        <v>20</v>
      </c>
      <c r="V7" s="145">
        <f t="shared" si="0"/>
        <v>20</v>
      </c>
      <c r="W7" s="145">
        <f t="shared" si="0"/>
        <v>20</v>
      </c>
      <c r="X7" s="145">
        <f t="shared" si="0"/>
        <v>20</v>
      </c>
      <c r="Y7" s="145">
        <f t="shared" si="0"/>
        <v>20</v>
      </c>
      <c r="Z7" s="145">
        <f t="shared" si="0"/>
        <v>20</v>
      </c>
      <c r="AA7" s="145">
        <f t="shared" si="0"/>
        <v>20</v>
      </c>
      <c r="AB7" s="145">
        <f t="shared" si="0"/>
        <v>20</v>
      </c>
      <c r="AC7" s="145">
        <f t="shared" si="0"/>
        <v>20</v>
      </c>
      <c r="AD7" s="145">
        <f t="shared" si="0"/>
        <v>20</v>
      </c>
      <c r="AE7" s="145">
        <f t="shared" si="0"/>
        <v>20</v>
      </c>
      <c r="AF7" s="145">
        <f t="shared" si="0"/>
        <v>20</v>
      </c>
      <c r="AG7" s="145">
        <f t="shared" si="0"/>
        <v>20</v>
      </c>
      <c r="AH7" s="145">
        <f t="shared" si="0"/>
        <v>20</v>
      </c>
      <c r="AI7" s="145">
        <f t="shared" si="0"/>
        <v>20</v>
      </c>
      <c r="AJ7" s="145">
        <f t="shared" si="0"/>
        <v>20</v>
      </c>
      <c r="AK7" s="145">
        <f t="shared" si="0"/>
        <v>20</v>
      </c>
      <c r="AL7" s="145">
        <f t="shared" si="0"/>
        <v>20</v>
      </c>
      <c r="AM7" s="145">
        <f t="shared" si="0"/>
        <v>20</v>
      </c>
      <c r="AN7" s="146">
        <f t="shared" si="0"/>
        <v>20</v>
      </c>
      <c r="AO7" s="76">
        <f>SUM(J7:AN7)</f>
        <v>570</v>
      </c>
      <c r="AP7" s="91"/>
    </row>
    <row r="8" spans="2:42" ht="22.5" customHeight="1" x14ac:dyDescent="0.4">
      <c r="B8" s="202"/>
      <c r="C8" s="202"/>
      <c r="D8" s="202"/>
      <c r="E8" s="214"/>
      <c r="F8" s="215"/>
      <c r="G8" s="180"/>
      <c r="H8" s="192" t="s">
        <v>20</v>
      </c>
      <c r="I8" s="193"/>
      <c r="J8" s="19">
        <v>5</v>
      </c>
      <c r="K8" s="20">
        <v>5</v>
      </c>
      <c r="L8" s="20">
        <v>5</v>
      </c>
      <c r="M8" s="20">
        <v>5</v>
      </c>
      <c r="N8" s="20">
        <v>5</v>
      </c>
      <c r="O8" s="20">
        <v>5</v>
      </c>
      <c r="P8" s="20">
        <v>5</v>
      </c>
      <c r="Q8" s="20">
        <v>5</v>
      </c>
      <c r="R8" s="20">
        <v>5</v>
      </c>
      <c r="S8" s="20">
        <v>5</v>
      </c>
      <c r="T8" s="20">
        <v>10</v>
      </c>
      <c r="U8" s="20">
        <v>10</v>
      </c>
      <c r="V8" s="20">
        <v>10</v>
      </c>
      <c r="W8" s="20">
        <v>10</v>
      </c>
      <c r="X8" s="20">
        <v>10</v>
      </c>
      <c r="Y8" s="20">
        <v>10</v>
      </c>
      <c r="Z8" s="20">
        <v>10</v>
      </c>
      <c r="AA8" s="20">
        <v>10</v>
      </c>
      <c r="AB8" s="20">
        <v>10</v>
      </c>
      <c r="AC8" s="20">
        <v>10</v>
      </c>
      <c r="AD8" s="20">
        <v>10</v>
      </c>
      <c r="AE8" s="20">
        <v>10</v>
      </c>
      <c r="AF8" s="20">
        <v>10</v>
      </c>
      <c r="AG8" s="20">
        <v>10</v>
      </c>
      <c r="AH8" s="20">
        <v>10</v>
      </c>
      <c r="AI8" s="20">
        <v>10</v>
      </c>
      <c r="AJ8" s="20">
        <v>10</v>
      </c>
      <c r="AK8" s="20">
        <v>10</v>
      </c>
      <c r="AL8" s="20">
        <v>10</v>
      </c>
      <c r="AM8" s="20">
        <v>10</v>
      </c>
      <c r="AN8" s="21">
        <v>10</v>
      </c>
      <c r="AO8" s="66">
        <f t="shared" ref="AO8:AO21" si="1">SUM(J8:AN8)</f>
        <v>260</v>
      </c>
      <c r="AP8" s="91"/>
    </row>
    <row r="9" spans="2:42" ht="22.5" customHeight="1" x14ac:dyDescent="0.4">
      <c r="B9" s="202"/>
      <c r="C9" s="202"/>
      <c r="D9" s="202"/>
      <c r="E9" s="214"/>
      <c r="F9" s="215"/>
      <c r="G9" s="180"/>
      <c r="H9" s="192" t="s">
        <v>21</v>
      </c>
      <c r="I9" s="193"/>
      <c r="J9" s="19"/>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1"/>
      <c r="AO9" s="66">
        <f t="shared" si="1"/>
        <v>0</v>
      </c>
      <c r="AP9" s="91"/>
    </row>
    <row r="10" spans="2:42" ht="22.5" customHeight="1" thickBot="1" x14ac:dyDescent="0.45">
      <c r="B10" s="202"/>
      <c r="C10" s="202"/>
      <c r="D10" s="202"/>
      <c r="E10" s="214"/>
      <c r="F10" s="215"/>
      <c r="G10" s="180"/>
      <c r="H10" s="240" t="s">
        <v>22</v>
      </c>
      <c r="I10" s="241"/>
      <c r="J10" s="128">
        <v>10</v>
      </c>
      <c r="K10" s="129">
        <v>10</v>
      </c>
      <c r="L10" s="129">
        <v>10</v>
      </c>
      <c r="M10" s="129">
        <v>10</v>
      </c>
      <c r="N10" s="129">
        <v>10</v>
      </c>
      <c r="O10" s="129">
        <v>10</v>
      </c>
      <c r="P10" s="129">
        <v>10</v>
      </c>
      <c r="Q10" s="129">
        <v>10</v>
      </c>
      <c r="R10" s="129">
        <v>10</v>
      </c>
      <c r="S10" s="129">
        <v>10</v>
      </c>
      <c r="T10" s="129">
        <v>10</v>
      </c>
      <c r="U10" s="129">
        <v>10</v>
      </c>
      <c r="V10" s="129">
        <v>10</v>
      </c>
      <c r="W10" s="129">
        <v>10</v>
      </c>
      <c r="X10" s="129">
        <v>10</v>
      </c>
      <c r="Y10" s="129">
        <v>10</v>
      </c>
      <c r="Z10" s="129">
        <v>10</v>
      </c>
      <c r="AA10" s="129">
        <v>10</v>
      </c>
      <c r="AB10" s="129">
        <v>10</v>
      </c>
      <c r="AC10" s="129">
        <v>10</v>
      </c>
      <c r="AD10" s="129">
        <v>10</v>
      </c>
      <c r="AE10" s="129">
        <v>10</v>
      </c>
      <c r="AF10" s="129">
        <v>10</v>
      </c>
      <c r="AG10" s="129">
        <v>10</v>
      </c>
      <c r="AH10" s="129">
        <v>10</v>
      </c>
      <c r="AI10" s="129">
        <v>10</v>
      </c>
      <c r="AJ10" s="129">
        <v>10</v>
      </c>
      <c r="AK10" s="129">
        <v>10</v>
      </c>
      <c r="AL10" s="129">
        <v>10</v>
      </c>
      <c r="AM10" s="129">
        <v>10</v>
      </c>
      <c r="AN10" s="130">
        <v>10</v>
      </c>
      <c r="AO10" s="131">
        <f t="shared" si="1"/>
        <v>310</v>
      </c>
      <c r="AP10" s="91"/>
    </row>
    <row r="11" spans="2:42" ht="22.5" customHeight="1" x14ac:dyDescent="0.4">
      <c r="B11" s="202"/>
      <c r="C11" s="202"/>
      <c r="D11" s="202"/>
      <c r="E11" s="214"/>
      <c r="F11" s="215"/>
      <c r="G11" s="242" t="s">
        <v>71</v>
      </c>
      <c r="H11" s="243"/>
      <c r="I11" s="244"/>
      <c r="J11" s="147">
        <v>6</v>
      </c>
      <c r="K11" s="148">
        <v>5</v>
      </c>
      <c r="L11" s="148">
        <v>8</v>
      </c>
      <c r="M11" s="148">
        <v>9</v>
      </c>
      <c r="N11" s="148">
        <v>9</v>
      </c>
      <c r="O11" s="148">
        <v>9</v>
      </c>
      <c r="P11" s="148">
        <v>10</v>
      </c>
      <c r="Q11" s="148">
        <v>10</v>
      </c>
      <c r="R11" s="148">
        <v>10</v>
      </c>
      <c r="S11" s="148">
        <v>11</v>
      </c>
      <c r="T11" s="148">
        <v>11</v>
      </c>
      <c r="U11" s="148">
        <v>11</v>
      </c>
      <c r="V11" s="148">
        <v>12</v>
      </c>
      <c r="W11" s="148">
        <v>12</v>
      </c>
      <c r="X11" s="148">
        <v>12</v>
      </c>
      <c r="Y11" s="148">
        <v>12</v>
      </c>
      <c r="Z11" s="148">
        <v>12</v>
      </c>
      <c r="AA11" s="148">
        <v>12</v>
      </c>
      <c r="AB11" s="148">
        <v>13</v>
      </c>
      <c r="AC11" s="148">
        <v>13</v>
      </c>
      <c r="AD11" s="148">
        <v>13</v>
      </c>
      <c r="AE11" s="148">
        <v>13</v>
      </c>
      <c r="AF11" s="148">
        <v>13</v>
      </c>
      <c r="AG11" s="148">
        <v>14</v>
      </c>
      <c r="AH11" s="148">
        <v>14</v>
      </c>
      <c r="AI11" s="148">
        <v>14</v>
      </c>
      <c r="AJ11" s="148">
        <v>14</v>
      </c>
      <c r="AK11" s="148">
        <v>14</v>
      </c>
      <c r="AL11" s="148">
        <v>14</v>
      </c>
      <c r="AM11" s="148">
        <v>14</v>
      </c>
      <c r="AN11" s="148">
        <v>14</v>
      </c>
      <c r="AO11" s="149">
        <f t="shared" si="1"/>
        <v>358</v>
      </c>
      <c r="AP11" s="150"/>
    </row>
    <row r="12" spans="2:42" ht="22.5" customHeight="1" thickBot="1" x14ac:dyDescent="0.45">
      <c r="B12" s="202"/>
      <c r="C12" s="202"/>
      <c r="D12" s="202"/>
      <c r="E12" s="214"/>
      <c r="F12" s="215"/>
      <c r="G12" s="151"/>
      <c r="H12" s="182" t="s">
        <v>84</v>
      </c>
      <c r="I12" s="152"/>
      <c r="J12" s="153">
        <v>3</v>
      </c>
      <c r="K12" s="154">
        <v>2</v>
      </c>
      <c r="L12" s="154">
        <v>2</v>
      </c>
      <c r="M12" s="154">
        <v>2</v>
      </c>
      <c r="N12" s="154">
        <v>1</v>
      </c>
      <c r="O12" s="154">
        <v>1</v>
      </c>
      <c r="P12" s="154">
        <v>0</v>
      </c>
      <c r="Q12" s="154">
        <v>0</v>
      </c>
      <c r="R12" s="154">
        <v>0</v>
      </c>
      <c r="S12" s="154">
        <v>0</v>
      </c>
      <c r="T12" s="154">
        <v>0</v>
      </c>
      <c r="U12" s="154">
        <v>0</v>
      </c>
      <c r="V12" s="154">
        <v>0</v>
      </c>
      <c r="W12" s="154">
        <v>0</v>
      </c>
      <c r="X12" s="154">
        <v>0</v>
      </c>
      <c r="Y12" s="154">
        <v>0</v>
      </c>
      <c r="Z12" s="154">
        <v>0</v>
      </c>
      <c r="AA12" s="154">
        <v>0</v>
      </c>
      <c r="AB12" s="154">
        <v>0</v>
      </c>
      <c r="AC12" s="154">
        <v>0</v>
      </c>
      <c r="AD12" s="154">
        <v>0</v>
      </c>
      <c r="AE12" s="154">
        <v>0</v>
      </c>
      <c r="AF12" s="154">
        <v>0</v>
      </c>
      <c r="AG12" s="154">
        <v>0</v>
      </c>
      <c r="AH12" s="154">
        <v>0</v>
      </c>
      <c r="AI12" s="154">
        <v>0</v>
      </c>
      <c r="AJ12" s="154">
        <v>0</v>
      </c>
      <c r="AK12" s="154">
        <v>0</v>
      </c>
      <c r="AL12" s="154">
        <v>0</v>
      </c>
      <c r="AM12" s="154">
        <v>1</v>
      </c>
      <c r="AN12" s="155">
        <v>1</v>
      </c>
      <c r="AO12" s="156">
        <f t="shared" si="1"/>
        <v>13</v>
      </c>
      <c r="AP12" s="157"/>
    </row>
    <row r="13" spans="2:42" ht="22.5" customHeight="1" x14ac:dyDescent="0.4">
      <c r="B13" s="202"/>
      <c r="C13" s="202"/>
      <c r="D13" s="202"/>
      <c r="E13" s="214"/>
      <c r="F13" s="215"/>
      <c r="G13" s="234" t="s">
        <v>3</v>
      </c>
      <c r="H13" s="235"/>
      <c r="I13" s="236"/>
      <c r="J13" s="158">
        <f>SUM(J14:J16)</f>
        <v>9</v>
      </c>
      <c r="K13" s="159">
        <f t="shared" ref="K13:AN13" si="2">SUM(K14:K16)</f>
        <v>10</v>
      </c>
      <c r="L13" s="159">
        <f t="shared" si="2"/>
        <v>7</v>
      </c>
      <c r="M13" s="159">
        <f t="shared" si="2"/>
        <v>6</v>
      </c>
      <c r="N13" s="159">
        <f t="shared" si="2"/>
        <v>6</v>
      </c>
      <c r="O13" s="159">
        <f t="shared" si="2"/>
        <v>6</v>
      </c>
      <c r="P13" s="159">
        <f t="shared" si="2"/>
        <v>5</v>
      </c>
      <c r="Q13" s="159">
        <f t="shared" si="2"/>
        <v>5</v>
      </c>
      <c r="R13" s="159">
        <f t="shared" si="2"/>
        <v>5</v>
      </c>
      <c r="S13" s="159">
        <f t="shared" si="2"/>
        <v>4</v>
      </c>
      <c r="T13" s="159">
        <f t="shared" si="2"/>
        <v>9</v>
      </c>
      <c r="U13" s="159">
        <f t="shared" si="2"/>
        <v>9</v>
      </c>
      <c r="V13" s="159">
        <f t="shared" si="2"/>
        <v>8</v>
      </c>
      <c r="W13" s="159">
        <f t="shared" si="2"/>
        <v>8</v>
      </c>
      <c r="X13" s="159">
        <f t="shared" si="2"/>
        <v>8</v>
      </c>
      <c r="Y13" s="159">
        <f t="shared" si="2"/>
        <v>8</v>
      </c>
      <c r="Z13" s="159">
        <f t="shared" si="2"/>
        <v>8</v>
      </c>
      <c r="AA13" s="159">
        <f t="shared" si="2"/>
        <v>8</v>
      </c>
      <c r="AB13" s="159">
        <f t="shared" si="2"/>
        <v>7</v>
      </c>
      <c r="AC13" s="159">
        <f t="shared" si="2"/>
        <v>7</v>
      </c>
      <c r="AD13" s="159">
        <f t="shared" si="2"/>
        <v>7</v>
      </c>
      <c r="AE13" s="159">
        <f t="shared" si="2"/>
        <v>7</v>
      </c>
      <c r="AF13" s="159">
        <f t="shared" si="2"/>
        <v>7</v>
      </c>
      <c r="AG13" s="159">
        <f t="shared" si="2"/>
        <v>6</v>
      </c>
      <c r="AH13" s="159">
        <f t="shared" si="2"/>
        <v>6</v>
      </c>
      <c r="AI13" s="159">
        <f t="shared" si="2"/>
        <v>6</v>
      </c>
      <c r="AJ13" s="159">
        <f t="shared" si="2"/>
        <v>6</v>
      </c>
      <c r="AK13" s="159">
        <f t="shared" si="2"/>
        <v>6</v>
      </c>
      <c r="AL13" s="160">
        <f t="shared" si="2"/>
        <v>6</v>
      </c>
      <c r="AM13" s="160">
        <f t="shared" si="2"/>
        <v>6</v>
      </c>
      <c r="AN13" s="160">
        <f t="shared" si="2"/>
        <v>6</v>
      </c>
      <c r="AO13" s="161">
        <f t="shared" si="1"/>
        <v>212</v>
      </c>
      <c r="AP13" s="91"/>
    </row>
    <row r="14" spans="2:42" ht="22.5" customHeight="1" x14ac:dyDescent="0.4">
      <c r="B14" s="202"/>
      <c r="C14" s="202"/>
      <c r="D14" s="202"/>
      <c r="E14" s="214"/>
      <c r="F14" s="215"/>
      <c r="G14" s="99"/>
      <c r="H14" s="192" t="s">
        <v>59</v>
      </c>
      <c r="I14" s="193"/>
      <c r="J14" s="8">
        <v>5</v>
      </c>
      <c r="K14" s="2">
        <v>5</v>
      </c>
      <c r="L14" s="2">
        <v>5</v>
      </c>
      <c r="M14" s="2">
        <v>5</v>
      </c>
      <c r="N14" s="2">
        <v>5</v>
      </c>
      <c r="O14" s="2">
        <v>5</v>
      </c>
      <c r="P14" s="2">
        <v>4</v>
      </c>
      <c r="Q14" s="2">
        <v>4</v>
      </c>
      <c r="R14" s="2">
        <v>4</v>
      </c>
      <c r="S14" s="2">
        <v>4</v>
      </c>
      <c r="T14" s="2">
        <v>4</v>
      </c>
      <c r="U14" s="2">
        <v>4</v>
      </c>
      <c r="V14" s="2">
        <v>4</v>
      </c>
      <c r="W14" s="2">
        <v>4</v>
      </c>
      <c r="X14" s="2">
        <v>4</v>
      </c>
      <c r="Y14" s="2">
        <v>4</v>
      </c>
      <c r="Z14" s="2">
        <v>4</v>
      </c>
      <c r="AA14" s="2">
        <v>4</v>
      </c>
      <c r="AB14" s="2">
        <v>4</v>
      </c>
      <c r="AC14" s="2">
        <v>4</v>
      </c>
      <c r="AD14" s="2">
        <v>3</v>
      </c>
      <c r="AE14" s="2">
        <v>3</v>
      </c>
      <c r="AF14" s="2">
        <v>3</v>
      </c>
      <c r="AG14" s="2">
        <v>3</v>
      </c>
      <c r="AH14" s="2">
        <v>3</v>
      </c>
      <c r="AI14" s="2">
        <v>3</v>
      </c>
      <c r="AJ14" s="2">
        <v>3</v>
      </c>
      <c r="AK14" s="2">
        <v>3</v>
      </c>
      <c r="AL14" s="2">
        <v>3</v>
      </c>
      <c r="AM14" s="2">
        <v>3</v>
      </c>
      <c r="AN14" s="7">
        <v>3</v>
      </c>
      <c r="AO14" s="68">
        <f t="shared" si="1"/>
        <v>119</v>
      </c>
      <c r="AP14" s="91"/>
    </row>
    <row r="15" spans="2:42" ht="22.5" customHeight="1" x14ac:dyDescent="0.4">
      <c r="B15" s="202"/>
      <c r="C15" s="202"/>
      <c r="D15" s="202"/>
      <c r="E15" s="214"/>
      <c r="F15" s="215"/>
      <c r="G15" s="99"/>
      <c r="H15" s="192" t="s">
        <v>21</v>
      </c>
      <c r="I15" s="193"/>
      <c r="J15" s="14"/>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22"/>
      <c r="AO15" s="69">
        <f t="shared" si="1"/>
        <v>0</v>
      </c>
      <c r="AP15" s="91"/>
    </row>
    <row r="16" spans="2:42" ht="22.5" customHeight="1" thickBot="1" x14ac:dyDescent="0.45">
      <c r="B16" s="202"/>
      <c r="C16" s="202"/>
      <c r="D16" s="202"/>
      <c r="E16" s="214"/>
      <c r="F16" s="215"/>
      <c r="G16" s="100"/>
      <c r="H16" s="194" t="s">
        <v>22</v>
      </c>
      <c r="I16" s="195"/>
      <c r="J16" s="13">
        <v>4</v>
      </c>
      <c r="K16" s="12">
        <v>5</v>
      </c>
      <c r="L16" s="12">
        <v>2</v>
      </c>
      <c r="M16" s="12">
        <v>1</v>
      </c>
      <c r="N16" s="12">
        <v>1</v>
      </c>
      <c r="O16" s="12">
        <v>1</v>
      </c>
      <c r="P16" s="12">
        <v>1</v>
      </c>
      <c r="Q16" s="12">
        <v>1</v>
      </c>
      <c r="R16" s="12">
        <v>1</v>
      </c>
      <c r="S16" s="12"/>
      <c r="T16" s="12">
        <v>5</v>
      </c>
      <c r="U16" s="12">
        <v>5</v>
      </c>
      <c r="V16" s="12">
        <v>4</v>
      </c>
      <c r="W16" s="12">
        <v>4</v>
      </c>
      <c r="X16" s="12">
        <v>4</v>
      </c>
      <c r="Y16" s="12">
        <v>4</v>
      </c>
      <c r="Z16" s="12">
        <v>4</v>
      </c>
      <c r="AA16" s="12">
        <v>4</v>
      </c>
      <c r="AB16" s="12">
        <v>3</v>
      </c>
      <c r="AC16" s="12">
        <v>3</v>
      </c>
      <c r="AD16" s="12">
        <v>4</v>
      </c>
      <c r="AE16" s="12">
        <v>4</v>
      </c>
      <c r="AF16" s="12">
        <v>4</v>
      </c>
      <c r="AG16" s="12">
        <v>3</v>
      </c>
      <c r="AH16" s="12">
        <v>3</v>
      </c>
      <c r="AI16" s="12">
        <v>3</v>
      </c>
      <c r="AJ16" s="12">
        <v>3</v>
      </c>
      <c r="AK16" s="12">
        <v>3</v>
      </c>
      <c r="AL16" s="12">
        <v>3</v>
      </c>
      <c r="AM16" s="12">
        <v>3</v>
      </c>
      <c r="AN16" s="11">
        <v>3</v>
      </c>
      <c r="AO16" s="69">
        <f t="shared" si="1"/>
        <v>93</v>
      </c>
    </row>
    <row r="17" spans="2:41" ht="22.5" customHeight="1" thickTop="1" x14ac:dyDescent="0.4">
      <c r="B17" s="202"/>
      <c r="C17" s="202"/>
      <c r="D17" s="202"/>
      <c r="E17" s="204" t="s">
        <v>2</v>
      </c>
      <c r="F17" s="205"/>
      <c r="G17" s="196" t="s">
        <v>20</v>
      </c>
      <c r="H17" s="196"/>
      <c r="I17" s="197"/>
      <c r="J17" s="23"/>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5"/>
      <c r="AO17" s="70">
        <f t="shared" si="1"/>
        <v>0</v>
      </c>
    </row>
    <row r="18" spans="2:41" ht="22.5" customHeight="1" x14ac:dyDescent="0.4">
      <c r="B18" s="202"/>
      <c r="C18" s="202"/>
      <c r="D18" s="202"/>
      <c r="E18" s="206"/>
      <c r="F18" s="207"/>
      <c r="G18" s="198" t="s">
        <v>21</v>
      </c>
      <c r="H18" s="198"/>
      <c r="I18" s="193"/>
      <c r="J18" s="8"/>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7"/>
      <c r="AO18" s="71">
        <f t="shared" si="1"/>
        <v>0</v>
      </c>
    </row>
    <row r="19" spans="2:41" ht="22.5" customHeight="1" x14ac:dyDescent="0.4">
      <c r="B19" s="202"/>
      <c r="C19" s="202"/>
      <c r="D19" s="202"/>
      <c r="E19" s="206"/>
      <c r="F19" s="207"/>
      <c r="G19" s="198" t="s">
        <v>1</v>
      </c>
      <c r="H19" s="198"/>
      <c r="I19" s="193"/>
      <c r="J19" s="8"/>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7"/>
      <c r="AO19" s="68">
        <f t="shared" si="1"/>
        <v>0</v>
      </c>
    </row>
    <row r="20" spans="2:41" ht="22.5" customHeight="1" thickBot="1" x14ac:dyDescent="0.45">
      <c r="B20" s="202"/>
      <c r="C20" s="202"/>
      <c r="D20" s="202"/>
      <c r="E20" s="206"/>
      <c r="F20" s="207"/>
      <c r="G20" s="199" t="s">
        <v>0</v>
      </c>
      <c r="H20" s="199"/>
      <c r="I20" s="200"/>
      <c r="J20" s="26">
        <v>15</v>
      </c>
      <c r="K20" s="27">
        <v>15</v>
      </c>
      <c r="L20" s="27">
        <v>15</v>
      </c>
      <c r="M20" s="27">
        <v>17</v>
      </c>
      <c r="N20" s="27">
        <v>17</v>
      </c>
      <c r="O20" s="27">
        <v>18</v>
      </c>
      <c r="P20" s="27">
        <v>18</v>
      </c>
      <c r="Q20" s="27">
        <v>20</v>
      </c>
      <c r="R20" s="27">
        <v>20</v>
      </c>
      <c r="S20" s="27">
        <v>20</v>
      </c>
      <c r="T20" s="27">
        <v>15</v>
      </c>
      <c r="U20" s="27">
        <v>15</v>
      </c>
      <c r="V20" s="27">
        <v>15</v>
      </c>
      <c r="W20" s="27">
        <v>15</v>
      </c>
      <c r="X20" s="27">
        <v>15</v>
      </c>
      <c r="Y20" s="27">
        <v>15</v>
      </c>
      <c r="Z20" s="27">
        <v>15</v>
      </c>
      <c r="AA20" s="27">
        <v>15</v>
      </c>
      <c r="AB20" s="27">
        <v>15</v>
      </c>
      <c r="AC20" s="27">
        <v>15</v>
      </c>
      <c r="AD20" s="27">
        <v>15</v>
      </c>
      <c r="AE20" s="27">
        <v>15</v>
      </c>
      <c r="AF20" s="27">
        <v>15</v>
      </c>
      <c r="AG20" s="27">
        <v>15</v>
      </c>
      <c r="AH20" s="27">
        <v>15</v>
      </c>
      <c r="AI20" s="27">
        <v>15</v>
      </c>
      <c r="AJ20" s="27">
        <v>15</v>
      </c>
      <c r="AK20" s="27">
        <v>15</v>
      </c>
      <c r="AL20" s="27">
        <v>15</v>
      </c>
      <c r="AM20" s="27">
        <v>15</v>
      </c>
      <c r="AN20" s="77">
        <v>15</v>
      </c>
      <c r="AO20" s="72">
        <f t="shared" si="1"/>
        <v>490</v>
      </c>
    </row>
    <row r="21" spans="2:41" ht="22.5" customHeight="1" thickBot="1" x14ac:dyDescent="0.45">
      <c r="B21" s="203"/>
      <c r="C21" s="203"/>
      <c r="D21" s="203"/>
      <c r="E21" s="208" t="s">
        <v>78</v>
      </c>
      <c r="F21" s="209"/>
      <c r="G21" s="209"/>
      <c r="H21" s="209"/>
      <c r="I21" s="210"/>
      <c r="J21" s="122">
        <v>5</v>
      </c>
      <c r="K21" s="122">
        <v>5</v>
      </c>
      <c r="L21" s="122">
        <v>5</v>
      </c>
      <c r="M21" s="122">
        <v>3</v>
      </c>
      <c r="N21" s="122">
        <v>3</v>
      </c>
      <c r="O21" s="122">
        <v>2</v>
      </c>
      <c r="P21" s="122">
        <v>2</v>
      </c>
      <c r="Q21" s="122"/>
      <c r="R21" s="122"/>
      <c r="S21" s="122"/>
      <c r="T21" s="122"/>
      <c r="U21" s="122"/>
      <c r="V21" s="122"/>
      <c r="W21" s="122"/>
      <c r="X21" s="122"/>
      <c r="Y21" s="122"/>
      <c r="Z21" s="122"/>
      <c r="AA21" s="122"/>
      <c r="AB21" s="122"/>
      <c r="AC21" s="122"/>
      <c r="AD21" s="122"/>
      <c r="AE21" s="122"/>
      <c r="AF21" s="122"/>
      <c r="AG21" s="122"/>
      <c r="AH21" s="122"/>
      <c r="AI21" s="122"/>
      <c r="AJ21" s="122"/>
      <c r="AK21" s="122"/>
      <c r="AL21" s="123"/>
      <c r="AM21" s="123"/>
      <c r="AN21" s="124"/>
      <c r="AO21" s="125">
        <f t="shared" si="1"/>
        <v>25</v>
      </c>
    </row>
    <row r="22" spans="2:41" ht="22.5" customHeight="1" thickBot="1" x14ac:dyDescent="0.45">
      <c r="B22" s="91"/>
      <c r="C22" s="28"/>
      <c r="D22" s="28"/>
      <c r="E22" s="28"/>
      <c r="F22" s="28"/>
      <c r="G22" s="28"/>
      <c r="H22" s="28"/>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row>
    <row r="23" spans="2:41" s="126" customFormat="1" ht="45.95" customHeight="1" x14ac:dyDescent="0.4">
      <c r="B23" s="219" t="s">
        <v>85</v>
      </c>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1"/>
    </row>
    <row r="24" spans="2:41" s="126" customFormat="1" ht="45.95" customHeight="1" x14ac:dyDescent="0.4">
      <c r="B24" s="22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4"/>
    </row>
    <row r="25" spans="2:41" s="126" customFormat="1" ht="45.95" customHeight="1" x14ac:dyDescent="0.4">
      <c r="B25" s="22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4"/>
    </row>
    <row r="26" spans="2:41" s="126" customFormat="1" ht="70.5" customHeight="1" thickBot="1" x14ac:dyDescent="0.45">
      <c r="B26" s="225"/>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7"/>
    </row>
    <row r="27" spans="2:41" s="126" customFormat="1" ht="15.75" customHeight="1" x14ac:dyDescent="0.4">
      <c r="B27" s="228" t="s">
        <v>41</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30"/>
    </row>
    <row r="28" spans="2:41" ht="32.1" customHeight="1" x14ac:dyDescent="0.4">
      <c r="B28" s="183"/>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5"/>
    </row>
    <row r="29" spans="2:41" ht="32.1" customHeight="1" x14ac:dyDescent="0.4">
      <c r="B29" s="186"/>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8"/>
    </row>
    <row r="30" spans="2:41" ht="32.1" customHeight="1" x14ac:dyDescent="0.4">
      <c r="B30" s="186"/>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8"/>
    </row>
    <row r="31" spans="2:41" ht="32.1" customHeight="1" x14ac:dyDescent="0.4">
      <c r="B31" s="186"/>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8"/>
    </row>
    <row r="32" spans="2:41" ht="32.1" customHeight="1" thickBot="1" x14ac:dyDescent="0.45">
      <c r="B32" s="189"/>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1"/>
    </row>
    <row r="34" spans="2:41" hidden="1" x14ac:dyDescent="0.4">
      <c r="B34" s="91"/>
      <c r="C34" s="91"/>
      <c r="D34" s="91"/>
      <c r="E34" s="91"/>
      <c r="F34" s="91"/>
      <c r="G34" s="91"/>
      <c r="H34" s="91" t="s">
        <v>23</v>
      </c>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row>
    <row r="35" spans="2:41" hidden="1" x14ac:dyDescent="0.4">
      <c r="B35" s="91"/>
      <c r="C35" s="91"/>
      <c r="D35" s="91"/>
      <c r="E35" s="91"/>
      <c r="F35" s="91"/>
      <c r="G35" s="91"/>
      <c r="H35" s="91"/>
      <c r="I35" s="101" t="s">
        <v>24</v>
      </c>
      <c r="J35" s="102" t="e">
        <f>#REF!-#REF!-J12</f>
        <v>#REF!</v>
      </c>
      <c r="K35" s="102" t="e">
        <f>#REF!-#REF!-K12</f>
        <v>#REF!</v>
      </c>
      <c r="L35" s="102" t="e">
        <f>#REF!-#REF!-L12</f>
        <v>#REF!</v>
      </c>
      <c r="M35" s="102" t="e">
        <f>#REF!-#REF!-M12</f>
        <v>#REF!</v>
      </c>
      <c r="N35" s="102" t="e">
        <f>#REF!-#REF!-N12</f>
        <v>#REF!</v>
      </c>
      <c r="O35" s="102" t="e">
        <f>#REF!-#REF!-O12</f>
        <v>#REF!</v>
      </c>
      <c r="P35" s="102" t="e">
        <f>#REF!-#REF!-P12</f>
        <v>#REF!</v>
      </c>
      <c r="Q35" s="102" t="e">
        <f>#REF!-#REF!-Q12</f>
        <v>#REF!</v>
      </c>
      <c r="R35" s="102" t="e">
        <f>#REF!-#REF!-R12</f>
        <v>#REF!</v>
      </c>
      <c r="S35" s="102" t="e">
        <f>#REF!-#REF!-S12</f>
        <v>#REF!</v>
      </c>
      <c r="T35" s="102" t="e">
        <f>#REF!-#REF!-T12</f>
        <v>#REF!</v>
      </c>
      <c r="U35" s="102" t="e">
        <f>#REF!-#REF!-U12</f>
        <v>#REF!</v>
      </c>
      <c r="V35" s="102" t="e">
        <f>#REF!-#REF!-V12</f>
        <v>#REF!</v>
      </c>
      <c r="W35" s="102" t="e">
        <f>#REF!-#REF!-W12</f>
        <v>#REF!</v>
      </c>
      <c r="X35" s="102" t="e">
        <f>#REF!-#REF!-X12</f>
        <v>#REF!</v>
      </c>
      <c r="Y35" s="102" t="e">
        <f>#REF!-#REF!-Y12</f>
        <v>#REF!</v>
      </c>
      <c r="Z35" s="102" t="e">
        <f>#REF!-#REF!-Z12</f>
        <v>#REF!</v>
      </c>
      <c r="AA35" s="102" t="e">
        <f>#REF!-#REF!-AA12</f>
        <v>#REF!</v>
      </c>
      <c r="AB35" s="102" t="e">
        <f>#REF!-#REF!-AB12</f>
        <v>#REF!</v>
      </c>
      <c r="AC35" s="102" t="e">
        <f>#REF!-#REF!-AC12</f>
        <v>#REF!</v>
      </c>
      <c r="AD35" s="102" t="e">
        <f>#REF!-#REF!-AD12</f>
        <v>#REF!</v>
      </c>
      <c r="AE35" s="102" t="e">
        <f>#REF!-#REF!-AE12</f>
        <v>#REF!</v>
      </c>
      <c r="AF35" s="102" t="e">
        <f>#REF!-#REF!-AF12</f>
        <v>#REF!</v>
      </c>
      <c r="AG35" s="102" t="e">
        <f>#REF!-#REF!-AG12</f>
        <v>#REF!</v>
      </c>
      <c r="AH35" s="102" t="e">
        <f>#REF!-#REF!-AH12</f>
        <v>#REF!</v>
      </c>
      <c r="AI35" s="102" t="e">
        <f>#REF!-#REF!-AI12</f>
        <v>#REF!</v>
      </c>
      <c r="AJ35" s="102" t="e">
        <f>#REF!-#REF!-AJ12</f>
        <v>#REF!</v>
      </c>
      <c r="AK35" s="102" t="e">
        <f>#REF!-#REF!-AK12</f>
        <v>#REF!</v>
      </c>
      <c r="AL35" s="102" t="e">
        <f>#REF!-#REF!-AL12</f>
        <v>#REF!</v>
      </c>
      <c r="AM35" s="102" t="e">
        <f>#REF!-#REF!-AM12</f>
        <v>#REF!</v>
      </c>
      <c r="AN35" s="102" t="e">
        <f>#REF!-#REF!-AN12</f>
        <v>#REF!</v>
      </c>
      <c r="AO35" s="102" t="e">
        <f>#REF!-#REF!-AO12</f>
        <v>#REF!</v>
      </c>
    </row>
    <row r="36" spans="2:41" hidden="1" x14ac:dyDescent="0.4">
      <c r="B36" s="91"/>
      <c r="C36" s="91"/>
      <c r="D36" s="91"/>
      <c r="E36" s="91"/>
      <c r="F36" s="91"/>
      <c r="G36" s="91"/>
      <c r="H36" s="91"/>
      <c r="I36" s="102" t="s">
        <v>14</v>
      </c>
      <c r="J36" s="102">
        <f t="shared" ref="J36:AO36" si="3">J13</f>
        <v>9</v>
      </c>
      <c r="K36" s="102">
        <f t="shared" si="3"/>
        <v>10</v>
      </c>
      <c r="L36" s="102">
        <f t="shared" si="3"/>
        <v>7</v>
      </c>
      <c r="M36" s="102">
        <f t="shared" si="3"/>
        <v>6</v>
      </c>
      <c r="N36" s="102">
        <f t="shared" si="3"/>
        <v>6</v>
      </c>
      <c r="O36" s="102">
        <f t="shared" si="3"/>
        <v>6</v>
      </c>
      <c r="P36" s="102">
        <f t="shared" si="3"/>
        <v>5</v>
      </c>
      <c r="Q36" s="102">
        <f t="shared" si="3"/>
        <v>5</v>
      </c>
      <c r="R36" s="102">
        <f t="shared" si="3"/>
        <v>5</v>
      </c>
      <c r="S36" s="102">
        <f t="shared" si="3"/>
        <v>4</v>
      </c>
      <c r="T36" s="102">
        <f t="shared" si="3"/>
        <v>9</v>
      </c>
      <c r="U36" s="102">
        <f t="shared" si="3"/>
        <v>9</v>
      </c>
      <c r="V36" s="102">
        <f t="shared" si="3"/>
        <v>8</v>
      </c>
      <c r="W36" s="102">
        <f t="shared" si="3"/>
        <v>8</v>
      </c>
      <c r="X36" s="102">
        <f t="shared" si="3"/>
        <v>8</v>
      </c>
      <c r="Y36" s="102">
        <f t="shared" si="3"/>
        <v>8</v>
      </c>
      <c r="Z36" s="102">
        <f t="shared" si="3"/>
        <v>8</v>
      </c>
      <c r="AA36" s="102">
        <f t="shared" si="3"/>
        <v>8</v>
      </c>
      <c r="AB36" s="102">
        <f t="shared" si="3"/>
        <v>7</v>
      </c>
      <c r="AC36" s="102">
        <f t="shared" si="3"/>
        <v>7</v>
      </c>
      <c r="AD36" s="102">
        <f t="shared" si="3"/>
        <v>7</v>
      </c>
      <c r="AE36" s="102">
        <f t="shared" si="3"/>
        <v>7</v>
      </c>
      <c r="AF36" s="102">
        <f t="shared" si="3"/>
        <v>7</v>
      </c>
      <c r="AG36" s="102">
        <f t="shared" si="3"/>
        <v>6</v>
      </c>
      <c r="AH36" s="102">
        <f t="shared" si="3"/>
        <v>6</v>
      </c>
      <c r="AI36" s="102">
        <f t="shared" si="3"/>
        <v>6</v>
      </c>
      <c r="AJ36" s="102">
        <f t="shared" si="3"/>
        <v>6</v>
      </c>
      <c r="AK36" s="102">
        <f t="shared" si="3"/>
        <v>6</v>
      </c>
      <c r="AL36" s="102">
        <f t="shared" si="3"/>
        <v>6</v>
      </c>
      <c r="AM36" s="102">
        <f t="shared" si="3"/>
        <v>6</v>
      </c>
      <c r="AN36" s="102">
        <f t="shared" si="3"/>
        <v>6</v>
      </c>
      <c r="AO36" s="102">
        <f t="shared" si="3"/>
        <v>212</v>
      </c>
    </row>
    <row r="37" spans="2:41" hidden="1" x14ac:dyDescent="0.4">
      <c r="B37" s="91"/>
      <c r="C37" s="91"/>
      <c r="D37" s="91"/>
      <c r="E37" s="91"/>
      <c r="F37" s="91"/>
      <c r="G37" s="91"/>
      <c r="H37" s="91"/>
      <c r="I37" s="102" t="s">
        <v>25</v>
      </c>
      <c r="J37" s="102" t="e">
        <f>IF(J35=J36,"","要")</f>
        <v>#REF!</v>
      </c>
      <c r="K37" s="102" t="e">
        <f t="shared" ref="K37:AO37" si="4">IF(K35=K36,"","要")</f>
        <v>#REF!</v>
      </c>
      <c r="L37" s="102" t="e">
        <f t="shared" si="4"/>
        <v>#REF!</v>
      </c>
      <c r="M37" s="102" t="e">
        <f t="shared" si="4"/>
        <v>#REF!</v>
      </c>
      <c r="N37" s="102" t="e">
        <f t="shared" si="4"/>
        <v>#REF!</v>
      </c>
      <c r="O37" s="102" t="e">
        <f t="shared" si="4"/>
        <v>#REF!</v>
      </c>
      <c r="P37" s="102" t="e">
        <f t="shared" si="4"/>
        <v>#REF!</v>
      </c>
      <c r="Q37" s="102" t="e">
        <f t="shared" si="4"/>
        <v>#REF!</v>
      </c>
      <c r="R37" s="102" t="e">
        <f t="shared" si="4"/>
        <v>#REF!</v>
      </c>
      <c r="S37" s="102" t="e">
        <f t="shared" si="4"/>
        <v>#REF!</v>
      </c>
      <c r="T37" s="102" t="e">
        <f t="shared" si="4"/>
        <v>#REF!</v>
      </c>
      <c r="U37" s="102" t="e">
        <f t="shared" si="4"/>
        <v>#REF!</v>
      </c>
      <c r="V37" s="102" t="e">
        <f t="shared" si="4"/>
        <v>#REF!</v>
      </c>
      <c r="W37" s="102" t="e">
        <f t="shared" si="4"/>
        <v>#REF!</v>
      </c>
      <c r="X37" s="102" t="e">
        <f t="shared" si="4"/>
        <v>#REF!</v>
      </c>
      <c r="Y37" s="102" t="e">
        <f t="shared" si="4"/>
        <v>#REF!</v>
      </c>
      <c r="Z37" s="102" t="e">
        <f t="shared" si="4"/>
        <v>#REF!</v>
      </c>
      <c r="AA37" s="102" t="e">
        <f t="shared" si="4"/>
        <v>#REF!</v>
      </c>
      <c r="AB37" s="102" t="e">
        <f t="shared" si="4"/>
        <v>#REF!</v>
      </c>
      <c r="AC37" s="102" t="e">
        <f t="shared" si="4"/>
        <v>#REF!</v>
      </c>
      <c r="AD37" s="102" t="e">
        <f t="shared" si="4"/>
        <v>#REF!</v>
      </c>
      <c r="AE37" s="102" t="e">
        <f t="shared" si="4"/>
        <v>#REF!</v>
      </c>
      <c r="AF37" s="102" t="e">
        <f t="shared" si="4"/>
        <v>#REF!</v>
      </c>
      <c r="AG37" s="102" t="e">
        <f t="shared" si="4"/>
        <v>#REF!</v>
      </c>
      <c r="AH37" s="102" t="e">
        <f t="shared" si="4"/>
        <v>#REF!</v>
      </c>
      <c r="AI37" s="102" t="e">
        <f t="shared" si="4"/>
        <v>#REF!</v>
      </c>
      <c r="AJ37" s="102" t="e">
        <f t="shared" si="4"/>
        <v>#REF!</v>
      </c>
      <c r="AK37" s="102" t="e">
        <f t="shared" si="4"/>
        <v>#REF!</v>
      </c>
      <c r="AL37" s="102" t="e">
        <f t="shared" si="4"/>
        <v>#REF!</v>
      </c>
      <c r="AM37" s="102" t="e">
        <f t="shared" si="4"/>
        <v>#REF!</v>
      </c>
      <c r="AN37" s="102" t="e">
        <f t="shared" si="4"/>
        <v>#REF!</v>
      </c>
      <c r="AO37" s="102" t="e">
        <f t="shared" si="4"/>
        <v>#REF!</v>
      </c>
    </row>
    <row r="38" spans="2:41" hidden="1" x14ac:dyDescent="0.4">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row>
    <row r="39" spans="2:41" hidden="1" x14ac:dyDescent="0.4">
      <c r="B39" s="91"/>
      <c r="C39" s="91"/>
      <c r="D39" s="91"/>
      <c r="E39" s="91"/>
      <c r="F39" s="91"/>
      <c r="G39" s="91"/>
      <c r="H39" s="91"/>
      <c r="I39" s="102" t="s">
        <v>26</v>
      </c>
      <c r="J39" s="103">
        <f>$D$6</f>
        <v>35</v>
      </c>
      <c r="K39" s="103">
        <f t="shared" ref="K39:AO39" si="5">$D$6</f>
        <v>35</v>
      </c>
      <c r="L39" s="103">
        <f t="shared" si="5"/>
        <v>35</v>
      </c>
      <c r="M39" s="103">
        <f t="shared" si="5"/>
        <v>35</v>
      </c>
      <c r="N39" s="103">
        <f t="shared" si="5"/>
        <v>35</v>
      </c>
      <c r="O39" s="103">
        <f t="shared" si="5"/>
        <v>35</v>
      </c>
      <c r="P39" s="103">
        <f t="shared" si="5"/>
        <v>35</v>
      </c>
      <c r="Q39" s="103">
        <f t="shared" si="5"/>
        <v>35</v>
      </c>
      <c r="R39" s="103">
        <f t="shared" si="5"/>
        <v>35</v>
      </c>
      <c r="S39" s="103">
        <f t="shared" si="5"/>
        <v>35</v>
      </c>
      <c r="T39" s="103">
        <f t="shared" si="5"/>
        <v>35</v>
      </c>
      <c r="U39" s="103">
        <f t="shared" si="5"/>
        <v>35</v>
      </c>
      <c r="V39" s="103">
        <f t="shared" si="5"/>
        <v>35</v>
      </c>
      <c r="W39" s="103">
        <f t="shared" si="5"/>
        <v>35</v>
      </c>
      <c r="X39" s="103">
        <f t="shared" si="5"/>
        <v>35</v>
      </c>
      <c r="Y39" s="103">
        <f t="shared" si="5"/>
        <v>35</v>
      </c>
      <c r="Z39" s="103">
        <f t="shared" si="5"/>
        <v>35</v>
      </c>
      <c r="AA39" s="103">
        <f t="shared" si="5"/>
        <v>35</v>
      </c>
      <c r="AB39" s="103">
        <f t="shared" si="5"/>
        <v>35</v>
      </c>
      <c r="AC39" s="103">
        <f t="shared" si="5"/>
        <v>35</v>
      </c>
      <c r="AD39" s="103">
        <f t="shared" si="5"/>
        <v>35</v>
      </c>
      <c r="AE39" s="103">
        <f t="shared" si="5"/>
        <v>35</v>
      </c>
      <c r="AF39" s="103">
        <f t="shared" si="5"/>
        <v>35</v>
      </c>
      <c r="AG39" s="103">
        <f t="shared" si="5"/>
        <v>35</v>
      </c>
      <c r="AH39" s="103">
        <f t="shared" si="5"/>
        <v>35</v>
      </c>
      <c r="AI39" s="103">
        <f t="shared" si="5"/>
        <v>35</v>
      </c>
      <c r="AJ39" s="103">
        <f t="shared" si="5"/>
        <v>35</v>
      </c>
      <c r="AK39" s="103">
        <f t="shared" si="5"/>
        <v>35</v>
      </c>
      <c r="AL39" s="103">
        <f t="shared" si="5"/>
        <v>35</v>
      </c>
      <c r="AM39" s="103">
        <f t="shared" si="5"/>
        <v>35</v>
      </c>
      <c r="AN39" s="103">
        <f t="shared" si="5"/>
        <v>35</v>
      </c>
      <c r="AO39" s="103">
        <f t="shared" si="5"/>
        <v>35</v>
      </c>
    </row>
    <row r="40" spans="2:41" hidden="1" x14ac:dyDescent="0.4">
      <c r="B40" s="91"/>
      <c r="C40" s="91"/>
      <c r="D40" s="91"/>
      <c r="E40" s="91"/>
      <c r="F40" s="91"/>
      <c r="G40" s="91"/>
      <c r="H40" s="91"/>
      <c r="I40" s="101" t="s">
        <v>27</v>
      </c>
      <c r="J40" s="102">
        <f t="shared" ref="J40:AO40" si="6">SUM(J7:J13,J17:J21)</f>
        <v>68</v>
      </c>
      <c r="K40" s="102">
        <f t="shared" si="6"/>
        <v>67</v>
      </c>
      <c r="L40" s="102">
        <f t="shared" si="6"/>
        <v>67</v>
      </c>
      <c r="M40" s="102">
        <f t="shared" si="6"/>
        <v>67</v>
      </c>
      <c r="N40" s="102">
        <f t="shared" si="6"/>
        <v>66</v>
      </c>
      <c r="O40" s="102">
        <f t="shared" si="6"/>
        <v>66</v>
      </c>
      <c r="P40" s="102">
        <f t="shared" si="6"/>
        <v>65</v>
      </c>
      <c r="Q40" s="102">
        <f t="shared" si="6"/>
        <v>65</v>
      </c>
      <c r="R40" s="102">
        <f t="shared" si="6"/>
        <v>65</v>
      </c>
      <c r="S40" s="102">
        <f t="shared" si="6"/>
        <v>65</v>
      </c>
      <c r="T40" s="102">
        <f t="shared" si="6"/>
        <v>75</v>
      </c>
      <c r="U40" s="102">
        <f t="shared" si="6"/>
        <v>75</v>
      </c>
      <c r="V40" s="102">
        <f t="shared" si="6"/>
        <v>75</v>
      </c>
      <c r="W40" s="102">
        <f t="shared" si="6"/>
        <v>75</v>
      </c>
      <c r="X40" s="102">
        <f t="shared" si="6"/>
        <v>75</v>
      </c>
      <c r="Y40" s="102">
        <f t="shared" si="6"/>
        <v>75</v>
      </c>
      <c r="Z40" s="102">
        <f t="shared" si="6"/>
        <v>75</v>
      </c>
      <c r="AA40" s="102">
        <f t="shared" si="6"/>
        <v>75</v>
      </c>
      <c r="AB40" s="102">
        <f t="shared" si="6"/>
        <v>75</v>
      </c>
      <c r="AC40" s="102">
        <f t="shared" si="6"/>
        <v>75</v>
      </c>
      <c r="AD40" s="102">
        <f t="shared" si="6"/>
        <v>75</v>
      </c>
      <c r="AE40" s="102">
        <f t="shared" si="6"/>
        <v>75</v>
      </c>
      <c r="AF40" s="102">
        <f t="shared" si="6"/>
        <v>75</v>
      </c>
      <c r="AG40" s="102">
        <f t="shared" si="6"/>
        <v>75</v>
      </c>
      <c r="AH40" s="102">
        <f t="shared" si="6"/>
        <v>75</v>
      </c>
      <c r="AI40" s="102">
        <f t="shared" si="6"/>
        <v>75</v>
      </c>
      <c r="AJ40" s="102">
        <f t="shared" si="6"/>
        <v>75</v>
      </c>
      <c r="AK40" s="102">
        <f t="shared" si="6"/>
        <v>75</v>
      </c>
      <c r="AL40" s="102">
        <f t="shared" si="6"/>
        <v>75</v>
      </c>
      <c r="AM40" s="102">
        <f t="shared" si="6"/>
        <v>76</v>
      </c>
      <c r="AN40" s="102">
        <f t="shared" si="6"/>
        <v>76</v>
      </c>
      <c r="AO40" s="102">
        <f t="shared" si="6"/>
        <v>2238</v>
      </c>
    </row>
    <row r="41" spans="2:41" hidden="1" x14ac:dyDescent="0.4">
      <c r="B41" s="91"/>
      <c r="C41" s="91"/>
      <c r="D41" s="91"/>
      <c r="E41" s="91"/>
      <c r="F41" s="91"/>
      <c r="G41" s="91"/>
      <c r="H41" s="91"/>
      <c r="I41" s="102" t="s">
        <v>25</v>
      </c>
      <c r="J41" s="102" t="str">
        <f>IF(J39=J40,"","要")</f>
        <v>要</v>
      </c>
      <c r="K41" s="102" t="str">
        <f t="shared" ref="K41:AO41" si="7">IF(K39=K40,"","要")</f>
        <v>要</v>
      </c>
      <c r="L41" s="102" t="str">
        <f t="shared" si="7"/>
        <v>要</v>
      </c>
      <c r="M41" s="102" t="str">
        <f t="shared" si="7"/>
        <v>要</v>
      </c>
      <c r="N41" s="102" t="str">
        <f t="shared" si="7"/>
        <v>要</v>
      </c>
      <c r="O41" s="102" t="str">
        <f t="shared" si="7"/>
        <v>要</v>
      </c>
      <c r="P41" s="102" t="str">
        <f t="shared" si="7"/>
        <v>要</v>
      </c>
      <c r="Q41" s="102" t="str">
        <f t="shared" si="7"/>
        <v>要</v>
      </c>
      <c r="R41" s="102" t="str">
        <f t="shared" si="7"/>
        <v>要</v>
      </c>
      <c r="S41" s="102" t="str">
        <f t="shared" si="7"/>
        <v>要</v>
      </c>
      <c r="T41" s="102" t="str">
        <f t="shared" si="7"/>
        <v>要</v>
      </c>
      <c r="U41" s="102" t="str">
        <f t="shared" si="7"/>
        <v>要</v>
      </c>
      <c r="V41" s="102" t="str">
        <f t="shared" si="7"/>
        <v>要</v>
      </c>
      <c r="W41" s="102" t="str">
        <f t="shared" si="7"/>
        <v>要</v>
      </c>
      <c r="X41" s="102" t="str">
        <f t="shared" si="7"/>
        <v>要</v>
      </c>
      <c r="Y41" s="102" t="str">
        <f t="shared" si="7"/>
        <v>要</v>
      </c>
      <c r="Z41" s="102" t="str">
        <f t="shared" si="7"/>
        <v>要</v>
      </c>
      <c r="AA41" s="102" t="str">
        <f t="shared" si="7"/>
        <v>要</v>
      </c>
      <c r="AB41" s="102" t="str">
        <f t="shared" si="7"/>
        <v>要</v>
      </c>
      <c r="AC41" s="102" t="str">
        <f t="shared" si="7"/>
        <v>要</v>
      </c>
      <c r="AD41" s="102" t="str">
        <f t="shared" si="7"/>
        <v>要</v>
      </c>
      <c r="AE41" s="102" t="str">
        <f t="shared" si="7"/>
        <v>要</v>
      </c>
      <c r="AF41" s="102" t="str">
        <f t="shared" si="7"/>
        <v>要</v>
      </c>
      <c r="AG41" s="102" t="str">
        <f t="shared" si="7"/>
        <v>要</v>
      </c>
      <c r="AH41" s="102" t="str">
        <f t="shared" si="7"/>
        <v>要</v>
      </c>
      <c r="AI41" s="102" t="str">
        <f t="shared" si="7"/>
        <v>要</v>
      </c>
      <c r="AJ41" s="102" t="str">
        <f t="shared" si="7"/>
        <v>要</v>
      </c>
      <c r="AK41" s="102" t="str">
        <f t="shared" si="7"/>
        <v>要</v>
      </c>
      <c r="AL41" s="102" t="str">
        <f t="shared" si="7"/>
        <v>要</v>
      </c>
      <c r="AM41" s="102" t="str">
        <f t="shared" si="7"/>
        <v>要</v>
      </c>
      <c r="AN41" s="102" t="str">
        <f t="shared" si="7"/>
        <v>要</v>
      </c>
      <c r="AO41" s="102" t="str">
        <f t="shared" si="7"/>
        <v>要</v>
      </c>
    </row>
    <row r="42" spans="2:41" hidden="1" x14ac:dyDescent="0.4">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row>
    <row r="43" spans="2:41" x14ac:dyDescent="0.4">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row>
  </sheetData>
  <mergeCells count="33">
    <mergeCell ref="AB3:AF3"/>
    <mergeCell ref="AG3:AO3"/>
    <mergeCell ref="B1:T2"/>
    <mergeCell ref="U1:X1"/>
    <mergeCell ref="Y1:AO1"/>
    <mergeCell ref="AB2:AF2"/>
    <mergeCell ref="AG2:AL2"/>
    <mergeCell ref="AM2:AN2"/>
    <mergeCell ref="AD4:AO4"/>
    <mergeCell ref="E7:F16"/>
    <mergeCell ref="E6:I6"/>
    <mergeCell ref="B23:AO26"/>
    <mergeCell ref="B27:AO27"/>
    <mergeCell ref="E5:AO5"/>
    <mergeCell ref="H14:I14"/>
    <mergeCell ref="G13:I13"/>
    <mergeCell ref="G7:I7"/>
    <mergeCell ref="H8:I8"/>
    <mergeCell ref="H9:I9"/>
    <mergeCell ref="H10:I10"/>
    <mergeCell ref="G11:I11"/>
    <mergeCell ref="B28:AO32"/>
    <mergeCell ref="H15:I15"/>
    <mergeCell ref="H16:I16"/>
    <mergeCell ref="G17:I17"/>
    <mergeCell ref="G18:I18"/>
    <mergeCell ref="G19:I19"/>
    <mergeCell ref="G20:I20"/>
    <mergeCell ref="B6:B21"/>
    <mergeCell ref="C6:C21"/>
    <mergeCell ref="D6:D21"/>
    <mergeCell ref="E17:F20"/>
    <mergeCell ref="E21:I21"/>
  </mergeCells>
  <phoneticPr fontId="2"/>
  <conditionalFormatting sqref="J13:AN13">
    <cfRule type="expression" dxfId="12" priority="3">
      <formula>J7-J11&lt;&gt;J13</formula>
    </cfRule>
  </conditionalFormatting>
  <conditionalFormatting sqref="AL6:AN10 AL13:AN21 AM12:AN12">
    <cfRule type="expression" dxfId="11" priority="2">
      <formula>$E$6=2</formula>
    </cfRule>
  </conditionalFormatting>
  <conditionalFormatting sqref="AN6:AN10 AN12:AN21">
    <cfRule type="expression" dxfId="10" priority="1">
      <formula>OR($E$6=4,$E$6=6,$E$6=9,$E$6=11)</formula>
    </cfRule>
  </conditionalFormatting>
  <conditionalFormatting sqref="J6:AN6">
    <cfRule type="expression" dxfId="9" priority="4">
      <formula>$D$6&lt;SUM(J7+J17+J18+J19+J20+J21)</formula>
    </cfRule>
  </conditionalFormatting>
  <dataValidations count="3">
    <dataValidation type="custom" allowBlank="1" showInputMessage="1" showErrorMessage="1" errorTitle="空床数を再確認ください。" error="空床数の合計数が運用数と_x000a_不一致です。_x000a_正しく空床数が入力されているか_x000a_再度ご確認ください。" sqref="J43">
      <formula1>J7=J13</formula1>
    </dataValidation>
    <dataValidation type="list" allowBlank="1" showInputMessage="1" showErrorMessage="1" sqref="AG3">
      <formula1>"特定機能病院等に該当する,特定機能病院等に該当しない"</formula1>
    </dataValidation>
    <dataValidation type="custom" allowBlank="1" showInputMessage="1" showErrorMessage="1" errorTitle="空床数を再確認ください。" error="空床数の合計数が運用数と_x000a_不一致です。_x000a_正しく空床数が入力されているか_x000a_再度ご確認ください。" sqref="K43:AN43">
      <formula1>K7</formula1>
    </dataValidation>
  </dataValidations>
  <pageMargins left="0.51181102362204722" right="0.51181102362204722" top="0.51181102362204722" bottom="0.35433070866141736" header="0.31496062992125984" footer="0.31496062992125984"/>
  <pageSetup paperSize="9" scale="56" orientation="landscape" r:id="rId1"/>
  <headerFooter>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O42"/>
  <sheetViews>
    <sheetView view="pageBreakPreview" zoomScale="75" zoomScaleNormal="100" zoomScaleSheetLayoutView="75" zoomScalePageLayoutView="90" workbookViewId="0">
      <selection activeCell="B24" sqref="B24:AM28"/>
    </sheetView>
  </sheetViews>
  <sheetFormatPr defaultRowHeight="18.75" x14ac:dyDescent="0.4"/>
  <cols>
    <col min="1" max="1" width="3.625" customWidth="1"/>
    <col min="2" max="3" width="10.625" customWidth="1"/>
    <col min="4" max="4" width="5" customWidth="1"/>
    <col min="5" max="6" width="2.75" customWidth="1"/>
    <col min="7" max="7" width="30.625" customWidth="1"/>
    <col min="8" max="38" width="4.125" customWidth="1"/>
    <col min="39" max="39" width="6.375" customWidth="1"/>
    <col min="40" max="40" width="12.5" customWidth="1"/>
    <col min="41" max="41" width="14" customWidth="1"/>
  </cols>
  <sheetData>
    <row r="1" spans="2:41" ht="25.5" customHeight="1" x14ac:dyDescent="0.4">
      <c r="B1" s="272" t="s">
        <v>33</v>
      </c>
      <c r="C1" s="272"/>
      <c r="D1" s="272"/>
      <c r="E1" s="272"/>
      <c r="F1" s="272"/>
      <c r="G1" s="272"/>
      <c r="H1" s="272"/>
      <c r="I1" s="272"/>
      <c r="J1" s="272"/>
      <c r="K1" s="272"/>
      <c r="L1" s="272"/>
      <c r="M1" s="272"/>
      <c r="N1" s="272"/>
      <c r="O1" s="272"/>
      <c r="P1" s="106"/>
      <c r="Q1" s="261" t="s">
        <v>13</v>
      </c>
      <c r="R1" s="261"/>
      <c r="S1" s="261"/>
      <c r="T1" s="261"/>
      <c r="U1" s="257"/>
      <c r="V1" s="258"/>
      <c r="W1" s="258"/>
      <c r="X1" s="258"/>
      <c r="Y1" s="258"/>
      <c r="Z1" s="258"/>
      <c r="AA1" s="258"/>
      <c r="AB1" s="258"/>
      <c r="AC1" s="258"/>
      <c r="AD1" s="258"/>
      <c r="AE1" s="258"/>
      <c r="AF1" s="258"/>
      <c r="AG1" s="258"/>
      <c r="AH1" s="258"/>
      <c r="AI1" s="258"/>
      <c r="AJ1" s="258"/>
      <c r="AK1" s="258"/>
      <c r="AL1" s="258"/>
      <c r="AM1" s="259"/>
      <c r="AN1" s="106"/>
      <c r="AO1" s="106" t="str">
        <f>IF(OR(AJ2=2,AJ2=4,AJ2=6,AJ2=9,AJ2=11),"〇","×")</f>
        <v>×</v>
      </c>
    </row>
    <row r="2" spans="2:41" ht="25.5" customHeight="1" x14ac:dyDescent="0.4">
      <c r="B2" s="272"/>
      <c r="C2" s="272"/>
      <c r="D2" s="272"/>
      <c r="E2" s="272"/>
      <c r="F2" s="272"/>
      <c r="G2" s="272"/>
      <c r="H2" s="272"/>
      <c r="I2" s="272"/>
      <c r="J2" s="272"/>
      <c r="K2" s="272"/>
      <c r="L2" s="272"/>
      <c r="M2" s="272"/>
      <c r="N2" s="272"/>
      <c r="O2" s="272"/>
      <c r="P2" s="106"/>
      <c r="Q2" s="106"/>
      <c r="R2" s="106"/>
      <c r="S2" s="106"/>
      <c r="T2" s="107"/>
      <c r="U2" s="107"/>
      <c r="V2" s="107"/>
      <c r="W2" s="107"/>
      <c r="X2" s="108"/>
      <c r="Y2" s="109"/>
      <c r="Z2" s="106"/>
      <c r="AA2" s="106"/>
      <c r="AB2" s="106"/>
      <c r="AC2" s="104"/>
      <c r="AD2" s="104"/>
      <c r="AE2" s="104"/>
      <c r="AF2" s="104"/>
      <c r="AG2" s="105"/>
      <c r="AH2" s="105"/>
      <c r="AI2" s="105"/>
      <c r="AJ2" s="105"/>
      <c r="AK2" s="262"/>
      <c r="AL2" s="263"/>
      <c r="AM2" s="110" t="s">
        <v>11</v>
      </c>
      <c r="AN2" s="106"/>
      <c r="AO2" s="106" t="str">
        <f>IF(AJ2=2,"〇","×")</f>
        <v>×</v>
      </c>
    </row>
    <row r="3" spans="2:41" ht="25.5" customHeight="1" thickBot="1" x14ac:dyDescent="0.45">
      <c r="B3" s="106"/>
      <c r="C3" s="106"/>
      <c r="D3" s="106"/>
      <c r="E3" s="106"/>
      <c r="F3" s="106"/>
      <c r="G3" s="106"/>
      <c r="H3" s="106"/>
      <c r="I3" s="106"/>
      <c r="J3" s="106"/>
      <c r="K3" s="106"/>
      <c r="L3" s="111"/>
      <c r="M3" s="111"/>
      <c r="N3" s="111"/>
      <c r="O3" s="111"/>
      <c r="P3" s="111"/>
      <c r="Q3" s="111"/>
      <c r="R3" s="111"/>
      <c r="S3" s="111"/>
      <c r="T3" s="111"/>
      <c r="U3" s="111"/>
      <c r="V3" s="111"/>
      <c r="W3" s="111"/>
      <c r="X3" s="111"/>
      <c r="Y3" s="106"/>
      <c r="Z3" s="112" t="s">
        <v>34</v>
      </c>
      <c r="AA3" s="106"/>
      <c r="AB3" s="106"/>
      <c r="AC3" s="106"/>
      <c r="AD3" s="104"/>
      <c r="AE3" s="104"/>
      <c r="AF3" s="104"/>
      <c r="AG3" s="106"/>
      <c r="AH3" s="105"/>
      <c r="AI3" s="105"/>
      <c r="AJ3" s="105"/>
      <c r="AK3" s="105"/>
      <c r="AL3" s="105"/>
      <c r="AM3" s="105"/>
      <c r="AN3" s="106"/>
      <c r="AO3" s="106"/>
    </row>
    <row r="4" spans="2:41" s="113" customFormat="1" ht="50.1" customHeight="1" thickBot="1" x14ac:dyDescent="0.45">
      <c r="B4" s="15" t="s">
        <v>10</v>
      </c>
      <c r="C4" s="16" t="s">
        <v>9</v>
      </c>
      <c r="D4" s="264" t="s">
        <v>7</v>
      </c>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6"/>
    </row>
    <row r="5" spans="2:41" s="113" customFormat="1" ht="22.5" customHeight="1" thickBot="1" x14ac:dyDescent="0.45">
      <c r="B5" s="316"/>
      <c r="C5" s="319"/>
      <c r="D5" s="322" t="str">
        <f>IF(AK2="","",AK2)</f>
        <v/>
      </c>
      <c r="E5" s="323"/>
      <c r="F5" s="323"/>
      <c r="G5" s="324"/>
      <c r="H5" s="30">
        <v>1</v>
      </c>
      <c r="I5" s="31">
        <v>2</v>
      </c>
      <c r="J5" s="32">
        <v>3</v>
      </c>
      <c r="K5" s="31">
        <v>4</v>
      </c>
      <c r="L5" s="32">
        <v>5</v>
      </c>
      <c r="M5" s="31">
        <v>6</v>
      </c>
      <c r="N5" s="32">
        <v>7</v>
      </c>
      <c r="O5" s="31">
        <v>8</v>
      </c>
      <c r="P5" s="32">
        <v>9</v>
      </c>
      <c r="Q5" s="31">
        <v>10</v>
      </c>
      <c r="R5" s="32">
        <v>11</v>
      </c>
      <c r="S5" s="31">
        <v>12</v>
      </c>
      <c r="T5" s="32">
        <v>13</v>
      </c>
      <c r="U5" s="31">
        <v>14</v>
      </c>
      <c r="V5" s="32">
        <v>15</v>
      </c>
      <c r="W5" s="31">
        <v>16</v>
      </c>
      <c r="X5" s="32">
        <v>17</v>
      </c>
      <c r="Y5" s="31">
        <v>18</v>
      </c>
      <c r="Z5" s="32">
        <v>19</v>
      </c>
      <c r="AA5" s="31">
        <v>20</v>
      </c>
      <c r="AB5" s="32">
        <v>21</v>
      </c>
      <c r="AC5" s="31">
        <v>22</v>
      </c>
      <c r="AD5" s="32">
        <v>23</v>
      </c>
      <c r="AE5" s="31">
        <v>24</v>
      </c>
      <c r="AF5" s="32">
        <v>25</v>
      </c>
      <c r="AG5" s="31">
        <v>26</v>
      </c>
      <c r="AH5" s="32">
        <v>27</v>
      </c>
      <c r="AI5" s="31">
        <v>28</v>
      </c>
      <c r="AJ5" s="32">
        <v>29</v>
      </c>
      <c r="AK5" s="31">
        <v>30</v>
      </c>
      <c r="AL5" s="33">
        <v>31</v>
      </c>
      <c r="AM5" s="162" t="s">
        <v>5</v>
      </c>
    </row>
    <row r="6" spans="2:41" ht="22.5" customHeight="1" x14ac:dyDescent="0.4">
      <c r="B6" s="317"/>
      <c r="C6" s="320"/>
      <c r="D6" s="325" t="s">
        <v>16</v>
      </c>
      <c r="E6" s="326" t="s">
        <v>4</v>
      </c>
      <c r="F6" s="327"/>
      <c r="G6" s="327"/>
      <c r="H6" s="163">
        <f>SUM(H7:H10)</f>
        <v>3</v>
      </c>
      <c r="I6" s="164">
        <f t="shared" ref="I6:AL6" si="0">SUM(I7:I10)</f>
        <v>3</v>
      </c>
      <c r="J6" s="164">
        <f t="shared" si="0"/>
        <v>3</v>
      </c>
      <c r="K6" s="164">
        <f t="shared" si="0"/>
        <v>3</v>
      </c>
      <c r="L6" s="164">
        <f t="shared" si="0"/>
        <v>3</v>
      </c>
      <c r="M6" s="164">
        <f t="shared" si="0"/>
        <v>3</v>
      </c>
      <c r="N6" s="164">
        <f t="shared" si="0"/>
        <v>3</v>
      </c>
      <c r="O6" s="164">
        <f t="shared" si="0"/>
        <v>3</v>
      </c>
      <c r="P6" s="164">
        <f t="shared" si="0"/>
        <v>3</v>
      </c>
      <c r="Q6" s="164">
        <f t="shared" si="0"/>
        <v>3</v>
      </c>
      <c r="R6" s="164">
        <f t="shared" si="0"/>
        <v>3</v>
      </c>
      <c r="S6" s="164">
        <f t="shared" si="0"/>
        <v>3</v>
      </c>
      <c r="T6" s="164">
        <f t="shared" si="0"/>
        <v>3</v>
      </c>
      <c r="U6" s="164">
        <f t="shared" si="0"/>
        <v>3</v>
      </c>
      <c r="V6" s="164">
        <f t="shared" si="0"/>
        <v>3</v>
      </c>
      <c r="W6" s="164">
        <f t="shared" si="0"/>
        <v>3</v>
      </c>
      <c r="X6" s="164">
        <f t="shared" si="0"/>
        <v>3</v>
      </c>
      <c r="Y6" s="164">
        <f t="shared" si="0"/>
        <v>3</v>
      </c>
      <c r="Z6" s="164">
        <f t="shared" si="0"/>
        <v>3</v>
      </c>
      <c r="AA6" s="164">
        <f t="shared" si="0"/>
        <v>3</v>
      </c>
      <c r="AB6" s="164">
        <f t="shared" si="0"/>
        <v>3</v>
      </c>
      <c r="AC6" s="164">
        <f t="shared" si="0"/>
        <v>3</v>
      </c>
      <c r="AD6" s="164">
        <f t="shared" si="0"/>
        <v>3</v>
      </c>
      <c r="AE6" s="164">
        <f t="shared" si="0"/>
        <v>3</v>
      </c>
      <c r="AF6" s="164">
        <f t="shared" si="0"/>
        <v>3</v>
      </c>
      <c r="AG6" s="164">
        <f t="shared" si="0"/>
        <v>3</v>
      </c>
      <c r="AH6" s="164">
        <f t="shared" si="0"/>
        <v>3</v>
      </c>
      <c r="AI6" s="164">
        <f t="shared" si="0"/>
        <v>3</v>
      </c>
      <c r="AJ6" s="164">
        <f t="shared" si="0"/>
        <v>3</v>
      </c>
      <c r="AK6" s="164">
        <f t="shared" si="0"/>
        <v>3</v>
      </c>
      <c r="AL6" s="165">
        <f t="shared" si="0"/>
        <v>3</v>
      </c>
      <c r="AM6" s="166">
        <f t="shared" ref="AM6:AM22" si="1">SUM(H6:AL6)</f>
        <v>93</v>
      </c>
      <c r="AN6" s="106"/>
      <c r="AO6" s="106"/>
    </row>
    <row r="7" spans="2:41" ht="22.5" customHeight="1" x14ac:dyDescent="0.4">
      <c r="B7" s="317"/>
      <c r="C7" s="320"/>
      <c r="D7" s="325"/>
      <c r="E7" s="141"/>
      <c r="F7" s="270" t="s">
        <v>20</v>
      </c>
      <c r="G7" s="271"/>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9"/>
      <c r="AM7" s="167">
        <f t="shared" si="1"/>
        <v>0</v>
      </c>
      <c r="AN7" s="106"/>
      <c r="AO7" s="106"/>
    </row>
    <row r="8" spans="2:41" ht="22.5" customHeight="1" x14ac:dyDescent="0.4">
      <c r="B8" s="317"/>
      <c r="C8" s="320"/>
      <c r="D8" s="325"/>
      <c r="E8" s="141"/>
      <c r="F8" s="270" t="s">
        <v>45</v>
      </c>
      <c r="G8" s="271"/>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9"/>
      <c r="AM8" s="167">
        <f t="shared" si="1"/>
        <v>0</v>
      </c>
      <c r="AN8" s="106"/>
      <c r="AO8" s="106"/>
    </row>
    <row r="9" spans="2:41" ht="22.5" customHeight="1" x14ac:dyDescent="0.4">
      <c r="B9" s="317"/>
      <c r="C9" s="320"/>
      <c r="D9" s="325"/>
      <c r="E9" s="141"/>
      <c r="F9" s="270" t="s">
        <v>46</v>
      </c>
      <c r="G9" s="271"/>
      <c r="H9" s="34">
        <v>3</v>
      </c>
      <c r="I9" s="34">
        <v>3</v>
      </c>
      <c r="J9" s="34">
        <v>3</v>
      </c>
      <c r="K9" s="34">
        <v>3</v>
      </c>
      <c r="L9" s="34">
        <v>3</v>
      </c>
      <c r="M9" s="34">
        <v>3</v>
      </c>
      <c r="N9" s="34">
        <v>3</v>
      </c>
      <c r="O9" s="34">
        <v>3</v>
      </c>
      <c r="P9" s="34">
        <v>3</v>
      </c>
      <c r="Q9" s="34">
        <v>3</v>
      </c>
      <c r="R9" s="34">
        <v>3</v>
      </c>
      <c r="S9" s="34">
        <v>3</v>
      </c>
      <c r="T9" s="34">
        <v>3</v>
      </c>
      <c r="U9" s="34">
        <v>3</v>
      </c>
      <c r="V9" s="34">
        <v>3</v>
      </c>
      <c r="W9" s="34">
        <v>3</v>
      </c>
      <c r="X9" s="34">
        <v>3</v>
      </c>
      <c r="Y9" s="34">
        <v>3</v>
      </c>
      <c r="Z9" s="34">
        <v>3</v>
      </c>
      <c r="AA9" s="34">
        <v>3</v>
      </c>
      <c r="AB9" s="34">
        <v>3</v>
      </c>
      <c r="AC9" s="34">
        <v>3</v>
      </c>
      <c r="AD9" s="34">
        <v>3</v>
      </c>
      <c r="AE9" s="34">
        <v>3</v>
      </c>
      <c r="AF9" s="34">
        <v>3</v>
      </c>
      <c r="AG9" s="34">
        <v>3</v>
      </c>
      <c r="AH9" s="34">
        <v>3</v>
      </c>
      <c r="AI9" s="34">
        <v>3</v>
      </c>
      <c r="AJ9" s="34">
        <v>3</v>
      </c>
      <c r="AK9" s="34">
        <v>3</v>
      </c>
      <c r="AL9" s="39">
        <v>3</v>
      </c>
      <c r="AM9" s="167">
        <f t="shared" si="1"/>
        <v>93</v>
      </c>
      <c r="AN9" s="106"/>
      <c r="AO9" s="106"/>
    </row>
    <row r="10" spans="2:41" ht="22.5" customHeight="1" thickBot="1" x14ac:dyDescent="0.45">
      <c r="B10" s="317"/>
      <c r="C10" s="320"/>
      <c r="D10" s="325"/>
      <c r="E10" s="141"/>
      <c r="F10" s="273" t="s">
        <v>0</v>
      </c>
      <c r="G10" s="274"/>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9"/>
      <c r="AM10" s="170">
        <f t="shared" si="1"/>
        <v>0</v>
      </c>
      <c r="AN10" s="106"/>
      <c r="AO10" s="106"/>
    </row>
    <row r="11" spans="2:41" ht="22.5" customHeight="1" x14ac:dyDescent="0.4">
      <c r="B11" s="317"/>
      <c r="C11" s="320"/>
      <c r="D11" s="325"/>
      <c r="E11" s="275" t="s">
        <v>82</v>
      </c>
      <c r="F11" s="276"/>
      <c r="G11" s="277"/>
      <c r="H11" s="171">
        <v>1</v>
      </c>
      <c r="I11" s="171">
        <v>1</v>
      </c>
      <c r="J11" s="171">
        <v>1</v>
      </c>
      <c r="K11" s="171">
        <v>1</v>
      </c>
      <c r="L11" s="171">
        <v>1</v>
      </c>
      <c r="M11" s="171">
        <v>1</v>
      </c>
      <c r="N11" s="171">
        <v>1</v>
      </c>
      <c r="O11" s="171">
        <v>1</v>
      </c>
      <c r="P11" s="171">
        <v>1</v>
      </c>
      <c r="Q11" s="171">
        <v>1</v>
      </c>
      <c r="R11" s="171">
        <v>1</v>
      </c>
      <c r="S11" s="171">
        <v>1</v>
      </c>
      <c r="T11" s="171">
        <v>1</v>
      </c>
      <c r="U11" s="171">
        <v>1</v>
      </c>
      <c r="V11" s="171">
        <v>1</v>
      </c>
      <c r="W11" s="171">
        <v>1</v>
      </c>
      <c r="X11" s="171">
        <v>1</v>
      </c>
      <c r="Y11" s="171">
        <v>1</v>
      </c>
      <c r="Z11" s="171">
        <v>1</v>
      </c>
      <c r="AA11" s="171">
        <v>1</v>
      </c>
      <c r="AB11" s="171">
        <v>1</v>
      </c>
      <c r="AC11" s="171">
        <v>1</v>
      </c>
      <c r="AD11" s="171">
        <v>1</v>
      </c>
      <c r="AE11" s="171">
        <v>1</v>
      </c>
      <c r="AF11" s="171">
        <v>1</v>
      </c>
      <c r="AG11" s="171">
        <v>1</v>
      </c>
      <c r="AH11" s="171">
        <v>1</v>
      </c>
      <c r="AI11" s="171">
        <v>1</v>
      </c>
      <c r="AJ11" s="171">
        <v>1</v>
      </c>
      <c r="AK11" s="171">
        <v>1</v>
      </c>
      <c r="AL11" s="9">
        <v>1</v>
      </c>
      <c r="AM11" s="172">
        <f>SUM(H11:AL11)</f>
        <v>31</v>
      </c>
      <c r="AN11" s="106"/>
      <c r="AO11" s="106"/>
    </row>
    <row r="12" spans="2:41" ht="22.5" customHeight="1" thickBot="1" x14ac:dyDescent="0.45">
      <c r="B12" s="317"/>
      <c r="C12" s="320"/>
      <c r="D12" s="325"/>
      <c r="E12" s="173"/>
      <c r="F12" s="278" t="s">
        <v>84</v>
      </c>
      <c r="G12" s="279"/>
      <c r="H12" s="177"/>
      <c r="I12" s="177"/>
      <c r="J12" s="177">
        <v>1</v>
      </c>
      <c r="K12" s="177">
        <v>1</v>
      </c>
      <c r="L12" s="177">
        <v>1</v>
      </c>
      <c r="M12" s="177">
        <v>1</v>
      </c>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4"/>
      <c r="AM12" s="181">
        <f t="shared" si="1"/>
        <v>4</v>
      </c>
      <c r="AN12" s="106"/>
      <c r="AO12" s="106"/>
    </row>
    <row r="13" spans="2:41" ht="22.5" customHeight="1" x14ac:dyDescent="0.4">
      <c r="B13" s="317"/>
      <c r="C13" s="320"/>
      <c r="D13" s="325"/>
      <c r="E13" s="267" t="s">
        <v>3</v>
      </c>
      <c r="F13" s="268"/>
      <c r="G13" s="269"/>
      <c r="H13" s="174">
        <f>SUM(H14:H17)</f>
        <v>2</v>
      </c>
      <c r="I13" s="132">
        <f t="shared" ref="I13:AL13" si="2">SUM(I14:I17)</f>
        <v>2</v>
      </c>
      <c r="J13" s="132">
        <f t="shared" si="2"/>
        <v>2</v>
      </c>
      <c r="K13" s="132">
        <f t="shared" si="2"/>
        <v>2</v>
      </c>
      <c r="L13" s="132">
        <f t="shared" si="2"/>
        <v>2</v>
      </c>
      <c r="M13" s="132">
        <f t="shared" si="2"/>
        <v>2</v>
      </c>
      <c r="N13" s="132">
        <f t="shared" si="2"/>
        <v>2</v>
      </c>
      <c r="O13" s="132">
        <f t="shared" si="2"/>
        <v>2</v>
      </c>
      <c r="P13" s="132">
        <f t="shared" si="2"/>
        <v>2</v>
      </c>
      <c r="Q13" s="132">
        <f t="shared" si="2"/>
        <v>2</v>
      </c>
      <c r="R13" s="132">
        <f t="shared" si="2"/>
        <v>2</v>
      </c>
      <c r="S13" s="132">
        <f t="shared" si="2"/>
        <v>2</v>
      </c>
      <c r="T13" s="132">
        <f t="shared" si="2"/>
        <v>2</v>
      </c>
      <c r="U13" s="132">
        <f t="shared" si="2"/>
        <v>2</v>
      </c>
      <c r="V13" s="132">
        <f t="shared" si="2"/>
        <v>2</v>
      </c>
      <c r="W13" s="132">
        <f t="shared" si="2"/>
        <v>2</v>
      </c>
      <c r="X13" s="132">
        <f t="shared" si="2"/>
        <v>2</v>
      </c>
      <c r="Y13" s="132">
        <f t="shared" si="2"/>
        <v>2</v>
      </c>
      <c r="Z13" s="132">
        <f t="shared" si="2"/>
        <v>2</v>
      </c>
      <c r="AA13" s="132">
        <f t="shared" si="2"/>
        <v>2</v>
      </c>
      <c r="AB13" s="132">
        <f t="shared" si="2"/>
        <v>2</v>
      </c>
      <c r="AC13" s="132">
        <f t="shared" si="2"/>
        <v>2</v>
      </c>
      <c r="AD13" s="132">
        <f t="shared" si="2"/>
        <v>2</v>
      </c>
      <c r="AE13" s="132">
        <f t="shared" si="2"/>
        <v>2</v>
      </c>
      <c r="AF13" s="132">
        <f t="shared" si="2"/>
        <v>2</v>
      </c>
      <c r="AG13" s="132">
        <f t="shared" si="2"/>
        <v>2</v>
      </c>
      <c r="AH13" s="132">
        <f t="shared" si="2"/>
        <v>2</v>
      </c>
      <c r="AI13" s="132">
        <f t="shared" si="2"/>
        <v>2</v>
      </c>
      <c r="AJ13" s="132">
        <f t="shared" si="2"/>
        <v>2</v>
      </c>
      <c r="AK13" s="132">
        <f t="shared" si="2"/>
        <v>2</v>
      </c>
      <c r="AL13" s="175">
        <f t="shared" si="2"/>
        <v>2</v>
      </c>
      <c r="AM13" s="67">
        <f t="shared" si="1"/>
        <v>62</v>
      </c>
      <c r="AN13" s="106"/>
      <c r="AO13" s="106"/>
    </row>
    <row r="14" spans="2:41" ht="22.5" customHeight="1" x14ac:dyDescent="0.4">
      <c r="B14" s="317"/>
      <c r="C14" s="320"/>
      <c r="D14" s="325"/>
      <c r="E14" s="114"/>
      <c r="F14" s="270" t="s">
        <v>20</v>
      </c>
      <c r="G14" s="271"/>
      <c r="H14" s="8"/>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7"/>
      <c r="AM14" s="68">
        <f t="shared" si="1"/>
        <v>0</v>
      </c>
      <c r="AN14" s="106"/>
      <c r="AO14" s="106"/>
    </row>
    <row r="15" spans="2:41" ht="22.5" customHeight="1" x14ac:dyDescent="0.4">
      <c r="B15" s="317"/>
      <c r="C15" s="320"/>
      <c r="D15" s="325"/>
      <c r="E15" s="114"/>
      <c r="F15" s="270" t="s">
        <v>45</v>
      </c>
      <c r="G15" s="271"/>
      <c r="H15" s="8"/>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7"/>
      <c r="AM15" s="68">
        <f t="shared" si="1"/>
        <v>0</v>
      </c>
      <c r="AN15" s="106"/>
      <c r="AO15" s="106"/>
    </row>
    <row r="16" spans="2:41" ht="22.5" customHeight="1" x14ac:dyDescent="0.4">
      <c r="B16" s="317"/>
      <c r="C16" s="320"/>
      <c r="D16" s="325"/>
      <c r="E16" s="114"/>
      <c r="F16" s="270" t="s">
        <v>46</v>
      </c>
      <c r="G16" s="271"/>
      <c r="H16" s="8">
        <v>2</v>
      </c>
      <c r="I16" s="2">
        <v>2</v>
      </c>
      <c r="J16" s="2">
        <v>2</v>
      </c>
      <c r="K16" s="2">
        <v>2</v>
      </c>
      <c r="L16" s="2">
        <v>2</v>
      </c>
      <c r="M16" s="2">
        <v>2</v>
      </c>
      <c r="N16" s="2">
        <v>2</v>
      </c>
      <c r="O16" s="2">
        <v>2</v>
      </c>
      <c r="P16" s="2">
        <v>2</v>
      </c>
      <c r="Q16" s="2">
        <v>2</v>
      </c>
      <c r="R16" s="2">
        <v>2</v>
      </c>
      <c r="S16" s="2">
        <v>2</v>
      </c>
      <c r="T16" s="2">
        <v>2</v>
      </c>
      <c r="U16" s="2">
        <v>2</v>
      </c>
      <c r="V16" s="2">
        <v>2</v>
      </c>
      <c r="W16" s="2">
        <v>2</v>
      </c>
      <c r="X16" s="2">
        <v>2</v>
      </c>
      <c r="Y16" s="2">
        <v>2</v>
      </c>
      <c r="Z16" s="2">
        <v>2</v>
      </c>
      <c r="AA16" s="2">
        <v>2</v>
      </c>
      <c r="AB16" s="2">
        <v>2</v>
      </c>
      <c r="AC16" s="2">
        <v>2</v>
      </c>
      <c r="AD16" s="2">
        <v>2</v>
      </c>
      <c r="AE16" s="2">
        <v>2</v>
      </c>
      <c r="AF16" s="2">
        <v>2</v>
      </c>
      <c r="AG16" s="2">
        <v>2</v>
      </c>
      <c r="AH16" s="2">
        <v>2</v>
      </c>
      <c r="AI16" s="2">
        <v>2</v>
      </c>
      <c r="AJ16" s="2">
        <v>2</v>
      </c>
      <c r="AK16" s="2">
        <v>2</v>
      </c>
      <c r="AL16" s="7">
        <v>2</v>
      </c>
      <c r="AM16" s="69">
        <f t="shared" si="1"/>
        <v>62</v>
      </c>
    </row>
    <row r="17" spans="2:39" ht="22.5" customHeight="1" thickBot="1" x14ac:dyDescent="0.45">
      <c r="B17" s="317"/>
      <c r="C17" s="320"/>
      <c r="D17" s="325"/>
      <c r="E17" s="115"/>
      <c r="F17" s="328" t="s">
        <v>0</v>
      </c>
      <c r="G17" s="329"/>
      <c r="H17" s="3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4"/>
      <c r="AM17" s="69">
        <f t="shared" si="1"/>
        <v>0</v>
      </c>
    </row>
    <row r="18" spans="2:39" ht="22.5" customHeight="1" x14ac:dyDescent="0.4">
      <c r="B18" s="317"/>
      <c r="C18" s="320"/>
      <c r="D18" s="301" t="s">
        <v>2</v>
      </c>
      <c r="E18" s="304" t="s">
        <v>20</v>
      </c>
      <c r="F18" s="305"/>
      <c r="G18" s="306"/>
      <c r="H18" s="10"/>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9"/>
      <c r="AM18" s="176">
        <f t="shared" si="1"/>
        <v>0</v>
      </c>
    </row>
    <row r="19" spans="2:39" ht="22.5" customHeight="1" x14ac:dyDescent="0.4">
      <c r="B19" s="317"/>
      <c r="C19" s="320"/>
      <c r="D19" s="302"/>
      <c r="E19" s="307" t="s">
        <v>45</v>
      </c>
      <c r="F19" s="308"/>
      <c r="G19" s="309"/>
      <c r="H19" s="8"/>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7"/>
      <c r="AM19" s="68">
        <f t="shared" si="1"/>
        <v>0</v>
      </c>
    </row>
    <row r="20" spans="2:39" ht="22.5" customHeight="1" x14ac:dyDescent="0.4">
      <c r="B20" s="317"/>
      <c r="C20" s="320"/>
      <c r="D20" s="302"/>
      <c r="E20" s="307" t="s">
        <v>46</v>
      </c>
      <c r="F20" s="308"/>
      <c r="G20" s="309"/>
      <c r="H20" s="8"/>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7"/>
      <c r="AM20" s="68">
        <f t="shared" si="1"/>
        <v>0</v>
      </c>
    </row>
    <row r="21" spans="2:39" ht="22.5" customHeight="1" thickBot="1" x14ac:dyDescent="0.45">
      <c r="B21" s="317"/>
      <c r="C21" s="320"/>
      <c r="D21" s="303"/>
      <c r="E21" s="310" t="s">
        <v>35</v>
      </c>
      <c r="F21" s="311"/>
      <c r="G21" s="312"/>
      <c r="H21" s="3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4"/>
      <c r="AM21" s="72">
        <f t="shared" si="1"/>
        <v>0</v>
      </c>
    </row>
    <row r="22" spans="2:39" ht="22.5" customHeight="1" thickBot="1" x14ac:dyDescent="0.45">
      <c r="B22" s="318"/>
      <c r="C22" s="321"/>
      <c r="D22" s="313" t="s">
        <v>15</v>
      </c>
      <c r="E22" s="314"/>
      <c r="F22" s="314"/>
      <c r="G22" s="315"/>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5"/>
      <c r="AK22" s="5"/>
      <c r="AL22" s="4"/>
      <c r="AM22" s="72">
        <f t="shared" si="1"/>
        <v>0</v>
      </c>
    </row>
    <row r="23" spans="2:39" ht="15" customHeight="1" thickBot="1" x14ac:dyDescent="0.45">
      <c r="B23" s="106"/>
      <c r="C23" s="106"/>
      <c r="D23" s="36"/>
      <c r="E23" s="36"/>
      <c r="F23" s="36"/>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8"/>
      <c r="AJ23" s="38"/>
      <c r="AK23" s="38"/>
      <c r="AL23" s="38"/>
      <c r="AM23" s="38"/>
    </row>
    <row r="24" spans="2:39" ht="24.95" customHeight="1" x14ac:dyDescent="0.4">
      <c r="B24" s="280" t="s">
        <v>86</v>
      </c>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2"/>
    </row>
    <row r="25" spans="2:39" ht="24.95" customHeight="1" x14ac:dyDescent="0.4">
      <c r="B25" s="283"/>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5"/>
    </row>
    <row r="26" spans="2:39" ht="24.95" customHeight="1" x14ac:dyDescent="0.4">
      <c r="B26" s="283"/>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5"/>
    </row>
    <row r="27" spans="2:39" ht="24.95" customHeight="1" x14ac:dyDescent="0.4">
      <c r="B27" s="283"/>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5"/>
    </row>
    <row r="28" spans="2:39" ht="75" customHeight="1" thickBot="1" x14ac:dyDescent="0.45">
      <c r="B28" s="286"/>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8"/>
    </row>
    <row r="29" spans="2:39" ht="20.100000000000001" customHeight="1" x14ac:dyDescent="0.4">
      <c r="B29" s="289" t="s">
        <v>40</v>
      </c>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1"/>
    </row>
    <row r="30" spans="2:39" ht="39.950000000000003" customHeight="1" x14ac:dyDescent="0.4">
      <c r="B30" s="292"/>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4"/>
    </row>
    <row r="31" spans="2:39" ht="39.950000000000003" customHeight="1" x14ac:dyDescent="0.4">
      <c r="B31" s="295"/>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7"/>
    </row>
    <row r="32" spans="2:39" ht="39.950000000000003" customHeight="1" x14ac:dyDescent="0.4">
      <c r="B32" s="295"/>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7"/>
    </row>
    <row r="33" spans="2:39" ht="39.950000000000003" customHeight="1" x14ac:dyDescent="0.4">
      <c r="B33" s="295"/>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7"/>
    </row>
    <row r="34" spans="2:39" ht="39.950000000000003" customHeight="1" thickBot="1" x14ac:dyDescent="0.45">
      <c r="B34" s="298"/>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300"/>
    </row>
    <row r="37" spans="2:39" hidden="1" x14ac:dyDescent="0.4">
      <c r="B37" s="106"/>
      <c r="C37" s="106"/>
      <c r="D37" s="106"/>
      <c r="E37" s="106"/>
      <c r="F37" s="106" t="s">
        <v>23</v>
      </c>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row>
    <row r="38" spans="2:39" hidden="1" x14ac:dyDescent="0.4">
      <c r="C38" s="106"/>
      <c r="D38" s="106"/>
      <c r="E38" s="106"/>
      <c r="F38" s="106"/>
      <c r="G38" s="116" t="s">
        <v>28</v>
      </c>
      <c r="H38" s="117" t="e">
        <f>#REF!-H11</f>
        <v>#REF!</v>
      </c>
      <c r="I38" s="117" t="e">
        <f>#REF!-I11</f>
        <v>#REF!</v>
      </c>
      <c r="J38" s="117" t="e">
        <f>#REF!-J11</f>
        <v>#REF!</v>
      </c>
      <c r="K38" s="117" t="e">
        <f>#REF!-K11</f>
        <v>#REF!</v>
      </c>
      <c r="L38" s="117" t="e">
        <f>#REF!-L11</f>
        <v>#REF!</v>
      </c>
      <c r="M38" s="117" t="e">
        <f>#REF!-M11</f>
        <v>#REF!</v>
      </c>
      <c r="N38" s="117" t="e">
        <f>#REF!-N11</f>
        <v>#REF!</v>
      </c>
      <c r="O38" s="117" t="e">
        <f>#REF!-O11</f>
        <v>#REF!</v>
      </c>
      <c r="P38" s="117" t="e">
        <f>#REF!-P11</f>
        <v>#REF!</v>
      </c>
      <c r="Q38" s="117" t="e">
        <f>#REF!-Q11</f>
        <v>#REF!</v>
      </c>
      <c r="R38" s="117" t="e">
        <f>#REF!-R11</f>
        <v>#REF!</v>
      </c>
      <c r="S38" s="117" t="e">
        <f>#REF!-S11</f>
        <v>#REF!</v>
      </c>
      <c r="T38" s="117" t="e">
        <f>#REF!-T11</f>
        <v>#REF!</v>
      </c>
      <c r="U38" s="117" t="e">
        <f>#REF!-U11</f>
        <v>#REF!</v>
      </c>
      <c r="V38" s="117" t="e">
        <f>#REF!-V11</f>
        <v>#REF!</v>
      </c>
      <c r="W38" s="117" t="e">
        <f>#REF!-W11</f>
        <v>#REF!</v>
      </c>
      <c r="X38" s="117" t="e">
        <f>#REF!-X11</f>
        <v>#REF!</v>
      </c>
      <c r="Y38" s="117" t="e">
        <f>#REF!-Y11</f>
        <v>#REF!</v>
      </c>
      <c r="Z38" s="117" t="e">
        <f>#REF!-Z11</f>
        <v>#REF!</v>
      </c>
      <c r="AA38" s="117" t="e">
        <f>#REF!-AA11</f>
        <v>#REF!</v>
      </c>
      <c r="AB38" s="117" t="e">
        <f>#REF!-AB11</f>
        <v>#REF!</v>
      </c>
      <c r="AC38" s="117" t="e">
        <f>#REF!-AC11</f>
        <v>#REF!</v>
      </c>
      <c r="AD38" s="117" t="e">
        <f>#REF!-AD11</f>
        <v>#REF!</v>
      </c>
      <c r="AE38" s="117" t="e">
        <f>#REF!-AE11</f>
        <v>#REF!</v>
      </c>
      <c r="AF38" s="117" t="e">
        <f>#REF!-AF11</f>
        <v>#REF!</v>
      </c>
      <c r="AG38" s="117" t="e">
        <f>#REF!-AG11</f>
        <v>#REF!</v>
      </c>
      <c r="AH38" s="117" t="e">
        <f>#REF!-AH11</f>
        <v>#REF!</v>
      </c>
      <c r="AI38" s="117" t="e">
        <f>#REF!-AI11</f>
        <v>#REF!</v>
      </c>
      <c r="AJ38" s="117" t="e">
        <f>#REF!-AJ11</f>
        <v>#REF!</v>
      </c>
      <c r="AK38" s="117" t="e">
        <f>#REF!-AK11</f>
        <v>#REF!</v>
      </c>
      <c r="AL38" s="117" t="e">
        <f>#REF!-AL11</f>
        <v>#REF!</v>
      </c>
      <c r="AM38" s="117" t="e">
        <f>#REF!-AM11</f>
        <v>#REF!</v>
      </c>
    </row>
    <row r="39" spans="2:39" hidden="1" x14ac:dyDescent="0.4">
      <c r="B39" s="106"/>
      <c r="C39" s="106"/>
      <c r="D39" s="106"/>
      <c r="E39" s="106"/>
      <c r="F39" s="106"/>
      <c r="G39" s="117" t="s">
        <v>14</v>
      </c>
      <c r="H39" s="117">
        <f t="shared" ref="H39:AM39" si="3">H13</f>
        <v>2</v>
      </c>
      <c r="I39" s="117">
        <f t="shared" si="3"/>
        <v>2</v>
      </c>
      <c r="J39" s="117">
        <f t="shared" si="3"/>
        <v>2</v>
      </c>
      <c r="K39" s="117">
        <f t="shared" si="3"/>
        <v>2</v>
      </c>
      <c r="L39" s="117">
        <f t="shared" si="3"/>
        <v>2</v>
      </c>
      <c r="M39" s="117">
        <f t="shared" si="3"/>
        <v>2</v>
      </c>
      <c r="N39" s="117">
        <f t="shared" si="3"/>
        <v>2</v>
      </c>
      <c r="O39" s="117">
        <f t="shared" si="3"/>
        <v>2</v>
      </c>
      <c r="P39" s="117">
        <f t="shared" si="3"/>
        <v>2</v>
      </c>
      <c r="Q39" s="117">
        <f t="shared" si="3"/>
        <v>2</v>
      </c>
      <c r="R39" s="117">
        <f t="shared" si="3"/>
        <v>2</v>
      </c>
      <c r="S39" s="117">
        <f t="shared" si="3"/>
        <v>2</v>
      </c>
      <c r="T39" s="117">
        <f t="shared" si="3"/>
        <v>2</v>
      </c>
      <c r="U39" s="117">
        <f t="shared" si="3"/>
        <v>2</v>
      </c>
      <c r="V39" s="117">
        <f t="shared" si="3"/>
        <v>2</v>
      </c>
      <c r="W39" s="117">
        <f t="shared" si="3"/>
        <v>2</v>
      </c>
      <c r="X39" s="117">
        <f t="shared" si="3"/>
        <v>2</v>
      </c>
      <c r="Y39" s="117">
        <f t="shared" si="3"/>
        <v>2</v>
      </c>
      <c r="Z39" s="117">
        <f t="shared" si="3"/>
        <v>2</v>
      </c>
      <c r="AA39" s="117">
        <f t="shared" si="3"/>
        <v>2</v>
      </c>
      <c r="AB39" s="117">
        <f t="shared" si="3"/>
        <v>2</v>
      </c>
      <c r="AC39" s="117">
        <f t="shared" si="3"/>
        <v>2</v>
      </c>
      <c r="AD39" s="117">
        <f t="shared" si="3"/>
        <v>2</v>
      </c>
      <c r="AE39" s="117">
        <f t="shared" si="3"/>
        <v>2</v>
      </c>
      <c r="AF39" s="117">
        <f t="shared" si="3"/>
        <v>2</v>
      </c>
      <c r="AG39" s="117">
        <f t="shared" si="3"/>
        <v>2</v>
      </c>
      <c r="AH39" s="117">
        <f t="shared" si="3"/>
        <v>2</v>
      </c>
      <c r="AI39" s="117">
        <f t="shared" si="3"/>
        <v>2</v>
      </c>
      <c r="AJ39" s="117">
        <f t="shared" si="3"/>
        <v>2</v>
      </c>
      <c r="AK39" s="117">
        <f t="shared" si="3"/>
        <v>2</v>
      </c>
      <c r="AL39" s="117">
        <f t="shared" si="3"/>
        <v>2</v>
      </c>
      <c r="AM39" s="117">
        <f t="shared" si="3"/>
        <v>62</v>
      </c>
    </row>
    <row r="40" spans="2:39" hidden="1" x14ac:dyDescent="0.4">
      <c r="B40" s="106"/>
      <c r="C40" s="106"/>
      <c r="D40" s="106"/>
      <c r="E40" s="106"/>
      <c r="F40" s="106"/>
      <c r="G40" s="117" t="s">
        <v>25</v>
      </c>
      <c r="H40" s="117" t="e">
        <f t="shared" ref="H40:AM40" si="4">IF(H38=H39,"","要")</f>
        <v>#REF!</v>
      </c>
      <c r="I40" s="117" t="e">
        <f t="shared" si="4"/>
        <v>#REF!</v>
      </c>
      <c r="J40" s="117" t="e">
        <f t="shared" si="4"/>
        <v>#REF!</v>
      </c>
      <c r="K40" s="117" t="e">
        <f t="shared" si="4"/>
        <v>#REF!</v>
      </c>
      <c r="L40" s="117" t="e">
        <f t="shared" si="4"/>
        <v>#REF!</v>
      </c>
      <c r="M40" s="117" t="e">
        <f t="shared" si="4"/>
        <v>#REF!</v>
      </c>
      <c r="N40" s="117" t="e">
        <f t="shared" si="4"/>
        <v>#REF!</v>
      </c>
      <c r="O40" s="117" t="e">
        <f t="shared" si="4"/>
        <v>#REF!</v>
      </c>
      <c r="P40" s="117" t="e">
        <f t="shared" si="4"/>
        <v>#REF!</v>
      </c>
      <c r="Q40" s="117" t="e">
        <f t="shared" si="4"/>
        <v>#REF!</v>
      </c>
      <c r="R40" s="117" t="e">
        <f t="shared" si="4"/>
        <v>#REF!</v>
      </c>
      <c r="S40" s="117" t="e">
        <f t="shared" si="4"/>
        <v>#REF!</v>
      </c>
      <c r="T40" s="117" t="e">
        <f t="shared" si="4"/>
        <v>#REF!</v>
      </c>
      <c r="U40" s="117" t="e">
        <f t="shared" si="4"/>
        <v>#REF!</v>
      </c>
      <c r="V40" s="117" t="e">
        <f t="shared" si="4"/>
        <v>#REF!</v>
      </c>
      <c r="W40" s="117" t="e">
        <f t="shared" si="4"/>
        <v>#REF!</v>
      </c>
      <c r="X40" s="117" t="e">
        <f t="shared" si="4"/>
        <v>#REF!</v>
      </c>
      <c r="Y40" s="117" t="e">
        <f t="shared" si="4"/>
        <v>#REF!</v>
      </c>
      <c r="Z40" s="117" t="e">
        <f t="shared" si="4"/>
        <v>#REF!</v>
      </c>
      <c r="AA40" s="117" t="e">
        <f t="shared" si="4"/>
        <v>#REF!</v>
      </c>
      <c r="AB40" s="117" t="e">
        <f t="shared" si="4"/>
        <v>#REF!</v>
      </c>
      <c r="AC40" s="117" t="e">
        <f t="shared" si="4"/>
        <v>#REF!</v>
      </c>
      <c r="AD40" s="117" t="e">
        <f t="shared" si="4"/>
        <v>#REF!</v>
      </c>
      <c r="AE40" s="117" t="e">
        <f t="shared" si="4"/>
        <v>#REF!</v>
      </c>
      <c r="AF40" s="117" t="e">
        <f t="shared" si="4"/>
        <v>#REF!</v>
      </c>
      <c r="AG40" s="117" t="e">
        <f t="shared" si="4"/>
        <v>#REF!</v>
      </c>
      <c r="AH40" s="117" t="e">
        <f t="shared" si="4"/>
        <v>#REF!</v>
      </c>
      <c r="AI40" s="117" t="e">
        <f t="shared" si="4"/>
        <v>#REF!</v>
      </c>
      <c r="AJ40" s="117" t="e">
        <f t="shared" si="4"/>
        <v>#REF!</v>
      </c>
      <c r="AK40" s="117" t="e">
        <f t="shared" si="4"/>
        <v>#REF!</v>
      </c>
      <c r="AL40" s="117" t="e">
        <f t="shared" si="4"/>
        <v>#REF!</v>
      </c>
      <c r="AM40" s="117" t="e">
        <f t="shared" si="4"/>
        <v>#REF!</v>
      </c>
    </row>
    <row r="41" spans="2:39" hidden="1" x14ac:dyDescent="0.4">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row>
    <row r="42" spans="2:39" x14ac:dyDescent="0.4">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row>
  </sheetData>
  <sheetProtection selectLockedCells="1"/>
  <mergeCells count="30">
    <mergeCell ref="B24:AM28"/>
    <mergeCell ref="B29:AM29"/>
    <mergeCell ref="B30:AM34"/>
    <mergeCell ref="D18:D21"/>
    <mergeCell ref="E18:G18"/>
    <mergeCell ref="E19:G19"/>
    <mergeCell ref="E20:G20"/>
    <mergeCell ref="E21:G21"/>
    <mergeCell ref="D22:G22"/>
    <mergeCell ref="B5:B22"/>
    <mergeCell ref="C5:C22"/>
    <mergeCell ref="D5:G5"/>
    <mergeCell ref="D6:D17"/>
    <mergeCell ref="E6:G6"/>
    <mergeCell ref="F17:G17"/>
    <mergeCell ref="F7:G7"/>
    <mergeCell ref="F14:G14"/>
    <mergeCell ref="F15:G15"/>
    <mergeCell ref="F16:G16"/>
    <mergeCell ref="B1:O2"/>
    <mergeCell ref="F8:G8"/>
    <mergeCell ref="F9:G9"/>
    <mergeCell ref="F10:G10"/>
    <mergeCell ref="E11:G11"/>
    <mergeCell ref="F12:G12"/>
    <mergeCell ref="Q1:T1"/>
    <mergeCell ref="U1:AM1"/>
    <mergeCell ref="AK2:AL2"/>
    <mergeCell ref="D4:AM4"/>
    <mergeCell ref="E13:G13"/>
  </mergeCells>
  <phoneticPr fontId="2"/>
  <conditionalFormatting sqref="AJ5:AL22">
    <cfRule type="expression" dxfId="8" priority="2">
      <formula>$D$5=2</formula>
    </cfRule>
  </conditionalFormatting>
  <conditionalFormatting sqref="AL5:AL22">
    <cfRule type="expression" dxfId="7" priority="1">
      <formula>OR($D$5=4,$D$5=6,$D$5=9,$D$5=11)</formula>
    </cfRule>
  </conditionalFormatting>
  <conditionalFormatting sqref="H13:AL13">
    <cfRule type="expression" dxfId="6" priority="14">
      <formula>H6-H11&lt;&gt;SUM(H14:H17)</formula>
    </cfRule>
  </conditionalFormatting>
  <dataValidations count="2">
    <dataValidation type="custom" allowBlank="1" showInputMessage="1" showErrorMessage="1" sqref="AL13 AL22">
      <formula1>$AP$1&lt;&gt;"〇"</formula1>
    </dataValidation>
    <dataValidation type="custom" allowBlank="1" showInputMessage="1" showErrorMessage="1" sqref="AJ13:AK13 AJ22:AK22">
      <formula1>$AP$2&lt;&gt;"〇"</formula1>
    </dataValidation>
  </dataValidations>
  <pageMargins left="0.51181102362204722" right="0.51181102362204722" top="0.51181102362204722" bottom="0.35433070866141736" header="0.31496062992125984" footer="0.31496062992125984"/>
  <pageSetup paperSize="9" scale="58" orientation="landscape" r:id="rId1"/>
  <headerFooter>
    <oddHeader xml:space="preserve">&amp;L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29"/>
  <sheetViews>
    <sheetView zoomScale="57" zoomScaleNormal="57" workbookViewId="0">
      <selection activeCell="N6" sqref="N6:N18"/>
    </sheetView>
  </sheetViews>
  <sheetFormatPr defaultRowHeight="15.75" x14ac:dyDescent="0.4"/>
  <cols>
    <col min="1" max="1" width="2.625" style="118" customWidth="1"/>
    <col min="2" max="2" width="14.625" style="118" customWidth="1"/>
    <col min="3" max="3" width="2.625" style="118" customWidth="1"/>
    <col min="4" max="4" width="12.25" style="118" customWidth="1"/>
    <col min="5" max="5" width="8.625" style="118" customWidth="1"/>
    <col min="6" max="36" width="4.625" style="118" customWidth="1"/>
    <col min="37" max="37" width="7.875" style="118" customWidth="1"/>
    <col min="38" max="16384" width="9" style="118"/>
  </cols>
  <sheetData>
    <row r="1" spans="2:37" ht="24.95" customHeight="1" x14ac:dyDescent="0.4">
      <c r="B1" s="251" t="s">
        <v>47</v>
      </c>
      <c r="C1" s="251"/>
      <c r="D1" s="251"/>
      <c r="E1" s="251"/>
      <c r="F1" s="251"/>
      <c r="G1" s="251"/>
      <c r="H1" s="119"/>
      <c r="I1" s="119"/>
      <c r="J1" s="119"/>
      <c r="K1" s="119"/>
      <c r="L1" s="119"/>
      <c r="M1" s="119"/>
      <c r="N1" s="119"/>
      <c r="O1" s="119"/>
      <c r="P1" s="119"/>
      <c r="Q1" s="119"/>
      <c r="R1" s="252" t="s">
        <v>13</v>
      </c>
      <c r="S1" s="252"/>
      <c r="T1" s="252"/>
      <c r="U1" s="252"/>
      <c r="V1" s="377" t="s">
        <v>39</v>
      </c>
      <c r="W1" s="378"/>
      <c r="X1" s="378"/>
      <c r="Y1" s="378"/>
      <c r="Z1" s="378"/>
      <c r="AA1" s="378"/>
      <c r="AB1" s="378"/>
      <c r="AC1" s="378"/>
      <c r="AD1" s="378"/>
      <c r="AE1" s="378"/>
      <c r="AF1" s="378"/>
      <c r="AG1" s="378"/>
      <c r="AH1" s="378"/>
      <c r="AI1" s="378"/>
      <c r="AJ1" s="378"/>
      <c r="AK1" s="379"/>
    </row>
    <row r="2" spans="2:37" ht="24.95" customHeight="1" x14ac:dyDescent="0.4">
      <c r="B2" s="251"/>
      <c r="C2" s="251"/>
      <c r="D2" s="251"/>
      <c r="E2" s="251"/>
      <c r="F2" s="251"/>
      <c r="G2" s="251"/>
      <c r="H2" s="119"/>
      <c r="I2" s="119"/>
      <c r="J2" s="119"/>
      <c r="K2" s="119"/>
      <c r="L2" s="119"/>
      <c r="M2" s="119"/>
      <c r="N2" s="119"/>
      <c r="O2" s="119"/>
      <c r="P2" s="119"/>
      <c r="Q2" s="119"/>
      <c r="R2" s="119"/>
      <c r="AH2" s="380">
        <v>10</v>
      </c>
      <c r="AI2" s="381"/>
      <c r="AJ2" s="382" t="s">
        <v>11</v>
      </c>
      <c r="AK2" s="382"/>
    </row>
    <row r="3" spans="2:37" ht="24.95" customHeight="1" thickBot="1" x14ac:dyDescent="0.45"/>
    <row r="4" spans="2:37" ht="24.95" customHeight="1" thickTop="1" thickBot="1" x14ac:dyDescent="0.45">
      <c r="B4" s="368"/>
      <c r="C4" s="369"/>
      <c r="D4" s="369"/>
      <c r="E4" s="370"/>
      <c r="F4" s="374" t="s">
        <v>19</v>
      </c>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6"/>
    </row>
    <row r="5" spans="2:37" ht="24.95" customHeight="1" thickBot="1" x14ac:dyDescent="0.45">
      <c r="B5" s="371"/>
      <c r="C5" s="372"/>
      <c r="D5" s="372"/>
      <c r="E5" s="373"/>
      <c r="F5" s="78">
        <v>1</v>
      </c>
      <c r="G5" s="40">
        <v>2</v>
      </c>
      <c r="H5" s="40">
        <v>3</v>
      </c>
      <c r="I5" s="40">
        <v>4</v>
      </c>
      <c r="J5" s="40">
        <v>5</v>
      </c>
      <c r="K5" s="40">
        <v>6</v>
      </c>
      <c r="L5" s="40">
        <v>7</v>
      </c>
      <c r="M5" s="40">
        <v>8</v>
      </c>
      <c r="N5" s="40">
        <v>9</v>
      </c>
      <c r="O5" s="40">
        <v>10</v>
      </c>
      <c r="P5" s="40">
        <v>11</v>
      </c>
      <c r="Q5" s="40">
        <v>12</v>
      </c>
      <c r="R5" s="40">
        <v>13</v>
      </c>
      <c r="S5" s="40">
        <v>14</v>
      </c>
      <c r="T5" s="40">
        <v>15</v>
      </c>
      <c r="U5" s="40">
        <v>16</v>
      </c>
      <c r="V5" s="40">
        <v>17</v>
      </c>
      <c r="W5" s="40">
        <v>18</v>
      </c>
      <c r="X5" s="40">
        <v>19</v>
      </c>
      <c r="Y5" s="40">
        <v>20</v>
      </c>
      <c r="Z5" s="40">
        <v>21</v>
      </c>
      <c r="AA5" s="40">
        <v>22</v>
      </c>
      <c r="AB5" s="40">
        <v>23</v>
      </c>
      <c r="AC5" s="40">
        <v>24</v>
      </c>
      <c r="AD5" s="40">
        <v>25</v>
      </c>
      <c r="AE5" s="40">
        <v>26</v>
      </c>
      <c r="AF5" s="40">
        <v>27</v>
      </c>
      <c r="AG5" s="40">
        <v>28</v>
      </c>
      <c r="AH5" s="40">
        <v>29</v>
      </c>
      <c r="AI5" s="40">
        <v>30</v>
      </c>
      <c r="AJ5" s="40">
        <v>31</v>
      </c>
      <c r="AK5" s="79" t="s">
        <v>31</v>
      </c>
    </row>
    <row r="6" spans="2:37" ht="24.95" customHeight="1" x14ac:dyDescent="0.4">
      <c r="B6" s="361" t="s">
        <v>48</v>
      </c>
      <c r="C6" s="363" t="s">
        <v>4</v>
      </c>
      <c r="D6" s="364"/>
      <c r="E6" s="365"/>
      <c r="F6" s="41">
        <f>SUM(F7:F9)</f>
        <v>18</v>
      </c>
      <c r="G6" s="42">
        <f t="shared" ref="G6:AJ6" si="0">SUM(G7:G9)</f>
        <v>18</v>
      </c>
      <c r="H6" s="42">
        <f t="shared" si="0"/>
        <v>18</v>
      </c>
      <c r="I6" s="42">
        <f t="shared" si="0"/>
        <v>18</v>
      </c>
      <c r="J6" s="42">
        <f t="shared" si="0"/>
        <v>18</v>
      </c>
      <c r="K6" s="42">
        <f t="shared" si="0"/>
        <v>18</v>
      </c>
      <c r="L6" s="42">
        <f t="shared" si="0"/>
        <v>18</v>
      </c>
      <c r="M6" s="42">
        <f t="shared" si="0"/>
        <v>18</v>
      </c>
      <c r="N6" s="42">
        <f t="shared" si="0"/>
        <v>18</v>
      </c>
      <c r="O6" s="42">
        <f t="shared" si="0"/>
        <v>18</v>
      </c>
      <c r="P6" s="42">
        <f t="shared" si="0"/>
        <v>23</v>
      </c>
      <c r="Q6" s="42">
        <f t="shared" si="0"/>
        <v>23</v>
      </c>
      <c r="R6" s="42">
        <f t="shared" si="0"/>
        <v>23</v>
      </c>
      <c r="S6" s="42">
        <f t="shared" si="0"/>
        <v>23</v>
      </c>
      <c r="T6" s="42">
        <f t="shared" si="0"/>
        <v>23</v>
      </c>
      <c r="U6" s="42">
        <f t="shared" si="0"/>
        <v>23</v>
      </c>
      <c r="V6" s="42">
        <f t="shared" si="0"/>
        <v>23</v>
      </c>
      <c r="W6" s="42">
        <f t="shared" si="0"/>
        <v>23</v>
      </c>
      <c r="X6" s="42">
        <f t="shared" si="0"/>
        <v>23</v>
      </c>
      <c r="Y6" s="42">
        <f t="shared" si="0"/>
        <v>23</v>
      </c>
      <c r="Z6" s="42">
        <f t="shared" si="0"/>
        <v>23</v>
      </c>
      <c r="AA6" s="42">
        <f t="shared" si="0"/>
        <v>23</v>
      </c>
      <c r="AB6" s="42">
        <f t="shared" si="0"/>
        <v>23</v>
      </c>
      <c r="AC6" s="42">
        <f t="shared" si="0"/>
        <v>23</v>
      </c>
      <c r="AD6" s="42">
        <f t="shared" si="0"/>
        <v>23</v>
      </c>
      <c r="AE6" s="42">
        <f t="shared" si="0"/>
        <v>23</v>
      </c>
      <c r="AF6" s="42">
        <f t="shared" si="0"/>
        <v>23</v>
      </c>
      <c r="AG6" s="42">
        <f t="shared" si="0"/>
        <v>23</v>
      </c>
      <c r="AH6" s="42">
        <f t="shared" si="0"/>
        <v>23</v>
      </c>
      <c r="AI6" s="42">
        <f t="shared" si="0"/>
        <v>23</v>
      </c>
      <c r="AJ6" s="75">
        <f t="shared" si="0"/>
        <v>23</v>
      </c>
      <c r="AK6" s="80">
        <f>SUM(F6:AJ6)</f>
        <v>663</v>
      </c>
    </row>
    <row r="7" spans="2:37" ht="24.95" customHeight="1" x14ac:dyDescent="0.4">
      <c r="B7" s="362"/>
      <c r="C7" s="64"/>
      <c r="D7" s="366" t="s">
        <v>20</v>
      </c>
      <c r="E7" s="355"/>
      <c r="F7" s="47">
        <f>'記入例（その他）'!H7+'記入例（重点）'!J8</f>
        <v>5</v>
      </c>
      <c r="G7" s="48">
        <f>'記入例（その他）'!I7+'記入例（重点）'!K8</f>
        <v>5</v>
      </c>
      <c r="H7" s="48">
        <f>'記入例（その他）'!J7+'記入例（重点）'!L8</f>
        <v>5</v>
      </c>
      <c r="I7" s="48">
        <f>'記入例（その他）'!K7+'記入例（重点）'!M8</f>
        <v>5</v>
      </c>
      <c r="J7" s="48">
        <f>'記入例（その他）'!L7+'記入例（重点）'!N8</f>
        <v>5</v>
      </c>
      <c r="K7" s="48">
        <f>'記入例（その他）'!M7+'記入例（重点）'!O8</f>
        <v>5</v>
      </c>
      <c r="L7" s="48">
        <f>'記入例（その他）'!N7+'記入例（重点）'!P8</f>
        <v>5</v>
      </c>
      <c r="M7" s="48">
        <f>'記入例（その他）'!O7+'記入例（重点）'!Q8</f>
        <v>5</v>
      </c>
      <c r="N7" s="48">
        <f>'記入例（その他）'!P7+'記入例（重点）'!R8</f>
        <v>5</v>
      </c>
      <c r="O7" s="48">
        <f>'記入例（その他）'!Q7+'記入例（重点）'!S8</f>
        <v>5</v>
      </c>
      <c r="P7" s="48">
        <f>'記入例（その他）'!R7+'記入例（重点）'!T8</f>
        <v>10</v>
      </c>
      <c r="Q7" s="48">
        <f>'記入例（その他）'!S7+'記入例（重点）'!U8</f>
        <v>10</v>
      </c>
      <c r="R7" s="48">
        <f>'記入例（その他）'!T7+'記入例（重点）'!V8</f>
        <v>10</v>
      </c>
      <c r="S7" s="48">
        <f>'記入例（その他）'!U7+'記入例（重点）'!W8</f>
        <v>10</v>
      </c>
      <c r="T7" s="48">
        <f>'記入例（その他）'!V7+'記入例（重点）'!X8</f>
        <v>10</v>
      </c>
      <c r="U7" s="48">
        <f>'記入例（その他）'!W7+'記入例（重点）'!Y8</f>
        <v>10</v>
      </c>
      <c r="V7" s="48">
        <f>'記入例（その他）'!X7+'記入例（重点）'!Z8</f>
        <v>10</v>
      </c>
      <c r="W7" s="48">
        <f>'記入例（その他）'!Y7+'記入例（重点）'!AA8</f>
        <v>10</v>
      </c>
      <c r="X7" s="48">
        <f>'記入例（その他）'!Z7+'記入例（重点）'!AB8</f>
        <v>10</v>
      </c>
      <c r="Y7" s="48">
        <f>'記入例（その他）'!AA7+'記入例（重点）'!AC8</f>
        <v>10</v>
      </c>
      <c r="Z7" s="48">
        <f>'記入例（その他）'!AB7+'記入例（重点）'!AD8</f>
        <v>10</v>
      </c>
      <c r="AA7" s="48">
        <f>'記入例（その他）'!AC7+'記入例（重点）'!AE8</f>
        <v>10</v>
      </c>
      <c r="AB7" s="48">
        <f>'記入例（その他）'!AD7+'記入例（重点）'!AF8</f>
        <v>10</v>
      </c>
      <c r="AC7" s="48">
        <f>'記入例（その他）'!AE7+'記入例（重点）'!AG8</f>
        <v>10</v>
      </c>
      <c r="AD7" s="48">
        <f>'記入例（その他）'!AF7+'記入例（重点）'!AH8</f>
        <v>10</v>
      </c>
      <c r="AE7" s="48">
        <f>'記入例（その他）'!AG7+'記入例（重点）'!AI8</f>
        <v>10</v>
      </c>
      <c r="AF7" s="48">
        <f>'記入例（その他）'!AH7+'記入例（重点）'!AJ8</f>
        <v>10</v>
      </c>
      <c r="AG7" s="48">
        <f>'記入例（その他）'!AI7+'記入例（重点）'!AK8</f>
        <v>10</v>
      </c>
      <c r="AH7" s="48">
        <f>'記入例（その他）'!AJ7+'記入例（重点）'!AL8</f>
        <v>10</v>
      </c>
      <c r="AI7" s="48">
        <f>'記入例（その他）'!AK7+'記入例（重点）'!AM8</f>
        <v>10</v>
      </c>
      <c r="AJ7" s="49">
        <f>'記入例（その他）'!AL7+'記入例（重点）'!AN8</f>
        <v>10</v>
      </c>
      <c r="AK7" s="81">
        <f t="shared" ref="AK7:AK16" si="1">SUM(F7:AJ7)</f>
        <v>260</v>
      </c>
    </row>
    <row r="8" spans="2:37" ht="24.95" customHeight="1" x14ac:dyDescent="0.4">
      <c r="B8" s="362"/>
      <c r="C8" s="64"/>
      <c r="D8" s="366" t="s">
        <v>44</v>
      </c>
      <c r="E8" s="355"/>
      <c r="F8" s="47">
        <f>'記入例（重点）'!J9+'記入例（その他）'!H8</f>
        <v>0</v>
      </c>
      <c r="G8" s="48">
        <f>'記入例（重点）'!K9+'記入例（その他）'!I8</f>
        <v>0</v>
      </c>
      <c r="H8" s="48">
        <f>'記入例（重点）'!L9+'記入例（その他）'!J8</f>
        <v>0</v>
      </c>
      <c r="I8" s="48">
        <f>'記入例（重点）'!M9+'記入例（その他）'!K8</f>
        <v>0</v>
      </c>
      <c r="J8" s="48">
        <f>'記入例（重点）'!N9+'記入例（その他）'!L8</f>
        <v>0</v>
      </c>
      <c r="K8" s="48">
        <f>'記入例（重点）'!O9+'記入例（その他）'!M8</f>
        <v>0</v>
      </c>
      <c r="L8" s="48">
        <f>'記入例（重点）'!P9+'記入例（その他）'!N8</f>
        <v>0</v>
      </c>
      <c r="M8" s="48">
        <f>'記入例（重点）'!Q9+'記入例（その他）'!O8</f>
        <v>0</v>
      </c>
      <c r="N8" s="48">
        <f>'記入例（重点）'!R9+'記入例（その他）'!P8</f>
        <v>0</v>
      </c>
      <c r="O8" s="48">
        <f>'記入例（重点）'!S9+'記入例（その他）'!Q8</f>
        <v>0</v>
      </c>
      <c r="P8" s="48">
        <f>'記入例（重点）'!T9+'記入例（その他）'!R8</f>
        <v>0</v>
      </c>
      <c r="Q8" s="48">
        <f>'記入例（重点）'!U9+'記入例（その他）'!S8</f>
        <v>0</v>
      </c>
      <c r="R8" s="48">
        <f>'記入例（重点）'!V9+'記入例（その他）'!T8</f>
        <v>0</v>
      </c>
      <c r="S8" s="48">
        <f>'記入例（重点）'!W9+'記入例（その他）'!U8</f>
        <v>0</v>
      </c>
      <c r="T8" s="48">
        <f>'記入例（重点）'!X9+'記入例（その他）'!V8</f>
        <v>0</v>
      </c>
      <c r="U8" s="48">
        <f>'記入例（重点）'!Y9+'記入例（その他）'!W8</f>
        <v>0</v>
      </c>
      <c r="V8" s="48">
        <f>'記入例（重点）'!Z9+'記入例（その他）'!X8</f>
        <v>0</v>
      </c>
      <c r="W8" s="48">
        <f>'記入例（重点）'!AA9+'記入例（その他）'!Y8</f>
        <v>0</v>
      </c>
      <c r="X8" s="48">
        <f>'記入例（重点）'!AB9+'記入例（その他）'!Z8</f>
        <v>0</v>
      </c>
      <c r="Y8" s="48">
        <f>'記入例（重点）'!AC9+'記入例（その他）'!AA8</f>
        <v>0</v>
      </c>
      <c r="Z8" s="48">
        <f>'記入例（重点）'!AD9+'記入例（その他）'!AB8</f>
        <v>0</v>
      </c>
      <c r="AA8" s="48">
        <f>'記入例（重点）'!AE9+'記入例（その他）'!AC8</f>
        <v>0</v>
      </c>
      <c r="AB8" s="48">
        <f>'記入例（重点）'!AF9+'記入例（その他）'!AD8</f>
        <v>0</v>
      </c>
      <c r="AC8" s="48">
        <f>'記入例（重点）'!AG9+'記入例（その他）'!AE8</f>
        <v>0</v>
      </c>
      <c r="AD8" s="48">
        <f>'記入例（重点）'!AH9+'記入例（その他）'!AF8</f>
        <v>0</v>
      </c>
      <c r="AE8" s="48">
        <f>'記入例（重点）'!AI9+'記入例（その他）'!AG8</f>
        <v>0</v>
      </c>
      <c r="AF8" s="48">
        <f>'記入例（重点）'!AJ9+'記入例（その他）'!AH8</f>
        <v>0</v>
      </c>
      <c r="AG8" s="48">
        <f>'記入例（重点）'!AK9+'記入例（その他）'!AI8</f>
        <v>0</v>
      </c>
      <c r="AH8" s="48">
        <f>'記入例（重点）'!AL9+'記入例（その他）'!AJ8</f>
        <v>0</v>
      </c>
      <c r="AI8" s="48">
        <f>'記入例（重点）'!AM9+'記入例（その他）'!AK8</f>
        <v>0</v>
      </c>
      <c r="AJ8" s="49">
        <f>'記入例（重点）'!AN9+'記入例（その他）'!AL8</f>
        <v>0</v>
      </c>
      <c r="AK8" s="81">
        <f t="shared" si="1"/>
        <v>0</v>
      </c>
    </row>
    <row r="9" spans="2:37" ht="24.95" customHeight="1" thickBot="1" x14ac:dyDescent="0.45">
      <c r="B9" s="362"/>
      <c r="C9" s="64"/>
      <c r="D9" s="367" t="s">
        <v>29</v>
      </c>
      <c r="E9" s="358"/>
      <c r="F9" s="50">
        <f>'記入例（重点）'!J10+'記入例（その他）'!H9+'記入例（その他）'!H10</f>
        <v>13</v>
      </c>
      <c r="G9" s="51">
        <f>'記入例（重点）'!K10+'記入例（その他）'!I9+'記入例（その他）'!I10</f>
        <v>13</v>
      </c>
      <c r="H9" s="51">
        <f>'記入例（重点）'!L10+'記入例（その他）'!J9+'記入例（その他）'!J10</f>
        <v>13</v>
      </c>
      <c r="I9" s="51">
        <f>'記入例（重点）'!M10+'記入例（その他）'!K9+'記入例（その他）'!K10</f>
        <v>13</v>
      </c>
      <c r="J9" s="51">
        <f>'記入例（重点）'!N10+'記入例（その他）'!L9+'記入例（その他）'!L10</f>
        <v>13</v>
      </c>
      <c r="K9" s="51">
        <f>'記入例（重点）'!O10+'記入例（その他）'!M9+'記入例（その他）'!M10</f>
        <v>13</v>
      </c>
      <c r="L9" s="51">
        <f>'記入例（重点）'!P10+'記入例（その他）'!N9+'記入例（その他）'!N10</f>
        <v>13</v>
      </c>
      <c r="M9" s="51">
        <f>'記入例（重点）'!Q10+'記入例（その他）'!O9+'記入例（その他）'!O10</f>
        <v>13</v>
      </c>
      <c r="N9" s="51">
        <f>'記入例（重点）'!R10+'記入例（その他）'!P9+'記入例（その他）'!P10</f>
        <v>13</v>
      </c>
      <c r="O9" s="51">
        <f>'記入例（重点）'!S10+'記入例（その他）'!Q9+'記入例（その他）'!Q10</f>
        <v>13</v>
      </c>
      <c r="P9" s="51">
        <f>'記入例（重点）'!T10+'記入例（その他）'!R9+'記入例（その他）'!R10</f>
        <v>13</v>
      </c>
      <c r="Q9" s="51">
        <f>'記入例（重点）'!U10+'記入例（その他）'!S9+'記入例（その他）'!S10</f>
        <v>13</v>
      </c>
      <c r="R9" s="51">
        <f>'記入例（重点）'!V10+'記入例（その他）'!T9+'記入例（その他）'!T10</f>
        <v>13</v>
      </c>
      <c r="S9" s="51">
        <f>'記入例（重点）'!W10+'記入例（その他）'!U9+'記入例（その他）'!U10</f>
        <v>13</v>
      </c>
      <c r="T9" s="51">
        <f>'記入例（重点）'!X10+'記入例（その他）'!V9+'記入例（その他）'!V10</f>
        <v>13</v>
      </c>
      <c r="U9" s="51">
        <f>'記入例（重点）'!Y10+'記入例（その他）'!W9+'記入例（その他）'!W10</f>
        <v>13</v>
      </c>
      <c r="V9" s="51">
        <f>'記入例（重点）'!Z10+'記入例（その他）'!X9+'記入例（その他）'!X10</f>
        <v>13</v>
      </c>
      <c r="W9" s="51">
        <f>'記入例（重点）'!AA10+'記入例（その他）'!Y9+'記入例（その他）'!Y10</f>
        <v>13</v>
      </c>
      <c r="X9" s="51">
        <f>'記入例（重点）'!AB10+'記入例（その他）'!Z9+'記入例（その他）'!Z10</f>
        <v>13</v>
      </c>
      <c r="Y9" s="51">
        <f>'記入例（重点）'!AC10+'記入例（その他）'!AA9+'記入例（その他）'!AA10</f>
        <v>13</v>
      </c>
      <c r="Z9" s="51">
        <f>'記入例（重点）'!AD10+'記入例（その他）'!AB9+'記入例（その他）'!AB10</f>
        <v>13</v>
      </c>
      <c r="AA9" s="51">
        <f>'記入例（重点）'!AE10+'記入例（その他）'!AC9+'記入例（その他）'!AC10</f>
        <v>13</v>
      </c>
      <c r="AB9" s="51">
        <f>'記入例（重点）'!AF10+'記入例（その他）'!AD9+'記入例（その他）'!AD10</f>
        <v>13</v>
      </c>
      <c r="AC9" s="51">
        <f>'記入例（重点）'!AG10+'記入例（その他）'!AE9+'記入例（その他）'!AE10</f>
        <v>13</v>
      </c>
      <c r="AD9" s="51">
        <f>'記入例（重点）'!AH10+'記入例（その他）'!AF9+'記入例（その他）'!AF10</f>
        <v>13</v>
      </c>
      <c r="AE9" s="51">
        <f>'記入例（重点）'!AI10+'記入例（その他）'!AG9+'記入例（その他）'!AG10</f>
        <v>13</v>
      </c>
      <c r="AF9" s="51">
        <f>'記入例（重点）'!AJ10+'記入例（その他）'!AH9+'記入例（その他）'!AH10</f>
        <v>13</v>
      </c>
      <c r="AG9" s="51">
        <f>'記入例（重点）'!AK10+'記入例（その他）'!AI9+'記入例（その他）'!AI10</f>
        <v>13</v>
      </c>
      <c r="AH9" s="51">
        <f>'記入例（重点）'!AL10+'記入例（その他）'!AJ9+'記入例（その他）'!AJ10</f>
        <v>13</v>
      </c>
      <c r="AI9" s="51">
        <f>'記入例（重点）'!AM10+'記入例（その他）'!AK9+'記入例（その他）'!AK10</f>
        <v>13</v>
      </c>
      <c r="AJ9" s="52">
        <f>'記入例（重点）'!AN10+'記入例（その他）'!AL9+'記入例（その他）'!AL10</f>
        <v>13</v>
      </c>
      <c r="AK9" s="82">
        <f t="shared" si="1"/>
        <v>403</v>
      </c>
    </row>
    <row r="10" spans="2:37" ht="39.950000000000003" customHeight="1" thickTop="1" x14ac:dyDescent="0.4">
      <c r="B10" s="345" t="s">
        <v>54</v>
      </c>
      <c r="C10" s="347" t="s">
        <v>49</v>
      </c>
      <c r="D10" s="348"/>
      <c r="E10" s="349"/>
      <c r="F10" s="53">
        <v>5</v>
      </c>
      <c r="G10" s="54">
        <v>5</v>
      </c>
      <c r="H10" s="54">
        <v>5</v>
      </c>
      <c r="I10" s="54">
        <v>5</v>
      </c>
      <c r="J10" s="54">
        <v>5</v>
      </c>
      <c r="K10" s="54">
        <v>5</v>
      </c>
      <c r="L10" s="54">
        <v>5</v>
      </c>
      <c r="M10" s="54">
        <v>5</v>
      </c>
      <c r="N10" s="54">
        <v>5</v>
      </c>
      <c r="O10" s="54">
        <v>5</v>
      </c>
      <c r="P10" s="54"/>
      <c r="Q10" s="54"/>
      <c r="R10" s="54"/>
      <c r="S10" s="54"/>
      <c r="T10" s="54"/>
      <c r="U10" s="54"/>
      <c r="V10" s="54"/>
      <c r="W10" s="54"/>
      <c r="X10" s="54"/>
      <c r="Y10" s="54"/>
      <c r="Z10" s="54"/>
      <c r="AA10" s="54"/>
      <c r="AB10" s="54"/>
      <c r="AC10" s="54"/>
      <c r="AD10" s="54"/>
      <c r="AE10" s="54"/>
      <c r="AF10" s="54"/>
      <c r="AG10" s="54"/>
      <c r="AH10" s="54"/>
      <c r="AI10" s="54"/>
      <c r="AJ10" s="84"/>
      <c r="AK10" s="133">
        <f t="shared" ref="AK10:AK11" si="2">SUM(F10:AJ10)</f>
        <v>50</v>
      </c>
    </row>
    <row r="11" spans="2:37" ht="39.950000000000003" customHeight="1" thickBot="1" x14ac:dyDescent="0.45">
      <c r="B11" s="346"/>
      <c r="C11" s="359" t="s">
        <v>50</v>
      </c>
      <c r="D11" s="357"/>
      <c r="E11" s="358"/>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134"/>
      <c r="AK11" s="90">
        <f t="shared" si="2"/>
        <v>0</v>
      </c>
    </row>
    <row r="12" spans="2:37" ht="24.95" customHeight="1" thickTop="1" thickBot="1" x14ac:dyDescent="0.45">
      <c r="B12" s="350" t="s">
        <v>51</v>
      </c>
      <c r="C12" s="351"/>
      <c r="D12" s="351"/>
      <c r="E12" s="352"/>
      <c r="F12" s="43">
        <f>F7*4+F8*4+F9*2+F10*4+F11*2</f>
        <v>66</v>
      </c>
      <c r="G12" s="44">
        <f t="shared" ref="G12:AJ12" si="3">G7*4+G8*4+G9*2+G10*4+G11*2</f>
        <v>66</v>
      </c>
      <c r="H12" s="44">
        <f t="shared" si="3"/>
        <v>66</v>
      </c>
      <c r="I12" s="44">
        <f t="shared" si="3"/>
        <v>66</v>
      </c>
      <c r="J12" s="44">
        <f t="shared" si="3"/>
        <v>66</v>
      </c>
      <c r="K12" s="44">
        <f t="shared" si="3"/>
        <v>66</v>
      </c>
      <c r="L12" s="44">
        <f t="shared" si="3"/>
        <v>66</v>
      </c>
      <c r="M12" s="44">
        <f t="shared" si="3"/>
        <v>66</v>
      </c>
      <c r="N12" s="44">
        <f t="shared" si="3"/>
        <v>66</v>
      </c>
      <c r="O12" s="44">
        <f t="shared" si="3"/>
        <v>66</v>
      </c>
      <c r="P12" s="44">
        <f t="shared" si="3"/>
        <v>66</v>
      </c>
      <c r="Q12" s="44">
        <f t="shared" si="3"/>
        <v>66</v>
      </c>
      <c r="R12" s="44">
        <f t="shared" si="3"/>
        <v>66</v>
      </c>
      <c r="S12" s="44">
        <f t="shared" si="3"/>
        <v>66</v>
      </c>
      <c r="T12" s="44">
        <f t="shared" si="3"/>
        <v>66</v>
      </c>
      <c r="U12" s="44">
        <f t="shared" si="3"/>
        <v>66</v>
      </c>
      <c r="V12" s="44">
        <f t="shared" si="3"/>
        <v>66</v>
      </c>
      <c r="W12" s="44">
        <f t="shared" si="3"/>
        <v>66</v>
      </c>
      <c r="X12" s="44">
        <f t="shared" si="3"/>
        <v>66</v>
      </c>
      <c r="Y12" s="44">
        <f t="shared" si="3"/>
        <v>66</v>
      </c>
      <c r="Z12" s="44">
        <f t="shared" si="3"/>
        <v>66</v>
      </c>
      <c r="AA12" s="44">
        <f t="shared" si="3"/>
        <v>66</v>
      </c>
      <c r="AB12" s="44">
        <f t="shared" si="3"/>
        <v>66</v>
      </c>
      <c r="AC12" s="44">
        <f t="shared" si="3"/>
        <v>66</v>
      </c>
      <c r="AD12" s="44">
        <f t="shared" si="3"/>
        <v>66</v>
      </c>
      <c r="AE12" s="44">
        <f t="shared" si="3"/>
        <v>66</v>
      </c>
      <c r="AF12" s="44">
        <f t="shared" si="3"/>
        <v>66</v>
      </c>
      <c r="AG12" s="44">
        <f t="shared" si="3"/>
        <v>66</v>
      </c>
      <c r="AH12" s="44">
        <f t="shared" si="3"/>
        <v>66</v>
      </c>
      <c r="AI12" s="44">
        <f t="shared" si="3"/>
        <v>66</v>
      </c>
      <c r="AJ12" s="45">
        <f t="shared" si="3"/>
        <v>66</v>
      </c>
      <c r="AK12" s="135">
        <f>AK7*4+AK8*4+AK9*2</f>
        <v>1846</v>
      </c>
    </row>
    <row r="13" spans="2:37" ht="24.95" customHeight="1" thickTop="1" thickBot="1" x14ac:dyDescent="0.45">
      <c r="B13" s="345" t="s">
        <v>52</v>
      </c>
      <c r="C13" s="360" t="s">
        <v>20</v>
      </c>
      <c r="D13" s="348"/>
      <c r="E13" s="349"/>
      <c r="F13" s="53">
        <f>'記入例（重点）'!J17+'記入例（その他）'!H18</f>
        <v>0</v>
      </c>
      <c r="G13" s="54">
        <f>'記入例（重点）'!K17+'記入例（その他）'!I18</f>
        <v>0</v>
      </c>
      <c r="H13" s="54">
        <f>'記入例（重点）'!L17+'記入例（その他）'!J18</f>
        <v>0</v>
      </c>
      <c r="I13" s="54">
        <f>'記入例（重点）'!M17+'記入例（その他）'!K18</f>
        <v>0</v>
      </c>
      <c r="J13" s="54">
        <f>'記入例（重点）'!N17+'記入例（その他）'!L18</f>
        <v>0</v>
      </c>
      <c r="K13" s="54">
        <f>'記入例（重点）'!O17+'記入例（その他）'!M18</f>
        <v>0</v>
      </c>
      <c r="L13" s="54">
        <f>'記入例（重点）'!P17+'記入例（その他）'!N18</f>
        <v>0</v>
      </c>
      <c r="M13" s="54">
        <f>'記入例（重点）'!Q17+'記入例（その他）'!O18</f>
        <v>0</v>
      </c>
      <c r="N13" s="54">
        <f>'記入例（重点）'!R17+'記入例（その他）'!P18</f>
        <v>0</v>
      </c>
      <c r="O13" s="54">
        <f>'記入例（重点）'!S17+'記入例（その他）'!Q18</f>
        <v>0</v>
      </c>
      <c r="P13" s="54">
        <f>'記入例（重点）'!T17+'記入例（その他）'!R18</f>
        <v>0</v>
      </c>
      <c r="Q13" s="54">
        <f>'記入例（重点）'!U17+'記入例（その他）'!S18</f>
        <v>0</v>
      </c>
      <c r="R13" s="54">
        <f>'記入例（重点）'!V17+'記入例（その他）'!T18</f>
        <v>0</v>
      </c>
      <c r="S13" s="54">
        <f>'記入例（重点）'!W17+'記入例（その他）'!U18</f>
        <v>0</v>
      </c>
      <c r="T13" s="54">
        <f>'記入例（重点）'!X17+'記入例（その他）'!V18</f>
        <v>0</v>
      </c>
      <c r="U13" s="54">
        <f>'記入例（重点）'!Y17+'記入例（その他）'!W18</f>
        <v>0</v>
      </c>
      <c r="V13" s="54">
        <f>'記入例（重点）'!Z17+'記入例（その他）'!X18</f>
        <v>0</v>
      </c>
      <c r="W13" s="54">
        <f>'記入例（重点）'!AA17+'記入例（その他）'!Y18</f>
        <v>0</v>
      </c>
      <c r="X13" s="54">
        <f>'記入例（重点）'!AB17+'記入例（その他）'!Z18</f>
        <v>0</v>
      </c>
      <c r="Y13" s="54">
        <f>'記入例（重点）'!AC17+'記入例（その他）'!AA18</f>
        <v>0</v>
      </c>
      <c r="Z13" s="54">
        <f>'記入例（重点）'!AD17+'記入例（その他）'!AB18</f>
        <v>0</v>
      </c>
      <c r="AA13" s="54">
        <f>'記入例（重点）'!AE17+'記入例（その他）'!AC18</f>
        <v>0</v>
      </c>
      <c r="AB13" s="54">
        <f>'記入例（重点）'!AF17+'記入例（その他）'!AD18</f>
        <v>0</v>
      </c>
      <c r="AC13" s="54">
        <f>'記入例（重点）'!AG17+'記入例（その他）'!AE18</f>
        <v>0</v>
      </c>
      <c r="AD13" s="54">
        <f>'記入例（重点）'!AH17+'記入例（その他）'!AF18</f>
        <v>0</v>
      </c>
      <c r="AE13" s="54">
        <f>'記入例（重点）'!AI17+'記入例（その他）'!AG18</f>
        <v>0</v>
      </c>
      <c r="AF13" s="54">
        <f>'記入例（重点）'!AJ17+'記入例（その他）'!AH18</f>
        <v>0</v>
      </c>
      <c r="AG13" s="54">
        <f>'記入例（重点）'!AK17+'記入例（その他）'!AI18</f>
        <v>0</v>
      </c>
      <c r="AH13" s="54">
        <f>'記入例（重点）'!AL17+'記入例（その他）'!AJ18</f>
        <v>0</v>
      </c>
      <c r="AI13" s="54">
        <f>'記入例（重点）'!AM17+'記入例（その他）'!AK18</f>
        <v>0</v>
      </c>
      <c r="AJ13" s="54">
        <f>'記入例（重点）'!AN17+'記入例（その他）'!AL18</f>
        <v>0</v>
      </c>
      <c r="AK13" s="85">
        <f t="shared" si="1"/>
        <v>0</v>
      </c>
    </row>
    <row r="14" spans="2:37" ht="24.95" customHeight="1" thickTop="1" x14ac:dyDescent="0.4">
      <c r="B14" s="346"/>
      <c r="C14" s="353" t="s">
        <v>44</v>
      </c>
      <c r="D14" s="354"/>
      <c r="E14" s="355"/>
      <c r="F14" s="53">
        <f>'記入例（重点）'!J18+'記入例（その他）'!H19</f>
        <v>0</v>
      </c>
      <c r="G14" s="56">
        <f>'記入例（重点）'!K18+'記入例（その他）'!I19</f>
        <v>0</v>
      </c>
      <c r="H14" s="56">
        <f>'記入例（重点）'!L18+'記入例（その他）'!J19</f>
        <v>0</v>
      </c>
      <c r="I14" s="56">
        <f>'記入例（重点）'!M18+'記入例（その他）'!K19</f>
        <v>0</v>
      </c>
      <c r="J14" s="56">
        <f>'記入例（重点）'!N18+'記入例（その他）'!L19</f>
        <v>0</v>
      </c>
      <c r="K14" s="56">
        <f>'記入例（重点）'!O18+'記入例（その他）'!M19</f>
        <v>0</v>
      </c>
      <c r="L14" s="56">
        <f>'記入例（重点）'!P18+'記入例（その他）'!N19</f>
        <v>0</v>
      </c>
      <c r="M14" s="56">
        <f>'記入例（重点）'!Q18+'記入例（その他）'!O19</f>
        <v>0</v>
      </c>
      <c r="N14" s="56">
        <f>'記入例（重点）'!R18+'記入例（その他）'!P19</f>
        <v>0</v>
      </c>
      <c r="O14" s="56">
        <f>'記入例（重点）'!S18+'記入例（その他）'!Q19</f>
        <v>0</v>
      </c>
      <c r="P14" s="56">
        <f>'記入例（重点）'!T18+'記入例（その他）'!R19</f>
        <v>0</v>
      </c>
      <c r="Q14" s="56">
        <f>'記入例（重点）'!U18+'記入例（その他）'!S19</f>
        <v>0</v>
      </c>
      <c r="R14" s="56">
        <f>'記入例（重点）'!V18+'記入例（その他）'!T19</f>
        <v>0</v>
      </c>
      <c r="S14" s="56">
        <f>'記入例（重点）'!W18+'記入例（その他）'!U19</f>
        <v>0</v>
      </c>
      <c r="T14" s="56">
        <f>'記入例（重点）'!X18+'記入例（その他）'!V19</f>
        <v>0</v>
      </c>
      <c r="U14" s="56">
        <f>'記入例（重点）'!Y18+'記入例（その他）'!W19</f>
        <v>0</v>
      </c>
      <c r="V14" s="56">
        <f>'記入例（重点）'!Z18+'記入例（その他）'!X19</f>
        <v>0</v>
      </c>
      <c r="W14" s="56">
        <f>'記入例（重点）'!AA18+'記入例（その他）'!Y19</f>
        <v>0</v>
      </c>
      <c r="X14" s="56">
        <f>'記入例（重点）'!AB18+'記入例（その他）'!Z19</f>
        <v>0</v>
      </c>
      <c r="Y14" s="56">
        <f>'記入例（重点）'!AC18+'記入例（その他）'!AA19</f>
        <v>0</v>
      </c>
      <c r="Z14" s="56">
        <f>'記入例（重点）'!AD18+'記入例（その他）'!AB19</f>
        <v>0</v>
      </c>
      <c r="AA14" s="56">
        <f>'記入例（重点）'!AE18+'記入例（その他）'!AC19</f>
        <v>0</v>
      </c>
      <c r="AB14" s="56">
        <f>'記入例（重点）'!AF18+'記入例（その他）'!AD19</f>
        <v>0</v>
      </c>
      <c r="AC14" s="56">
        <f>'記入例（重点）'!AG18+'記入例（その他）'!AE19</f>
        <v>0</v>
      </c>
      <c r="AD14" s="56">
        <f>'記入例（重点）'!AH18+'記入例（その他）'!AF19</f>
        <v>0</v>
      </c>
      <c r="AE14" s="56">
        <f>'記入例（重点）'!AI18+'記入例（その他）'!AG19</f>
        <v>0</v>
      </c>
      <c r="AF14" s="56">
        <f>'記入例（重点）'!AJ18+'記入例（その他）'!AH19</f>
        <v>0</v>
      </c>
      <c r="AG14" s="56">
        <f>'記入例（重点）'!AK18+'記入例（その他）'!AI19</f>
        <v>0</v>
      </c>
      <c r="AH14" s="56">
        <f>'記入例（重点）'!AL18+'記入例（その他）'!AJ19</f>
        <v>0</v>
      </c>
      <c r="AI14" s="56">
        <f>'記入例（重点）'!AM18+'記入例（その他）'!AK19</f>
        <v>0</v>
      </c>
      <c r="AJ14" s="56">
        <f>'記入例（重点）'!AN18+'記入例（その他）'!AL19</f>
        <v>0</v>
      </c>
      <c r="AK14" s="86">
        <f t="shared" si="1"/>
        <v>0</v>
      </c>
    </row>
    <row r="15" spans="2:37" ht="24.95" customHeight="1" x14ac:dyDescent="0.4">
      <c r="B15" s="346"/>
      <c r="C15" s="353" t="s">
        <v>30</v>
      </c>
      <c r="D15" s="354"/>
      <c r="E15" s="355"/>
      <c r="F15" s="55">
        <f>'記入例（重点）'!J19+'記入例（その他）'!H21</f>
        <v>0</v>
      </c>
      <c r="G15" s="56">
        <f>'記入例（重点）'!K19+'記入例（その他）'!I21</f>
        <v>0</v>
      </c>
      <c r="H15" s="56">
        <f>'記入例（重点）'!L19+'記入例（その他）'!J21</f>
        <v>0</v>
      </c>
      <c r="I15" s="56">
        <f>'記入例（重点）'!M19+'記入例（その他）'!K21</f>
        <v>0</v>
      </c>
      <c r="J15" s="56">
        <f>'記入例（重点）'!N19+'記入例（その他）'!L21</f>
        <v>0</v>
      </c>
      <c r="K15" s="56">
        <f>'記入例（重点）'!O19+'記入例（その他）'!M21</f>
        <v>0</v>
      </c>
      <c r="L15" s="56">
        <f>'記入例（重点）'!P19+'記入例（その他）'!N21</f>
        <v>0</v>
      </c>
      <c r="M15" s="56">
        <f>'記入例（重点）'!Q19+'記入例（その他）'!O21</f>
        <v>0</v>
      </c>
      <c r="N15" s="56">
        <f>'記入例（重点）'!R19+'記入例（その他）'!P21</f>
        <v>0</v>
      </c>
      <c r="O15" s="56">
        <f>'記入例（重点）'!S19+'記入例（その他）'!Q21</f>
        <v>0</v>
      </c>
      <c r="P15" s="56">
        <f>'記入例（重点）'!T19+'記入例（その他）'!R21</f>
        <v>0</v>
      </c>
      <c r="Q15" s="56">
        <f>'記入例（重点）'!U19+'記入例（その他）'!S21</f>
        <v>0</v>
      </c>
      <c r="R15" s="56">
        <f>'記入例（重点）'!V19+'記入例（その他）'!T21</f>
        <v>0</v>
      </c>
      <c r="S15" s="56">
        <f>'記入例（重点）'!W19+'記入例（その他）'!U21</f>
        <v>0</v>
      </c>
      <c r="T15" s="56">
        <f>'記入例（重点）'!X19+'記入例（その他）'!V21</f>
        <v>0</v>
      </c>
      <c r="U15" s="56">
        <f>'記入例（重点）'!Y19+'記入例（その他）'!W21</f>
        <v>0</v>
      </c>
      <c r="V15" s="56">
        <f>'記入例（重点）'!Z19+'記入例（その他）'!X21</f>
        <v>0</v>
      </c>
      <c r="W15" s="56">
        <f>'記入例（重点）'!AA19+'記入例（その他）'!Y21</f>
        <v>0</v>
      </c>
      <c r="X15" s="56">
        <f>'記入例（重点）'!AB19+'記入例（その他）'!Z21</f>
        <v>0</v>
      </c>
      <c r="Y15" s="56">
        <f>'記入例（重点）'!AC19+'記入例（その他）'!AA21</f>
        <v>0</v>
      </c>
      <c r="Z15" s="56">
        <f>'記入例（重点）'!AD19+'記入例（その他）'!AB21</f>
        <v>0</v>
      </c>
      <c r="AA15" s="56">
        <f>'記入例（重点）'!AE19+'記入例（その他）'!AC21</f>
        <v>0</v>
      </c>
      <c r="AB15" s="56">
        <f>'記入例（重点）'!AF19+'記入例（その他）'!AD21</f>
        <v>0</v>
      </c>
      <c r="AC15" s="56">
        <f>'記入例（重点）'!AG19+'記入例（その他）'!AE21</f>
        <v>0</v>
      </c>
      <c r="AD15" s="56">
        <f>'記入例（重点）'!AH19+'記入例（その他）'!AF21</f>
        <v>0</v>
      </c>
      <c r="AE15" s="56">
        <f>'記入例（重点）'!AI19+'記入例（その他）'!AG21</f>
        <v>0</v>
      </c>
      <c r="AF15" s="56">
        <f>'記入例（重点）'!AJ19+'記入例（その他）'!AH21</f>
        <v>0</v>
      </c>
      <c r="AG15" s="56">
        <f>'記入例（重点）'!AK19+'記入例（その他）'!AI21</f>
        <v>0</v>
      </c>
      <c r="AH15" s="56">
        <f>'記入例（重点）'!AL19+'記入例（その他）'!AJ21</f>
        <v>0</v>
      </c>
      <c r="AI15" s="56">
        <f>'記入例（重点）'!AM19+'記入例（その他）'!AK21</f>
        <v>0</v>
      </c>
      <c r="AJ15" s="56">
        <f>'記入例（重点）'!AN19+'記入例（その他）'!AL21</f>
        <v>0</v>
      </c>
      <c r="AK15" s="87">
        <f t="shared" si="1"/>
        <v>0</v>
      </c>
    </row>
    <row r="16" spans="2:37" ht="24.95" customHeight="1" thickBot="1" x14ac:dyDescent="0.45">
      <c r="B16" s="346"/>
      <c r="C16" s="356" t="s">
        <v>53</v>
      </c>
      <c r="D16" s="357"/>
      <c r="E16" s="358"/>
      <c r="F16" s="88">
        <f>'記入例（重点）'!J20+'記入例（その他）'!H21</f>
        <v>15</v>
      </c>
      <c r="G16" s="89">
        <f>'記入例（重点）'!K20+'記入例（その他）'!I21</f>
        <v>15</v>
      </c>
      <c r="H16" s="89">
        <f>'記入例（重点）'!L20+'記入例（その他）'!J21</f>
        <v>15</v>
      </c>
      <c r="I16" s="89">
        <f>'記入例（重点）'!M20+'記入例（その他）'!K21</f>
        <v>17</v>
      </c>
      <c r="J16" s="89">
        <f>'記入例（重点）'!N20+'記入例（その他）'!L21</f>
        <v>17</v>
      </c>
      <c r="K16" s="89">
        <f>'記入例（重点）'!O20+'記入例（その他）'!M21</f>
        <v>18</v>
      </c>
      <c r="L16" s="89">
        <f>'記入例（重点）'!P20+'記入例（その他）'!N21</f>
        <v>18</v>
      </c>
      <c r="M16" s="89">
        <f>'記入例（重点）'!Q20+'記入例（その他）'!O21</f>
        <v>20</v>
      </c>
      <c r="N16" s="89">
        <f>'記入例（重点）'!R20+'記入例（その他）'!P21</f>
        <v>20</v>
      </c>
      <c r="O16" s="89">
        <f>'記入例（重点）'!S20+'記入例（その他）'!Q21</f>
        <v>20</v>
      </c>
      <c r="P16" s="89">
        <f>'記入例（重点）'!T20+'記入例（その他）'!R21</f>
        <v>15</v>
      </c>
      <c r="Q16" s="89">
        <f>'記入例（重点）'!U20+'記入例（その他）'!S21</f>
        <v>15</v>
      </c>
      <c r="R16" s="89">
        <f>'記入例（重点）'!V20+'記入例（その他）'!T21</f>
        <v>15</v>
      </c>
      <c r="S16" s="89">
        <f>'記入例（重点）'!W20+'記入例（その他）'!U21</f>
        <v>15</v>
      </c>
      <c r="T16" s="89">
        <f>'記入例（重点）'!X20+'記入例（その他）'!V21</f>
        <v>15</v>
      </c>
      <c r="U16" s="89">
        <f>'記入例（重点）'!Y20+'記入例（その他）'!W21</f>
        <v>15</v>
      </c>
      <c r="V16" s="89">
        <f>'記入例（重点）'!Z20+'記入例（その他）'!X21</f>
        <v>15</v>
      </c>
      <c r="W16" s="89">
        <f>'記入例（重点）'!AA20+'記入例（その他）'!Y21</f>
        <v>15</v>
      </c>
      <c r="X16" s="89">
        <f>'記入例（重点）'!AB20+'記入例（その他）'!Z21</f>
        <v>15</v>
      </c>
      <c r="Y16" s="89">
        <f>'記入例（重点）'!AC20+'記入例（その他）'!AA21</f>
        <v>15</v>
      </c>
      <c r="Z16" s="89">
        <f>'記入例（重点）'!AD20+'記入例（その他）'!AB21</f>
        <v>15</v>
      </c>
      <c r="AA16" s="89">
        <f>'記入例（重点）'!AE20+'記入例（その他）'!AC21</f>
        <v>15</v>
      </c>
      <c r="AB16" s="89">
        <f>'記入例（重点）'!AF20+'記入例（その他）'!AD21</f>
        <v>15</v>
      </c>
      <c r="AC16" s="89">
        <f>'記入例（重点）'!AG20+'記入例（その他）'!AE21</f>
        <v>15</v>
      </c>
      <c r="AD16" s="89">
        <f>'記入例（重点）'!AH20+'記入例（その他）'!AF21</f>
        <v>15</v>
      </c>
      <c r="AE16" s="89">
        <f>'記入例（重点）'!AI20+'記入例（その他）'!AG21</f>
        <v>15</v>
      </c>
      <c r="AF16" s="89">
        <f>'記入例（重点）'!AJ20+'記入例（その他）'!AH21</f>
        <v>15</v>
      </c>
      <c r="AG16" s="89">
        <f>'記入例（重点）'!AK20+'記入例（その他）'!AI21</f>
        <v>15</v>
      </c>
      <c r="AH16" s="89">
        <f>'記入例（重点）'!AL20+'記入例（その他）'!AJ21</f>
        <v>15</v>
      </c>
      <c r="AI16" s="89">
        <f>'記入例（重点）'!AM20+'記入例（その他）'!AK21</f>
        <v>15</v>
      </c>
      <c r="AJ16" s="89">
        <f>'記入例（重点）'!AN20+'記入例（その他）'!AL21</f>
        <v>15</v>
      </c>
      <c r="AK16" s="140">
        <f t="shared" si="1"/>
        <v>490</v>
      </c>
    </row>
    <row r="17" spans="2:41" ht="24.95" customHeight="1" thickTop="1" thickBot="1" x14ac:dyDescent="0.45">
      <c r="B17" s="330" t="s">
        <v>36</v>
      </c>
      <c r="C17" s="331"/>
      <c r="D17" s="331"/>
      <c r="E17" s="332"/>
      <c r="F17" s="43">
        <f>SUM(F13:F16)</f>
        <v>15</v>
      </c>
      <c r="G17" s="46">
        <f t="shared" ref="G17:AK17" si="4">SUM(G13:G16)</f>
        <v>15</v>
      </c>
      <c r="H17" s="46">
        <f t="shared" si="4"/>
        <v>15</v>
      </c>
      <c r="I17" s="46">
        <f t="shared" si="4"/>
        <v>17</v>
      </c>
      <c r="J17" s="46">
        <f t="shared" si="4"/>
        <v>17</v>
      </c>
      <c r="K17" s="46">
        <f t="shared" si="4"/>
        <v>18</v>
      </c>
      <c r="L17" s="46">
        <f t="shared" si="4"/>
        <v>18</v>
      </c>
      <c r="M17" s="46">
        <f t="shared" si="4"/>
        <v>20</v>
      </c>
      <c r="N17" s="46">
        <f t="shared" si="4"/>
        <v>20</v>
      </c>
      <c r="O17" s="46">
        <f t="shared" si="4"/>
        <v>20</v>
      </c>
      <c r="P17" s="46">
        <f t="shared" si="4"/>
        <v>15</v>
      </c>
      <c r="Q17" s="46">
        <f t="shared" si="4"/>
        <v>15</v>
      </c>
      <c r="R17" s="46">
        <f t="shared" si="4"/>
        <v>15</v>
      </c>
      <c r="S17" s="46">
        <f t="shared" si="4"/>
        <v>15</v>
      </c>
      <c r="T17" s="46">
        <f t="shared" si="4"/>
        <v>15</v>
      </c>
      <c r="U17" s="46">
        <f t="shared" si="4"/>
        <v>15</v>
      </c>
      <c r="V17" s="46">
        <f t="shared" si="4"/>
        <v>15</v>
      </c>
      <c r="W17" s="46">
        <f t="shared" si="4"/>
        <v>15</v>
      </c>
      <c r="X17" s="46">
        <f t="shared" si="4"/>
        <v>15</v>
      </c>
      <c r="Y17" s="46">
        <f t="shared" si="4"/>
        <v>15</v>
      </c>
      <c r="Z17" s="46">
        <f t="shared" si="4"/>
        <v>15</v>
      </c>
      <c r="AA17" s="46">
        <f t="shared" si="4"/>
        <v>15</v>
      </c>
      <c r="AB17" s="46">
        <f t="shared" si="4"/>
        <v>15</v>
      </c>
      <c r="AC17" s="46">
        <f t="shared" si="4"/>
        <v>15</v>
      </c>
      <c r="AD17" s="46">
        <f t="shared" si="4"/>
        <v>15</v>
      </c>
      <c r="AE17" s="46">
        <f t="shared" si="4"/>
        <v>15</v>
      </c>
      <c r="AF17" s="46">
        <f t="shared" si="4"/>
        <v>15</v>
      </c>
      <c r="AG17" s="46">
        <f t="shared" si="4"/>
        <v>15</v>
      </c>
      <c r="AH17" s="46">
        <f t="shared" si="4"/>
        <v>15</v>
      </c>
      <c r="AI17" s="46">
        <f t="shared" si="4"/>
        <v>15</v>
      </c>
      <c r="AJ17" s="45">
        <f t="shared" si="4"/>
        <v>15</v>
      </c>
      <c r="AK17" s="83">
        <f t="shared" si="4"/>
        <v>490</v>
      </c>
    </row>
    <row r="18" spans="2:41" s="121" customFormat="1" ht="50.1" customHeight="1" thickTop="1" thickBot="1" x14ac:dyDescent="0.45">
      <c r="B18" s="333" t="s">
        <v>37</v>
      </c>
      <c r="C18" s="334"/>
      <c r="D18" s="334"/>
      <c r="E18" s="334"/>
      <c r="F18" s="136" t="str">
        <f>IF(F12&gt;=F17,"〇","×")</f>
        <v>〇</v>
      </c>
      <c r="G18" s="137" t="str">
        <f t="shared" ref="G18:AJ18" si="5">IF(G12&gt;=G17,"〇","×")</f>
        <v>〇</v>
      </c>
      <c r="H18" s="137" t="str">
        <f t="shared" si="5"/>
        <v>〇</v>
      </c>
      <c r="I18" s="137" t="str">
        <f t="shared" si="5"/>
        <v>〇</v>
      </c>
      <c r="J18" s="137" t="str">
        <f t="shared" si="5"/>
        <v>〇</v>
      </c>
      <c r="K18" s="137" t="str">
        <f t="shared" si="5"/>
        <v>〇</v>
      </c>
      <c r="L18" s="137" t="str">
        <f t="shared" si="5"/>
        <v>〇</v>
      </c>
      <c r="M18" s="137" t="str">
        <f t="shared" si="5"/>
        <v>〇</v>
      </c>
      <c r="N18" s="137" t="str">
        <f t="shared" si="5"/>
        <v>〇</v>
      </c>
      <c r="O18" s="137" t="str">
        <f t="shared" si="5"/>
        <v>〇</v>
      </c>
      <c r="P18" s="137" t="str">
        <f t="shared" si="5"/>
        <v>〇</v>
      </c>
      <c r="Q18" s="137" t="str">
        <f t="shared" si="5"/>
        <v>〇</v>
      </c>
      <c r="R18" s="137" t="str">
        <f t="shared" si="5"/>
        <v>〇</v>
      </c>
      <c r="S18" s="137" t="str">
        <f t="shared" si="5"/>
        <v>〇</v>
      </c>
      <c r="T18" s="137" t="str">
        <f t="shared" si="5"/>
        <v>〇</v>
      </c>
      <c r="U18" s="137" t="str">
        <f t="shared" si="5"/>
        <v>〇</v>
      </c>
      <c r="V18" s="137" t="str">
        <f t="shared" si="5"/>
        <v>〇</v>
      </c>
      <c r="W18" s="137" t="str">
        <f t="shared" si="5"/>
        <v>〇</v>
      </c>
      <c r="X18" s="137" t="str">
        <f t="shared" si="5"/>
        <v>〇</v>
      </c>
      <c r="Y18" s="137" t="str">
        <f t="shared" si="5"/>
        <v>〇</v>
      </c>
      <c r="Z18" s="137" t="str">
        <f t="shared" si="5"/>
        <v>〇</v>
      </c>
      <c r="AA18" s="137" t="str">
        <f t="shared" si="5"/>
        <v>〇</v>
      </c>
      <c r="AB18" s="137" t="str">
        <f t="shared" si="5"/>
        <v>〇</v>
      </c>
      <c r="AC18" s="137" t="str">
        <f t="shared" si="5"/>
        <v>〇</v>
      </c>
      <c r="AD18" s="137" t="str">
        <f t="shared" si="5"/>
        <v>〇</v>
      </c>
      <c r="AE18" s="137" t="str">
        <f t="shared" si="5"/>
        <v>〇</v>
      </c>
      <c r="AF18" s="137" t="str">
        <f t="shared" si="5"/>
        <v>〇</v>
      </c>
      <c r="AG18" s="137" t="str">
        <f t="shared" si="5"/>
        <v>〇</v>
      </c>
      <c r="AH18" s="137" t="str">
        <f t="shared" si="5"/>
        <v>〇</v>
      </c>
      <c r="AI18" s="137" t="str">
        <f t="shared" si="5"/>
        <v>〇</v>
      </c>
      <c r="AJ18" s="138" t="str">
        <f t="shared" si="5"/>
        <v>〇</v>
      </c>
      <c r="AK18" s="120"/>
    </row>
    <row r="19" spans="2:41" ht="36.75" customHeight="1" thickTop="1" x14ac:dyDescent="0.4">
      <c r="J19" s="335" t="s">
        <v>55</v>
      </c>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row>
    <row r="20" spans="2:41" ht="36.75" customHeight="1" x14ac:dyDescent="0.4">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row>
    <row r="21" spans="2:41" ht="36.75" customHeight="1" x14ac:dyDescent="0.4">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127"/>
      <c r="AM21" s="127"/>
      <c r="AN21" s="127"/>
      <c r="AO21" s="127"/>
    </row>
    <row r="22" spans="2:41" ht="36.75" customHeight="1" thickBot="1" x14ac:dyDescent="0.45">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127"/>
      <c r="AM22" s="127"/>
      <c r="AN22" s="127"/>
      <c r="AO22" s="127"/>
    </row>
    <row r="23" spans="2:41" s="126" customFormat="1" ht="20.100000000000001" customHeight="1" x14ac:dyDescent="0.4">
      <c r="B23" s="228" t="s">
        <v>43</v>
      </c>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30"/>
      <c r="AL23" s="127"/>
      <c r="AM23" s="127"/>
      <c r="AN23" s="127"/>
      <c r="AO23" s="127"/>
    </row>
    <row r="24" spans="2:41" s="91" customFormat="1" ht="30" customHeight="1" x14ac:dyDescent="0.4">
      <c r="B24" s="338" t="s">
        <v>81</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339"/>
      <c r="AL24" s="127"/>
      <c r="AM24" s="127"/>
      <c r="AN24" s="127"/>
      <c r="AO24" s="127"/>
    </row>
    <row r="25" spans="2:41" s="91" customFormat="1" ht="30" customHeight="1" x14ac:dyDescent="0.4">
      <c r="B25" s="340"/>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341"/>
      <c r="AL25" s="127"/>
      <c r="AM25" s="127"/>
      <c r="AN25" s="127"/>
      <c r="AO25" s="127"/>
    </row>
    <row r="26" spans="2:41" s="91" customFormat="1" ht="30" customHeight="1" x14ac:dyDescent="0.4">
      <c r="B26" s="340"/>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341"/>
      <c r="AL26" s="127"/>
      <c r="AM26" s="127"/>
      <c r="AN26" s="127"/>
      <c r="AO26" s="127"/>
    </row>
    <row r="27" spans="2:41" s="91" customFormat="1" ht="30" customHeight="1" x14ac:dyDescent="0.4">
      <c r="B27" s="342"/>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4"/>
      <c r="AL27" s="127"/>
      <c r="AM27" s="127"/>
      <c r="AN27" s="127"/>
      <c r="AO27" s="127"/>
    </row>
    <row r="28" spans="2:41" s="91" customFormat="1" ht="30" customHeight="1" x14ac:dyDescent="0.4">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27"/>
      <c r="AM28" s="127"/>
      <c r="AN28" s="127"/>
      <c r="AO28" s="127"/>
    </row>
    <row r="29" spans="2:41" ht="24.95" customHeight="1" x14ac:dyDescent="0.4">
      <c r="AL29" s="127"/>
      <c r="AM29" s="127"/>
      <c r="AN29" s="127"/>
      <c r="AO29" s="127"/>
    </row>
  </sheetData>
  <mergeCells count="26">
    <mergeCell ref="B4:E5"/>
    <mergeCell ref="F4:AK4"/>
    <mergeCell ref="B1:G2"/>
    <mergeCell ref="R1:U1"/>
    <mergeCell ref="V1:AK1"/>
    <mergeCell ref="AH2:AI2"/>
    <mergeCell ref="AJ2:AK2"/>
    <mergeCell ref="B6:B9"/>
    <mergeCell ref="C6:E6"/>
    <mergeCell ref="D7:E7"/>
    <mergeCell ref="D8:E8"/>
    <mergeCell ref="D9:E9"/>
    <mergeCell ref="B10:B11"/>
    <mergeCell ref="C10:E10"/>
    <mergeCell ref="B12:E12"/>
    <mergeCell ref="B13:B16"/>
    <mergeCell ref="C15:E15"/>
    <mergeCell ref="C16:E16"/>
    <mergeCell ref="C11:E11"/>
    <mergeCell ref="C13:E13"/>
    <mergeCell ref="C14:E14"/>
    <mergeCell ref="B17:E17"/>
    <mergeCell ref="B18:E18"/>
    <mergeCell ref="J19:AK22"/>
    <mergeCell ref="B23:AK23"/>
    <mergeCell ref="B24:AK27"/>
  </mergeCells>
  <phoneticPr fontId="2"/>
  <conditionalFormatting sqref="F12:AJ12">
    <cfRule type="expression" dxfId="5" priority="6">
      <formula>F12&lt;F17</formula>
    </cfRule>
  </conditionalFormatting>
  <conditionalFormatting sqref="AJ5:AJ6 AJ12 AJ17">
    <cfRule type="expression" dxfId="4" priority="4">
      <formula>OR($AH$2=4,$AH$2=6,$AH$2=9,$AH$2=11)</formula>
    </cfRule>
  </conditionalFormatting>
  <conditionalFormatting sqref="AH5:AJ6 AH12:AJ12 AH17:AJ17">
    <cfRule type="expression" dxfId="3" priority="5">
      <formula>$AH$2=2</formula>
    </cfRule>
  </conditionalFormatting>
  <conditionalFormatting sqref="F18:AJ18">
    <cfRule type="cellIs" dxfId="2" priority="3" operator="equal">
      <formula>"×"</formula>
    </cfRule>
  </conditionalFormatting>
  <conditionalFormatting sqref="AJ18">
    <cfRule type="expression" dxfId="1" priority="1">
      <formula>OR($AH$2=4,$AH$2=6,$AH$2=9,$AH$2=11)</formula>
    </cfRule>
  </conditionalFormatting>
  <conditionalFormatting sqref="AH18:AJ18">
    <cfRule type="expression" dxfId="0" priority="2">
      <formula>$AH$2=2</formula>
    </cfRule>
  </conditionalFormatting>
  <pageMargins left="0" right="0" top="0.74803149606299213" bottom="0.74803149606299213" header="0.31496062992125984" footer="0.31496062992125984"/>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様式の改正について</vt:lpstr>
      <vt:lpstr>記入例（重点）</vt:lpstr>
      <vt:lpstr>記入例（その他）</vt:lpstr>
      <vt:lpstr>記入例（休止病床上限確認表）</vt:lpstr>
      <vt:lpstr>'記入例（その他）'!Print_Area</vt:lpstr>
      <vt:lpstr>'記入例（重点）'!Print_Area</vt:lpstr>
      <vt:lpstr>様式の改正について!Print_Area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2022-12-16T02:59:22Z</cp:lastPrinted>
  <dcterms:created xsi:type="dcterms:W3CDTF">2021-08-10T00:41:49Z</dcterms:created>
  <dcterms:modified xsi:type="dcterms:W3CDTF">2022-12-16T02:59:32Z</dcterms:modified>
</cp:coreProperties>
</file>