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68w$\作業用\★予防事業、新コロ補助金（空床への補助等）\令和4年度\16_HP関係\空床\1215更新分\"/>
    </mc:Choice>
  </mc:AlternateContent>
  <bookViews>
    <workbookView xWindow="0" yWindow="0" windowWidth="20490" windowHeight="5805" tabRatio="769"/>
  </bookViews>
  <sheets>
    <sheet name="様式の改正について" sheetId="8" r:id="rId1"/>
    <sheet name="記入例（重点）" sheetId="18" r:id="rId2"/>
    <sheet name="記入例（その他）" sheetId="16" r:id="rId3"/>
    <sheet name="記入例（休止病床上限確認表）" sheetId="14" r:id="rId4"/>
  </sheets>
  <definedNames>
    <definedName name="_Order1" hidden="1">255</definedName>
    <definedName name="dbo_施設票" localSheetId="2">#REF!</definedName>
    <definedName name="dbo_施設票" localSheetId="3">#REF!</definedName>
    <definedName name="dbo_施設票" localSheetId="1">#REF!</definedName>
    <definedName name="dbo_施設票">#REF!</definedName>
    <definedName name="dbo_全身麻酔" localSheetId="2">#REF!</definedName>
    <definedName name="dbo_全身麻酔" localSheetId="3">#REF!</definedName>
    <definedName name="dbo_全身麻酔" localSheetId="1">#REF!</definedName>
    <definedName name="dbo_全身麻酔">#REF!</definedName>
    <definedName name="dbo_追加_手術票" localSheetId="2">#REF!</definedName>
    <definedName name="dbo_追加_手術票" localSheetId="3">#REF!</definedName>
    <definedName name="dbo_追加_手術票" localSheetId="1">#REF!</definedName>
    <definedName name="dbo_追加_手術票">#REF!</definedName>
    <definedName name="dbo_有床まとめ" localSheetId="2">#REF!</definedName>
    <definedName name="dbo_有床まとめ" localSheetId="3">#REF!</definedName>
    <definedName name="dbo_有床まとめ" localSheetId="1">#REF!</definedName>
    <definedName name="dbo_有床まとめ">#REF!</definedName>
    <definedName name="dbo_様式1病棟票" localSheetId="2">#REF!</definedName>
    <definedName name="dbo_様式1病棟票" localSheetId="3">#REF!</definedName>
    <definedName name="dbo_様式1病棟票" localSheetId="1">#REF!</definedName>
    <definedName name="dbo_様式1病棟票">#REF!</definedName>
    <definedName name="_xlnm.Print_Area" localSheetId="2">'記入例（その他）'!$B$1:$AM$34</definedName>
    <definedName name="_xlnm.Print_Area" localSheetId="1">'記入例（重点）'!$B$1:$AO$32</definedName>
    <definedName name="_xlnm.Print_Area" localSheetId="0">様式の改正について!$A$1:$L$39</definedName>
    <definedName name="tblDOUTAIwk_T" localSheetId="2">#REF!</definedName>
    <definedName name="tblDOUTAIwk_T" localSheetId="3">#REF!</definedName>
    <definedName name="tblDOUTAIwk_T" localSheetId="1">#REF!</definedName>
    <definedName name="tblDOUTAIwk_T">#REF!</definedName>
    <definedName name="施設票_様式2" localSheetId="2">#REF!</definedName>
    <definedName name="施設票_様式2" localSheetId="3">#REF!</definedName>
    <definedName name="施設票_様式2" localSheetId="1">#REF!</definedName>
    <definedName name="施設票_様式2">#REF!</definedName>
    <definedName name="重症病床【レク用】" localSheetId="2">#REF!</definedName>
    <definedName name="重症病床【レク用】" localSheetId="3">#REF!</definedName>
    <definedName name="重症病床【レク用】" localSheetId="1">#REF!</definedName>
    <definedName name="重症病床【レク用】">#REF!</definedName>
    <definedName name="有床_様式2" localSheetId="2">#REF!</definedName>
    <definedName name="有床_様式2" localSheetId="3">#REF!</definedName>
    <definedName name="有床_様式2" localSheetId="1">#REF!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16" i="14" l="1"/>
  <c r="AI16" i="14"/>
  <c r="AH16" i="14"/>
  <c r="AG16" i="14"/>
  <c r="AF16" i="14"/>
  <c r="AE16" i="14"/>
  <c r="AD16" i="14"/>
  <c r="AC16" i="14"/>
  <c r="AB16" i="14"/>
  <c r="AA16" i="14"/>
  <c r="Z16" i="14"/>
  <c r="Y16" i="14"/>
  <c r="X16" i="14"/>
  <c r="W16" i="14"/>
  <c r="V16" i="14"/>
  <c r="U16" i="14"/>
  <c r="T16" i="14"/>
  <c r="S16" i="14"/>
  <c r="R16" i="14"/>
  <c r="Q16" i="14"/>
  <c r="P16" i="14"/>
  <c r="O16" i="14"/>
  <c r="N16" i="14"/>
  <c r="M16" i="14"/>
  <c r="L16" i="14"/>
  <c r="K16" i="14"/>
  <c r="J16" i="14"/>
  <c r="I16" i="14"/>
  <c r="H16" i="14"/>
  <c r="G16" i="14"/>
  <c r="F16" i="14"/>
  <c r="AJ15" i="14"/>
  <c r="AI15" i="14"/>
  <c r="AH15" i="14"/>
  <c r="AG15" i="14"/>
  <c r="AF15" i="14"/>
  <c r="AE15" i="14"/>
  <c r="AD15" i="14"/>
  <c r="AC15" i="14"/>
  <c r="AB15" i="14"/>
  <c r="AA15" i="14"/>
  <c r="Z15" i="14"/>
  <c r="Y15" i="14"/>
  <c r="X15" i="14"/>
  <c r="W15" i="14"/>
  <c r="V15" i="14"/>
  <c r="U15" i="14"/>
  <c r="T15" i="14"/>
  <c r="S15" i="14"/>
  <c r="R15" i="14"/>
  <c r="Q15" i="14"/>
  <c r="P15" i="14"/>
  <c r="O15" i="14"/>
  <c r="N15" i="14"/>
  <c r="M15" i="14"/>
  <c r="L15" i="14"/>
  <c r="K15" i="14"/>
  <c r="J15" i="14"/>
  <c r="I15" i="14"/>
  <c r="H15" i="14"/>
  <c r="G15" i="14"/>
  <c r="F15" i="14"/>
  <c r="F14" i="14"/>
  <c r="AJ14" i="14"/>
  <c r="AI14" i="14"/>
  <c r="AH14" i="14"/>
  <c r="AG14" i="14"/>
  <c r="AF14" i="14"/>
  <c r="AE14" i="14"/>
  <c r="AD14" i="14"/>
  <c r="AC14" i="14"/>
  <c r="AB14" i="14"/>
  <c r="AA14" i="14"/>
  <c r="Z14" i="14"/>
  <c r="Y14" i="14"/>
  <c r="X14" i="14"/>
  <c r="W14" i="14"/>
  <c r="V14" i="14"/>
  <c r="U14" i="14"/>
  <c r="T14" i="14"/>
  <c r="S14" i="14"/>
  <c r="R14" i="14"/>
  <c r="Q14" i="14"/>
  <c r="P14" i="14"/>
  <c r="O14" i="14"/>
  <c r="N14" i="14"/>
  <c r="M14" i="14"/>
  <c r="L14" i="14"/>
  <c r="K14" i="14"/>
  <c r="J14" i="14"/>
  <c r="I14" i="14"/>
  <c r="H14" i="14"/>
  <c r="G14" i="14"/>
  <c r="AJ13" i="14"/>
  <c r="AI13" i="14"/>
  <c r="AH13" i="14"/>
  <c r="AG13" i="14"/>
  <c r="AF13" i="14"/>
  <c r="AE13" i="14"/>
  <c r="AD13" i="14"/>
  <c r="AC13" i="14"/>
  <c r="AB13" i="14"/>
  <c r="AA13" i="14"/>
  <c r="Z13" i="14"/>
  <c r="Y13" i="14"/>
  <c r="X13" i="14"/>
  <c r="W13" i="14"/>
  <c r="V13" i="14"/>
  <c r="U13" i="14"/>
  <c r="T13" i="14"/>
  <c r="S13" i="14"/>
  <c r="R13" i="14"/>
  <c r="Q13" i="14"/>
  <c r="P13" i="14"/>
  <c r="O13" i="14"/>
  <c r="N13" i="14"/>
  <c r="M13" i="14"/>
  <c r="L13" i="14"/>
  <c r="K13" i="14"/>
  <c r="J13" i="14"/>
  <c r="I13" i="14"/>
  <c r="H13" i="14"/>
  <c r="G13" i="14"/>
  <c r="F13" i="14"/>
  <c r="AJ9" i="14"/>
  <c r="AI9" i="14"/>
  <c r="AH9" i="14"/>
  <c r="AG9" i="14"/>
  <c r="AF9" i="14"/>
  <c r="AE9" i="14"/>
  <c r="AD9" i="14"/>
  <c r="AC9" i="14"/>
  <c r="AB9" i="14"/>
  <c r="AA9" i="14"/>
  <c r="Z9" i="14"/>
  <c r="Y9" i="14"/>
  <c r="X9" i="14"/>
  <c r="W9" i="14"/>
  <c r="V9" i="14"/>
  <c r="U9" i="14"/>
  <c r="T9" i="14"/>
  <c r="S9" i="14"/>
  <c r="R9" i="14"/>
  <c r="Q9" i="14"/>
  <c r="P9" i="14"/>
  <c r="O9" i="14"/>
  <c r="N9" i="14"/>
  <c r="M9" i="14"/>
  <c r="L9" i="14"/>
  <c r="K9" i="14"/>
  <c r="J9" i="14"/>
  <c r="I9" i="14"/>
  <c r="H9" i="14"/>
  <c r="G9" i="14"/>
  <c r="F9" i="14"/>
  <c r="AJ8" i="14"/>
  <c r="AI8" i="14"/>
  <c r="AH8" i="14"/>
  <c r="AG8" i="14"/>
  <c r="AF8" i="14"/>
  <c r="AE8" i="14"/>
  <c r="AD8" i="14"/>
  <c r="AC8" i="14"/>
  <c r="AB8" i="14"/>
  <c r="AA8" i="14"/>
  <c r="Z8" i="14"/>
  <c r="Y8" i="14"/>
  <c r="X8" i="14"/>
  <c r="W8" i="14"/>
  <c r="V8" i="14"/>
  <c r="U8" i="14"/>
  <c r="T8" i="14"/>
  <c r="S8" i="14"/>
  <c r="R8" i="14"/>
  <c r="Q8" i="14"/>
  <c r="P8" i="14"/>
  <c r="O8" i="14"/>
  <c r="N8" i="14"/>
  <c r="M8" i="14"/>
  <c r="L8" i="14"/>
  <c r="K8" i="14"/>
  <c r="J8" i="14"/>
  <c r="I8" i="14"/>
  <c r="H8" i="14"/>
  <c r="G8" i="14"/>
  <c r="F8" i="14"/>
  <c r="AJ7" i="14"/>
  <c r="AI7" i="14"/>
  <c r="AH7" i="14"/>
  <c r="AG7" i="14"/>
  <c r="AF7" i="14"/>
  <c r="AE7" i="14"/>
  <c r="AD7" i="14"/>
  <c r="AC7" i="14"/>
  <c r="AB7" i="14"/>
  <c r="AA7" i="14"/>
  <c r="Z7" i="14"/>
  <c r="Y7" i="14"/>
  <c r="X7" i="14"/>
  <c r="W7" i="14"/>
  <c r="V7" i="14"/>
  <c r="U7" i="14"/>
  <c r="T7" i="14"/>
  <c r="S7" i="14"/>
  <c r="R7" i="14"/>
  <c r="Q7" i="14"/>
  <c r="P7" i="14"/>
  <c r="O7" i="14"/>
  <c r="N7" i="14"/>
  <c r="M7" i="14"/>
  <c r="L7" i="14"/>
  <c r="K7" i="14"/>
  <c r="J7" i="14"/>
  <c r="I7" i="14"/>
  <c r="H7" i="14"/>
  <c r="G7" i="14"/>
  <c r="F7" i="14"/>
  <c r="AN40" i="18" l="1"/>
  <c r="AN41" i="18" s="1"/>
  <c r="AM40" i="18"/>
  <c r="AM41" i="18" s="1"/>
  <c r="AL40" i="18"/>
  <c r="AL41" i="18" s="1"/>
  <c r="AK40" i="18"/>
  <c r="AK41" i="18" s="1"/>
  <c r="AJ40" i="18"/>
  <c r="AJ41" i="18" s="1"/>
  <c r="AI40" i="18"/>
  <c r="AI41" i="18" s="1"/>
  <c r="AH40" i="18"/>
  <c r="AH41" i="18" s="1"/>
  <c r="AG40" i="18"/>
  <c r="AG41" i="18" s="1"/>
  <c r="AF40" i="18"/>
  <c r="AF41" i="18" s="1"/>
  <c r="AE40" i="18"/>
  <c r="AE41" i="18" s="1"/>
  <c r="AD40" i="18"/>
  <c r="AD41" i="18" s="1"/>
  <c r="AC40" i="18"/>
  <c r="AC41" i="18" s="1"/>
  <c r="AB40" i="18"/>
  <c r="AB41" i="18" s="1"/>
  <c r="AA40" i="18"/>
  <c r="AA41" i="18" s="1"/>
  <c r="Z40" i="18"/>
  <c r="Z41" i="18" s="1"/>
  <c r="Y40" i="18"/>
  <c r="Y41" i="18" s="1"/>
  <c r="X40" i="18"/>
  <c r="X41" i="18" s="1"/>
  <c r="W40" i="18"/>
  <c r="W41" i="18" s="1"/>
  <c r="V40" i="18"/>
  <c r="V41" i="18" s="1"/>
  <c r="U40" i="18"/>
  <c r="U41" i="18" s="1"/>
  <c r="T40" i="18"/>
  <c r="T41" i="18" s="1"/>
  <c r="S40" i="18"/>
  <c r="S41" i="18" s="1"/>
  <c r="R40" i="18"/>
  <c r="R41" i="18" s="1"/>
  <c r="Q40" i="18"/>
  <c r="Q41" i="18" s="1"/>
  <c r="P40" i="18"/>
  <c r="P41" i="18" s="1"/>
  <c r="O40" i="18"/>
  <c r="O41" i="18" s="1"/>
  <c r="N40" i="18"/>
  <c r="N41" i="18" s="1"/>
  <c r="M40" i="18"/>
  <c r="M41" i="18" s="1"/>
  <c r="L40" i="18"/>
  <c r="L41" i="18" s="1"/>
  <c r="K40" i="18"/>
  <c r="K41" i="18" s="1"/>
  <c r="J40" i="18"/>
  <c r="J41" i="18" s="1"/>
  <c r="AO39" i="18"/>
  <c r="AN39" i="18"/>
  <c r="AM39" i="18"/>
  <c r="AL39" i="18"/>
  <c r="AK39" i="18"/>
  <c r="AJ39" i="18"/>
  <c r="AI39" i="18"/>
  <c r="AH39" i="18"/>
  <c r="AG39" i="18"/>
  <c r="AF39" i="18"/>
  <c r="AE39" i="18"/>
  <c r="AD39" i="18"/>
  <c r="AC39" i="18"/>
  <c r="AB39" i="18"/>
  <c r="AA39" i="18"/>
  <c r="Z39" i="18"/>
  <c r="Y39" i="18"/>
  <c r="X39" i="18"/>
  <c r="W39" i="18"/>
  <c r="V39" i="18"/>
  <c r="U39" i="18"/>
  <c r="T39" i="18"/>
  <c r="S39" i="18"/>
  <c r="R39" i="18"/>
  <c r="Q39" i="18"/>
  <c r="P39" i="18"/>
  <c r="O39" i="18"/>
  <c r="N39" i="18"/>
  <c r="M39" i="18"/>
  <c r="L39" i="18"/>
  <c r="K39" i="18"/>
  <c r="J39" i="18"/>
  <c r="AN36" i="18"/>
  <c r="AN37" i="18" s="1"/>
  <c r="AM36" i="18"/>
  <c r="AM37" i="18" s="1"/>
  <c r="AL36" i="18"/>
  <c r="AL37" i="18" s="1"/>
  <c r="AK36" i="18"/>
  <c r="AK37" i="18" s="1"/>
  <c r="AJ36" i="18"/>
  <c r="AJ37" i="18" s="1"/>
  <c r="AI36" i="18"/>
  <c r="AI37" i="18" s="1"/>
  <c r="AH36" i="18"/>
  <c r="AH37" i="18" s="1"/>
  <c r="AG36" i="18"/>
  <c r="AG37" i="18" s="1"/>
  <c r="AF36" i="18"/>
  <c r="AF37" i="18" s="1"/>
  <c r="AE36" i="18"/>
  <c r="AE37" i="18" s="1"/>
  <c r="AD36" i="18"/>
  <c r="AD37" i="18" s="1"/>
  <c r="AC36" i="18"/>
  <c r="AC37" i="18" s="1"/>
  <c r="AB36" i="18"/>
  <c r="AB37" i="18" s="1"/>
  <c r="AA36" i="18"/>
  <c r="AA37" i="18" s="1"/>
  <c r="Z36" i="18"/>
  <c r="Z37" i="18" s="1"/>
  <c r="Y36" i="18"/>
  <c r="Y37" i="18" s="1"/>
  <c r="X36" i="18"/>
  <c r="X37" i="18" s="1"/>
  <c r="W36" i="18"/>
  <c r="W37" i="18" s="1"/>
  <c r="V36" i="18"/>
  <c r="V37" i="18" s="1"/>
  <c r="U36" i="18"/>
  <c r="U37" i="18" s="1"/>
  <c r="T36" i="18"/>
  <c r="T37" i="18" s="1"/>
  <c r="S36" i="18"/>
  <c r="S37" i="18" s="1"/>
  <c r="R36" i="18"/>
  <c r="R37" i="18" s="1"/>
  <c r="Q36" i="18"/>
  <c r="Q37" i="18" s="1"/>
  <c r="P36" i="18"/>
  <c r="P37" i="18" s="1"/>
  <c r="O36" i="18"/>
  <c r="O37" i="18" s="1"/>
  <c r="N36" i="18"/>
  <c r="N37" i="18" s="1"/>
  <c r="M36" i="18"/>
  <c r="M37" i="18" s="1"/>
  <c r="L36" i="18"/>
  <c r="L37" i="18" s="1"/>
  <c r="K36" i="18"/>
  <c r="K37" i="18" s="1"/>
  <c r="J36" i="18"/>
  <c r="J37" i="18" s="1"/>
  <c r="AO35" i="18"/>
  <c r="AN35" i="18"/>
  <c r="AM35" i="18"/>
  <c r="AL35" i="18"/>
  <c r="AK35" i="18"/>
  <c r="AJ35" i="18"/>
  <c r="AI35" i="18"/>
  <c r="AH35" i="18"/>
  <c r="AG35" i="18"/>
  <c r="AF35" i="18"/>
  <c r="AE35" i="18"/>
  <c r="AD35" i="18"/>
  <c r="AC35" i="18"/>
  <c r="AB35" i="18"/>
  <c r="AA35" i="18"/>
  <c r="Z35" i="18"/>
  <c r="Y35" i="18"/>
  <c r="X35" i="18"/>
  <c r="W35" i="18"/>
  <c r="V35" i="18"/>
  <c r="U35" i="18"/>
  <c r="T35" i="18"/>
  <c r="S35" i="18"/>
  <c r="R35" i="18"/>
  <c r="Q35" i="18"/>
  <c r="P35" i="18"/>
  <c r="O35" i="18"/>
  <c r="N35" i="18"/>
  <c r="M35" i="18"/>
  <c r="L35" i="18"/>
  <c r="K35" i="18"/>
  <c r="J35" i="18"/>
  <c r="AO21" i="18"/>
  <c r="AO20" i="18"/>
  <c r="AO19" i="18"/>
  <c r="AO18" i="18"/>
  <c r="AO17" i="18"/>
  <c r="AO16" i="18"/>
  <c r="AO15" i="18"/>
  <c r="AO14" i="18"/>
  <c r="AO13" i="18"/>
  <c r="AO36" i="18" s="1"/>
  <c r="AN13" i="18"/>
  <c r="AM13" i="18"/>
  <c r="AL13" i="18"/>
  <c r="AK13" i="18"/>
  <c r="AJ13" i="18"/>
  <c r="AI13" i="18"/>
  <c r="AH13" i="18"/>
  <c r="AG13" i="18"/>
  <c r="AF13" i="18"/>
  <c r="AE13" i="18"/>
  <c r="AD13" i="18"/>
  <c r="AC13" i="18"/>
  <c r="AB13" i="18"/>
  <c r="AA13" i="18"/>
  <c r="Z13" i="18"/>
  <c r="Y13" i="18"/>
  <c r="X13" i="18"/>
  <c r="W13" i="18"/>
  <c r="V13" i="18"/>
  <c r="U13" i="18"/>
  <c r="T13" i="18"/>
  <c r="S13" i="18"/>
  <c r="R13" i="18"/>
  <c r="Q13" i="18"/>
  <c r="P13" i="18"/>
  <c r="O13" i="18"/>
  <c r="N13" i="18"/>
  <c r="M13" i="18"/>
  <c r="L13" i="18"/>
  <c r="K13" i="18"/>
  <c r="J13" i="18"/>
  <c r="AO12" i="18"/>
  <c r="AO11" i="18"/>
  <c r="AO10" i="18"/>
  <c r="AO9" i="18"/>
  <c r="AO8" i="18"/>
  <c r="AO7" i="18"/>
  <c r="AO40" i="18" s="1"/>
  <c r="AO41" i="18" s="1"/>
  <c r="AN7" i="18"/>
  <c r="AM7" i="18"/>
  <c r="AL7" i="18"/>
  <c r="AK7" i="18"/>
  <c r="AJ7" i="18"/>
  <c r="AI7" i="18"/>
  <c r="AH7" i="18"/>
  <c r="AG7" i="18"/>
  <c r="AF7" i="18"/>
  <c r="AE7" i="18"/>
  <c r="AD7" i="18"/>
  <c r="AC7" i="18"/>
  <c r="AB7" i="18"/>
  <c r="AA7" i="18"/>
  <c r="Z7" i="18"/>
  <c r="Y7" i="18"/>
  <c r="X7" i="18"/>
  <c r="W7" i="18"/>
  <c r="V7" i="18"/>
  <c r="U7" i="18"/>
  <c r="T7" i="18"/>
  <c r="S7" i="18"/>
  <c r="R7" i="18"/>
  <c r="Q7" i="18"/>
  <c r="P7" i="18"/>
  <c r="O7" i="18"/>
  <c r="N7" i="18"/>
  <c r="M7" i="18"/>
  <c r="L7" i="18"/>
  <c r="K7" i="18"/>
  <c r="J7" i="18"/>
  <c r="E6" i="18"/>
  <c r="AO37" i="18" l="1"/>
  <c r="AF38" i="16" l="1"/>
  <c r="L38" i="16"/>
  <c r="AM22" i="16"/>
  <c r="AM21" i="16"/>
  <c r="AM20" i="16"/>
  <c r="AM19" i="16"/>
  <c r="AM18" i="16"/>
  <c r="AM17" i="16"/>
  <c r="AM16" i="16"/>
  <c r="AM15" i="16"/>
  <c r="AM14" i="16"/>
  <c r="AL13" i="16"/>
  <c r="AL39" i="16" s="1"/>
  <c r="AK13" i="16"/>
  <c r="AK39" i="16" s="1"/>
  <c r="AJ13" i="16"/>
  <c r="AJ39" i="16" s="1"/>
  <c r="AI13" i="16"/>
  <c r="AI39" i="16" s="1"/>
  <c r="AH13" i="16"/>
  <c r="AH39" i="16" s="1"/>
  <c r="AG13" i="16"/>
  <c r="AG39" i="16" s="1"/>
  <c r="AF13" i="16"/>
  <c r="AF39" i="16" s="1"/>
  <c r="AE13" i="16"/>
  <c r="AE39" i="16" s="1"/>
  <c r="AD13" i="16"/>
  <c r="AD39" i="16" s="1"/>
  <c r="AC13" i="16"/>
  <c r="AC39" i="16" s="1"/>
  <c r="AB13" i="16"/>
  <c r="AB39" i="16" s="1"/>
  <c r="AA13" i="16"/>
  <c r="AA39" i="16" s="1"/>
  <c r="Z13" i="16"/>
  <c r="Z39" i="16" s="1"/>
  <c r="Y13" i="16"/>
  <c r="Y39" i="16" s="1"/>
  <c r="X13" i="16"/>
  <c r="X39" i="16" s="1"/>
  <c r="W13" i="16"/>
  <c r="W39" i="16" s="1"/>
  <c r="V13" i="16"/>
  <c r="V39" i="16" s="1"/>
  <c r="U13" i="16"/>
  <c r="U39" i="16" s="1"/>
  <c r="T13" i="16"/>
  <c r="T39" i="16" s="1"/>
  <c r="S13" i="16"/>
  <c r="S39" i="16" s="1"/>
  <c r="R13" i="16"/>
  <c r="R39" i="16" s="1"/>
  <c r="Q13" i="16"/>
  <c r="Q39" i="16" s="1"/>
  <c r="P13" i="16"/>
  <c r="P39" i="16" s="1"/>
  <c r="O13" i="16"/>
  <c r="O39" i="16" s="1"/>
  <c r="N13" i="16"/>
  <c r="N39" i="16" s="1"/>
  <c r="M13" i="16"/>
  <c r="M39" i="16" s="1"/>
  <c r="L13" i="16"/>
  <c r="L39" i="16" s="1"/>
  <c r="K13" i="16"/>
  <c r="K39" i="16" s="1"/>
  <c r="J13" i="16"/>
  <c r="J39" i="16" s="1"/>
  <c r="I13" i="16"/>
  <c r="I39" i="16" s="1"/>
  <c r="H13" i="16"/>
  <c r="H39" i="16" s="1"/>
  <c r="AM12" i="16"/>
  <c r="AL38" i="16"/>
  <c r="AL40" i="16" s="1"/>
  <c r="AK38" i="16"/>
  <c r="AJ38" i="16"/>
  <c r="AI38" i="16"/>
  <c r="AH38" i="16"/>
  <c r="AH40" i="16" s="1"/>
  <c r="AG38" i="16"/>
  <c r="AE38" i="16"/>
  <c r="AD38" i="16"/>
  <c r="AD40" i="16" s="1"/>
  <c r="AC38" i="16"/>
  <c r="AB38" i="16"/>
  <c r="AA38" i="16"/>
  <c r="Z38" i="16"/>
  <c r="Z40" i="16" s="1"/>
  <c r="Y38" i="16"/>
  <c r="X38" i="16"/>
  <c r="W38" i="16"/>
  <c r="V38" i="16"/>
  <c r="V40" i="16" s="1"/>
  <c r="U38" i="16"/>
  <c r="T38" i="16"/>
  <c r="S38" i="16"/>
  <c r="R38" i="16"/>
  <c r="R40" i="16" s="1"/>
  <c r="Q38" i="16"/>
  <c r="P38" i="16"/>
  <c r="O38" i="16"/>
  <c r="N38" i="16"/>
  <c r="M38" i="16"/>
  <c r="K38" i="16"/>
  <c r="J38" i="16"/>
  <c r="J40" i="16" s="1"/>
  <c r="I38" i="16"/>
  <c r="H38" i="16"/>
  <c r="AM10" i="16"/>
  <c r="AM9" i="16"/>
  <c r="AM8" i="16"/>
  <c r="AM7" i="16"/>
  <c r="AL6" i="16"/>
  <c r="AK6" i="16"/>
  <c r="AJ6" i="16"/>
  <c r="AI6" i="16"/>
  <c r="AH6" i="16"/>
  <c r="AG6" i="16"/>
  <c r="AF6" i="16"/>
  <c r="AE6" i="16"/>
  <c r="AD6" i="16"/>
  <c r="AC6" i="16"/>
  <c r="AB6" i="16"/>
  <c r="AA6" i="16"/>
  <c r="Z6" i="16"/>
  <c r="Y6" i="16"/>
  <c r="X6" i="16"/>
  <c r="W6" i="16"/>
  <c r="V6" i="16"/>
  <c r="U6" i="16"/>
  <c r="T6" i="16"/>
  <c r="S6" i="16"/>
  <c r="R6" i="16"/>
  <c r="Q6" i="16"/>
  <c r="P6" i="16"/>
  <c r="O6" i="16"/>
  <c r="N6" i="16"/>
  <c r="M6" i="16"/>
  <c r="L6" i="16"/>
  <c r="K6" i="16"/>
  <c r="J6" i="16"/>
  <c r="I6" i="16"/>
  <c r="H6" i="16"/>
  <c r="D5" i="16"/>
  <c r="AO2" i="16"/>
  <c r="AO1" i="16"/>
  <c r="X40" i="16" l="1"/>
  <c r="N40" i="16"/>
  <c r="AM13" i="16"/>
  <c r="AM39" i="16" s="1"/>
  <c r="H40" i="16"/>
  <c r="AB40" i="16"/>
  <c r="L40" i="16"/>
  <c r="AF40" i="16"/>
  <c r="P40" i="16"/>
  <c r="K40" i="16"/>
  <c r="O40" i="16"/>
  <c r="S40" i="16"/>
  <c r="W40" i="16"/>
  <c r="AA40" i="16"/>
  <c r="AE40" i="16"/>
  <c r="AI40" i="16"/>
  <c r="T40" i="16"/>
  <c r="AJ40" i="16"/>
  <c r="AM6" i="16"/>
  <c r="I40" i="16"/>
  <c r="Y40" i="16"/>
  <c r="Q40" i="16"/>
  <c r="AG40" i="16"/>
  <c r="M40" i="16"/>
  <c r="U40" i="16"/>
  <c r="AC40" i="16"/>
  <c r="AK40" i="16"/>
  <c r="AM11" i="16"/>
  <c r="AM38" i="16" s="1"/>
  <c r="AM40" i="16" l="1"/>
  <c r="AH6" i="14" l="1"/>
  <c r="AD6" i="14"/>
  <c r="Z6" i="14"/>
  <c r="V6" i="14"/>
  <c r="R6" i="14"/>
  <c r="N6" i="14"/>
  <c r="J6" i="14"/>
  <c r="F6" i="14"/>
  <c r="AI12" i="14"/>
  <c r="AE12" i="14"/>
  <c r="AA12" i="14"/>
  <c r="W12" i="14"/>
  <c r="S12" i="14"/>
  <c r="O12" i="14"/>
  <c r="K12" i="14"/>
  <c r="G12" i="14"/>
  <c r="AF6" i="14"/>
  <c r="AB6" i="14"/>
  <c r="P6" i="14"/>
  <c r="H6" i="14"/>
  <c r="AJ17" i="14"/>
  <c r="AI17" i="14"/>
  <c r="AH17" i="14"/>
  <c r="AG17" i="14"/>
  <c r="AF17" i="14"/>
  <c r="AE17" i="14"/>
  <c r="AD17" i="14"/>
  <c r="AC17" i="14"/>
  <c r="AB17" i="14"/>
  <c r="AA17" i="14"/>
  <c r="Z17" i="14"/>
  <c r="Y17" i="14"/>
  <c r="X17" i="14"/>
  <c r="W17" i="14"/>
  <c r="V17" i="14"/>
  <c r="U17" i="14"/>
  <c r="T17" i="14"/>
  <c r="S17" i="14"/>
  <c r="R17" i="14"/>
  <c r="Q17" i="14"/>
  <c r="P17" i="14"/>
  <c r="O17" i="14"/>
  <c r="N17" i="14"/>
  <c r="M17" i="14"/>
  <c r="L17" i="14"/>
  <c r="K17" i="14"/>
  <c r="J17" i="14"/>
  <c r="H17" i="14"/>
  <c r="G17" i="14"/>
  <c r="K6" i="14" l="1"/>
  <c r="S6" i="14"/>
  <c r="H12" i="14"/>
  <c r="H18" i="14" s="1"/>
  <c r="L12" i="14"/>
  <c r="L18" i="14" s="1"/>
  <c r="P12" i="14"/>
  <c r="T12" i="14"/>
  <c r="T18" i="14" s="1"/>
  <c r="X12" i="14"/>
  <c r="X18" i="14" s="1"/>
  <c r="AB12" i="14"/>
  <c r="AB18" i="14" s="1"/>
  <c r="AF12" i="14"/>
  <c r="AF18" i="14" s="1"/>
  <c r="AJ12" i="14"/>
  <c r="AJ18" i="14" s="1"/>
  <c r="L6" i="14"/>
  <c r="T6" i="14"/>
  <c r="AJ6" i="14"/>
  <c r="AK7" i="14"/>
  <c r="I12" i="14"/>
  <c r="M12" i="14"/>
  <c r="M18" i="14" s="1"/>
  <c r="Q12" i="14"/>
  <c r="Q18" i="14" s="1"/>
  <c r="U12" i="14"/>
  <c r="U18" i="14" s="1"/>
  <c r="Y12" i="14"/>
  <c r="Y18" i="14" s="1"/>
  <c r="AC12" i="14"/>
  <c r="AC18" i="14" s="1"/>
  <c r="AG12" i="14"/>
  <c r="AG18" i="14" s="1"/>
  <c r="W6" i="14"/>
  <c r="AA6" i="14"/>
  <c r="AE6" i="14"/>
  <c r="AI6" i="14"/>
  <c r="G6" i="14"/>
  <c r="O6" i="14"/>
  <c r="X6" i="14"/>
  <c r="F12" i="14"/>
  <c r="J12" i="14"/>
  <c r="J18" i="14" s="1"/>
  <c r="N12" i="14"/>
  <c r="N18" i="14" s="1"/>
  <c r="R12" i="14"/>
  <c r="R18" i="14" s="1"/>
  <c r="V12" i="14"/>
  <c r="V18" i="14" s="1"/>
  <c r="Z12" i="14"/>
  <c r="Z18" i="14" s="1"/>
  <c r="AD12" i="14"/>
  <c r="AD18" i="14" s="1"/>
  <c r="AH12" i="14"/>
  <c r="AH18" i="14" s="1"/>
  <c r="AK10" i="14"/>
  <c r="AK11" i="14"/>
  <c r="F17" i="14"/>
  <c r="AK16" i="14"/>
  <c r="AK15" i="14"/>
  <c r="Y6" i="14"/>
  <c r="AC6" i="14"/>
  <c r="AG6" i="14"/>
  <c r="I6" i="14"/>
  <c r="M6" i="14"/>
  <c r="Q6" i="14"/>
  <c r="K18" i="14"/>
  <c r="O18" i="14"/>
  <c r="S18" i="14"/>
  <c r="W18" i="14"/>
  <c r="AA18" i="14"/>
  <c r="AE18" i="14"/>
  <c r="AI18" i="14"/>
  <c r="AK9" i="14"/>
  <c r="AK14" i="14"/>
  <c r="P18" i="14"/>
  <c r="AK8" i="14"/>
  <c r="U6" i="14"/>
  <c r="G18" i="14"/>
  <c r="I17" i="14"/>
  <c r="AK12" i="14" l="1"/>
  <c r="F18" i="14"/>
  <c r="I18" i="14"/>
  <c r="AK13" i="14"/>
  <c r="AK17" i="14" s="1"/>
  <c r="AK6" i="14"/>
</calcChain>
</file>

<file path=xl/sharedStrings.xml><?xml version="1.0" encoding="utf-8"?>
<sst xmlns="http://schemas.openxmlformats.org/spreadsheetml/2006/main" count="125" uniqueCount="92">
  <si>
    <t>上記以外の病床</t>
    <rPh sb="0" eb="2">
      <t>ジョウキ</t>
    </rPh>
    <rPh sb="2" eb="4">
      <t>イガイ</t>
    </rPh>
    <rPh sb="5" eb="7">
      <t>ビョウショウ</t>
    </rPh>
    <phoneticPr fontId="2"/>
  </si>
  <si>
    <t>療養病床</t>
    <rPh sb="0" eb="2">
      <t>リョウヨウ</t>
    </rPh>
    <rPh sb="2" eb="4">
      <t>ビョウショウ</t>
    </rPh>
    <phoneticPr fontId="2"/>
  </si>
  <si>
    <t>休止病床</t>
    <rPh sb="0" eb="2">
      <t>キュウシ</t>
    </rPh>
    <rPh sb="2" eb="4">
      <t>ビョウショウ</t>
    </rPh>
    <phoneticPr fontId="2"/>
  </si>
  <si>
    <t>空床数</t>
    <rPh sb="0" eb="1">
      <t>クウ</t>
    </rPh>
    <rPh sb="1" eb="2">
      <t>トコ</t>
    </rPh>
    <rPh sb="2" eb="3">
      <t>スウ</t>
    </rPh>
    <phoneticPr fontId="8"/>
  </si>
  <si>
    <t>運用病床数</t>
    <rPh sb="0" eb="2">
      <t>ウンヨウ</t>
    </rPh>
    <rPh sb="2" eb="4">
      <t>ビョウショウ</t>
    </rPh>
    <rPh sb="4" eb="5">
      <t>スウ</t>
    </rPh>
    <phoneticPr fontId="2"/>
  </si>
  <si>
    <t>計</t>
    <rPh sb="0" eb="1">
      <t>ケイ</t>
    </rPh>
    <phoneticPr fontId="8"/>
  </si>
  <si>
    <t>急性期一般入院料１</t>
    <phoneticPr fontId="2"/>
  </si>
  <si>
    <t>病床数</t>
    <rPh sb="0" eb="1">
      <t>ビョウ</t>
    </rPh>
    <rPh sb="1" eb="2">
      <t>トコ</t>
    </rPh>
    <rPh sb="2" eb="3">
      <t>スウ</t>
    </rPh>
    <phoneticPr fontId="8"/>
  </si>
  <si>
    <t>許可病床数
（床）</t>
    <rPh sb="0" eb="2">
      <t>キョカ</t>
    </rPh>
    <rPh sb="2" eb="5">
      <t>ビョウショウスウ</t>
    </rPh>
    <rPh sb="7" eb="8">
      <t>ユカ</t>
    </rPh>
    <phoneticPr fontId="2"/>
  </si>
  <si>
    <t>届出中の
診療報酬上の
区分</t>
    <rPh sb="0" eb="2">
      <t>トドケデ</t>
    </rPh>
    <rPh sb="2" eb="3">
      <t>チュウ</t>
    </rPh>
    <rPh sb="5" eb="7">
      <t>シンリョウ</t>
    </rPh>
    <rPh sb="7" eb="9">
      <t>ホウシュウ</t>
    </rPh>
    <rPh sb="9" eb="10">
      <t>ジョウ</t>
    </rPh>
    <rPh sb="12" eb="14">
      <t>クブン</t>
    </rPh>
    <phoneticPr fontId="2"/>
  </si>
  <si>
    <t>届出変更前の
診療報酬上の
区分</t>
    <rPh sb="0" eb="2">
      <t>トドケデ</t>
    </rPh>
    <rPh sb="2" eb="4">
      <t>ヘンコウ</t>
    </rPh>
    <rPh sb="4" eb="5">
      <t>マエ</t>
    </rPh>
    <rPh sb="7" eb="9">
      <t>シンリョウ</t>
    </rPh>
    <rPh sb="9" eb="11">
      <t>ホウシュウ</t>
    </rPh>
    <rPh sb="11" eb="12">
      <t>ジョウ</t>
    </rPh>
    <rPh sb="14" eb="16">
      <t>クブン</t>
    </rPh>
    <phoneticPr fontId="2"/>
  </si>
  <si>
    <t>月分</t>
    <rPh sb="0" eb="2">
      <t>ガツブン</t>
    </rPh>
    <phoneticPr fontId="2"/>
  </si>
  <si>
    <t>病棟名</t>
    <rPh sb="0" eb="2">
      <t>ビョウトウ</t>
    </rPh>
    <rPh sb="2" eb="3">
      <t>メイ</t>
    </rPh>
    <phoneticPr fontId="2"/>
  </si>
  <si>
    <t>医療機関名</t>
    <rPh sb="0" eb="2">
      <t>イリョウ</t>
    </rPh>
    <rPh sb="2" eb="4">
      <t>キカン</t>
    </rPh>
    <rPh sb="4" eb="5">
      <t>メイ</t>
    </rPh>
    <phoneticPr fontId="2"/>
  </si>
  <si>
    <t>空床数</t>
    <rPh sb="0" eb="2">
      <t>クウショウ</t>
    </rPh>
    <rPh sb="2" eb="3">
      <t>スウ</t>
    </rPh>
    <phoneticPr fontId="2"/>
  </si>
  <si>
    <t>その他</t>
    <rPh sb="2" eb="3">
      <t>タ</t>
    </rPh>
    <phoneticPr fontId="2"/>
  </si>
  <si>
    <t>稼働病床</t>
    <rPh sb="0" eb="2">
      <t>カドウ</t>
    </rPh>
    <rPh sb="2" eb="4">
      <t>ビョウショウ</t>
    </rPh>
    <phoneticPr fontId="2"/>
  </si>
  <si>
    <t>特定機能病院等</t>
    <rPh sb="0" eb="7">
      <t>トクテイキノウビョウインナド</t>
    </rPh>
    <phoneticPr fontId="2"/>
  </si>
  <si>
    <t>届出変更前の
診療報酬上の
区分</t>
    <rPh sb="0" eb="1">
      <t>トド</t>
    </rPh>
    <rPh sb="1" eb="2">
      <t>デ</t>
    </rPh>
    <rPh sb="2" eb="4">
      <t>ヘンコウ</t>
    </rPh>
    <rPh sb="4" eb="5">
      <t>マエ</t>
    </rPh>
    <rPh sb="7" eb="9">
      <t>シンリョウ</t>
    </rPh>
    <rPh sb="9" eb="11">
      <t>ホウシュウ</t>
    </rPh>
    <rPh sb="11" eb="12">
      <t>ジョウ</t>
    </rPh>
    <rPh sb="14" eb="16">
      <t>クブン</t>
    </rPh>
    <phoneticPr fontId="2"/>
  </si>
  <si>
    <t>病床数</t>
    <rPh sb="0" eb="2">
      <t>ビョウショウ</t>
    </rPh>
    <rPh sb="2" eb="3">
      <t>スウ</t>
    </rPh>
    <phoneticPr fontId="8"/>
  </si>
  <si>
    <t>ＩＣＵ</t>
  </si>
  <si>
    <t>ＨＣＵ</t>
  </si>
  <si>
    <t>上記以外の病床</t>
    <rPh sb="0" eb="4">
      <t>ジョウキイガイ</t>
    </rPh>
    <rPh sb="5" eb="7">
      <t>ビョウショウ</t>
    </rPh>
    <phoneticPr fontId="2"/>
  </si>
  <si>
    <t>突合確認（自動計算）</t>
    <rPh sb="0" eb="2">
      <t>トツゴウ</t>
    </rPh>
    <rPh sb="2" eb="4">
      <t>カクニン</t>
    </rPh>
    <rPh sb="5" eb="7">
      <t>ジドウ</t>
    </rPh>
    <rPh sb="7" eb="9">
      <t>ケイサン</t>
    </rPh>
    <phoneticPr fontId="2"/>
  </si>
  <si>
    <t>要請ー暫定ー入院</t>
    <rPh sb="0" eb="2">
      <t>ヨウセイ</t>
    </rPh>
    <rPh sb="3" eb="5">
      <t>ザンテイ</t>
    </rPh>
    <rPh sb="6" eb="8">
      <t>ニュウイン</t>
    </rPh>
    <phoneticPr fontId="2"/>
  </si>
  <si>
    <t>確認</t>
    <rPh sb="0" eb="2">
      <t>カクニン</t>
    </rPh>
    <phoneticPr fontId="2"/>
  </si>
  <si>
    <t>許可病床数</t>
    <rPh sb="0" eb="2">
      <t>キョカ</t>
    </rPh>
    <rPh sb="2" eb="4">
      <t>ビョウショウ</t>
    </rPh>
    <rPh sb="4" eb="5">
      <t>カズ</t>
    </rPh>
    <phoneticPr fontId="2"/>
  </si>
  <si>
    <t>稼働＋休止＋その他</t>
    <rPh sb="0" eb="2">
      <t>カドウ</t>
    </rPh>
    <rPh sb="3" eb="5">
      <t>キュウシ</t>
    </rPh>
    <rPh sb="8" eb="9">
      <t>タ</t>
    </rPh>
    <phoneticPr fontId="2"/>
  </si>
  <si>
    <t>要請ー入院</t>
    <rPh sb="0" eb="2">
      <t>ヨウセイ</t>
    </rPh>
    <rPh sb="3" eb="5">
      <t>ニュウイン</t>
    </rPh>
    <phoneticPr fontId="2"/>
  </si>
  <si>
    <t>上記以外の病床※2</t>
    <rPh sb="0" eb="4">
      <t>ジョウキイガイ</t>
    </rPh>
    <rPh sb="5" eb="7">
      <t>ビョウショウ</t>
    </rPh>
    <phoneticPr fontId="2"/>
  </si>
  <si>
    <t>療養病床※3</t>
    <rPh sb="0" eb="2">
      <t>リョウヨウ</t>
    </rPh>
    <rPh sb="2" eb="4">
      <t>ビョウショウ</t>
    </rPh>
    <phoneticPr fontId="2"/>
  </si>
  <si>
    <t>計</t>
    <rPh sb="0" eb="1">
      <t>ケイ</t>
    </rPh>
    <phoneticPr fontId="2"/>
  </si>
  <si>
    <t>※病棟が複数ある場合は病棟ごとにシートを作成してください。</t>
    <rPh sb="1" eb="3">
      <t>ビョウトウ</t>
    </rPh>
    <rPh sb="4" eb="6">
      <t>フクスウ</t>
    </rPh>
    <rPh sb="8" eb="10">
      <t>バアイ</t>
    </rPh>
    <rPh sb="11" eb="13">
      <t>ビョウトウ</t>
    </rPh>
    <rPh sb="20" eb="22">
      <t>サクセイ</t>
    </rPh>
    <phoneticPr fontId="2"/>
  </si>
  <si>
    <t>空床数確認表（様式第１号別紙２）その３　その他の医療機関</t>
    <rPh sb="0" eb="2">
      <t>クウショウ</t>
    </rPh>
    <rPh sb="2" eb="3">
      <t>スウ</t>
    </rPh>
    <rPh sb="3" eb="5">
      <t>カクニン</t>
    </rPh>
    <rPh sb="5" eb="6">
      <t>ヒョウ</t>
    </rPh>
    <rPh sb="7" eb="9">
      <t>ヨウシキ</t>
    </rPh>
    <rPh sb="9" eb="10">
      <t>ダイ</t>
    </rPh>
    <rPh sb="11" eb="12">
      <t>ゴウ</t>
    </rPh>
    <rPh sb="12" eb="14">
      <t>ベッシ</t>
    </rPh>
    <rPh sb="22" eb="23">
      <t>タ</t>
    </rPh>
    <rPh sb="24" eb="26">
      <t>イリョウ</t>
    </rPh>
    <rPh sb="26" eb="28">
      <t>キカン</t>
    </rPh>
    <phoneticPr fontId="2"/>
  </si>
  <si>
    <t>※病床区分が複数ある場合は病床区分ごとにシートを作成してください。</t>
    <rPh sb="1" eb="3">
      <t>ビョウショウ</t>
    </rPh>
    <rPh sb="3" eb="5">
      <t>クブン</t>
    </rPh>
    <rPh sb="6" eb="8">
      <t>フクスウ</t>
    </rPh>
    <rPh sb="10" eb="12">
      <t>バアイ</t>
    </rPh>
    <rPh sb="13" eb="15">
      <t>ビョウショウ</t>
    </rPh>
    <rPh sb="15" eb="17">
      <t>クブン</t>
    </rPh>
    <rPh sb="24" eb="26">
      <t>サクセイ</t>
    </rPh>
    <phoneticPr fontId="2"/>
  </si>
  <si>
    <t>療養病床・上記以外の病床</t>
    <rPh sb="0" eb="2">
      <t>リョウヨウ</t>
    </rPh>
    <rPh sb="2" eb="4">
      <t>ビョウショウ</t>
    </rPh>
    <rPh sb="5" eb="7">
      <t>ジョウキ</t>
    </rPh>
    <rPh sb="7" eb="9">
      <t>イガイ</t>
    </rPh>
    <rPh sb="10" eb="12">
      <t>ビョウショウ</t>
    </rPh>
    <phoneticPr fontId="2"/>
  </si>
  <si>
    <t>休止病床数合計（B)</t>
    <rPh sb="0" eb="5">
      <t>キュウシビョウショウスウ</t>
    </rPh>
    <rPh sb="5" eb="7">
      <t>ゴウケイ</t>
    </rPh>
    <phoneticPr fontId="2"/>
  </si>
  <si>
    <t>上限数確認欄
（A）≧（B）</t>
    <rPh sb="0" eb="3">
      <t>ジョウゲンスウ</t>
    </rPh>
    <rPh sb="3" eb="6">
      <t>カクニンラン</t>
    </rPh>
    <phoneticPr fontId="2"/>
  </si>
  <si>
    <t>特定機能病院等に該当しない</t>
  </si>
  <si>
    <t>○△病院</t>
    <rPh sb="0" eb="4">
      <t>マルサンカクビョウイン</t>
    </rPh>
    <phoneticPr fontId="2"/>
  </si>
  <si>
    <t>　備　考　　※上の表に反映できない事項がある場合、内容をご記入ください。（病床運用計画で現在のフェーズに対応する確保病床数と実際の運用病床数が異なる場合はその理由もご記入ください。）</t>
    <rPh sb="1" eb="2">
      <t>ビ</t>
    </rPh>
    <rPh sb="3" eb="4">
      <t>コウ</t>
    </rPh>
    <phoneticPr fontId="2"/>
  </si>
  <si>
    <t>　備　考　　※上の表に反映できない事項がある場合、内容をご記入ください。（病床運用計画で現在のフェーズに対応する確保病床数と実際の運用病床数が異なる場合はその理由もご記入ください。）</t>
    <rPh sb="1" eb="2">
      <t>ビ</t>
    </rPh>
    <rPh sb="3" eb="4">
      <t>コウ</t>
    </rPh>
    <rPh sb="7" eb="8">
      <t>ウエ</t>
    </rPh>
    <rPh sb="9" eb="10">
      <t>ヒョウ</t>
    </rPh>
    <rPh sb="11" eb="13">
      <t>ハンエイ</t>
    </rPh>
    <rPh sb="17" eb="19">
      <t>ジコウ</t>
    </rPh>
    <rPh sb="22" eb="24">
      <t>バアイ</t>
    </rPh>
    <rPh sb="25" eb="27">
      <t>ナイヨウ</t>
    </rPh>
    <rPh sb="29" eb="31">
      <t>キニュウ</t>
    </rPh>
    <rPh sb="37" eb="39">
      <t>ビョウショウ</t>
    </rPh>
    <rPh sb="39" eb="43">
      <t>ウンヨウケイカク</t>
    </rPh>
    <rPh sb="44" eb="46">
      <t>ゲンザイ</t>
    </rPh>
    <rPh sb="52" eb="54">
      <t>タイオウ</t>
    </rPh>
    <rPh sb="56" eb="58">
      <t>カクホ</t>
    </rPh>
    <rPh sb="58" eb="60">
      <t>ビョウショウ</t>
    </rPh>
    <rPh sb="60" eb="61">
      <t>スウ</t>
    </rPh>
    <rPh sb="62" eb="64">
      <t>ジッサイ</t>
    </rPh>
    <rPh sb="65" eb="70">
      <t>ウンヨウビョウショウスウ</t>
    </rPh>
    <rPh sb="71" eb="72">
      <t>コト</t>
    </rPh>
    <rPh sb="74" eb="76">
      <t>バアイ</t>
    </rPh>
    <rPh sb="79" eb="81">
      <t>リユウ</t>
    </rPh>
    <rPh sb="83" eb="85">
      <t>キニュウ</t>
    </rPh>
    <phoneticPr fontId="2"/>
  </si>
  <si>
    <t>救命救急入院料１、急性期一般入院料１</t>
    <phoneticPr fontId="2"/>
  </si>
  <si>
    <t>　備　考　</t>
    <rPh sb="1" eb="2">
      <t>ビ</t>
    </rPh>
    <rPh sb="3" eb="4">
      <t>コウ</t>
    </rPh>
    <phoneticPr fontId="2"/>
  </si>
  <si>
    <t>ＨＣＵ※1</t>
  </si>
  <si>
    <t>重症・中等症（ＨＣＵ）</t>
    <rPh sb="0" eb="2">
      <t>ジュウショウ</t>
    </rPh>
    <rPh sb="3" eb="6">
      <t>チュウトウショウ</t>
    </rPh>
    <phoneticPr fontId="2"/>
  </si>
  <si>
    <t>重症・中等症（一般）</t>
    <rPh sb="0" eb="2">
      <t>ジュウショウ</t>
    </rPh>
    <rPh sb="3" eb="5">
      <t>チュウトウ</t>
    </rPh>
    <rPh sb="5" eb="6">
      <t>ショウ</t>
    </rPh>
    <rPh sb="7" eb="9">
      <t>イッパン</t>
    </rPh>
    <phoneticPr fontId="2"/>
  </si>
  <si>
    <t>　休止病床上限数確認表</t>
    <rPh sb="7" eb="8">
      <t>スウ</t>
    </rPh>
    <phoneticPr fontId="2"/>
  </si>
  <si>
    <t>稼働
病床</t>
    <rPh sb="0" eb="2">
      <t>カドウ</t>
    </rPh>
    <rPh sb="3" eb="5">
      <t>ビョウショウ</t>
    </rPh>
    <phoneticPr fontId="2"/>
  </si>
  <si>
    <t>準備完了後
ＩＣＵまたはＨＣＵで運用</t>
    <rPh sb="0" eb="2">
      <t>ジュンビ</t>
    </rPh>
    <rPh sb="2" eb="5">
      <t>カンリョウゴ</t>
    </rPh>
    <rPh sb="16" eb="18">
      <t>ウンヨウ</t>
    </rPh>
    <phoneticPr fontId="2"/>
  </si>
  <si>
    <t>準備完了後
上記以外の病床で運用</t>
    <rPh sb="0" eb="5">
      <t>ジュンビカンリョウゴ</t>
    </rPh>
    <rPh sb="6" eb="8">
      <t>ジョウキ</t>
    </rPh>
    <rPh sb="8" eb="10">
      <t>イガイ</t>
    </rPh>
    <rPh sb="11" eb="13">
      <t>ビョウショウ</t>
    </rPh>
    <rPh sb="14" eb="16">
      <t>ウンヨウ</t>
    </rPh>
    <phoneticPr fontId="2"/>
  </si>
  <si>
    <t>休止病床上限数（A）</t>
    <rPh sb="0" eb="4">
      <t>キュウシビョウショウ</t>
    </rPh>
    <rPh sb="4" eb="6">
      <t>ジョウゲン</t>
    </rPh>
    <rPh sb="6" eb="7">
      <t>スウ</t>
    </rPh>
    <phoneticPr fontId="2"/>
  </si>
  <si>
    <t>休止
病床</t>
    <rPh sb="0" eb="2">
      <t>キュウシ</t>
    </rPh>
    <rPh sb="3" eb="5">
      <t>ビョウショウ</t>
    </rPh>
    <phoneticPr fontId="2"/>
  </si>
  <si>
    <t>上記以外の病床※２</t>
    <rPh sb="0" eb="2">
      <t>ジョウキ</t>
    </rPh>
    <rPh sb="2" eb="4">
      <t>イガイ</t>
    </rPh>
    <rPh sb="5" eb="7">
      <t>ビョウショウ</t>
    </rPh>
    <phoneticPr fontId="2"/>
  </si>
  <si>
    <t>準備病床
(準備完了後
運用予定病床)</t>
    <rPh sb="0" eb="4">
      <t>ジュンビビョウショウ</t>
    </rPh>
    <rPh sb="6" eb="8">
      <t>ジュンビ</t>
    </rPh>
    <rPh sb="8" eb="10">
      <t>カンリョウ</t>
    </rPh>
    <rPh sb="10" eb="11">
      <t>ゴ</t>
    </rPh>
    <rPh sb="12" eb="14">
      <t>ウンヨウ</t>
    </rPh>
    <rPh sb="14" eb="16">
      <t>ヨテイ</t>
    </rPh>
    <rPh sb="16" eb="18">
      <t>ビョウショウ</t>
    </rPh>
    <phoneticPr fontId="2"/>
  </si>
  <si>
    <t>※「準備期間中（準備完了後運用予定病床）」がある場合には、黄色く着色された箇所へ所要数の入力をお願いします。
※『上限数確認欄』がすべて「〇」となっていることを確認してから提出ください。
（同時期に受入病棟以外でクラスターが発生し、病院全体で運用している病床数が計画数を大きく上回っている場合は、事前にご相談ください。）</t>
    <rPh sb="2" eb="7">
      <t>ジュンビキカンチュウ</t>
    </rPh>
    <rPh sb="8" eb="13">
      <t>ジュンビカンリョウゴ</t>
    </rPh>
    <rPh sb="13" eb="19">
      <t>ウンヨウヨテイビョウショウ</t>
    </rPh>
    <rPh sb="24" eb="26">
      <t>バアイ</t>
    </rPh>
    <rPh sb="29" eb="31">
      <t>キイロ</t>
    </rPh>
    <rPh sb="32" eb="34">
      <t>チャクショク</t>
    </rPh>
    <rPh sb="37" eb="39">
      <t>カショ</t>
    </rPh>
    <rPh sb="40" eb="43">
      <t>ショヨウカズ</t>
    </rPh>
    <rPh sb="44" eb="46">
      <t>ニュウリョク</t>
    </rPh>
    <rPh sb="48" eb="49">
      <t>ネガ</t>
    </rPh>
    <rPh sb="57" eb="59">
      <t>ジョウゲン</t>
    </rPh>
    <rPh sb="59" eb="60">
      <t>スウ</t>
    </rPh>
    <rPh sb="60" eb="62">
      <t>カクニン</t>
    </rPh>
    <rPh sb="62" eb="63">
      <t>ラン</t>
    </rPh>
    <rPh sb="80" eb="82">
      <t>カクニン</t>
    </rPh>
    <rPh sb="86" eb="88">
      <t>テイシュツ</t>
    </rPh>
    <rPh sb="95" eb="98">
      <t>ドウジキ</t>
    </rPh>
    <rPh sb="99" eb="105">
      <t>ウケイレビョウトウイガイ</t>
    </rPh>
    <rPh sb="112" eb="114">
      <t>ハッセイ</t>
    </rPh>
    <rPh sb="116" eb="120">
      <t>ビョウインゼンタイ</t>
    </rPh>
    <rPh sb="131" eb="134">
      <t>ケイカクスウ</t>
    </rPh>
    <rPh sb="135" eb="136">
      <t>オオ</t>
    </rPh>
    <rPh sb="138" eb="140">
      <t>ウワマワ</t>
    </rPh>
    <rPh sb="144" eb="146">
      <t>バアイ</t>
    </rPh>
    <rPh sb="148" eb="150">
      <t>ジゼン</t>
    </rPh>
    <rPh sb="152" eb="154">
      <t>ソウダン</t>
    </rPh>
    <phoneticPr fontId="2"/>
  </si>
  <si>
    <t>令和４年１0月以降　空床数確認表の記入方法について</t>
    <rPh sb="0" eb="2">
      <t>レイワ</t>
    </rPh>
    <rPh sb="3" eb="4">
      <t>ネン</t>
    </rPh>
    <rPh sb="6" eb="7">
      <t>ガツ</t>
    </rPh>
    <rPh sb="7" eb="9">
      <t>イコウ</t>
    </rPh>
    <rPh sb="10" eb="13">
      <t>クウショウスウ</t>
    </rPh>
    <rPh sb="13" eb="15">
      <t>カクニン</t>
    </rPh>
    <rPh sb="15" eb="16">
      <t>ヒョウ</t>
    </rPh>
    <rPh sb="17" eb="21">
      <t>キニュウホウホウ</t>
    </rPh>
    <phoneticPr fontId="2"/>
  </si>
  <si>
    <r>
      <t xml:space="preserve"> </t>
    </r>
    <r>
      <rPr>
        <sz val="12"/>
        <color theme="1"/>
        <rFont val="游ゴシック"/>
        <family val="3"/>
        <charset val="128"/>
        <scheme val="minor"/>
      </rPr>
      <t>※令和４年10月以降「協力医療機関」の病床確保料の補助区分が廃止となるため、様式を削除しています。</t>
    </r>
    <rPh sb="2" eb="4">
      <t>レイワ</t>
    </rPh>
    <rPh sb="5" eb="6">
      <t>ネン</t>
    </rPh>
    <rPh sb="8" eb="9">
      <t>ガツ</t>
    </rPh>
    <rPh sb="9" eb="11">
      <t>イコウ</t>
    </rPh>
    <rPh sb="12" eb="14">
      <t>キョウリョク</t>
    </rPh>
    <rPh sb="14" eb="16">
      <t>イリョウ</t>
    </rPh>
    <rPh sb="16" eb="18">
      <t>キカン</t>
    </rPh>
    <rPh sb="20" eb="22">
      <t>ビョウショウ</t>
    </rPh>
    <rPh sb="22" eb="24">
      <t>カクホ</t>
    </rPh>
    <rPh sb="24" eb="25">
      <t>リョウ</t>
    </rPh>
    <rPh sb="26" eb="28">
      <t>ホジョ</t>
    </rPh>
    <rPh sb="28" eb="30">
      <t>クブン</t>
    </rPh>
    <rPh sb="31" eb="33">
      <t>ハイシ</t>
    </rPh>
    <rPh sb="39" eb="41">
      <t>ヨウシキ</t>
    </rPh>
    <rPh sb="42" eb="44">
      <t>サクジョ</t>
    </rPh>
    <phoneticPr fontId="2"/>
  </si>
  <si>
    <t>　  ９月以前に「協力医療機関」であった医療機関については、10月以降は指定区分に応じ「重点医療機関」</t>
    <rPh sb="4" eb="5">
      <t>ガツ</t>
    </rPh>
    <rPh sb="5" eb="7">
      <t>イゼン</t>
    </rPh>
    <rPh sb="9" eb="11">
      <t>キョウリョク</t>
    </rPh>
    <rPh sb="11" eb="13">
      <t>イリョウ</t>
    </rPh>
    <rPh sb="13" eb="15">
      <t>キカン</t>
    </rPh>
    <rPh sb="20" eb="22">
      <t>イリョウ</t>
    </rPh>
    <rPh sb="22" eb="24">
      <t>キカン</t>
    </rPh>
    <rPh sb="32" eb="33">
      <t>ガツ</t>
    </rPh>
    <rPh sb="33" eb="35">
      <t>イコウ</t>
    </rPh>
    <rPh sb="36" eb="38">
      <t>シテイ</t>
    </rPh>
    <rPh sb="38" eb="40">
      <t>クブン</t>
    </rPh>
    <rPh sb="41" eb="42">
      <t>オウ</t>
    </rPh>
    <rPh sb="44" eb="46">
      <t>ジュウテン</t>
    </rPh>
    <rPh sb="46" eb="48">
      <t>イリョウ</t>
    </rPh>
    <rPh sb="48" eb="50">
      <t>キカン</t>
    </rPh>
    <phoneticPr fontId="2"/>
  </si>
  <si>
    <t>ＩＣＵ</t>
    <phoneticPr fontId="2"/>
  </si>
  <si>
    <t>○△病院</t>
  </si>
  <si>
    <t>5階病棟</t>
  </si>
  <si>
    <t>空床数確認表（様式第１号別紙２）その１　重点医療機関（特定機能病院等・一般病院）</t>
    <phoneticPr fontId="2"/>
  </si>
  <si>
    <r>
      <t>【変更事項１】</t>
    </r>
    <r>
      <rPr>
        <b/>
        <sz val="14"/>
        <color theme="1"/>
        <rFont val="游ゴシック"/>
        <family val="3"/>
        <charset val="128"/>
        <scheme val="minor"/>
      </rPr>
      <t>※①・②ともに変更</t>
    </r>
    <rPh sb="1" eb="3">
      <t>ヘンコウ</t>
    </rPh>
    <rPh sb="3" eb="5">
      <t>ジコウ</t>
    </rPh>
    <rPh sb="14" eb="16">
      <t>ヘンコウ</t>
    </rPh>
    <phoneticPr fontId="2"/>
  </si>
  <si>
    <r>
      <t xml:space="preserve"> </t>
    </r>
    <r>
      <rPr>
        <b/>
        <u/>
        <sz val="14"/>
        <color theme="1"/>
        <rFont val="游ゴシック"/>
        <family val="3"/>
        <charset val="128"/>
        <scheme val="minor"/>
      </rPr>
      <t>空床数確認表　協力医療機関（様式第１号別紙２）その２</t>
    </r>
    <phoneticPr fontId="2"/>
  </si>
  <si>
    <r>
      <t>【変更事項２】</t>
    </r>
    <r>
      <rPr>
        <b/>
        <sz val="14"/>
        <color theme="1"/>
        <rFont val="游ゴシック"/>
        <family val="3"/>
        <charset val="128"/>
        <scheme val="minor"/>
      </rPr>
      <t>※①のみ変更</t>
    </r>
    <rPh sb="1" eb="3">
      <t>ヘンコウ</t>
    </rPh>
    <rPh sb="3" eb="5">
      <t>ジコウ</t>
    </rPh>
    <rPh sb="11" eb="13">
      <t>ヘンコウ</t>
    </rPh>
    <phoneticPr fontId="2"/>
  </si>
  <si>
    <t>　(記入例では、今回変更となった項目は</t>
    <rPh sb="2" eb="5">
      <t>キニュウレイ</t>
    </rPh>
    <rPh sb="8" eb="10">
      <t>コンカイ</t>
    </rPh>
    <rPh sb="10" eb="12">
      <t>ヘンコウ</t>
    </rPh>
    <rPh sb="16" eb="18">
      <t>コウモク</t>
    </rPh>
    <phoneticPr fontId="2"/>
  </si>
  <si>
    <t>　(赤吹き出し)、前回から変更なしの項目は</t>
    <rPh sb="2" eb="3">
      <t>アカ</t>
    </rPh>
    <rPh sb="3" eb="4">
      <t>フ</t>
    </rPh>
    <rPh sb="5" eb="6">
      <t>ダ</t>
    </rPh>
    <rPh sb="9" eb="11">
      <t>ゼンカイ</t>
    </rPh>
    <rPh sb="13" eb="15">
      <t>ヘンコウ</t>
    </rPh>
    <rPh sb="18" eb="20">
      <t>コウモク</t>
    </rPh>
    <phoneticPr fontId="2"/>
  </si>
  <si>
    <t>(白吹き出し)で記載をしています。)</t>
    <rPh sb="1" eb="2">
      <t>シロ</t>
    </rPh>
    <rPh sb="2" eb="3">
      <t>フ</t>
    </rPh>
    <rPh sb="4" eb="5">
      <t>ダ</t>
    </rPh>
    <rPh sb="8" eb="10">
      <t>キサイ</t>
    </rPh>
    <phoneticPr fontId="2"/>
  </si>
  <si>
    <r>
      <rPr>
        <b/>
        <sz val="14"/>
        <color theme="1"/>
        <rFont val="游ゴシック"/>
        <family val="3"/>
        <charset val="128"/>
        <scheme val="minor"/>
      </rPr>
      <t xml:space="preserve"> </t>
    </r>
    <r>
      <rPr>
        <b/>
        <u/>
        <sz val="14"/>
        <color theme="1"/>
        <rFont val="游ゴシック"/>
        <family val="3"/>
        <charset val="128"/>
        <scheme val="minor"/>
      </rPr>
      <t>①空床数確認表　重点医療機関　　　（様式第１号別紙２）その１</t>
    </r>
    <phoneticPr fontId="2"/>
  </si>
  <si>
    <r>
      <rPr>
        <b/>
        <sz val="14"/>
        <color theme="1"/>
        <rFont val="游ゴシック"/>
        <family val="3"/>
        <charset val="128"/>
        <scheme val="minor"/>
      </rPr>
      <t xml:space="preserve"> </t>
    </r>
    <r>
      <rPr>
        <b/>
        <u/>
        <sz val="14"/>
        <color theme="1"/>
        <rFont val="游ゴシック"/>
        <family val="3"/>
        <charset val="128"/>
        <scheme val="minor"/>
      </rPr>
      <t>②空床数確認表　その他の医療機関　（様式第１号別紙２）その３</t>
    </r>
    <phoneticPr fontId="2"/>
  </si>
  <si>
    <t>運用病床のうち入院患者のいた病床数</t>
    <rPh sb="0" eb="2">
      <t>ウンヨウ</t>
    </rPh>
    <rPh sb="2" eb="4">
      <t>ビョウショウ</t>
    </rPh>
    <rPh sb="14" eb="17">
      <t>ビョウショウスウ</t>
    </rPh>
    <phoneticPr fontId="8"/>
  </si>
  <si>
    <t>〇９月分までは「新型コロナに関係しない一般の患者が入院していた病床数」としていた欄を「補助対象外の病床」</t>
    <rPh sb="2" eb="3">
      <t>ガツ</t>
    </rPh>
    <rPh sb="3" eb="4">
      <t>ブン</t>
    </rPh>
    <rPh sb="40" eb="41">
      <t>ラン</t>
    </rPh>
    <phoneticPr fontId="2"/>
  </si>
  <si>
    <t xml:space="preserve">    に変更しています。</t>
    <rPh sb="5" eb="7">
      <t>ヘンコウ</t>
    </rPh>
    <phoneticPr fontId="2"/>
  </si>
  <si>
    <t xml:space="preserve">           ・休止病床ではあるが、上限数を超えているため補償対象外となる病床数</t>
    <phoneticPr fontId="2"/>
  </si>
  <si>
    <t xml:space="preserve"> 追加及び変更をしています。</t>
    <rPh sb="1" eb="3">
      <t>ツイカ</t>
    </rPh>
    <rPh sb="3" eb="4">
      <t>オヨ</t>
    </rPh>
    <rPh sb="5" eb="7">
      <t>ヘンコウ</t>
    </rPh>
    <phoneticPr fontId="2"/>
  </si>
  <si>
    <t xml:space="preserve"> 令和４年１0月以降、病床確保料の制度改正に伴い、以下のとおり「空床数確認表」について, 様式の削除</t>
    <rPh sb="1" eb="3">
      <t>レイワ</t>
    </rPh>
    <rPh sb="4" eb="5">
      <t>ネン</t>
    </rPh>
    <rPh sb="7" eb="8">
      <t>ガツ</t>
    </rPh>
    <rPh sb="8" eb="10">
      <t>イコウ</t>
    </rPh>
    <rPh sb="11" eb="13">
      <t>ビョウショウ</t>
    </rPh>
    <rPh sb="13" eb="15">
      <t>カクホ</t>
    </rPh>
    <rPh sb="15" eb="16">
      <t>リョウ</t>
    </rPh>
    <rPh sb="17" eb="19">
      <t>セイド</t>
    </rPh>
    <rPh sb="19" eb="21">
      <t>カイセイ</t>
    </rPh>
    <rPh sb="22" eb="23">
      <t>トモナ</t>
    </rPh>
    <rPh sb="25" eb="27">
      <t>イカ</t>
    </rPh>
    <rPh sb="32" eb="38">
      <t>クウショウスウカクニンヒョウ</t>
    </rPh>
    <phoneticPr fontId="2"/>
  </si>
  <si>
    <t xml:space="preserve">  （例)・休止病床のうち、コロナ患者以外の患者のいた病床数</t>
    <rPh sb="3" eb="4">
      <t>レイ</t>
    </rPh>
    <phoneticPr fontId="2"/>
  </si>
  <si>
    <t>補助対象外の病床数</t>
    <phoneticPr fontId="2"/>
  </si>
  <si>
    <t xml:space="preserve">  「補助対象外の病床」には許可病床数欄に記載した病床数のうち、稼働病床・休止病床とした病床以外の病床を</t>
    <rPh sb="3" eb="5">
      <t>ホジョ</t>
    </rPh>
    <rPh sb="5" eb="7">
      <t>タイショウ</t>
    </rPh>
    <rPh sb="7" eb="8">
      <t>ガイ</t>
    </rPh>
    <rPh sb="9" eb="11">
      <t>ビョウショウ</t>
    </rPh>
    <rPh sb="14" eb="16">
      <t>キョカ</t>
    </rPh>
    <rPh sb="16" eb="19">
      <t>ビョウショウスウ</t>
    </rPh>
    <rPh sb="19" eb="20">
      <t>ラン</t>
    </rPh>
    <rPh sb="21" eb="23">
      <t>キサイ</t>
    </rPh>
    <rPh sb="25" eb="28">
      <t>ビョウショウスウ</t>
    </rPh>
    <rPh sb="32" eb="34">
      <t>カドウ</t>
    </rPh>
    <rPh sb="34" eb="36">
      <t>ビョウショウ</t>
    </rPh>
    <rPh sb="37" eb="39">
      <t>キュウシ</t>
    </rPh>
    <rPh sb="39" eb="41">
      <t>ビョウショウ</t>
    </rPh>
    <rPh sb="44" eb="46">
      <t>ビョウショウ</t>
    </rPh>
    <rPh sb="46" eb="48">
      <t>イガイ</t>
    </rPh>
    <rPh sb="49" eb="51">
      <t>ビョウショウ</t>
    </rPh>
    <phoneticPr fontId="2"/>
  </si>
  <si>
    <t>　計上してください。</t>
    <phoneticPr fontId="2"/>
  </si>
  <si>
    <t>・10/11~ICU病床を5床増床するため、10/1~10/10の間、５床の準備病床が生じた</t>
    <rPh sb="10" eb="12">
      <t>ビョウショウ</t>
    </rPh>
    <rPh sb="14" eb="15">
      <t>ユカ</t>
    </rPh>
    <rPh sb="15" eb="17">
      <t>ゾウショウ</t>
    </rPh>
    <rPh sb="33" eb="34">
      <t>アイダ</t>
    </rPh>
    <rPh sb="36" eb="37">
      <t>ユカ</t>
    </rPh>
    <rPh sb="38" eb="42">
      <t>ジュンビビョウショウ</t>
    </rPh>
    <rPh sb="43" eb="44">
      <t>ショウ</t>
    </rPh>
    <phoneticPr fontId="2"/>
  </si>
  <si>
    <t>運用病床のうち入院患者のいた病床数</t>
    <rPh sb="0" eb="2">
      <t>ウンヨウ</t>
    </rPh>
    <rPh sb="2" eb="4">
      <t>ビョウショウ</t>
    </rPh>
    <rPh sb="7" eb="9">
      <t>ニュウイン</t>
    </rPh>
    <rPh sb="9" eb="11">
      <t>カンジャ</t>
    </rPh>
    <rPh sb="14" eb="17">
      <t>ビョウショウスウ</t>
    </rPh>
    <phoneticPr fontId="8"/>
  </si>
  <si>
    <t xml:space="preserve">      　 ・ゾーニングを行いコロナ患者以外の患者の受入を再開しているため補償対象外となる病床数</t>
    <phoneticPr fontId="2"/>
  </si>
  <si>
    <t>うち)新型コロナウイルス以外の患者のいた病床数</t>
    <rPh sb="3" eb="5">
      <t>シンガタ</t>
    </rPh>
    <rPh sb="12" eb="14">
      <t>イガイ</t>
    </rPh>
    <rPh sb="15" eb="17">
      <t>カンジャ</t>
    </rPh>
    <rPh sb="20" eb="23">
      <t>ビョウショウスウ</t>
    </rPh>
    <phoneticPr fontId="2"/>
  </si>
  <si>
    <r>
      <t>　・『届出変更前の診療報酬上の区分』・・・新型コロナウイルス感染症患者等の受入を開始するにあたり、受入病床の診療報酬上の区分を変更した場合は、変更前の区分をご記入ください。なお、簡易な報告による変更も含みます。
　・『届出中の診療報酬上の区分』・・・当該病棟における届出中の診療報酬上の病床の区分をご記入ください。なお、月の途中で変更した場合は、例えば「〇日から△日まで急性期一般入院料1、△日から□日まで救命救急入院料1」のようにご記入ください。
　・『運用病床数』・・・府から確保要請のあった病床数のうち、</t>
    </r>
    <r>
      <rPr>
        <sz val="10"/>
        <color rgb="FFFF0000"/>
        <rFont val="Meiryo UI"/>
        <family val="3"/>
        <charset val="128"/>
      </rPr>
      <t>当該病棟における運用報告書により報告している病床数を病床区分別に記載してください。</t>
    </r>
    <r>
      <rPr>
        <sz val="10"/>
        <rFont val="Meiryo UI"/>
        <family val="3"/>
        <charset val="128"/>
      </rPr>
      <t xml:space="preserve">
                        　フェーズが変わった場合、変更した日からそのフェーズに合わせた運用数をご記入ください。
　　　　　　　　　　　　　保健所・フォローアップセンターからの依頼により運用数以上に患者等を受け入れた場合には、『運用病床数』に加算してください。
　</t>
    </r>
    <r>
      <rPr>
        <sz val="10"/>
        <color rgb="FFFF0000"/>
        <rFont val="Meiryo UI"/>
        <family val="3"/>
        <charset val="128"/>
      </rPr>
      <t xml:space="preserve">・『運用病床のうち入院患者のいた病床数』・・・運用病床のうち、入院患者(コロナ患者・コロナ以外の患者問わず)がいた病床数をご記入ください。
　・『うち)新型コロナウイルス以外の患者のいた病床数』・・・『運用病床のうち入院患者のいた病床数』で記入した病床数のうち、新型コロナウイルス以外の患者が入院していた病床数を計上ください。                       </t>
    </r>
    <r>
      <rPr>
        <sz val="10"/>
        <rFont val="Meiryo UI"/>
        <family val="3"/>
        <charset val="128"/>
      </rPr>
      <t xml:space="preserve">      
　・『空床数』・・・ （自動計算）『ＩＣＵ』＋『ＨＣＵ』＋『上記以外の病床』　　※稼働している病床のうち、入院患者のいない病床床を計上
　・『休止病床』・・・稼働病床を確保するうえで休止した病床数及び府の要請により病床転換を行う場合にその準備のために休止した病床数をご記入ください。　　※区分は休止前の病床区分による。
　　　　　　　　　　　　 他病棟で生じた休止病床については、「他病棟休床数シート」に記載してください。
</t>
    </r>
    <r>
      <rPr>
        <sz val="10"/>
        <color rgb="FFFF0000"/>
        <rFont val="Meiryo UI"/>
        <family val="3"/>
        <charset val="128"/>
      </rPr>
      <t>　・『補助対象外の病床数』・・・許可病床数欄に記載した病床数のうち、稼働病床・休止病床とした病床以外の病床数を計上ください 
　　　　　　　　　　　　　　　　　　 (例)・休止病床のうち、コロナ患者以外患者のいた病床数
　　　　　　　　　　　　　　　　　　　　　 ・休止病床ではあるが、上限数を超えているため補償対象外となる病床数
　　　　　　　　　　　　　　　　　　　　　 ・病棟内でゾーニングを行いコロナ患者以外の患者の受入を再開しているため補償対象外となる病床数</t>
    </r>
    <rPh sb="21" eb="23">
      <t>シンガタ</t>
    </rPh>
    <rPh sb="30" eb="36">
      <t>カンセンショウカンジャナド</t>
    </rPh>
    <rPh sb="37" eb="39">
      <t>ウケイレ</t>
    </rPh>
    <rPh sb="40" eb="42">
      <t>カイシ</t>
    </rPh>
    <rPh sb="49" eb="53">
      <t>ウケイレビョウショウ</t>
    </rPh>
    <rPh sb="54" eb="58">
      <t>シンリョウホウシュウ</t>
    </rPh>
    <rPh sb="58" eb="59">
      <t>ジョウ</t>
    </rPh>
    <rPh sb="60" eb="62">
      <t>クブン</t>
    </rPh>
    <rPh sb="63" eb="65">
      <t>ヘンコウ</t>
    </rPh>
    <rPh sb="67" eb="69">
      <t>バアイ</t>
    </rPh>
    <rPh sb="71" eb="74">
      <t>ヘンコウマエ</t>
    </rPh>
    <rPh sb="75" eb="77">
      <t>クブン</t>
    </rPh>
    <rPh sb="79" eb="81">
      <t>キニュウ</t>
    </rPh>
    <rPh sb="89" eb="91">
      <t>カンイ</t>
    </rPh>
    <rPh sb="92" eb="94">
      <t>ホウコク</t>
    </rPh>
    <rPh sb="97" eb="99">
      <t>ヘンコウ</t>
    </rPh>
    <rPh sb="100" eb="101">
      <t>フク</t>
    </rPh>
    <rPh sb="125" eb="129">
      <t>トウガイビョウトウ</t>
    </rPh>
    <rPh sb="133" eb="136">
      <t>トドケデチュウ</t>
    </rPh>
    <rPh sb="137" eb="142">
      <t>シンリョウホウシュウジョウ</t>
    </rPh>
    <rPh sb="143" eb="145">
      <t>ビョウショウ</t>
    </rPh>
    <rPh sb="146" eb="148">
      <t>クブン</t>
    </rPh>
    <rPh sb="150" eb="152">
      <t>キニュウ</t>
    </rPh>
    <rPh sb="160" eb="161">
      <t>ツキ</t>
    </rPh>
    <rPh sb="162" eb="164">
      <t>トチュウ</t>
    </rPh>
    <rPh sb="165" eb="167">
      <t>ヘンコウ</t>
    </rPh>
    <rPh sb="169" eb="171">
      <t>バアイ</t>
    </rPh>
    <rPh sb="173" eb="174">
      <t>タト</t>
    </rPh>
    <rPh sb="178" eb="179">
      <t>ニチ</t>
    </rPh>
    <rPh sb="182" eb="183">
      <t>ニチ</t>
    </rPh>
    <rPh sb="185" eb="190">
      <t>キュウセイキイッパン</t>
    </rPh>
    <rPh sb="190" eb="193">
      <t>ニュウインリョウ</t>
    </rPh>
    <rPh sb="196" eb="197">
      <t>ニチ</t>
    </rPh>
    <rPh sb="200" eb="201">
      <t>ニチ</t>
    </rPh>
    <rPh sb="203" eb="207">
      <t>キュウメイキュウキュウ</t>
    </rPh>
    <rPh sb="207" eb="210">
      <t>ニュウインリョウ</t>
    </rPh>
    <rPh sb="217" eb="219">
      <t>キニュウ</t>
    </rPh>
    <rPh sb="228" eb="230">
      <t>ウンヨウ</t>
    </rPh>
    <rPh sb="230" eb="232">
      <t>ビョウショウ</t>
    </rPh>
    <rPh sb="352" eb="354">
      <t>ウンヨウ</t>
    </rPh>
    <rPh sb="401" eb="403">
      <t>ウンヨウ</t>
    </rPh>
    <rPh sb="409" eb="410">
      <t>ナド</t>
    </rPh>
    <rPh sb="422" eb="424">
      <t>ウンヨウ</t>
    </rPh>
    <rPh sb="429" eb="431">
      <t>カサン</t>
    </rPh>
    <rPh sb="463" eb="465">
      <t>ウンヨウ</t>
    </rPh>
    <rPh sb="686" eb="690">
      <t>ニュウインカンジャ</t>
    </rPh>
    <rPh sb="694" eb="696">
      <t>ビョウショウ</t>
    </rPh>
    <rPh sb="696" eb="697">
      <t>ユカ</t>
    </rPh>
    <rPh sb="698" eb="700">
      <t>ケイジョウ</t>
    </rPh>
    <rPh sb="728" eb="731">
      <t>ビョウショウスウ</t>
    </rPh>
    <rPh sb="731" eb="732">
      <t>オヨ</t>
    </rPh>
    <rPh sb="747" eb="749">
      <t>バアイ</t>
    </rPh>
    <rPh sb="758" eb="760">
      <t>キュウシ</t>
    </rPh>
    <rPh sb="762" eb="764">
      <t>ビョウショウ</t>
    </rPh>
    <rPh sb="764" eb="765">
      <t>スウ</t>
    </rPh>
    <rPh sb="767" eb="769">
      <t>キニュウ</t>
    </rPh>
    <rPh sb="848" eb="850">
      <t>ホジョ</t>
    </rPh>
    <rPh sb="850" eb="852">
      <t>タイショウ</t>
    </rPh>
    <rPh sb="852" eb="853">
      <t>ガイ</t>
    </rPh>
    <rPh sb="854" eb="857">
      <t>ビョウショウスウ</t>
    </rPh>
    <rPh sb="879" eb="881">
      <t>カドウ</t>
    </rPh>
    <phoneticPr fontId="2"/>
  </si>
  <si>
    <r>
      <t xml:space="preserve">  ・『届出変更前の診療報酬上の区分』・・・新型コロナウイルス感染症患者等の受入を開始するにあたり、受入病床の診療報酬上の区分を変更した場合は、変更前の区分をご記入ください。なお、簡易な報告による変更も含みます。
　・『届出中の診療報酬上の区分』・・・当該病棟における届出中の診療報酬上の病床の区分をご記入ください。なお、月の途中で変更した場合は、例えば「〇日から△日まで急性期一般入院料1、△日から□日まで救命救急入院料1」のようにご記入ください。 
　・『運用病床数』・・・府から確保要請のあった病床数のうち、当該病棟における運用報告書により報告している病床数を病床区分別に記載してください。
                        　  フェーズが変わった場合、変更した日からそのフェーズに合わせた運用数をご記入ください。
　　　　　　　　　　　　  保健所・フォローアップセンターからの依頼により運用数以上に患者等を受け入れた場合には、『運用病床数』に加算してください。
　</t>
    </r>
    <r>
      <rPr>
        <sz val="10"/>
        <color rgb="FFFF0000"/>
        <rFont val="Meiryo UI"/>
        <family val="3"/>
        <charset val="128"/>
      </rPr>
      <t xml:space="preserve">・『運用病床のうち入院患者のいた病床数』・・・運用病床のうち、入院患者(コロナ患者・コロナ以外の患者問わず)がいた病床数をご記入ください。
　・『うち)新型コロナウイルスコロナ以外の患者のいた病床数』・・・『運用病床のうち入院患者のいた病床数』で記入した病床数のうち、新型コロナウイルス以外の患者が入院していた病床数を計上ください。                      </t>
    </r>
    <r>
      <rPr>
        <sz val="10"/>
        <color theme="1"/>
        <rFont val="Meiryo UI"/>
        <family val="3"/>
        <charset val="128"/>
      </rPr>
      <t xml:space="preserve">           
　・『空床数』・・・ （自動計算）『ＩＣＵ』＋『ＨＣＵ』＋『上記以外の病床』　　※稼働している病床のうち、入院患者のいない病床床を計上
　・『休止病床』・・・稼働病床を確保するうえで休止した病床数及び府の要請により病床転換を行う場合にその準備のために休止した病床数をご記入ください。　　※区分は休止前の病床区分による。
　　　　　　　　　　　　 他病棟で生じた休止病床については、「他病棟休床数シート」に記載してください。
　</t>
    </r>
    <rPh sb="406" eb="408">
      <t>ウンヨウ</t>
    </rPh>
    <phoneticPr fontId="2"/>
  </si>
  <si>
    <t>　  若しくは「その他の医療機関」として空床数確認表を作成ください。</t>
    <rPh sb="10" eb="11">
      <t>ホカ</t>
    </rPh>
    <rPh sb="12" eb="14">
      <t>イリョウ</t>
    </rPh>
    <rPh sb="14" eb="16">
      <t>キカン</t>
    </rPh>
    <rPh sb="20" eb="22">
      <t>クウショウ</t>
    </rPh>
    <rPh sb="22" eb="23">
      <t>スウ</t>
    </rPh>
    <rPh sb="23" eb="25">
      <t>カクニン</t>
    </rPh>
    <rPh sb="25" eb="26">
      <t>ヒョウ</t>
    </rPh>
    <rPh sb="27" eb="29">
      <t>サクセイ</t>
    </rPh>
    <phoneticPr fontId="2"/>
  </si>
  <si>
    <t xml:space="preserve">〇９月分までは「運用病床のうち入院患者のいた病床数」欄にコロナ患者以外は含めない様式としていましたが、 </t>
    <rPh sb="2" eb="3">
      <t>ガツ</t>
    </rPh>
    <rPh sb="3" eb="4">
      <t>ブン</t>
    </rPh>
    <rPh sb="8" eb="10">
      <t>ウンヨウ</t>
    </rPh>
    <rPh sb="10" eb="12">
      <t>ビョウショウ</t>
    </rPh>
    <rPh sb="15" eb="17">
      <t>ニュウイン</t>
    </rPh>
    <rPh sb="17" eb="19">
      <t>カンジャ</t>
    </rPh>
    <rPh sb="22" eb="25">
      <t>ビョウショウスウ</t>
    </rPh>
    <rPh sb="26" eb="27">
      <t>ラン</t>
    </rPh>
    <rPh sb="31" eb="33">
      <t>カンジャ</t>
    </rPh>
    <rPh sb="33" eb="35">
      <t>イガイ</t>
    </rPh>
    <rPh sb="36" eb="37">
      <t>フク</t>
    </rPh>
    <rPh sb="40" eb="42">
      <t>ヨウシキ</t>
    </rPh>
    <phoneticPr fontId="2"/>
  </si>
  <si>
    <t xml:space="preserve">   10月分以降は「運用病床のうち入院患者のいた病床数」欄には、運用病床数内でコロナ患者・コロナ患者以外に</t>
    <rPh sb="11" eb="13">
      <t>ウンヨウ</t>
    </rPh>
    <rPh sb="13" eb="15">
      <t>ビョウショウ</t>
    </rPh>
    <rPh sb="18" eb="20">
      <t>ニュウイン</t>
    </rPh>
    <rPh sb="20" eb="22">
      <t>カンジャ</t>
    </rPh>
    <rPh sb="25" eb="28">
      <t>ビョウショウスウ</t>
    </rPh>
    <rPh sb="29" eb="30">
      <t>ラン</t>
    </rPh>
    <rPh sb="33" eb="35">
      <t>ウンヨウ</t>
    </rPh>
    <rPh sb="35" eb="38">
      <t>ビョウショウスウ</t>
    </rPh>
    <rPh sb="38" eb="39">
      <t>ナイ</t>
    </rPh>
    <rPh sb="43" eb="45">
      <t>カンジャ</t>
    </rPh>
    <rPh sb="49" eb="51">
      <t>カンジャ</t>
    </rPh>
    <rPh sb="51" eb="53">
      <t>イガイ</t>
    </rPh>
    <phoneticPr fontId="2"/>
  </si>
  <si>
    <t>　問わず入院患者のいた病床数を計上してください。</t>
    <rPh sb="15" eb="17">
      <t>ケイジョウ</t>
    </rPh>
    <phoneticPr fontId="2"/>
  </si>
  <si>
    <t>　その後、「うち)新型コロナウイルス以外の患者のいた病床数」欄に内数を計上してください。</t>
    <rPh sb="3" eb="4">
      <t>ゴ</t>
    </rPh>
    <rPh sb="9" eb="11">
      <t>シンガタ</t>
    </rPh>
    <rPh sb="18" eb="20">
      <t>イガイ</t>
    </rPh>
    <rPh sb="21" eb="23">
      <t>カンジャ</t>
    </rPh>
    <rPh sb="26" eb="28">
      <t>ビョウショウ</t>
    </rPh>
    <rPh sb="28" eb="29">
      <t>カズ</t>
    </rPh>
    <rPh sb="30" eb="31">
      <t>ラン</t>
    </rPh>
    <rPh sb="32" eb="34">
      <t>ウチスウ</t>
    </rPh>
    <rPh sb="35" eb="37">
      <t>ケイジョウ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</si>
</sst>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m/d;@"/>
    <numFmt numFmtId="177" formatCode="0\ &quot;月&quot;"/>
    <numFmt numFmtId="178" formatCode="#,##0;&quot;▲ &quot;#,##0"/>
  </numFmts>
  <fonts count="3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Meiryo UI"/>
      <family val="3"/>
      <charset val="128"/>
    </font>
    <font>
      <sz val="10"/>
      <color theme="1"/>
      <name val="Meiryo UI"/>
      <family val="3"/>
      <charset val="128"/>
    </font>
    <font>
      <b/>
      <sz val="11"/>
      <color theme="1"/>
      <name val="Meiryo UI"/>
      <family val="3"/>
      <charset val="128"/>
    </font>
    <font>
      <b/>
      <sz val="10"/>
      <color theme="1"/>
      <name val="Meiryo UI"/>
      <family val="3"/>
      <charset val="128"/>
    </font>
    <font>
      <sz val="12"/>
      <color theme="1"/>
      <name val="Meiryo UI"/>
      <family val="3"/>
      <charset val="128"/>
    </font>
    <font>
      <sz val="6"/>
      <name val="游ゴシック"/>
      <family val="3"/>
      <charset val="128"/>
      <scheme val="minor"/>
    </font>
    <font>
      <b/>
      <sz val="9"/>
      <color theme="1"/>
      <name val="Meiryo UI"/>
      <family val="3"/>
      <charset val="128"/>
    </font>
    <font>
      <sz val="11"/>
      <name val="Meiryo UI"/>
      <family val="3"/>
      <charset val="128"/>
    </font>
    <font>
      <b/>
      <sz val="12"/>
      <color theme="1"/>
      <name val="Meiryo UI"/>
      <family val="3"/>
      <charset val="128"/>
    </font>
    <font>
      <sz val="12"/>
      <color theme="1"/>
      <name val="游ゴシック"/>
      <family val="3"/>
      <charset val="128"/>
      <scheme val="minor"/>
    </font>
    <font>
      <sz val="14"/>
      <color theme="1"/>
      <name val="游ゴシック"/>
      <family val="2"/>
      <charset val="128"/>
      <scheme val="minor"/>
    </font>
    <font>
      <sz val="13"/>
      <color theme="1"/>
      <name val="游ゴシック"/>
      <family val="2"/>
      <charset val="128"/>
      <scheme val="minor"/>
    </font>
    <font>
      <sz val="13"/>
      <color theme="1"/>
      <name val="游ゴシック"/>
      <family val="3"/>
      <charset val="128"/>
      <scheme val="minor"/>
    </font>
    <font>
      <b/>
      <u/>
      <sz val="18"/>
      <color theme="1"/>
      <name val="游ゴシック"/>
      <family val="3"/>
      <charset val="128"/>
      <scheme val="minor"/>
    </font>
    <font>
      <b/>
      <u/>
      <sz val="13"/>
      <color theme="1"/>
      <name val="游ゴシック"/>
      <family val="3"/>
      <charset val="128"/>
      <scheme val="minor"/>
    </font>
    <font>
      <b/>
      <u/>
      <sz val="16"/>
      <color theme="1"/>
      <name val="游ゴシック"/>
      <family val="3"/>
      <charset val="128"/>
      <scheme val="minor"/>
    </font>
    <font>
      <sz val="14"/>
      <color theme="1"/>
      <name val="Meiryo UI"/>
      <family val="3"/>
      <charset val="128"/>
    </font>
    <font>
      <b/>
      <sz val="16"/>
      <color theme="1"/>
      <name val="Meiryo UI"/>
      <family val="3"/>
      <charset val="128"/>
    </font>
    <font>
      <b/>
      <sz val="14"/>
      <color theme="1"/>
      <name val="Meiryo UI"/>
      <family val="3"/>
      <charset val="128"/>
    </font>
    <font>
      <b/>
      <sz val="20"/>
      <color theme="1"/>
      <name val="Meiryo UI"/>
      <family val="3"/>
      <charset val="128"/>
    </font>
    <font>
      <sz val="10"/>
      <name val="Meiryo UI"/>
      <family val="3"/>
      <charset val="128"/>
    </font>
    <font>
      <b/>
      <sz val="18"/>
      <color theme="1"/>
      <name val="Meiryo UI"/>
      <family val="3"/>
      <charset val="128"/>
    </font>
    <font>
      <sz val="12"/>
      <color theme="1"/>
      <name val="游ゴシック"/>
      <family val="2"/>
      <charset val="128"/>
      <scheme val="minor"/>
    </font>
    <font>
      <b/>
      <u/>
      <sz val="14"/>
      <color theme="1"/>
      <name val="游ゴシック"/>
      <family val="3"/>
      <charset val="128"/>
      <scheme val="minor"/>
    </font>
    <font>
      <b/>
      <sz val="14"/>
      <color theme="1"/>
      <name val="游ゴシック"/>
      <family val="3"/>
      <charset val="128"/>
      <scheme val="minor"/>
    </font>
    <font>
      <sz val="10"/>
      <color rgb="FFFF0000"/>
      <name val="Meiryo UI"/>
      <family val="3"/>
      <charset val="128"/>
    </font>
    <font>
      <sz val="14"/>
      <color theme="1"/>
      <name val="游ゴシック"/>
      <family val="3"/>
      <charset val="128"/>
      <scheme val="minor"/>
    </font>
    <font>
      <sz val="11"/>
      <color theme="1"/>
      <name val="游ゴシック"/>
      <family val="3"/>
      <charset val="128"/>
      <scheme val="minor"/>
    </font>
  </fonts>
  <fills count="10">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3" tint="0.79998168889431442"/>
        <bgColor indexed="64"/>
      </patternFill>
    </fill>
  </fills>
  <borders count="11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thin">
        <color auto="1"/>
      </left>
      <right style="thin">
        <color indexed="64"/>
      </right>
      <top style="medium">
        <color indexed="64"/>
      </top>
      <bottom style="medium">
        <color indexed="64"/>
      </bottom>
      <diagonal/>
    </border>
    <border>
      <left/>
      <right style="thin">
        <color auto="1"/>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bottom style="thin">
        <color indexed="64"/>
      </bottom>
      <diagonal/>
    </border>
    <border>
      <left style="thin">
        <color auto="1"/>
      </left>
      <right style="medium">
        <color indexed="64"/>
      </right>
      <top style="thin">
        <color indexed="64"/>
      </top>
      <bottom/>
      <diagonal/>
    </border>
    <border>
      <left style="medium">
        <color indexed="64"/>
      </left>
      <right style="thin">
        <color auto="1"/>
      </right>
      <top style="thin">
        <color indexed="64"/>
      </top>
      <bottom/>
      <diagonal/>
    </border>
    <border>
      <left style="thin">
        <color indexed="64"/>
      </left>
      <right style="thin">
        <color indexed="64"/>
      </right>
      <top/>
      <bottom/>
      <diagonal/>
    </border>
    <border>
      <left/>
      <right style="thin">
        <color auto="1"/>
      </right>
      <top/>
      <bottom/>
      <diagonal/>
    </border>
    <border>
      <left/>
      <right style="thin">
        <color auto="1"/>
      </right>
      <top style="thin">
        <color indexed="64"/>
      </top>
      <bottom/>
      <diagonal/>
    </border>
    <border>
      <left/>
      <right/>
      <top style="thin">
        <color indexed="64"/>
      </top>
      <bottom/>
      <diagonal/>
    </border>
    <border>
      <left style="medium">
        <color indexed="64"/>
      </left>
      <right/>
      <top style="thin">
        <color indexed="64"/>
      </top>
      <bottom/>
      <diagonal/>
    </border>
    <border>
      <left style="thin">
        <color auto="1"/>
      </left>
      <right/>
      <top/>
      <bottom/>
      <diagonal/>
    </border>
    <border>
      <left style="thin">
        <color indexed="64"/>
      </left>
      <right style="medium">
        <color indexed="64"/>
      </right>
      <top/>
      <bottom/>
      <diagonal/>
    </border>
    <border>
      <left style="medium">
        <color indexed="64"/>
      </left>
      <right style="thin">
        <color auto="1"/>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auto="1"/>
      </right>
      <top style="thin">
        <color indexed="64"/>
      </top>
      <bottom style="thin">
        <color indexed="64"/>
      </bottom>
      <diagonal/>
    </border>
    <border>
      <left/>
      <right style="thin">
        <color auto="1"/>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auto="1"/>
      </right>
      <top/>
      <bottom/>
      <diagonal/>
    </border>
    <border>
      <left style="thin">
        <color indexed="64"/>
      </left>
      <right style="medium">
        <color indexed="64"/>
      </right>
      <top style="medium">
        <color indexed="64"/>
      </top>
      <bottom style="thin">
        <color indexed="64"/>
      </bottom>
      <diagonal/>
    </border>
    <border>
      <left style="medium">
        <color indexed="64"/>
      </left>
      <right style="thin">
        <color auto="1"/>
      </right>
      <top style="medium">
        <color indexed="64"/>
      </top>
      <bottom style="thin">
        <color auto="1"/>
      </bottom>
      <diagonal/>
    </border>
    <border>
      <left/>
      <right style="medium">
        <color indexed="64"/>
      </right>
      <top style="medium">
        <color indexed="64"/>
      </top>
      <bottom style="thin">
        <color indexed="64"/>
      </bottom>
      <diagonal/>
    </border>
    <border>
      <left style="thin">
        <color auto="1"/>
      </left>
      <right style="thin">
        <color indexed="64"/>
      </right>
      <top style="medium">
        <color indexed="64"/>
      </top>
      <bottom style="thin">
        <color auto="1"/>
      </bottom>
      <diagonal/>
    </border>
    <border>
      <left/>
      <right style="thin">
        <color auto="1"/>
      </right>
      <top style="medium">
        <color indexed="64"/>
      </top>
      <bottom/>
      <diagonal/>
    </border>
    <border>
      <left/>
      <right style="medium">
        <color indexed="64"/>
      </right>
      <top style="thin">
        <color indexed="64"/>
      </top>
      <bottom/>
      <diagonal/>
    </border>
    <border>
      <left style="thin">
        <color auto="1"/>
      </left>
      <right style="thin">
        <color auto="1"/>
      </right>
      <top style="thin">
        <color indexed="64"/>
      </top>
      <bottom/>
      <diagonal/>
    </border>
    <border>
      <left style="medium">
        <color indexed="64"/>
      </left>
      <right style="medium">
        <color indexed="64"/>
      </right>
      <top/>
      <bottom/>
      <diagonal/>
    </border>
    <border>
      <left style="thin">
        <color auto="1"/>
      </left>
      <right/>
      <top style="thin">
        <color indexed="64"/>
      </top>
      <bottom style="thin">
        <color indexed="64"/>
      </bottom>
      <diagonal/>
    </border>
    <border>
      <left style="thin">
        <color auto="1"/>
      </left>
      <right style="medium">
        <color indexed="64"/>
      </right>
      <top/>
      <bottom style="thin">
        <color auto="1"/>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medium">
        <color indexed="64"/>
      </left>
      <right style="medium">
        <color indexed="64"/>
      </right>
      <top style="thin">
        <color indexed="64"/>
      </top>
      <bottom/>
      <diagonal/>
    </border>
    <border>
      <left style="thin">
        <color auto="1"/>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auto="1"/>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auto="1"/>
      </left>
      <right/>
      <top style="thin">
        <color indexed="64"/>
      </top>
      <bottom style="medium">
        <color indexed="64"/>
      </bottom>
      <diagonal/>
    </border>
    <border>
      <left style="thin">
        <color auto="1"/>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style="thin">
        <color auto="1"/>
      </right>
      <top/>
      <bottom style="thin">
        <color auto="1"/>
      </bottom>
      <diagonal/>
    </border>
    <border>
      <left style="medium">
        <color indexed="64"/>
      </left>
      <right style="medium">
        <color indexed="64"/>
      </right>
      <top style="thin">
        <color indexed="64"/>
      </top>
      <bottom style="medium">
        <color indexed="64"/>
      </bottom>
      <diagonal/>
    </border>
    <border>
      <left/>
      <right style="thin">
        <color auto="1"/>
      </right>
      <top/>
      <bottom style="medium">
        <color indexed="64"/>
      </bottom>
      <diagonal/>
    </border>
    <border>
      <left style="medium">
        <color indexed="64"/>
      </left>
      <right style="medium">
        <color indexed="64"/>
      </right>
      <top style="medium">
        <color indexed="64"/>
      </top>
      <bottom style="thin">
        <color indexed="64"/>
      </bottom>
      <diagonal/>
    </border>
    <border>
      <left style="thin">
        <color auto="1"/>
      </left>
      <right/>
      <top style="medium">
        <color indexed="64"/>
      </top>
      <bottom/>
      <diagonal/>
    </border>
    <border>
      <left style="medium">
        <color indexed="64"/>
      </left>
      <right style="thin">
        <color auto="1"/>
      </right>
      <top style="medium">
        <color indexed="64"/>
      </top>
      <bottom/>
      <diagonal/>
    </border>
    <border>
      <left style="thin">
        <color auto="1"/>
      </left>
      <right style="medium">
        <color indexed="64"/>
      </right>
      <top style="medium">
        <color indexed="64"/>
      </top>
      <bottom/>
      <diagonal/>
    </border>
    <border>
      <left style="thin">
        <color auto="1"/>
      </left>
      <right style="thin">
        <color auto="1"/>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auto="1"/>
      </right>
      <top style="double">
        <color indexed="64"/>
      </top>
      <bottom style="thin">
        <color indexed="64"/>
      </bottom>
      <diagonal/>
    </border>
    <border>
      <left style="thin">
        <color auto="1"/>
      </left>
      <right style="thin">
        <color indexed="64"/>
      </right>
      <top style="double">
        <color indexed="64"/>
      </top>
      <bottom style="thin">
        <color auto="1"/>
      </bottom>
      <diagonal/>
    </border>
    <border>
      <left style="thin">
        <color indexed="64"/>
      </left>
      <right style="medium">
        <color indexed="64"/>
      </right>
      <top style="double">
        <color indexed="64"/>
      </top>
      <bottom style="thin">
        <color indexed="64"/>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ck">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ck">
        <color indexed="64"/>
      </left>
      <right/>
      <top/>
      <bottom style="medium">
        <color indexed="64"/>
      </bottom>
      <diagonal/>
    </border>
    <border>
      <left style="thick">
        <color indexed="64"/>
      </left>
      <right style="medium">
        <color indexed="64"/>
      </right>
      <top/>
      <bottom/>
      <diagonal/>
    </border>
    <border>
      <left style="thick">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thin">
        <color auto="1"/>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thick">
        <color indexed="64"/>
      </left>
      <right style="medium">
        <color indexed="64"/>
      </right>
      <top style="double">
        <color indexed="64"/>
      </top>
      <bottom/>
      <diagonal/>
    </border>
    <border>
      <left/>
      <right style="thin">
        <color auto="1"/>
      </right>
      <top style="double">
        <color indexed="64"/>
      </top>
      <bottom style="double">
        <color indexed="64"/>
      </bottom>
      <diagonal/>
    </border>
    <border>
      <left style="thick">
        <color indexed="64"/>
      </left>
      <right/>
      <top style="double">
        <color indexed="64"/>
      </top>
      <bottom style="thick">
        <color indexed="64"/>
      </bottom>
      <diagonal/>
    </border>
    <border>
      <left/>
      <right/>
      <top style="double">
        <color indexed="64"/>
      </top>
      <bottom style="thick">
        <color indexed="64"/>
      </bottom>
      <diagonal/>
    </border>
    <border>
      <left style="medium">
        <color indexed="64"/>
      </left>
      <right style="thin">
        <color indexed="64"/>
      </right>
      <top style="double">
        <color indexed="64"/>
      </top>
      <bottom style="thick">
        <color indexed="64"/>
      </bottom>
      <diagonal/>
    </border>
    <border>
      <left style="thin">
        <color indexed="64"/>
      </left>
      <right style="thin">
        <color indexed="64"/>
      </right>
      <top style="double">
        <color indexed="64"/>
      </top>
      <bottom style="thick">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medium">
        <color indexed="64"/>
      </right>
      <top style="double">
        <color indexed="64"/>
      </top>
      <bottom style="thin">
        <color indexed="64"/>
      </bottom>
      <diagonal/>
    </border>
    <border>
      <left style="thin">
        <color auto="1"/>
      </left>
      <right style="medium">
        <color indexed="64"/>
      </right>
      <top/>
      <bottom style="medium">
        <color indexed="64"/>
      </bottom>
      <diagonal/>
    </border>
    <border>
      <left/>
      <right style="medium">
        <color indexed="64"/>
      </right>
      <top style="thick">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medium">
        <color auto="1"/>
      </right>
      <top style="medium">
        <color auto="1"/>
      </top>
      <bottom style="medium">
        <color auto="1"/>
      </bottom>
      <diagonal/>
    </border>
    <border>
      <left/>
      <right style="medium">
        <color indexed="64"/>
      </right>
      <top/>
      <bottom style="thin">
        <color indexed="64"/>
      </bottom>
      <diagonal/>
    </border>
    <border>
      <left style="medium">
        <color indexed="64"/>
      </left>
      <right style="medium">
        <color indexed="64"/>
      </right>
      <top style="thin">
        <color indexed="64"/>
      </top>
      <bottom style="double">
        <color indexed="64"/>
      </bottom>
      <diagonal/>
    </border>
    <border>
      <left style="thin">
        <color indexed="64"/>
      </left>
      <right style="medium">
        <color indexed="64"/>
      </right>
      <top style="double">
        <color indexed="64"/>
      </top>
      <bottom style="thick">
        <color indexed="64"/>
      </bottom>
      <diagonal/>
    </border>
    <border>
      <left/>
      <right style="medium">
        <color indexed="64"/>
      </right>
      <top style="double">
        <color indexed="64"/>
      </top>
      <bottom style="thick">
        <color indexed="64"/>
      </bottom>
      <diagonal/>
    </border>
    <border>
      <left/>
      <right/>
      <top/>
      <bottom style="thin">
        <color indexed="64"/>
      </bottom>
      <diagonal/>
    </border>
    <border>
      <left/>
      <right style="thin">
        <color auto="1"/>
      </right>
      <top style="medium">
        <color indexed="64"/>
      </top>
      <bottom style="thick">
        <color indexed="64"/>
      </bottom>
      <diagonal/>
    </border>
    <border>
      <left style="thin">
        <color auto="1"/>
      </left>
      <right style="thin">
        <color auto="1"/>
      </right>
      <top style="medium">
        <color auto="1"/>
      </top>
      <bottom style="thick">
        <color auto="1"/>
      </bottom>
      <diagonal/>
    </border>
    <border>
      <left style="thin">
        <color auto="1"/>
      </left>
      <right style="medium">
        <color indexed="64"/>
      </right>
      <top style="medium">
        <color indexed="64"/>
      </top>
      <bottom style="thick">
        <color indexed="64"/>
      </bottom>
      <diagonal/>
    </border>
    <border>
      <left style="medium">
        <color indexed="64"/>
      </left>
      <right style="medium">
        <color indexed="64"/>
      </right>
      <top style="medium">
        <color indexed="64"/>
      </top>
      <bottom style="thick">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style="medium">
        <color indexed="64"/>
      </right>
      <top style="double">
        <color indexed="64"/>
      </top>
      <bottom style="double">
        <color indexed="64"/>
      </bottom>
      <diagonal/>
    </border>
    <border>
      <left style="medium">
        <color indexed="64"/>
      </left>
      <right style="medium">
        <color indexed="64"/>
      </right>
      <top/>
      <bottom style="thin">
        <color auto="1"/>
      </bottom>
      <diagonal/>
    </border>
    <border>
      <left/>
      <right style="thin">
        <color auto="1"/>
      </right>
      <top style="thin">
        <color indexed="64"/>
      </top>
      <bottom style="medium">
        <color indexed="64"/>
      </bottom>
      <diagonal/>
    </border>
  </borders>
  <cellStyleXfs count="5">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383">
    <xf numFmtId="0" fontId="0" fillId="0" borderId="0" xfId="0">
      <alignment vertical="center"/>
    </xf>
    <xf numFmtId="0" fontId="3" fillId="2" borderId="17" xfId="2" applyNumberFormat="1" applyFont="1" applyFill="1" applyBorder="1" applyAlignment="1" applyProtection="1">
      <alignment horizontal="center" vertical="center" shrinkToFit="1"/>
      <protection locked="0"/>
    </xf>
    <xf numFmtId="0" fontId="3" fillId="2" borderId="26" xfId="2" applyNumberFormat="1" applyFont="1" applyFill="1" applyBorder="1" applyAlignment="1" applyProtection="1">
      <alignment horizontal="center" vertical="center" shrinkToFit="1"/>
      <protection locked="0"/>
    </xf>
    <xf numFmtId="0" fontId="3" fillId="2" borderId="33" xfId="2" applyNumberFormat="1" applyFont="1" applyFill="1" applyBorder="1" applyAlignment="1" applyProtection="1">
      <alignment horizontal="center" vertical="center" shrinkToFit="1"/>
      <protection locked="0"/>
    </xf>
    <xf numFmtId="0" fontId="3" fillId="2" borderId="47" xfId="2" applyNumberFormat="1" applyFont="1" applyFill="1" applyBorder="1" applyAlignment="1" applyProtection="1">
      <alignment horizontal="center" vertical="center" shrinkToFit="1"/>
      <protection locked="0"/>
    </xf>
    <xf numFmtId="0" fontId="3" fillId="2" borderId="50" xfId="2" applyNumberFormat="1" applyFont="1" applyFill="1" applyBorder="1" applyAlignment="1" applyProtection="1">
      <alignment horizontal="center" vertical="center" shrinkToFit="1"/>
      <protection locked="0"/>
    </xf>
    <xf numFmtId="0" fontId="3" fillId="2" borderId="55" xfId="2" applyNumberFormat="1" applyFont="1" applyFill="1" applyBorder="1" applyAlignment="1" applyProtection="1">
      <alignment horizontal="center" vertical="center" shrinkToFit="1"/>
      <protection locked="0"/>
    </xf>
    <xf numFmtId="0" fontId="3" fillId="2" borderId="28" xfId="2" applyNumberFormat="1" applyFont="1" applyFill="1" applyBorder="1" applyAlignment="1" applyProtection="1">
      <alignment horizontal="center" vertical="center" shrinkToFit="1"/>
      <protection locked="0"/>
    </xf>
    <xf numFmtId="0" fontId="3" fillId="2" borderId="24" xfId="2" applyNumberFormat="1" applyFont="1" applyFill="1" applyBorder="1" applyAlignment="1" applyProtection="1">
      <alignment horizontal="center" vertical="center" shrinkToFit="1"/>
      <protection locked="0"/>
    </xf>
    <xf numFmtId="0" fontId="3" fillId="2" borderId="30" xfId="2" applyNumberFormat="1" applyFont="1" applyFill="1" applyBorder="1" applyAlignment="1" applyProtection="1">
      <alignment horizontal="center" vertical="center" shrinkToFit="1"/>
      <protection locked="0"/>
    </xf>
    <xf numFmtId="0" fontId="3" fillId="2" borderId="31" xfId="2" applyNumberFormat="1" applyFont="1" applyFill="1" applyBorder="1" applyAlignment="1" applyProtection="1">
      <alignment horizontal="center" vertical="center" shrinkToFit="1"/>
      <protection locked="0"/>
    </xf>
    <xf numFmtId="0" fontId="3" fillId="2" borderId="15" xfId="2" applyNumberFormat="1" applyFont="1" applyFill="1" applyBorder="1" applyAlignment="1" applyProtection="1">
      <alignment horizontal="center" vertical="center" shrinkToFit="1"/>
      <protection locked="0"/>
    </xf>
    <xf numFmtId="0" fontId="3" fillId="2" borderId="36" xfId="2" applyNumberFormat="1" applyFont="1" applyFill="1" applyBorder="1" applyAlignment="1" applyProtection="1">
      <alignment horizontal="center" vertical="center" shrinkToFit="1"/>
      <protection locked="0"/>
    </xf>
    <xf numFmtId="0" fontId="3" fillId="2" borderId="16" xfId="2" applyNumberFormat="1" applyFont="1" applyFill="1" applyBorder="1" applyAlignment="1" applyProtection="1">
      <alignment horizontal="center" vertical="center" shrinkToFit="1"/>
      <protection locked="0"/>
    </xf>
    <xf numFmtId="0" fontId="3" fillId="2" borderId="29" xfId="2" applyNumberFormat="1" applyFont="1" applyFill="1" applyBorder="1" applyAlignment="1" applyProtection="1">
      <alignment horizontal="center" vertical="center" shrinkToFit="1"/>
      <protection locked="0"/>
    </xf>
    <xf numFmtId="0" fontId="9" fillId="8" borderId="45" xfId="1" applyFont="1" applyFill="1" applyBorder="1" applyAlignment="1">
      <alignment horizontal="center" vertical="center" wrapText="1"/>
    </xf>
    <xf numFmtId="0" fontId="9" fillId="8" borderId="45" xfId="2" applyFont="1" applyFill="1" applyBorder="1" applyAlignment="1" applyProtection="1">
      <alignment horizontal="center" vertical="center" wrapText="1"/>
    </xf>
    <xf numFmtId="0" fontId="6" fillId="8" borderId="45" xfId="2" applyFont="1" applyFill="1" applyBorder="1" applyAlignment="1" applyProtection="1">
      <alignment horizontal="center" vertical="center" wrapText="1"/>
    </xf>
    <xf numFmtId="0" fontId="4" fillId="0" borderId="57" xfId="2" applyNumberFormat="1" applyFont="1" applyFill="1" applyBorder="1" applyAlignment="1" applyProtection="1">
      <alignment horizontal="center" vertical="center" shrinkToFit="1"/>
      <protection locked="0"/>
    </xf>
    <xf numFmtId="0" fontId="10" fillId="2" borderId="24" xfId="1" applyFont="1" applyFill="1" applyBorder="1" applyAlignment="1" applyProtection="1">
      <alignment horizontal="center" vertical="center"/>
      <protection locked="0"/>
    </xf>
    <xf numFmtId="0" fontId="10" fillId="2" borderId="26" xfId="1" applyFont="1" applyFill="1" applyBorder="1" applyAlignment="1" applyProtection="1">
      <alignment horizontal="center" vertical="center"/>
      <protection locked="0"/>
    </xf>
    <xf numFmtId="0" fontId="10" fillId="2" borderId="28" xfId="1" applyFont="1" applyFill="1" applyBorder="1" applyAlignment="1" applyProtection="1">
      <alignment horizontal="center" vertical="center"/>
      <protection locked="0"/>
    </xf>
    <xf numFmtId="0" fontId="3" fillId="2" borderId="23" xfId="2" applyNumberFormat="1" applyFont="1" applyFill="1" applyBorder="1" applyAlignment="1" applyProtection="1">
      <alignment horizontal="center" vertical="center" shrinkToFit="1"/>
      <protection locked="0"/>
    </xf>
    <xf numFmtId="0" fontId="3" fillId="2" borderId="70" xfId="2" applyNumberFormat="1" applyFont="1" applyFill="1" applyBorder="1" applyAlignment="1" applyProtection="1">
      <alignment horizontal="center" vertical="center" shrinkToFit="1"/>
      <protection locked="0"/>
    </xf>
    <xf numFmtId="0" fontId="3" fillId="2" borderId="71" xfId="2" applyNumberFormat="1" applyFont="1" applyFill="1" applyBorder="1" applyAlignment="1" applyProtection="1">
      <alignment horizontal="center" vertical="center" shrinkToFit="1"/>
      <protection locked="0"/>
    </xf>
    <xf numFmtId="0" fontId="3" fillId="2" borderId="72" xfId="2" applyNumberFormat="1" applyFont="1" applyFill="1" applyBorder="1" applyAlignment="1" applyProtection="1">
      <alignment horizontal="center" vertical="center" shrinkToFit="1"/>
      <protection locked="0"/>
    </xf>
    <xf numFmtId="0" fontId="3" fillId="2" borderId="73" xfId="2" applyNumberFormat="1" applyFont="1" applyFill="1" applyBorder="1" applyAlignment="1" applyProtection="1">
      <alignment horizontal="center" vertical="center" shrinkToFit="1"/>
      <protection locked="0"/>
    </xf>
    <xf numFmtId="0" fontId="3" fillId="2" borderId="74" xfId="2" applyNumberFormat="1" applyFont="1" applyFill="1" applyBorder="1" applyAlignment="1" applyProtection="1">
      <alignment horizontal="center" vertical="center" shrinkToFit="1"/>
      <protection locked="0"/>
    </xf>
    <xf numFmtId="0" fontId="7" fillId="0" borderId="0" xfId="2" applyFont="1" applyProtection="1">
      <alignment vertical="center"/>
    </xf>
    <xf numFmtId="0" fontId="3" fillId="0" borderId="0" xfId="2" applyFont="1" applyProtection="1">
      <alignment vertical="center"/>
    </xf>
    <xf numFmtId="0" fontId="4" fillId="0" borderId="34" xfId="2" applyNumberFormat="1" applyFont="1" applyFill="1" applyBorder="1" applyAlignment="1" applyProtection="1">
      <alignment horizontal="center" vertical="center" shrinkToFit="1"/>
      <protection locked="0"/>
    </xf>
    <xf numFmtId="0" fontId="4" fillId="4" borderId="60" xfId="2" applyNumberFormat="1" applyFont="1" applyFill="1" applyBorder="1" applyAlignment="1" applyProtection="1">
      <alignment horizontal="center" vertical="center" shrinkToFit="1"/>
      <protection locked="0"/>
    </xf>
    <xf numFmtId="0" fontId="4" fillId="0" borderId="60" xfId="2" applyNumberFormat="1" applyFont="1" applyFill="1" applyBorder="1" applyAlignment="1" applyProtection="1">
      <alignment horizontal="center" vertical="center" shrinkToFit="1"/>
      <protection locked="0"/>
    </xf>
    <xf numFmtId="0" fontId="4" fillId="0" borderId="59" xfId="2" applyNumberFormat="1" applyFont="1" applyFill="1" applyBorder="1" applyAlignment="1" applyProtection="1">
      <alignment horizontal="center" vertical="center" shrinkToFit="1"/>
    </xf>
    <xf numFmtId="0" fontId="3" fillId="2" borderId="53" xfId="1" applyFont="1" applyFill="1" applyBorder="1" applyAlignment="1" applyProtection="1">
      <alignment horizontal="center" vertical="center" shrinkToFit="1"/>
      <protection locked="0"/>
    </xf>
    <xf numFmtId="0" fontId="3" fillId="2" borderId="48" xfId="2" applyNumberFormat="1" applyFont="1" applyFill="1" applyBorder="1" applyAlignment="1" applyProtection="1">
      <alignment horizontal="center" vertical="center" shrinkToFit="1"/>
      <protection locked="0"/>
    </xf>
    <xf numFmtId="0" fontId="7" fillId="0" borderId="0" xfId="2" applyFont="1" applyProtection="1">
      <alignment vertical="center"/>
      <protection locked="0"/>
    </xf>
    <xf numFmtId="0" fontId="3" fillId="0" borderId="0" xfId="2" applyFont="1" applyProtection="1">
      <alignment vertical="center"/>
      <protection locked="0"/>
    </xf>
    <xf numFmtId="0" fontId="3" fillId="0" borderId="7" xfId="2" applyFont="1" applyBorder="1" applyProtection="1">
      <alignment vertical="center"/>
      <protection locked="0"/>
    </xf>
    <xf numFmtId="0" fontId="3" fillId="2" borderId="39" xfId="1" applyFont="1" applyFill="1" applyBorder="1" applyAlignment="1" applyProtection="1">
      <alignment horizontal="center" vertical="center" shrinkToFit="1"/>
      <protection locked="0"/>
    </xf>
    <xf numFmtId="0" fontId="5" fillId="7" borderId="10" xfId="2" applyFont="1" applyFill="1" applyBorder="1" applyAlignment="1" applyProtection="1">
      <alignment horizontal="center" vertical="center"/>
    </xf>
    <xf numFmtId="0" fontId="10" fillId="6" borderId="40" xfId="1" applyFont="1" applyFill="1" applyBorder="1" applyAlignment="1" applyProtection="1">
      <alignment horizontal="center" vertical="center"/>
      <protection locked="0"/>
    </xf>
    <xf numFmtId="0" fontId="10" fillId="6" borderId="41" xfId="1" applyFont="1" applyFill="1" applyBorder="1" applyAlignment="1" applyProtection="1">
      <alignment horizontal="center" vertical="center"/>
      <protection locked="0"/>
    </xf>
    <xf numFmtId="0" fontId="3" fillId="5" borderId="85" xfId="2" applyNumberFormat="1" applyFont="1" applyFill="1" applyBorder="1" applyAlignment="1" applyProtection="1">
      <alignment horizontal="center" vertical="center" shrinkToFit="1"/>
      <protection locked="0"/>
    </xf>
    <xf numFmtId="0" fontId="3" fillId="5" borderId="86" xfId="2" applyNumberFormat="1" applyFont="1" applyFill="1" applyBorder="1" applyAlignment="1" applyProtection="1">
      <alignment horizontal="center" vertical="center" shrinkToFit="1"/>
      <protection locked="0"/>
    </xf>
    <xf numFmtId="0" fontId="3" fillId="5" borderId="87" xfId="2" applyNumberFormat="1" applyFont="1" applyFill="1" applyBorder="1" applyAlignment="1" applyProtection="1">
      <alignment horizontal="center" vertical="center" shrinkToFit="1"/>
      <protection locked="0"/>
    </xf>
    <xf numFmtId="0" fontId="3" fillId="5" borderId="89" xfId="2" applyNumberFormat="1" applyFont="1" applyFill="1" applyBorder="1" applyAlignment="1" applyProtection="1">
      <alignment horizontal="center" vertical="center" shrinkToFit="1"/>
      <protection locked="0"/>
    </xf>
    <xf numFmtId="0" fontId="10" fillId="0" borderId="24" xfId="1" applyFont="1" applyFill="1" applyBorder="1" applyAlignment="1" applyProtection="1">
      <alignment horizontal="center" vertical="center"/>
      <protection locked="0"/>
    </xf>
    <xf numFmtId="0" fontId="10" fillId="0" borderId="26" xfId="1" applyFont="1" applyFill="1" applyBorder="1" applyAlignment="1" applyProtection="1">
      <alignment horizontal="center" vertical="center"/>
      <protection locked="0"/>
    </xf>
    <xf numFmtId="0" fontId="10" fillId="0" borderId="28" xfId="1" applyFont="1" applyFill="1" applyBorder="1" applyAlignment="1" applyProtection="1">
      <alignment horizontal="center" vertical="center"/>
      <protection locked="0"/>
    </xf>
    <xf numFmtId="0" fontId="10" fillId="0" borderId="94" xfId="1" applyFont="1" applyFill="1" applyBorder="1" applyAlignment="1" applyProtection="1">
      <alignment horizontal="center" vertical="center"/>
      <protection locked="0"/>
    </xf>
    <xf numFmtId="0" fontId="10" fillId="0" borderId="95" xfId="1" applyFont="1" applyFill="1" applyBorder="1" applyAlignment="1" applyProtection="1">
      <alignment horizontal="center" vertical="center"/>
      <protection locked="0"/>
    </xf>
    <xf numFmtId="0" fontId="10" fillId="0" borderId="96" xfId="1" applyFont="1" applyFill="1" applyBorder="1" applyAlignment="1" applyProtection="1">
      <alignment horizontal="center" vertical="center"/>
      <protection locked="0"/>
    </xf>
    <xf numFmtId="0" fontId="3" fillId="0" borderId="70" xfId="2" applyNumberFormat="1" applyFont="1" applyFill="1" applyBorder="1" applyAlignment="1" applyProtection="1">
      <alignment horizontal="center" vertical="center" shrinkToFit="1"/>
      <protection locked="0"/>
    </xf>
    <xf numFmtId="0" fontId="3" fillId="0" borderId="71" xfId="2" applyNumberFormat="1" applyFont="1" applyFill="1" applyBorder="1" applyAlignment="1" applyProtection="1">
      <alignment horizontal="center" vertical="center" shrinkToFit="1"/>
      <protection locked="0"/>
    </xf>
    <xf numFmtId="0" fontId="3" fillId="0" borderId="24" xfId="2" applyNumberFormat="1" applyFont="1" applyFill="1" applyBorder="1" applyAlignment="1" applyProtection="1">
      <alignment horizontal="center" vertical="center" shrinkToFit="1"/>
      <protection locked="0"/>
    </xf>
    <xf numFmtId="0" fontId="3" fillId="0" borderId="26" xfId="2" applyNumberFormat="1" applyFont="1" applyFill="1" applyBorder="1" applyAlignment="1" applyProtection="1">
      <alignment horizontal="center" vertical="center" shrinkToFit="1"/>
      <protection locked="0"/>
    </xf>
    <xf numFmtId="0" fontId="12" fillId="0" borderId="0" xfId="0" applyFont="1">
      <alignment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7" fillId="0" borderId="0" xfId="0" applyFont="1">
      <alignment vertical="center"/>
    </xf>
    <xf numFmtId="0" fontId="18" fillId="0" borderId="0" xfId="0" applyFont="1">
      <alignment vertical="center"/>
    </xf>
    <xf numFmtId="0" fontId="3" fillId="6" borderId="5" xfId="2" applyFont="1" applyFill="1" applyBorder="1" applyAlignment="1" applyProtection="1">
      <alignment horizontal="left" vertical="center" shrinkToFit="1"/>
    </xf>
    <xf numFmtId="176" fontId="4" fillId="0" borderId="44" xfId="2" applyNumberFormat="1" applyFont="1" applyFill="1" applyBorder="1" applyAlignment="1" applyProtection="1">
      <alignment horizontal="center" vertical="center" shrinkToFit="1"/>
    </xf>
    <xf numFmtId="0" fontId="3" fillId="6" borderId="52" xfId="3" applyNumberFormat="1" applyFont="1" applyFill="1" applyBorder="1" applyAlignment="1" applyProtection="1">
      <alignment horizontal="center" vertical="center" shrinkToFit="1"/>
    </xf>
    <xf numFmtId="0" fontId="3" fillId="5" borderId="37" xfId="2" applyNumberFormat="1" applyFont="1" applyFill="1" applyBorder="1" applyAlignment="1" applyProtection="1">
      <alignment horizontal="center" vertical="center" shrinkToFit="1"/>
    </xf>
    <xf numFmtId="0" fontId="3" fillId="0" borderId="52" xfId="2" applyNumberFormat="1" applyFont="1" applyFill="1" applyBorder="1" applyAlignment="1" applyProtection="1">
      <alignment horizontal="center" vertical="center" shrinkToFit="1"/>
    </xf>
    <xf numFmtId="0" fontId="3" fillId="0" borderId="42" xfId="2" applyNumberFormat="1" applyFont="1" applyFill="1" applyBorder="1" applyAlignment="1" applyProtection="1">
      <alignment horizontal="center" vertical="center" shrinkToFit="1"/>
    </xf>
    <xf numFmtId="0" fontId="3" fillId="0" borderId="100" xfId="2" applyNumberFormat="1" applyFont="1" applyFill="1" applyBorder="1" applyAlignment="1" applyProtection="1">
      <alignment horizontal="center" vertical="center" shrinkToFit="1"/>
    </xf>
    <xf numFmtId="0" fontId="3" fillId="0" borderId="37" xfId="2" applyNumberFormat="1" applyFont="1" applyFill="1" applyBorder="1" applyAlignment="1" applyProtection="1">
      <alignment horizontal="center" vertical="center" shrinkToFit="1"/>
    </xf>
    <xf numFmtId="0" fontId="3" fillId="0" borderId="54" xfId="2" applyNumberFormat="1" applyFont="1" applyFill="1" applyBorder="1" applyAlignment="1" applyProtection="1">
      <alignment horizontal="center" vertical="center" shrinkToFit="1"/>
    </xf>
    <xf numFmtId="0" fontId="4" fillId="0" borderId="58" xfId="2" applyNumberFormat="1" applyFont="1" applyFill="1" applyBorder="1" applyAlignment="1" applyProtection="1">
      <alignment horizontal="center" vertical="center" shrinkToFit="1"/>
    </xf>
    <xf numFmtId="0" fontId="4" fillId="0" borderId="60" xfId="2" applyNumberFormat="1" applyFont="1" applyFill="1" applyBorder="1" applyAlignment="1" applyProtection="1">
      <alignment horizontal="center" vertical="center" shrinkToFit="1"/>
    </xf>
    <xf numFmtId="0" fontId="10" fillId="6" borderId="30" xfId="1" applyFont="1" applyFill="1" applyBorder="1" applyAlignment="1" applyProtection="1">
      <alignment horizontal="center" vertical="center"/>
      <protection locked="0"/>
    </xf>
    <xf numFmtId="0" fontId="3" fillId="6" borderId="56" xfId="3" applyNumberFormat="1" applyFont="1" applyFill="1" applyBorder="1" applyAlignment="1" applyProtection="1">
      <alignment horizontal="center" vertical="center" shrinkToFit="1"/>
    </xf>
    <xf numFmtId="0" fontId="3" fillId="2" borderId="101" xfId="2" applyNumberFormat="1" applyFont="1" applyFill="1" applyBorder="1" applyAlignment="1" applyProtection="1">
      <alignment horizontal="center" vertical="center" shrinkToFit="1"/>
      <protection locked="0"/>
    </xf>
    <xf numFmtId="0" fontId="5" fillId="7" borderId="103" xfId="2" applyFont="1" applyFill="1" applyBorder="1" applyAlignment="1" applyProtection="1">
      <alignment horizontal="center" vertical="center"/>
    </xf>
    <xf numFmtId="0" fontId="5" fillId="7" borderId="104" xfId="2" applyFont="1" applyFill="1" applyBorder="1" applyAlignment="1" applyProtection="1">
      <alignment horizontal="center" vertical="center"/>
    </xf>
    <xf numFmtId="38" fontId="3" fillId="6" borderId="105" xfId="4" applyFont="1" applyFill="1" applyBorder="1" applyAlignment="1" applyProtection="1">
      <alignment horizontal="center" vertical="center" shrinkToFit="1"/>
    </xf>
    <xf numFmtId="38" fontId="3" fillId="6" borderId="25" xfId="4" applyFont="1" applyFill="1" applyBorder="1" applyAlignment="1" applyProtection="1">
      <alignment horizontal="center" vertical="center" shrinkToFit="1"/>
    </xf>
    <xf numFmtId="38" fontId="3" fillId="6" borderId="35" xfId="4" applyFont="1" applyFill="1" applyBorder="1" applyAlignment="1" applyProtection="1">
      <alignment horizontal="center" vertical="center" shrinkToFit="1"/>
    </xf>
    <xf numFmtId="38" fontId="3" fillId="5" borderId="84" xfId="4" applyFont="1" applyFill="1" applyBorder="1" applyAlignment="1" applyProtection="1">
      <alignment horizontal="center" vertical="center" shrinkToFit="1"/>
      <protection locked="0"/>
    </xf>
    <xf numFmtId="0" fontId="3" fillId="0" borderId="72" xfId="2" applyNumberFormat="1" applyFont="1" applyFill="1" applyBorder="1" applyAlignment="1" applyProtection="1">
      <alignment horizontal="center" vertical="center" shrinkToFit="1"/>
      <protection locked="0"/>
    </xf>
    <xf numFmtId="38" fontId="3" fillId="0" borderId="69" xfId="4" applyFont="1" applyFill="1" applyBorder="1" applyAlignment="1" applyProtection="1">
      <alignment horizontal="center" vertical="center" shrinkToFit="1"/>
    </xf>
    <xf numFmtId="38" fontId="3" fillId="0" borderId="4" xfId="4" applyFont="1" applyFill="1" applyBorder="1" applyAlignment="1" applyProtection="1">
      <alignment horizontal="center" vertical="center" shrinkToFit="1"/>
    </xf>
    <xf numFmtId="38" fontId="3" fillId="0" borderId="25" xfId="4" applyFont="1" applyFill="1" applyBorder="1" applyAlignment="1" applyProtection="1">
      <alignment horizontal="center" vertical="center" shrinkToFit="1"/>
    </xf>
    <xf numFmtId="0" fontId="3" fillId="0" borderId="94" xfId="2" applyNumberFormat="1" applyFont="1" applyFill="1" applyBorder="1" applyAlignment="1" applyProtection="1">
      <alignment horizontal="center" vertical="center" shrinkToFit="1"/>
      <protection locked="0"/>
    </xf>
    <xf numFmtId="0" fontId="3" fillId="0" borderId="95" xfId="2" applyNumberFormat="1" applyFont="1" applyFill="1" applyBorder="1" applyAlignment="1" applyProtection="1">
      <alignment horizontal="center" vertical="center" shrinkToFit="1"/>
      <protection locked="0"/>
    </xf>
    <xf numFmtId="38" fontId="3" fillId="0" borderId="106" xfId="4" applyFont="1" applyFill="1" applyBorder="1" applyAlignment="1" applyProtection="1">
      <alignment horizontal="center" vertical="center" shrinkToFit="1"/>
    </xf>
    <xf numFmtId="0" fontId="3" fillId="0" borderId="0" xfId="1" applyFont="1" applyProtection="1">
      <alignment vertical="center"/>
    </xf>
    <xf numFmtId="0" fontId="3" fillId="0" borderId="20" xfId="1" applyFont="1" applyBorder="1" applyAlignment="1" applyProtection="1">
      <alignment vertical="center"/>
    </xf>
    <xf numFmtId="0" fontId="21" fillId="0" borderId="26" xfId="1" applyFont="1" applyFill="1" applyBorder="1" applyAlignment="1" applyProtection="1">
      <alignment vertical="center" shrinkToFit="1"/>
    </xf>
    <xf numFmtId="0" fontId="21" fillId="0" borderId="0" xfId="1" applyFont="1" applyProtection="1">
      <alignment vertical="center"/>
    </xf>
    <xf numFmtId="0" fontId="22" fillId="0" borderId="0" xfId="1" applyFont="1" applyAlignment="1" applyProtection="1">
      <alignment vertical="center"/>
    </xf>
    <xf numFmtId="0" fontId="3" fillId="0" borderId="0" xfId="1" applyFont="1" applyAlignment="1" applyProtection="1">
      <alignment vertical="center"/>
    </xf>
    <xf numFmtId="0" fontId="22" fillId="0" borderId="0" xfId="1" applyFont="1" applyAlignment="1" applyProtection="1">
      <alignment horizontal="center" vertical="center"/>
    </xf>
    <xf numFmtId="0" fontId="4" fillId="0" borderId="0" xfId="1" applyFont="1" applyProtection="1">
      <alignment vertical="center"/>
    </xf>
    <xf numFmtId="0" fontId="4" fillId="5" borderId="29" xfId="1" applyFont="1" applyFill="1" applyBorder="1" applyAlignment="1" applyProtection="1">
      <alignment vertical="center" textRotation="255"/>
    </xf>
    <xf numFmtId="0" fontId="4" fillId="5" borderId="97" xfId="1" applyFont="1" applyFill="1" applyBorder="1" applyAlignment="1" applyProtection="1">
      <alignment vertical="center" textRotation="255"/>
    </xf>
    <xf numFmtId="0" fontId="3" fillId="0" borderId="26" xfId="1" applyFont="1" applyBorder="1" applyAlignment="1" applyProtection="1">
      <alignment vertical="center" shrinkToFit="1"/>
    </xf>
    <xf numFmtId="0" fontId="3" fillId="0" borderId="26" xfId="1" applyFont="1" applyBorder="1" applyProtection="1">
      <alignment vertical="center"/>
    </xf>
    <xf numFmtId="178" fontId="3" fillId="0" borderId="26" xfId="1" applyNumberFormat="1" applyFont="1" applyBorder="1" applyProtection="1">
      <alignment vertical="center"/>
    </xf>
    <xf numFmtId="0" fontId="21" fillId="0" borderId="0" xfId="1" applyFont="1" applyBorder="1" applyAlignment="1" applyProtection="1">
      <alignment horizontal="center" vertical="center" shrinkToFit="1"/>
      <protection locked="0"/>
    </xf>
    <xf numFmtId="0" fontId="21" fillId="0" borderId="0" xfId="1" applyFont="1" applyFill="1" applyBorder="1" applyAlignment="1" applyProtection="1">
      <alignment horizontal="center" vertical="center" shrinkToFit="1"/>
      <protection locked="0"/>
    </xf>
    <xf numFmtId="0" fontId="3" fillId="0" borderId="0" xfId="1" applyFont="1" applyProtection="1">
      <alignment vertical="center"/>
      <protection locked="0"/>
    </xf>
    <xf numFmtId="0" fontId="22" fillId="0" borderId="0" xfId="1" applyFont="1" applyAlignment="1" applyProtection="1">
      <alignment vertical="center"/>
      <protection locked="0"/>
    </xf>
    <xf numFmtId="0" fontId="22" fillId="0" borderId="0" xfId="1" applyFont="1" applyBorder="1" applyAlignment="1" applyProtection="1">
      <alignment vertical="center"/>
      <protection locked="0"/>
    </xf>
    <xf numFmtId="0" fontId="3" fillId="0" borderId="0" xfId="1" applyFont="1" applyBorder="1" applyProtection="1">
      <alignment vertical="center"/>
      <protection locked="0"/>
    </xf>
    <xf numFmtId="0" fontId="21" fillId="0" borderId="41" xfId="1" applyFont="1" applyFill="1" applyBorder="1" applyAlignment="1" applyProtection="1">
      <alignment vertical="center" shrinkToFit="1"/>
      <protection locked="0"/>
    </xf>
    <xf numFmtId="0" fontId="22" fillId="0" borderId="0" xfId="1" applyFont="1" applyAlignment="1" applyProtection="1">
      <alignment horizontal="center" vertical="center"/>
      <protection locked="0"/>
    </xf>
    <xf numFmtId="0" fontId="6" fillId="0" borderId="0" xfId="1" applyFont="1" applyFill="1" applyBorder="1" applyAlignment="1" applyProtection="1">
      <alignment horizontal="left" vertical="top"/>
      <protection locked="0"/>
    </xf>
    <xf numFmtId="0" fontId="4" fillId="0" borderId="0" xfId="1" applyFont="1" applyProtection="1">
      <alignment vertical="center"/>
      <protection locked="0"/>
    </xf>
    <xf numFmtId="0" fontId="4" fillId="5" borderId="29" xfId="1" applyFont="1" applyFill="1" applyBorder="1" applyAlignment="1" applyProtection="1">
      <alignment vertical="center" textRotation="255"/>
      <protection locked="0"/>
    </xf>
    <xf numFmtId="0" fontId="4" fillId="5" borderId="73" xfId="1" applyFont="1" applyFill="1" applyBorder="1" applyAlignment="1" applyProtection="1">
      <alignment vertical="center" textRotation="255"/>
      <protection locked="0"/>
    </xf>
    <xf numFmtId="0" fontId="3" fillId="0" borderId="26" xfId="1" applyFont="1" applyBorder="1" applyAlignment="1" applyProtection="1">
      <alignment vertical="center" shrinkToFit="1"/>
      <protection locked="0"/>
    </xf>
    <xf numFmtId="0" fontId="3" fillId="0" borderId="26" xfId="1" applyFont="1" applyBorder="1" applyProtection="1">
      <alignment vertical="center"/>
      <protection locked="0"/>
    </xf>
    <xf numFmtId="0" fontId="3" fillId="0" borderId="0" xfId="0" applyFont="1">
      <alignment vertical="center"/>
    </xf>
    <xf numFmtId="0" fontId="20" fillId="0" borderId="0" xfId="1" applyFont="1" applyAlignment="1" applyProtection="1">
      <alignment vertical="center"/>
    </xf>
    <xf numFmtId="38" fontId="19" fillId="0" borderId="108" xfId="4" applyFont="1" applyFill="1" applyBorder="1">
      <alignment vertical="center"/>
    </xf>
    <xf numFmtId="0" fontId="19" fillId="0" borderId="0" xfId="0" applyFont="1">
      <alignment vertical="center"/>
    </xf>
    <xf numFmtId="0" fontId="3" fillId="2" borderId="110" xfId="2" applyNumberFormat="1" applyFont="1" applyFill="1" applyBorder="1" applyAlignment="1" applyProtection="1">
      <alignment horizontal="center" vertical="center" shrinkToFit="1"/>
      <protection locked="0"/>
    </xf>
    <xf numFmtId="0" fontId="3" fillId="2" borderId="111" xfId="2" applyNumberFormat="1" applyFont="1" applyFill="1" applyBorder="1" applyAlignment="1" applyProtection="1">
      <alignment horizontal="center" vertical="center" shrinkToFit="1"/>
      <protection locked="0"/>
    </xf>
    <xf numFmtId="0" fontId="3" fillId="2" borderId="112" xfId="2" applyNumberFormat="1" applyFont="1" applyFill="1" applyBorder="1" applyAlignment="1" applyProtection="1">
      <alignment horizontal="center" vertical="center" shrinkToFit="1"/>
      <protection locked="0"/>
    </xf>
    <xf numFmtId="0" fontId="3" fillId="0" borderId="113" xfId="2" applyNumberFormat="1" applyFont="1" applyFill="1" applyBorder="1" applyAlignment="1" applyProtection="1">
      <alignment horizontal="center" vertical="center" shrinkToFit="1"/>
    </xf>
    <xf numFmtId="0" fontId="10" fillId="0" borderId="0" xfId="1" applyFont="1" applyProtection="1">
      <alignment vertical="center"/>
    </xf>
    <xf numFmtId="0" fontId="3" fillId="0" borderId="0" xfId="0" applyFont="1" applyAlignment="1">
      <alignment vertical="center"/>
    </xf>
    <xf numFmtId="0" fontId="10" fillId="2" borderId="16" xfId="1" applyFont="1" applyFill="1" applyBorder="1" applyAlignment="1" applyProtection="1">
      <alignment horizontal="center" vertical="center"/>
      <protection locked="0"/>
    </xf>
    <xf numFmtId="0" fontId="10" fillId="2" borderId="36" xfId="1" applyFont="1" applyFill="1" applyBorder="1" applyAlignment="1" applyProtection="1">
      <alignment horizontal="center" vertical="center"/>
      <protection locked="0"/>
    </xf>
    <xf numFmtId="0" fontId="10" fillId="2" borderId="15" xfId="1" applyFont="1" applyFill="1" applyBorder="1" applyAlignment="1" applyProtection="1">
      <alignment horizontal="center" vertical="center"/>
      <protection locked="0"/>
    </xf>
    <xf numFmtId="0" fontId="3" fillId="6" borderId="42" xfId="3" applyNumberFormat="1" applyFont="1" applyFill="1" applyBorder="1" applyAlignment="1" applyProtection="1">
      <alignment horizontal="center" vertical="center" shrinkToFit="1"/>
    </xf>
    <xf numFmtId="0" fontId="3" fillId="5" borderId="53" xfId="2" applyNumberFormat="1" applyFont="1" applyFill="1" applyBorder="1" applyAlignment="1" applyProtection="1">
      <alignment horizontal="center" vertical="center" shrinkToFit="1"/>
    </xf>
    <xf numFmtId="38" fontId="3" fillId="0" borderId="100" xfId="4" applyFont="1" applyFill="1" applyBorder="1" applyAlignment="1" applyProtection="1">
      <alignment horizontal="center" vertical="center" shrinkToFit="1"/>
    </xf>
    <xf numFmtId="0" fontId="3" fillId="0" borderId="96" xfId="2" applyNumberFormat="1" applyFont="1" applyFill="1" applyBorder="1" applyAlignment="1" applyProtection="1">
      <alignment horizontal="center" vertical="center" shrinkToFit="1"/>
      <protection locked="0"/>
    </xf>
    <xf numFmtId="38" fontId="3" fillId="5" borderId="116" xfId="4" applyFont="1" applyFill="1" applyBorder="1" applyAlignment="1" applyProtection="1">
      <alignment horizontal="center" vertical="center" shrinkToFit="1"/>
      <protection locked="0"/>
    </xf>
    <xf numFmtId="0" fontId="22" fillId="0" borderId="92" xfId="0" applyFont="1" applyFill="1" applyBorder="1" applyAlignment="1">
      <alignment horizontal="center" vertical="center"/>
    </xf>
    <xf numFmtId="0" fontId="22" fillId="0" borderId="93" xfId="0" applyFont="1" applyFill="1" applyBorder="1" applyAlignment="1">
      <alignment horizontal="center" vertical="center"/>
    </xf>
    <xf numFmtId="0" fontId="22" fillId="0" borderId="107" xfId="0" applyFont="1" applyFill="1" applyBorder="1" applyAlignment="1">
      <alignment horizontal="center" vertical="center"/>
    </xf>
    <xf numFmtId="0" fontId="3" fillId="0" borderId="0" xfId="1" applyFont="1" applyBorder="1" applyAlignment="1" applyProtection="1">
      <alignment vertical="top"/>
    </xf>
    <xf numFmtId="38" fontId="3" fillId="0" borderId="99" xfId="4" applyFont="1" applyFill="1" applyBorder="1" applyAlignment="1" applyProtection="1">
      <alignment horizontal="center" vertical="center" shrinkToFit="1"/>
    </xf>
    <xf numFmtId="0" fontId="4" fillId="6" borderId="5" xfId="2" applyFont="1" applyFill="1" applyBorder="1" applyAlignment="1" applyProtection="1">
      <alignment horizontal="left" vertical="center" shrinkToFit="1"/>
      <protection locked="0"/>
    </xf>
    <xf numFmtId="0" fontId="25" fillId="0" borderId="0" xfId="0" applyFont="1">
      <alignment vertical="center"/>
    </xf>
    <xf numFmtId="0" fontId="26" fillId="0" borderId="0" xfId="0" applyFont="1">
      <alignment vertical="center"/>
    </xf>
    <xf numFmtId="0" fontId="10" fillId="6" borderId="31" xfId="1" applyFont="1" applyFill="1" applyBorder="1" applyAlignment="1" applyProtection="1">
      <alignment horizontal="center" vertical="center"/>
    </xf>
    <xf numFmtId="0" fontId="10" fillId="6" borderId="33" xfId="1" applyFont="1" applyFill="1" applyBorder="1" applyAlignment="1" applyProtection="1">
      <alignment horizontal="center" vertical="center"/>
    </xf>
    <xf numFmtId="0" fontId="10" fillId="6" borderId="30" xfId="1" applyFont="1" applyFill="1" applyBorder="1" applyAlignment="1" applyProtection="1">
      <alignment horizontal="center" vertical="center"/>
    </xf>
    <xf numFmtId="0" fontId="10" fillId="5" borderId="31" xfId="1" applyFont="1" applyFill="1" applyBorder="1" applyAlignment="1" applyProtection="1">
      <alignment horizontal="center" vertical="center"/>
      <protection locked="0"/>
    </xf>
    <xf numFmtId="0" fontId="10" fillId="5" borderId="33" xfId="1" applyFont="1" applyFill="1" applyBorder="1" applyAlignment="1" applyProtection="1">
      <alignment horizontal="center" vertical="center"/>
      <protection locked="0"/>
    </xf>
    <xf numFmtId="0" fontId="3" fillId="5" borderId="56" xfId="3" applyNumberFormat="1" applyFont="1" applyFill="1" applyBorder="1" applyAlignment="1" applyProtection="1">
      <alignment horizontal="center" vertical="center" shrinkToFit="1"/>
    </xf>
    <xf numFmtId="0" fontId="3" fillId="0" borderId="7" xfId="1" applyFont="1" applyBorder="1" applyProtection="1">
      <alignment vertical="center"/>
    </xf>
    <xf numFmtId="0" fontId="3" fillId="9" borderId="5" xfId="1" applyFont="1" applyFill="1" applyBorder="1" applyProtection="1">
      <alignment vertical="center"/>
    </xf>
    <xf numFmtId="0" fontId="3" fillId="0" borderId="105" xfId="1" applyFont="1" applyBorder="1" applyProtection="1">
      <alignment vertical="center"/>
    </xf>
    <xf numFmtId="0" fontId="10" fillId="2" borderId="40" xfId="2" applyNumberFormat="1" applyFont="1" applyFill="1" applyBorder="1" applyAlignment="1" applyProtection="1">
      <alignment horizontal="center" vertical="center" shrinkToFit="1"/>
      <protection locked="0"/>
    </xf>
    <xf numFmtId="0" fontId="10" fillId="2" borderId="41" xfId="2" applyNumberFormat="1" applyFont="1" applyFill="1" applyBorder="1" applyAlignment="1" applyProtection="1">
      <alignment horizontal="center" vertical="center" shrinkToFit="1"/>
      <protection locked="0"/>
    </xf>
    <xf numFmtId="0" fontId="10" fillId="2" borderId="39" xfId="2" applyNumberFormat="1" applyFont="1" applyFill="1" applyBorder="1" applyAlignment="1" applyProtection="1">
      <alignment horizontal="center" vertical="center" shrinkToFit="1"/>
      <protection locked="0"/>
    </xf>
    <xf numFmtId="0" fontId="3" fillId="5" borderId="117" xfId="2" applyNumberFormat="1" applyFont="1" applyFill="1" applyBorder="1" applyAlignment="1" applyProtection="1">
      <alignment horizontal="center" vertical="center" shrinkToFit="1"/>
    </xf>
    <xf numFmtId="0" fontId="3" fillId="0" borderId="109" xfId="1" applyFont="1" applyBorder="1" applyProtection="1">
      <alignment vertical="center"/>
    </xf>
    <xf numFmtId="0" fontId="3" fillId="5" borderId="13" xfId="2" applyNumberFormat="1" applyFont="1" applyFill="1" applyBorder="1" applyAlignment="1" applyProtection="1">
      <alignment horizontal="center" vertical="center" shrinkToFit="1"/>
    </xf>
    <xf numFmtId="0" fontId="3" fillId="5" borderId="33" xfId="2" applyNumberFormat="1" applyFont="1" applyFill="1" applyBorder="1" applyAlignment="1" applyProtection="1">
      <alignment horizontal="center" vertical="center" shrinkToFit="1"/>
    </xf>
    <xf numFmtId="0" fontId="3" fillId="5" borderId="11" xfId="2" applyNumberFormat="1" applyFont="1" applyFill="1" applyBorder="1" applyAlignment="1" applyProtection="1">
      <alignment horizontal="center" vertical="center" shrinkToFit="1"/>
    </xf>
    <xf numFmtId="0" fontId="3" fillId="5" borderId="56" xfId="2" applyNumberFormat="1" applyFont="1" applyFill="1" applyBorder="1" applyAlignment="1" applyProtection="1">
      <alignment horizontal="center" vertical="center" shrinkToFit="1"/>
    </xf>
    <xf numFmtId="176" fontId="4" fillId="0" borderId="44" xfId="2" applyNumberFormat="1" applyFont="1" applyFill="1" applyBorder="1" applyAlignment="1" applyProtection="1">
      <alignment horizontal="center" vertical="center" shrinkToFit="1"/>
      <protection locked="0"/>
    </xf>
    <xf numFmtId="0" fontId="3" fillId="6" borderId="31" xfId="1" applyFont="1" applyFill="1" applyBorder="1" applyAlignment="1" applyProtection="1">
      <alignment horizontal="center" vertical="center" shrinkToFit="1"/>
    </xf>
    <xf numFmtId="0" fontId="3" fillId="6" borderId="33" xfId="1" applyFont="1" applyFill="1" applyBorder="1" applyAlignment="1" applyProtection="1">
      <alignment horizontal="center" vertical="center" shrinkToFit="1"/>
    </xf>
    <xf numFmtId="0" fontId="3" fillId="6" borderId="30" xfId="1" applyFont="1" applyFill="1" applyBorder="1" applyAlignment="1" applyProtection="1">
      <alignment horizontal="center" vertical="center" shrinkToFit="1"/>
    </xf>
    <xf numFmtId="38" fontId="3" fillId="6" borderId="56" xfId="3" applyFont="1" applyFill="1" applyBorder="1" applyAlignment="1" applyProtection="1">
      <alignment horizontal="center" vertical="center" shrinkToFit="1"/>
    </xf>
    <xf numFmtId="38" fontId="3" fillId="6" borderId="117" xfId="3" applyFont="1" applyFill="1" applyBorder="1" applyAlignment="1" applyProtection="1">
      <alignment horizontal="center" vertical="center" shrinkToFit="1"/>
    </xf>
    <xf numFmtId="0" fontId="3" fillId="2" borderId="18" xfId="1" applyFont="1" applyFill="1" applyBorder="1" applyAlignment="1" applyProtection="1">
      <alignment horizontal="center" vertical="center" shrinkToFit="1"/>
      <protection locked="0"/>
    </xf>
    <xf numFmtId="0" fontId="3" fillId="2" borderId="23" xfId="1" applyFont="1" applyFill="1" applyBorder="1" applyAlignment="1" applyProtection="1">
      <alignment horizontal="center" vertical="center" shrinkToFit="1"/>
      <protection locked="0"/>
    </xf>
    <xf numFmtId="38" fontId="3" fillId="6" borderId="37" xfId="3" applyFont="1" applyFill="1" applyBorder="1" applyAlignment="1" applyProtection="1">
      <alignment horizontal="center" vertical="center" shrinkToFit="1"/>
    </xf>
    <xf numFmtId="0" fontId="3" fillId="2" borderId="11" xfId="2" applyNumberFormat="1" applyFont="1" applyFill="1" applyBorder="1" applyAlignment="1" applyProtection="1">
      <alignment horizontal="center" vertical="center" shrinkToFit="1"/>
      <protection locked="0"/>
    </xf>
    <xf numFmtId="0" fontId="3" fillId="9" borderId="56" xfId="2" applyNumberFormat="1" applyFont="1" applyFill="1" applyBorder="1" applyAlignment="1" applyProtection="1">
      <alignment horizontal="center" vertical="center" shrinkToFit="1"/>
    </xf>
    <xf numFmtId="0" fontId="4" fillId="9" borderId="73" xfId="2" applyFont="1" applyFill="1" applyBorder="1" applyAlignment="1" applyProtection="1">
      <alignment horizontal="left" vertical="center" shrinkToFit="1"/>
      <protection locked="0"/>
    </xf>
    <xf numFmtId="0" fontId="3" fillId="5" borderId="40" xfId="2" applyNumberFormat="1" applyFont="1" applyFill="1" applyBorder="1" applyAlignment="1" applyProtection="1">
      <alignment horizontal="center" vertical="center" shrinkToFit="1"/>
    </xf>
    <xf numFmtId="0" fontId="3" fillId="5" borderId="39" xfId="2" applyNumberFormat="1" applyFont="1" applyFill="1" applyBorder="1" applyAlignment="1" applyProtection="1">
      <alignment horizontal="center" vertical="center" shrinkToFit="1"/>
    </xf>
    <xf numFmtId="0" fontId="3" fillId="0" borderId="56" xfId="2" applyNumberFormat="1" applyFont="1" applyFill="1" applyBorder="1" applyAlignment="1" applyProtection="1">
      <alignment horizontal="center" vertical="center" shrinkToFit="1"/>
    </xf>
    <xf numFmtId="0" fontId="3" fillId="2" borderId="118" xfId="2" applyNumberFormat="1" applyFont="1" applyFill="1" applyBorder="1" applyAlignment="1" applyProtection="1">
      <alignment horizontal="center" vertical="center" shrinkToFit="1"/>
      <protection locked="0"/>
    </xf>
    <xf numFmtId="0" fontId="29" fillId="0" borderId="0" xfId="0" applyFont="1">
      <alignment vertical="center"/>
    </xf>
    <xf numFmtId="0" fontId="30" fillId="0" borderId="0" xfId="0" applyFont="1">
      <alignment vertical="center"/>
    </xf>
    <xf numFmtId="0" fontId="4" fillId="6" borderId="5" xfId="2" applyFont="1" applyFill="1" applyBorder="1" applyAlignment="1" applyProtection="1">
      <alignment horizontal="left" vertical="center" shrinkToFit="1"/>
    </xf>
    <xf numFmtId="0" fontId="3" fillId="9" borderId="54" xfId="2" applyNumberFormat="1" applyFont="1" applyFill="1" applyBorder="1" applyAlignment="1" applyProtection="1">
      <alignment horizontal="center" vertical="center" shrinkToFit="1"/>
    </xf>
    <xf numFmtId="0" fontId="4" fillId="0" borderId="43" xfId="1" applyFont="1" applyBorder="1" applyProtection="1">
      <alignment vertical="center"/>
    </xf>
    <xf numFmtId="0" fontId="3" fillId="0" borderId="21" xfId="1" applyFont="1" applyBorder="1" applyAlignment="1" applyProtection="1">
      <alignment horizontal="left" vertical="top" wrapText="1"/>
    </xf>
    <xf numFmtId="0" fontId="3" fillId="0" borderId="20" xfId="1" applyFont="1" applyBorder="1" applyAlignment="1" applyProtection="1">
      <alignment horizontal="left" vertical="top"/>
    </xf>
    <xf numFmtId="0" fontId="3" fillId="0" borderId="35" xfId="1" applyFont="1" applyBorder="1" applyAlignment="1" applyProtection="1">
      <alignment horizontal="left" vertical="top"/>
    </xf>
    <xf numFmtId="0" fontId="3" fillId="0" borderId="5" xfId="1" applyFont="1" applyBorder="1" applyAlignment="1" applyProtection="1">
      <alignment horizontal="left" vertical="top"/>
    </xf>
    <xf numFmtId="0" fontId="3" fillId="0" borderId="0" xfId="1" applyFont="1" applyBorder="1" applyAlignment="1" applyProtection="1">
      <alignment horizontal="left" vertical="top"/>
    </xf>
    <xf numFmtId="0" fontId="3" fillId="0" borderId="4" xfId="1" applyFont="1" applyBorder="1" applyAlignment="1" applyProtection="1">
      <alignment horizontal="left" vertical="top"/>
    </xf>
    <xf numFmtId="0" fontId="3" fillId="0" borderId="3" xfId="1" applyFont="1" applyBorder="1" applyAlignment="1" applyProtection="1">
      <alignment horizontal="left" vertical="top"/>
    </xf>
    <xf numFmtId="0" fontId="3" fillId="0" borderId="2" xfId="1" applyFont="1" applyBorder="1" applyAlignment="1" applyProtection="1">
      <alignment horizontal="left" vertical="top"/>
    </xf>
    <xf numFmtId="0" fontId="3" fillId="0" borderId="1" xfId="1" applyFont="1" applyBorder="1" applyAlignment="1" applyProtection="1">
      <alignment horizontal="left" vertical="top"/>
    </xf>
    <xf numFmtId="0" fontId="4" fillId="0" borderId="38" xfId="2" applyFont="1" applyFill="1" applyBorder="1" applyAlignment="1" applyProtection="1">
      <alignment horizontal="left" vertical="center" shrinkToFit="1"/>
    </xf>
    <xf numFmtId="0" fontId="4" fillId="0" borderId="25" xfId="2" applyFont="1" applyFill="1" applyBorder="1" applyAlignment="1" applyProtection="1">
      <alignment horizontal="left" vertical="center" shrinkToFit="1"/>
    </xf>
    <xf numFmtId="0" fontId="4" fillId="0" borderId="98" xfId="2" applyFont="1" applyFill="1" applyBorder="1" applyAlignment="1" applyProtection="1">
      <alignment horizontal="left" vertical="center" shrinkToFit="1"/>
    </xf>
    <xf numFmtId="0" fontId="4" fillId="0" borderId="99" xfId="2" applyFont="1" applyFill="1" applyBorder="1" applyAlignment="1" applyProtection="1">
      <alignment horizontal="left" vertical="center" shrinkToFit="1"/>
    </xf>
    <xf numFmtId="0" fontId="4" fillId="0" borderId="68" xfId="2" applyFont="1" applyFill="1" applyBorder="1" applyAlignment="1" applyProtection="1">
      <alignment horizontal="left" vertical="center" shrinkToFit="1"/>
    </xf>
    <xf numFmtId="0" fontId="4" fillId="0" borderId="69" xfId="2" applyFont="1" applyFill="1" applyBorder="1" applyAlignment="1" applyProtection="1">
      <alignment horizontal="left" vertical="center" shrinkToFit="1"/>
    </xf>
    <xf numFmtId="0" fontId="4" fillId="0" borderId="46" xfId="2" applyFont="1" applyFill="1" applyBorder="1" applyAlignment="1" applyProtection="1">
      <alignment horizontal="left" vertical="center" shrinkToFit="1"/>
    </xf>
    <xf numFmtId="0" fontId="4" fillId="0" borderId="20" xfId="2" applyFont="1" applyFill="1" applyBorder="1" applyAlignment="1" applyProtection="1">
      <alignment horizontal="left" vertical="center" shrinkToFit="1"/>
    </xf>
    <xf numFmtId="0" fontId="4" fillId="0" borderId="35" xfId="2" applyFont="1" applyFill="1" applyBorder="1" applyAlignment="1" applyProtection="1">
      <alignment horizontal="left" vertical="center" shrinkToFit="1"/>
    </xf>
    <xf numFmtId="0" fontId="3" fillId="2" borderId="44" xfId="2" applyFont="1" applyFill="1" applyBorder="1" applyAlignment="1" applyProtection="1">
      <alignment horizontal="center" vertical="center" wrapText="1"/>
      <protection locked="0"/>
    </xf>
    <xf numFmtId="0" fontId="3" fillId="2" borderId="37" xfId="2" applyFont="1" applyFill="1" applyBorder="1" applyAlignment="1" applyProtection="1">
      <alignment horizontal="center" vertical="center" wrapText="1"/>
      <protection locked="0"/>
    </xf>
    <xf numFmtId="0" fontId="3" fillId="2" borderId="63" xfId="2" applyFont="1" applyFill="1" applyBorder="1" applyAlignment="1" applyProtection="1">
      <alignment horizontal="center" vertical="center" wrapText="1"/>
      <protection locked="0"/>
    </xf>
    <xf numFmtId="0" fontId="4" fillId="4" borderId="114" xfId="2" applyFont="1" applyFill="1" applyBorder="1" applyAlignment="1" applyProtection="1">
      <alignment horizontal="center" vertical="center" textRotation="255" wrapText="1" shrinkToFit="1"/>
    </xf>
    <xf numFmtId="0" fontId="4" fillId="4" borderId="115" xfId="2" applyFont="1" applyFill="1" applyBorder="1" applyAlignment="1" applyProtection="1">
      <alignment horizontal="center" vertical="center" textRotation="255" wrapText="1" shrinkToFit="1"/>
    </xf>
    <xf numFmtId="0" fontId="4" fillId="4" borderId="5" xfId="2" applyFont="1" applyFill="1" applyBorder="1" applyAlignment="1" applyProtection="1">
      <alignment horizontal="center" vertical="center" textRotation="255" wrapText="1" shrinkToFit="1"/>
    </xf>
    <xf numFmtId="0" fontId="4" fillId="4" borderId="4" xfId="2" applyFont="1" applyFill="1" applyBorder="1" applyAlignment="1" applyProtection="1">
      <alignment horizontal="center" vertical="center" textRotation="255" wrapText="1" shrinkToFit="1"/>
    </xf>
    <xf numFmtId="0" fontId="4" fillId="3" borderId="62" xfId="2" applyFont="1" applyFill="1" applyBorder="1" applyAlignment="1" applyProtection="1">
      <alignment horizontal="center" vertical="center" shrinkToFit="1"/>
    </xf>
    <xf numFmtId="0" fontId="4" fillId="3" borderId="61" xfId="2" applyFont="1" applyFill="1" applyBorder="1" applyAlignment="1" applyProtection="1">
      <alignment horizontal="center" vertical="center" shrinkToFit="1"/>
    </xf>
    <xf numFmtId="0" fontId="4" fillId="3" borderId="9" xfId="2" applyFont="1" applyFill="1" applyBorder="1" applyAlignment="1" applyProtection="1">
      <alignment horizontal="center" vertical="center" shrinkToFit="1"/>
    </xf>
    <xf numFmtId="0" fontId="6" fillId="0" borderId="2" xfId="1" applyFont="1" applyFill="1" applyBorder="1" applyAlignment="1" applyProtection="1">
      <alignment horizontal="left" vertical="top"/>
    </xf>
    <xf numFmtId="0" fontId="4" fillId="4" borderId="8" xfId="1" applyFont="1" applyFill="1" applyBorder="1" applyAlignment="1" applyProtection="1">
      <alignment horizontal="center" vertical="center" textRotation="255" wrapText="1"/>
    </xf>
    <xf numFmtId="0" fontId="4" fillId="4" borderId="6" xfId="1" applyFont="1" applyFill="1" applyBorder="1" applyAlignment="1" applyProtection="1">
      <alignment horizontal="center" vertical="center" textRotation="255"/>
    </xf>
    <xf numFmtId="0" fontId="4" fillId="4" borderId="5" xfId="1" applyFont="1" applyFill="1" applyBorder="1" applyAlignment="1" applyProtection="1">
      <alignment horizontal="center" vertical="center" textRotation="255"/>
    </xf>
    <xf numFmtId="0" fontId="4" fillId="4" borderId="4" xfId="1" applyFont="1" applyFill="1" applyBorder="1" applyAlignment="1" applyProtection="1">
      <alignment horizontal="center" vertical="center" textRotation="255"/>
    </xf>
    <xf numFmtId="177" fontId="4" fillId="0" borderId="62" xfId="2" applyNumberFormat="1" applyFont="1" applyFill="1" applyBorder="1" applyAlignment="1" applyProtection="1">
      <alignment horizontal="center" vertical="center" wrapText="1"/>
    </xf>
    <xf numFmtId="177" fontId="4" fillId="0" borderId="61" xfId="2" applyNumberFormat="1" applyFont="1" applyFill="1" applyBorder="1" applyAlignment="1" applyProtection="1">
      <alignment horizontal="center" vertical="center" wrapText="1"/>
    </xf>
    <xf numFmtId="177" fontId="4" fillId="0" borderId="9" xfId="2" applyNumberFormat="1" applyFont="1" applyFill="1" applyBorder="1" applyAlignment="1" applyProtection="1">
      <alignment horizontal="center" vertical="center" wrapText="1"/>
    </xf>
    <xf numFmtId="0" fontId="23" fillId="0" borderId="8" xfId="2" applyFont="1" applyBorder="1" applyAlignment="1" applyProtection="1">
      <alignment horizontal="left" vertical="center" wrapText="1"/>
    </xf>
    <xf numFmtId="0" fontId="23" fillId="0" borderId="7" xfId="2" applyFont="1" applyBorder="1" applyAlignment="1" applyProtection="1">
      <alignment horizontal="left" vertical="center" wrapText="1"/>
    </xf>
    <xf numFmtId="0" fontId="23" fillId="0" borderId="6" xfId="2" applyFont="1" applyBorder="1" applyAlignment="1" applyProtection="1">
      <alignment horizontal="left" vertical="center" wrapText="1"/>
    </xf>
    <xf numFmtId="0" fontId="23" fillId="0" borderId="5" xfId="2" applyFont="1" applyBorder="1" applyAlignment="1" applyProtection="1">
      <alignment horizontal="left" vertical="center" wrapText="1"/>
    </xf>
    <xf numFmtId="0" fontId="23" fillId="0" borderId="0" xfId="2" applyFont="1" applyBorder="1" applyAlignment="1" applyProtection="1">
      <alignment horizontal="left" vertical="center" wrapText="1"/>
    </xf>
    <xf numFmtId="0" fontId="23" fillId="0" borderId="4" xfId="2" applyFont="1" applyBorder="1" applyAlignment="1" applyProtection="1">
      <alignment horizontal="left" vertical="center" wrapText="1"/>
    </xf>
    <xf numFmtId="0" fontId="23" fillId="0" borderId="3" xfId="2" applyFont="1" applyBorder="1" applyAlignment="1" applyProtection="1">
      <alignment horizontal="left" vertical="center" wrapText="1"/>
    </xf>
    <xf numFmtId="0" fontId="23" fillId="0" borderId="2" xfId="2" applyFont="1" applyBorder="1" applyAlignment="1" applyProtection="1">
      <alignment horizontal="left" vertical="center" wrapText="1"/>
    </xf>
    <xf numFmtId="0" fontId="23" fillId="0" borderId="1" xfId="2" applyFont="1" applyBorder="1" applyAlignment="1" applyProtection="1">
      <alignment horizontal="left" vertical="center" wrapText="1"/>
    </xf>
    <xf numFmtId="0" fontId="23" fillId="0" borderId="13" xfId="2" applyFont="1" applyBorder="1" applyAlignment="1" applyProtection="1">
      <alignment horizontal="left" vertical="center" wrapText="1"/>
    </xf>
    <xf numFmtId="0" fontId="23" fillId="0" borderId="12" xfId="2" applyFont="1" applyBorder="1" applyAlignment="1" applyProtection="1">
      <alignment horizontal="left" vertical="center" wrapText="1"/>
    </xf>
    <xf numFmtId="0" fontId="23" fillId="0" borderId="32" xfId="2" applyFont="1" applyBorder="1" applyAlignment="1" applyProtection="1">
      <alignment horizontal="left" vertical="center" wrapText="1"/>
    </xf>
    <xf numFmtId="0" fontId="5" fillId="7" borderId="62" xfId="2" applyFont="1" applyFill="1" applyBorder="1" applyAlignment="1" applyProtection="1">
      <alignment horizontal="center" vertical="center"/>
    </xf>
    <xf numFmtId="0" fontId="5" fillId="7" borderId="61" xfId="2" applyFont="1" applyFill="1" applyBorder="1" applyAlignment="1" applyProtection="1">
      <alignment horizontal="center" vertical="center"/>
    </xf>
    <xf numFmtId="0" fontId="5" fillId="7" borderId="9" xfId="2" applyFont="1" applyFill="1" applyBorder="1" applyAlignment="1" applyProtection="1">
      <alignment horizontal="center" vertical="center"/>
    </xf>
    <xf numFmtId="0" fontId="4" fillId="5" borderId="8" xfId="2" applyFont="1" applyFill="1" applyBorder="1" applyAlignment="1" applyProtection="1">
      <alignment horizontal="left" vertical="center" shrinkToFit="1"/>
    </xf>
    <xf numFmtId="0" fontId="4" fillId="5" borderId="12" xfId="2" applyFont="1" applyFill="1" applyBorder="1" applyAlignment="1" applyProtection="1">
      <alignment horizontal="left" vertical="center" shrinkToFit="1"/>
    </xf>
    <xf numFmtId="0" fontId="4" fillId="5" borderId="32" xfId="2" applyFont="1" applyFill="1" applyBorder="1" applyAlignment="1" applyProtection="1">
      <alignment horizontal="left" vertical="center" shrinkToFit="1"/>
    </xf>
    <xf numFmtId="0" fontId="4" fillId="6" borderId="5" xfId="2" applyFont="1" applyFill="1" applyBorder="1" applyAlignment="1" applyProtection="1">
      <alignment horizontal="left" vertical="center" shrinkToFit="1"/>
    </xf>
    <xf numFmtId="0" fontId="4" fillId="6" borderId="0" xfId="2" applyFont="1" applyFill="1" applyBorder="1" applyAlignment="1" applyProtection="1">
      <alignment horizontal="left" vertical="center" shrinkToFit="1"/>
    </xf>
    <xf numFmtId="0" fontId="4" fillId="6" borderId="4" xfId="2" applyFont="1" applyFill="1" applyBorder="1" applyAlignment="1" applyProtection="1">
      <alignment horizontal="left" vertical="center" shrinkToFit="1"/>
    </xf>
    <xf numFmtId="0" fontId="4" fillId="0" borderId="49" xfId="2" applyFont="1" applyFill="1" applyBorder="1" applyAlignment="1" applyProtection="1">
      <alignment horizontal="left" vertical="center" shrinkToFit="1"/>
    </xf>
    <xf numFmtId="0" fontId="4" fillId="0" borderId="64" xfId="2" applyFont="1" applyFill="1" applyBorder="1" applyAlignment="1" applyProtection="1">
      <alignment horizontal="left" vertical="center" shrinkToFit="1"/>
    </xf>
    <xf numFmtId="0" fontId="4" fillId="9" borderId="8" xfId="2" applyFont="1" applyFill="1" applyBorder="1" applyAlignment="1" applyProtection="1">
      <alignment horizontal="left" vertical="center" shrinkToFit="1"/>
    </xf>
    <xf numFmtId="0" fontId="4" fillId="9" borderId="12" xfId="2" applyFont="1" applyFill="1" applyBorder="1" applyAlignment="1" applyProtection="1">
      <alignment horizontal="left" vertical="center" shrinkToFit="1"/>
    </xf>
    <xf numFmtId="0" fontId="4" fillId="9" borderId="32" xfId="2" applyFont="1" applyFill="1" applyBorder="1" applyAlignment="1" applyProtection="1">
      <alignment horizontal="left" vertical="center" shrinkToFit="1"/>
    </xf>
    <xf numFmtId="0" fontId="21" fillId="0" borderId="38" xfId="1" applyFont="1" applyBorder="1" applyAlignment="1" applyProtection="1">
      <alignment horizontal="center" vertical="center" shrinkToFit="1"/>
      <protection locked="0"/>
    </xf>
    <xf numFmtId="0" fontId="21" fillId="0" borderId="46" xfId="1" applyFont="1" applyBorder="1" applyAlignment="1" applyProtection="1">
      <alignment horizontal="center" vertical="center" shrinkToFit="1"/>
      <protection locked="0"/>
    </xf>
    <xf numFmtId="0" fontId="21" fillId="0" borderId="27" xfId="1" applyFont="1" applyBorder="1" applyAlignment="1" applyProtection="1">
      <alignment horizontal="center" vertical="center" shrinkToFit="1"/>
      <protection locked="0"/>
    </xf>
    <xf numFmtId="0" fontId="21" fillId="2" borderId="38" xfId="1" applyFont="1" applyFill="1" applyBorder="1" applyAlignment="1" applyProtection="1">
      <alignment horizontal="center" vertical="center"/>
      <protection locked="0"/>
    </xf>
    <xf numFmtId="0" fontId="21" fillId="2" borderId="46" xfId="1" applyFont="1" applyFill="1" applyBorder="1" applyAlignment="1" applyProtection="1">
      <alignment horizontal="center" vertical="center"/>
      <protection locked="0"/>
    </xf>
    <xf numFmtId="0" fontId="21" fillId="2" borderId="27" xfId="1" applyFont="1" applyFill="1" applyBorder="1" applyAlignment="1" applyProtection="1">
      <alignment horizontal="center" vertical="center"/>
      <protection locked="0"/>
    </xf>
    <xf numFmtId="0" fontId="20" fillId="0" borderId="0" xfId="1" applyFont="1" applyAlignment="1" applyProtection="1">
      <alignment horizontal="center" vertical="center"/>
    </xf>
    <xf numFmtId="0" fontId="21" fillId="0" borderId="26" xfId="1" applyFont="1" applyBorder="1" applyAlignment="1" applyProtection="1">
      <alignment horizontal="center" vertical="center" shrinkToFit="1"/>
    </xf>
    <xf numFmtId="0" fontId="21" fillId="2" borderId="26" xfId="1" applyFont="1" applyFill="1" applyBorder="1" applyAlignment="1" applyProtection="1">
      <alignment horizontal="center" vertical="center" shrinkToFit="1"/>
      <protection locked="0"/>
    </xf>
    <xf numFmtId="0" fontId="21" fillId="0" borderId="38" xfId="1" applyFont="1" applyBorder="1" applyAlignment="1" applyProtection="1">
      <alignment horizontal="center" vertical="center" shrinkToFit="1"/>
    </xf>
    <xf numFmtId="0" fontId="21" fillId="0" borderId="46" xfId="1" applyFont="1" applyBorder="1" applyAlignment="1" applyProtection="1">
      <alignment horizontal="center" vertical="center" shrinkToFit="1"/>
    </xf>
    <xf numFmtId="0" fontId="21" fillId="0" borderId="27" xfId="1" applyFont="1" applyBorder="1" applyAlignment="1" applyProtection="1">
      <alignment horizontal="center" vertical="center" shrinkToFit="1"/>
    </xf>
    <xf numFmtId="0" fontId="21" fillId="2" borderId="38" xfId="1" applyFont="1" applyFill="1" applyBorder="1" applyAlignment="1" applyProtection="1">
      <alignment horizontal="center" vertical="center" shrinkToFit="1"/>
      <protection locked="0"/>
    </xf>
    <xf numFmtId="0" fontId="21" fillId="2" borderId="46" xfId="1" applyFont="1" applyFill="1" applyBorder="1" applyAlignment="1" applyProtection="1">
      <alignment horizontal="center" vertical="center" shrinkToFit="1"/>
      <protection locked="0"/>
    </xf>
    <xf numFmtId="0" fontId="21" fillId="2" borderId="27" xfId="1" applyFont="1" applyFill="1" applyBorder="1" applyAlignment="1" applyProtection="1">
      <alignment horizontal="center" vertical="center" shrinkToFit="1"/>
      <protection locked="0"/>
    </xf>
    <xf numFmtId="0" fontId="22" fillId="2" borderId="26" xfId="1" applyFont="1" applyFill="1" applyBorder="1" applyAlignment="1" applyProtection="1">
      <alignment horizontal="center" vertical="center" shrinkToFit="1"/>
      <protection locked="0"/>
    </xf>
    <xf numFmtId="0" fontId="21" fillId="0" borderId="26" xfId="1" applyFont="1" applyBorder="1" applyAlignment="1" applyProtection="1">
      <alignment horizontal="center" vertical="center" shrinkToFit="1"/>
      <protection locked="0"/>
    </xf>
    <xf numFmtId="0" fontId="22" fillId="2" borderId="14" xfId="1" applyFont="1" applyFill="1" applyBorder="1" applyAlignment="1" applyProtection="1">
      <alignment horizontal="center" vertical="center" shrinkToFit="1"/>
      <protection locked="0"/>
    </xf>
    <xf numFmtId="0" fontId="22" fillId="2" borderId="53" xfId="1" applyFont="1" applyFill="1" applyBorder="1" applyAlignment="1" applyProtection="1">
      <alignment horizontal="center" vertical="center" shrinkToFit="1"/>
      <protection locked="0"/>
    </xf>
    <xf numFmtId="0" fontId="5" fillId="7" borderId="62" xfId="2" applyFont="1" applyFill="1" applyBorder="1" applyAlignment="1" applyProtection="1">
      <alignment horizontal="center" vertical="center"/>
      <protection locked="0"/>
    </xf>
    <xf numFmtId="0" fontId="5" fillId="7" borderId="61" xfId="2" applyFont="1" applyFill="1" applyBorder="1" applyAlignment="1" applyProtection="1">
      <alignment horizontal="center" vertical="center"/>
      <protection locked="0"/>
    </xf>
    <xf numFmtId="0" fontId="5" fillId="7" borderId="9" xfId="2" applyFont="1" applyFill="1" applyBorder="1" applyAlignment="1" applyProtection="1">
      <alignment horizontal="center" vertical="center"/>
      <protection locked="0"/>
    </xf>
    <xf numFmtId="0" fontId="4" fillId="5" borderId="5" xfId="2" applyFont="1" applyFill="1" applyBorder="1" applyAlignment="1" applyProtection="1">
      <alignment horizontal="left" vertical="center" shrinkToFit="1"/>
      <protection locked="0"/>
    </xf>
    <xf numFmtId="0" fontId="4" fillId="5" borderId="109" xfId="2" applyFont="1" applyFill="1" applyBorder="1" applyAlignment="1" applyProtection="1">
      <alignment horizontal="left" vertical="center" shrinkToFit="1"/>
      <protection locked="0"/>
    </xf>
    <xf numFmtId="0" fontId="4" fillId="5" borderId="105" xfId="2" applyFont="1" applyFill="1" applyBorder="1" applyAlignment="1" applyProtection="1">
      <alignment horizontal="left" vertical="center" shrinkToFit="1"/>
      <protection locked="0"/>
    </xf>
    <xf numFmtId="0" fontId="4" fillId="0" borderId="38" xfId="2" applyFont="1" applyFill="1" applyBorder="1" applyAlignment="1" applyProtection="1">
      <alignment horizontal="left" vertical="center" shrinkToFit="1"/>
      <protection locked="0"/>
    </xf>
    <xf numFmtId="0" fontId="4" fillId="0" borderId="25" xfId="2" applyFont="1" applyFill="1" applyBorder="1" applyAlignment="1" applyProtection="1">
      <alignment horizontal="left" vertical="center" shrinkToFit="1"/>
      <protection locked="0"/>
    </xf>
    <xf numFmtId="0" fontId="20" fillId="0" borderId="0" xfId="0" applyFont="1" applyAlignment="1" applyProtection="1">
      <alignment horizontal="center" vertical="center"/>
      <protection locked="0"/>
    </xf>
    <xf numFmtId="0" fontId="4" fillId="0" borderId="43" xfId="2" applyFont="1" applyFill="1" applyBorder="1" applyAlignment="1" applyProtection="1">
      <alignment horizontal="left" vertical="center" shrinkToFit="1"/>
      <protection locked="0"/>
    </xf>
    <xf numFmtId="0" fontId="4" fillId="0" borderId="35" xfId="2" applyFont="1" applyFill="1" applyBorder="1" applyAlignment="1" applyProtection="1">
      <alignment horizontal="left" vertical="center" shrinkToFit="1"/>
      <protection locked="0"/>
    </xf>
    <xf numFmtId="0" fontId="4" fillId="9" borderId="8" xfId="2" applyFont="1" applyFill="1" applyBorder="1" applyAlignment="1" applyProtection="1">
      <alignment horizontal="left" vertical="center" shrinkToFit="1"/>
      <protection locked="0"/>
    </xf>
    <xf numFmtId="0" fontId="4" fillId="9" borderId="12" xfId="2" applyFont="1" applyFill="1" applyBorder="1" applyAlignment="1" applyProtection="1">
      <alignment horizontal="left" vertical="center" shrinkToFit="1"/>
      <protection locked="0"/>
    </xf>
    <xf numFmtId="0" fontId="4" fillId="9" borderId="32" xfId="2" applyFont="1" applyFill="1" applyBorder="1" applyAlignment="1" applyProtection="1">
      <alignment horizontal="left" vertical="center" shrinkToFit="1"/>
      <protection locked="0"/>
    </xf>
    <xf numFmtId="0" fontId="4" fillId="0" borderId="49" xfId="1" applyFont="1" applyBorder="1" applyAlignment="1" applyProtection="1">
      <alignment horizontal="left" vertical="center" shrinkToFit="1"/>
    </xf>
    <xf numFmtId="0" fontId="4" fillId="0" borderId="64" xfId="1" applyFont="1" applyBorder="1" applyAlignment="1" applyProtection="1">
      <alignment horizontal="left" vertical="center" shrinkToFit="1"/>
    </xf>
    <xf numFmtId="0" fontId="4" fillId="0" borderId="8" xfId="2" applyFont="1" applyBorder="1" applyAlignment="1" applyProtection="1">
      <alignment horizontal="left" vertical="center" wrapText="1"/>
      <protection locked="0"/>
    </xf>
    <xf numFmtId="0" fontId="4" fillId="0" borderId="7" xfId="2" applyFont="1" applyBorder="1" applyAlignment="1" applyProtection="1">
      <alignment horizontal="left" vertical="center" wrapText="1"/>
      <protection locked="0"/>
    </xf>
    <xf numFmtId="0" fontId="4" fillId="0" borderId="6" xfId="2" applyFont="1" applyBorder="1" applyAlignment="1" applyProtection="1">
      <alignment horizontal="left" vertical="center" wrapText="1"/>
      <protection locked="0"/>
    </xf>
    <xf numFmtId="0" fontId="4" fillId="0" borderId="5" xfId="2" applyFont="1" applyBorder="1" applyAlignment="1" applyProtection="1">
      <alignment horizontal="left" vertical="center" wrapText="1"/>
      <protection locked="0"/>
    </xf>
    <xf numFmtId="0" fontId="4" fillId="0" borderId="0" xfId="2" applyFont="1" applyBorder="1" applyAlignment="1" applyProtection="1">
      <alignment horizontal="left" vertical="center" wrapText="1"/>
      <protection locked="0"/>
    </xf>
    <xf numFmtId="0" fontId="4" fillId="0" borderId="4" xfId="2" applyFont="1" applyBorder="1" applyAlignment="1" applyProtection="1">
      <alignment horizontal="left" vertical="center" wrapText="1"/>
      <protection locked="0"/>
    </xf>
    <xf numFmtId="0" fontId="4" fillId="0" borderId="3" xfId="2" applyFont="1" applyBorder="1" applyAlignment="1" applyProtection="1">
      <alignment horizontal="left" vertical="center" wrapText="1"/>
      <protection locked="0"/>
    </xf>
    <xf numFmtId="0" fontId="4" fillId="0" borderId="2" xfId="2" applyFont="1" applyBorder="1" applyAlignment="1" applyProtection="1">
      <alignment horizontal="left" vertical="center" wrapText="1"/>
      <protection locked="0"/>
    </xf>
    <xf numFmtId="0" fontId="4" fillId="0" borderId="1" xfId="2" applyFont="1" applyBorder="1" applyAlignment="1" applyProtection="1">
      <alignment horizontal="left" vertical="center" wrapText="1"/>
      <protection locked="0"/>
    </xf>
    <xf numFmtId="0" fontId="4" fillId="0" borderId="13" xfId="2" applyFont="1" applyBorder="1" applyAlignment="1" applyProtection="1">
      <alignment horizontal="left" vertical="center" wrapText="1"/>
      <protection locked="0"/>
    </xf>
    <xf numFmtId="0" fontId="4" fillId="0" borderId="12" xfId="2" applyFont="1" applyBorder="1" applyAlignment="1" applyProtection="1">
      <alignment horizontal="left" vertical="center" wrapText="1"/>
      <protection locked="0"/>
    </xf>
    <xf numFmtId="0" fontId="4" fillId="0" borderId="32" xfId="2" applyFont="1" applyBorder="1" applyAlignment="1" applyProtection="1">
      <alignment horizontal="left" vertical="center" wrapText="1"/>
      <protection locked="0"/>
    </xf>
    <xf numFmtId="0" fontId="3" fillId="0" borderId="21" xfId="2" applyFont="1" applyBorder="1" applyAlignment="1" applyProtection="1">
      <alignment horizontal="left" vertical="top" wrapText="1"/>
      <protection locked="0"/>
    </xf>
    <xf numFmtId="0" fontId="3" fillId="0" borderId="20" xfId="2" applyFont="1" applyBorder="1" applyAlignment="1" applyProtection="1">
      <alignment horizontal="left" vertical="top" wrapText="1"/>
      <protection locked="0"/>
    </xf>
    <xf numFmtId="0" fontId="3" fillId="0" borderId="35" xfId="2" applyFont="1" applyBorder="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0"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1" xfId="2" applyFont="1" applyBorder="1" applyAlignment="1" applyProtection="1">
      <alignment horizontal="left" vertical="top" wrapText="1"/>
      <protection locked="0"/>
    </xf>
    <xf numFmtId="0" fontId="4" fillId="4" borderId="44" xfId="2" applyFont="1" applyFill="1" applyBorder="1" applyAlignment="1" applyProtection="1">
      <alignment horizontal="center" vertical="center" textRotation="255" shrinkToFit="1"/>
      <protection locked="0"/>
    </xf>
    <xf numFmtId="0" fontId="4" fillId="4" borderId="37" xfId="2" applyFont="1" applyFill="1" applyBorder="1" applyAlignment="1" applyProtection="1">
      <alignment horizontal="center" vertical="center" textRotation="255" shrinkToFit="1"/>
      <protection locked="0"/>
    </xf>
    <xf numFmtId="0" fontId="4" fillId="4" borderId="63" xfId="2" applyFont="1" applyFill="1" applyBorder="1" applyAlignment="1" applyProtection="1">
      <alignment horizontal="center" vertical="center" textRotation="255" shrinkToFit="1"/>
      <protection locked="0"/>
    </xf>
    <xf numFmtId="0" fontId="4" fillId="0" borderId="13" xfId="2" applyFont="1" applyFill="1" applyBorder="1" applyAlignment="1" applyProtection="1">
      <alignment vertical="center" shrinkToFit="1"/>
      <protection locked="0"/>
    </xf>
    <xf numFmtId="0" fontId="4" fillId="0" borderId="12" xfId="2" applyFont="1" applyFill="1" applyBorder="1" applyAlignment="1" applyProtection="1">
      <alignment vertical="center" shrinkToFit="1"/>
      <protection locked="0"/>
    </xf>
    <xf numFmtId="0" fontId="4" fillId="0" borderId="32" xfId="2" applyFont="1" applyFill="1" applyBorder="1" applyAlignment="1" applyProtection="1">
      <alignment vertical="center" shrinkToFit="1"/>
      <protection locked="0"/>
    </xf>
    <xf numFmtId="0" fontId="4" fillId="0" borderId="66" xfId="2" applyFont="1" applyFill="1" applyBorder="1" applyAlignment="1" applyProtection="1">
      <alignment vertical="center" shrinkToFit="1"/>
      <protection locked="0"/>
    </xf>
    <xf numFmtId="0" fontId="4" fillId="0" borderId="46" xfId="2" applyFont="1" applyFill="1" applyBorder="1" applyAlignment="1" applyProtection="1">
      <alignment vertical="center" shrinkToFit="1"/>
      <protection locked="0"/>
    </xf>
    <xf numFmtId="0" fontId="4" fillId="0" borderId="25" xfId="2" applyFont="1" applyFill="1" applyBorder="1" applyAlignment="1" applyProtection="1">
      <alignment vertical="center" shrinkToFit="1"/>
      <protection locked="0"/>
    </xf>
    <xf numFmtId="0" fontId="4" fillId="0" borderId="65" xfId="2" applyFont="1" applyFill="1" applyBorder="1" applyAlignment="1" applyProtection="1">
      <alignment vertical="center" shrinkToFit="1"/>
      <protection locked="0"/>
    </xf>
    <xf numFmtId="0" fontId="4" fillId="0" borderId="51" xfId="2" applyFont="1" applyFill="1" applyBorder="1" applyAlignment="1" applyProtection="1">
      <alignment vertical="center" shrinkToFit="1"/>
      <protection locked="0"/>
    </xf>
    <xf numFmtId="0" fontId="4" fillId="0" borderId="64" xfId="2" applyFont="1" applyFill="1" applyBorder="1" applyAlignment="1" applyProtection="1">
      <alignment vertical="center" shrinkToFit="1"/>
      <protection locked="0"/>
    </xf>
    <xf numFmtId="0" fontId="4" fillId="4" borderId="62" xfId="2" applyFont="1" applyFill="1" applyBorder="1" applyAlignment="1" applyProtection="1">
      <alignment horizontal="center" vertical="center" shrinkToFit="1"/>
      <protection locked="0"/>
    </xf>
    <xf numFmtId="0" fontId="4" fillId="4" borderId="61" xfId="2" applyFont="1" applyFill="1" applyBorder="1" applyAlignment="1" applyProtection="1">
      <alignment horizontal="center" vertical="center" shrinkToFit="1"/>
      <protection locked="0"/>
    </xf>
    <xf numFmtId="0" fontId="4" fillId="4" borderId="9" xfId="2" applyFont="1" applyFill="1" applyBorder="1" applyAlignment="1" applyProtection="1">
      <alignment horizontal="center" vertical="center" shrinkToFit="1"/>
      <protection locked="0"/>
    </xf>
    <xf numFmtId="0" fontId="4" fillId="2" borderId="44" xfId="1" applyFont="1" applyFill="1" applyBorder="1" applyAlignment="1" applyProtection="1">
      <alignment horizontal="center" vertical="center" wrapText="1"/>
      <protection locked="0"/>
    </xf>
    <xf numFmtId="0" fontId="4" fillId="2" borderId="37" xfId="1" applyFont="1" applyFill="1" applyBorder="1" applyAlignment="1" applyProtection="1">
      <alignment horizontal="center" vertical="center" wrapText="1"/>
      <protection locked="0"/>
    </xf>
    <xf numFmtId="0" fontId="4" fillId="2" borderId="63" xfId="1" applyFont="1" applyFill="1" applyBorder="1" applyAlignment="1" applyProtection="1">
      <alignment horizontal="center" vertical="center" wrapText="1"/>
      <protection locked="0"/>
    </xf>
    <xf numFmtId="0" fontId="4" fillId="2" borderId="8" xfId="1" applyFont="1" applyFill="1" applyBorder="1" applyAlignment="1" applyProtection="1">
      <alignment horizontal="center" vertical="center" wrapText="1"/>
      <protection locked="0"/>
    </xf>
    <xf numFmtId="0" fontId="4" fillId="2" borderId="5" xfId="1" applyFont="1" applyFill="1" applyBorder="1" applyAlignment="1" applyProtection="1">
      <alignment horizontal="center" vertical="center" wrapText="1"/>
      <protection locked="0"/>
    </xf>
    <xf numFmtId="0" fontId="4" fillId="2" borderId="3" xfId="1" applyFont="1" applyFill="1" applyBorder="1" applyAlignment="1" applyProtection="1">
      <alignment horizontal="center" vertical="center" wrapText="1"/>
      <protection locked="0"/>
    </xf>
    <xf numFmtId="177" fontId="4" fillId="0" borderId="62" xfId="2" applyNumberFormat="1" applyFont="1" applyFill="1" applyBorder="1" applyAlignment="1" applyProtection="1">
      <alignment horizontal="center" vertical="center" wrapText="1"/>
      <protection locked="0"/>
    </xf>
    <xf numFmtId="177" fontId="4" fillId="0" borderId="61" xfId="2" applyNumberFormat="1" applyFont="1" applyFill="1" applyBorder="1" applyAlignment="1" applyProtection="1">
      <alignment horizontal="center" vertical="center" wrapText="1"/>
      <protection locked="0"/>
    </xf>
    <xf numFmtId="177" fontId="4" fillId="0" borderId="9" xfId="2" applyNumberFormat="1" applyFont="1" applyFill="1" applyBorder="1" applyAlignment="1" applyProtection="1">
      <alignment horizontal="center" vertical="center" wrapText="1"/>
      <protection locked="0"/>
    </xf>
    <xf numFmtId="0" fontId="4" fillId="4" borderId="37" xfId="1" applyFont="1" applyFill="1" applyBorder="1" applyAlignment="1" applyProtection="1">
      <alignment horizontal="center" vertical="center" textRotation="255"/>
      <protection locked="0"/>
    </xf>
    <xf numFmtId="0" fontId="4" fillId="6" borderId="5" xfId="2" applyFont="1" applyFill="1" applyBorder="1" applyAlignment="1" applyProtection="1">
      <alignment horizontal="left" vertical="center" shrinkToFit="1"/>
      <protection locked="0"/>
    </xf>
    <xf numFmtId="0" fontId="4" fillId="6" borderId="0" xfId="2" applyFont="1" applyFill="1" applyBorder="1" applyAlignment="1" applyProtection="1">
      <alignment horizontal="left" vertical="center" shrinkToFit="1"/>
      <protection locked="0"/>
    </xf>
    <xf numFmtId="0" fontId="4" fillId="0" borderId="49" xfId="2" applyFont="1" applyFill="1" applyBorder="1" applyAlignment="1" applyProtection="1">
      <alignment horizontal="left" vertical="center" shrinkToFit="1"/>
      <protection locked="0"/>
    </xf>
    <xf numFmtId="0" fontId="4" fillId="0" borderId="64" xfId="2" applyFont="1" applyFill="1" applyBorder="1" applyAlignment="1" applyProtection="1">
      <alignment horizontal="left" vertical="center" shrinkToFit="1"/>
      <protection locked="0"/>
    </xf>
    <xf numFmtId="0" fontId="3" fillId="5" borderId="82" xfId="2" applyFont="1" applyFill="1" applyBorder="1" applyAlignment="1" applyProtection="1">
      <alignment horizontal="center" vertical="center" shrinkToFit="1"/>
    </xf>
    <xf numFmtId="0" fontId="3" fillId="5" borderId="83" xfId="2" applyFont="1" applyFill="1" applyBorder="1" applyAlignment="1" applyProtection="1">
      <alignment horizontal="center" vertical="center" shrinkToFit="1"/>
    </xf>
    <xf numFmtId="0" fontId="3" fillId="5" borderId="84" xfId="2" applyFont="1" applyFill="1" applyBorder="1" applyAlignment="1" applyProtection="1">
      <alignment horizontal="center" vertical="center" shrinkToFit="1"/>
    </xf>
    <xf numFmtId="0" fontId="19" fillId="0" borderId="90" xfId="0" applyFont="1" applyFill="1" applyBorder="1" applyAlignment="1">
      <alignment horizontal="center" vertical="center" wrapText="1"/>
    </xf>
    <xf numFmtId="0" fontId="19" fillId="0" borderId="91" xfId="0" applyFont="1" applyFill="1" applyBorder="1" applyAlignment="1">
      <alignment horizontal="center" vertical="center"/>
    </xf>
    <xf numFmtId="0" fontId="24" fillId="0" borderId="76" xfId="0" applyFont="1" applyBorder="1" applyAlignment="1">
      <alignment horizontal="left" vertical="center" wrapText="1"/>
    </xf>
    <xf numFmtId="0" fontId="24" fillId="0" borderId="0" xfId="0" applyFont="1" applyBorder="1" applyAlignment="1">
      <alignment horizontal="left" vertical="center" wrapText="1"/>
    </xf>
    <xf numFmtId="0" fontId="24" fillId="0" borderId="2" xfId="0" applyFont="1" applyBorder="1" applyAlignment="1">
      <alignment horizontal="left" vertical="center" wrapText="1"/>
    </xf>
    <xf numFmtId="0" fontId="3" fillId="0" borderId="43" xfId="1" applyFont="1" applyBorder="1" applyAlignment="1" applyProtection="1">
      <alignment horizontal="left" vertical="top"/>
    </xf>
    <xf numFmtId="0" fontId="3" fillId="0" borderId="19" xfId="1" applyFont="1" applyBorder="1" applyAlignment="1" applyProtection="1">
      <alignment horizontal="left" vertical="top"/>
    </xf>
    <xf numFmtId="0" fontId="3" fillId="0" borderId="22" xfId="1" applyFont="1" applyBorder="1" applyAlignment="1" applyProtection="1">
      <alignment horizontal="left" vertical="top"/>
    </xf>
    <xf numFmtId="0" fontId="3" fillId="0" borderId="18" xfId="1" applyFont="1" applyBorder="1" applyAlignment="1" applyProtection="1">
      <alignment horizontal="left" vertical="top"/>
    </xf>
    <xf numFmtId="0" fontId="3" fillId="0" borderId="14" xfId="1" applyFont="1" applyBorder="1" applyAlignment="1" applyProtection="1">
      <alignment horizontal="left" vertical="top"/>
    </xf>
    <xf numFmtId="0" fontId="3" fillId="0" borderId="109" xfId="1" applyFont="1" applyBorder="1" applyAlignment="1" applyProtection="1">
      <alignment horizontal="left" vertical="top"/>
    </xf>
    <xf numFmtId="0" fontId="3" fillId="0" borderId="53" xfId="1" applyFont="1" applyBorder="1" applyAlignment="1" applyProtection="1">
      <alignment horizontal="left" vertical="top"/>
    </xf>
    <xf numFmtId="0" fontId="3" fillId="4" borderId="88" xfId="2" applyFont="1" applyFill="1" applyBorder="1" applyAlignment="1" applyProtection="1">
      <alignment horizontal="center" vertical="center" wrapText="1" shrinkToFit="1"/>
    </xf>
    <xf numFmtId="0" fontId="3" fillId="4" borderId="81" xfId="2" applyFont="1" applyFill="1" applyBorder="1" applyAlignment="1" applyProtection="1">
      <alignment horizontal="center" vertical="center" shrinkToFit="1"/>
    </xf>
    <xf numFmtId="0" fontId="3" fillId="0" borderId="67" xfId="2" applyFont="1" applyFill="1" applyBorder="1" applyAlignment="1" applyProtection="1">
      <alignment horizontal="left" vertical="center" wrapText="1" shrinkToFit="1"/>
    </xf>
    <xf numFmtId="0" fontId="3" fillId="0" borderId="68" xfId="2" applyFont="1" applyFill="1" applyBorder="1" applyAlignment="1" applyProtection="1">
      <alignment horizontal="left" vertical="center" shrinkToFit="1"/>
    </xf>
    <xf numFmtId="0" fontId="3" fillId="0" borderId="69" xfId="2" applyFont="1" applyFill="1" applyBorder="1" applyAlignment="1" applyProtection="1">
      <alignment horizontal="left" vertical="center" shrinkToFit="1"/>
    </xf>
    <xf numFmtId="0" fontId="3" fillId="5" borderId="82" xfId="1" applyFont="1" applyFill="1" applyBorder="1" applyAlignment="1" applyProtection="1">
      <alignment horizontal="center" vertical="center" wrapText="1"/>
    </xf>
    <xf numFmtId="0" fontId="3" fillId="5" borderId="83" xfId="1" applyFont="1" applyFill="1" applyBorder="1" applyAlignment="1" applyProtection="1">
      <alignment horizontal="center" vertical="center" wrapText="1"/>
    </xf>
    <xf numFmtId="0" fontId="3" fillId="5" borderId="84" xfId="1" applyFont="1" applyFill="1" applyBorder="1" applyAlignment="1" applyProtection="1">
      <alignment horizontal="center" vertical="center" wrapText="1"/>
    </xf>
    <xf numFmtId="0" fontId="3" fillId="0" borderId="66" xfId="2" applyFont="1" applyFill="1" applyBorder="1" applyAlignment="1" applyProtection="1">
      <alignment horizontal="left" vertical="center" shrinkToFit="1"/>
    </xf>
    <xf numFmtId="0" fontId="3" fillId="0" borderId="46" xfId="2" applyFont="1" applyFill="1" applyBorder="1" applyAlignment="1" applyProtection="1">
      <alignment horizontal="left" vertical="center" shrinkToFit="1"/>
    </xf>
    <xf numFmtId="0" fontId="3" fillId="0" borderId="25" xfId="2" applyFont="1" applyFill="1" applyBorder="1" applyAlignment="1" applyProtection="1">
      <alignment horizontal="left" vertical="center" shrinkToFit="1"/>
    </xf>
    <xf numFmtId="0" fontId="3" fillId="0" borderId="21" xfId="2" applyFont="1" applyFill="1" applyBorder="1" applyAlignment="1" applyProtection="1">
      <alignment horizontal="left" vertical="center" shrinkToFit="1"/>
    </xf>
    <xf numFmtId="0" fontId="3" fillId="0" borderId="20" xfId="2" applyFont="1" applyFill="1" applyBorder="1" applyAlignment="1" applyProtection="1">
      <alignment horizontal="left" vertical="center" shrinkToFit="1"/>
    </xf>
    <xf numFmtId="0" fontId="3" fillId="0" borderId="35" xfId="2" applyFont="1" applyFill="1" applyBorder="1" applyAlignment="1" applyProtection="1">
      <alignment horizontal="left" vertical="center" shrinkToFit="1"/>
    </xf>
    <xf numFmtId="0" fontId="3" fillId="0" borderId="21" xfId="2" applyFont="1" applyFill="1" applyBorder="1" applyAlignment="1" applyProtection="1">
      <alignment horizontal="left" vertical="center" wrapText="1" shrinkToFit="1"/>
    </xf>
    <xf numFmtId="0" fontId="3" fillId="0" borderId="67" xfId="2" applyFont="1" applyFill="1" applyBorder="1" applyAlignment="1" applyProtection="1">
      <alignment horizontal="left" vertical="center" shrinkToFit="1"/>
    </xf>
    <xf numFmtId="0" fontId="3" fillId="4" borderId="81" xfId="1" applyFont="1" applyFill="1" applyBorder="1" applyAlignment="1" applyProtection="1">
      <alignment horizontal="center" vertical="center" wrapText="1"/>
    </xf>
    <xf numFmtId="0" fontId="3" fillId="4" borderId="81" xfId="1" applyFont="1" applyFill="1" applyBorder="1" applyAlignment="1" applyProtection="1">
      <alignment horizontal="center" vertical="center"/>
    </xf>
    <xf numFmtId="0" fontId="3" fillId="6" borderId="5" xfId="2" applyFont="1" applyFill="1" applyBorder="1" applyAlignment="1" applyProtection="1">
      <alignment horizontal="left" vertical="center" shrinkToFit="1"/>
    </xf>
    <xf numFmtId="0" fontId="3" fillId="6" borderId="0" xfId="2" applyFont="1" applyFill="1" applyBorder="1" applyAlignment="1" applyProtection="1">
      <alignment horizontal="left" vertical="center" shrinkToFit="1"/>
    </xf>
    <xf numFmtId="0" fontId="3" fillId="6" borderId="4" xfId="2" applyFont="1" applyFill="1" applyBorder="1" applyAlignment="1" applyProtection="1">
      <alignment horizontal="left" vertical="center" shrinkToFit="1"/>
    </xf>
    <xf numFmtId="0" fontId="3" fillId="0" borderId="38" xfId="2" applyFont="1" applyFill="1" applyBorder="1" applyAlignment="1" applyProtection="1">
      <alignment horizontal="left" vertical="center" shrinkToFit="1"/>
    </xf>
    <xf numFmtId="0" fontId="3" fillId="0" borderId="43" xfId="2" applyFont="1" applyFill="1" applyBorder="1" applyAlignment="1" applyProtection="1">
      <alignment horizontal="left" vertical="center" shrinkToFit="1"/>
    </xf>
    <xf numFmtId="0" fontId="21" fillId="0" borderId="75" xfId="0" applyFont="1" applyBorder="1" applyAlignment="1">
      <alignment horizontal="center" vertical="center" wrapText="1"/>
    </xf>
    <xf numFmtId="0" fontId="21" fillId="0" borderId="76" xfId="0" applyFont="1" applyBorder="1" applyAlignment="1">
      <alignment horizontal="center" vertical="center"/>
    </xf>
    <xf numFmtId="0" fontId="21" fillId="0" borderId="77" xfId="0" applyFont="1" applyBorder="1" applyAlignment="1">
      <alignment horizontal="center" vertical="center"/>
    </xf>
    <xf numFmtId="0" fontId="21" fillId="0" borderId="80" xfId="0" applyFont="1" applyBorder="1" applyAlignment="1">
      <alignment horizontal="center" vertical="center"/>
    </xf>
    <xf numFmtId="0" fontId="21" fillId="0" borderId="2" xfId="0" applyFont="1" applyBorder="1" applyAlignment="1">
      <alignment horizontal="center" vertical="center"/>
    </xf>
    <xf numFmtId="0" fontId="21" fillId="0" borderId="1" xfId="0" applyFont="1" applyBorder="1" applyAlignment="1">
      <alignment horizontal="center" vertical="center"/>
    </xf>
    <xf numFmtId="0" fontId="11" fillId="7" borderId="78" xfId="2" applyFont="1" applyFill="1" applyBorder="1" applyAlignment="1" applyProtection="1">
      <alignment horizontal="center" vertical="center"/>
    </xf>
    <xf numFmtId="0" fontId="11" fillId="7" borderId="79" xfId="2" applyFont="1" applyFill="1" applyBorder="1" applyAlignment="1" applyProtection="1">
      <alignment horizontal="center" vertical="center"/>
    </xf>
    <xf numFmtId="0" fontId="11" fillId="7" borderId="102" xfId="2" applyFont="1" applyFill="1" applyBorder="1" applyAlignment="1" applyProtection="1">
      <alignment horizontal="center" vertical="center"/>
    </xf>
    <xf numFmtId="0" fontId="21" fillId="0" borderId="38" xfId="1" applyFont="1" applyFill="1" applyBorder="1" applyAlignment="1">
      <alignment horizontal="center" vertical="center" shrinkToFit="1"/>
    </xf>
    <xf numFmtId="0" fontId="21" fillId="0" borderId="46" xfId="1" applyFont="1" applyFill="1" applyBorder="1" applyAlignment="1">
      <alignment horizontal="center" vertical="center" shrinkToFit="1"/>
    </xf>
    <xf numFmtId="0" fontId="21" fillId="0" borderId="27" xfId="1" applyFont="1" applyFill="1" applyBorder="1" applyAlignment="1">
      <alignment horizontal="center" vertical="center" shrinkToFit="1"/>
    </xf>
    <xf numFmtId="0" fontId="22" fillId="0" borderId="38" xfId="1" applyFont="1" applyFill="1" applyBorder="1" applyAlignment="1" applyProtection="1">
      <alignment horizontal="center" vertical="center" shrinkToFit="1"/>
      <protection locked="0"/>
    </xf>
    <xf numFmtId="0" fontId="22" fillId="0" borderId="27" xfId="1" applyFont="1" applyFill="1" applyBorder="1" applyAlignment="1" applyProtection="1">
      <alignment horizontal="center" vertical="center" shrinkToFit="1"/>
      <protection locked="0"/>
    </xf>
    <xf numFmtId="0" fontId="21" fillId="0" borderId="41" xfId="1" applyFont="1" applyFill="1" applyBorder="1" applyAlignment="1" applyProtection="1">
      <alignment horizontal="center" vertical="center" shrinkToFit="1"/>
      <protection locked="0"/>
    </xf>
  </cellXfs>
  <cellStyles count="5">
    <cellStyle name="桁区切り" xfId="4" builtinId="6"/>
    <cellStyle name="桁区切り 4" xfId="3"/>
    <cellStyle name="標準" xfId="0" builtinId="0"/>
    <cellStyle name="標準 5" xfId="1"/>
    <cellStyle name="標準 7" xfId="2"/>
  </cellStyles>
  <dxfs count="13">
    <dxf>
      <fill>
        <patternFill>
          <bgColor theme="0" tint="-0.499984740745262"/>
        </patternFill>
      </fill>
    </dxf>
    <dxf>
      <fill>
        <patternFill>
          <bgColor theme="0" tint="-0.499984740745262"/>
        </patternFill>
      </fill>
    </dxf>
    <dxf>
      <fill>
        <patternFill>
          <bgColor rgb="FFFF0000"/>
        </patternFill>
      </fill>
    </dxf>
    <dxf>
      <fill>
        <patternFill>
          <bgColor theme="0" tint="-0.499984740745262"/>
        </patternFill>
      </fill>
    </dxf>
    <dxf>
      <fill>
        <patternFill>
          <bgColor theme="0" tint="-0.499984740745262"/>
        </patternFill>
      </fill>
    </dxf>
    <dxf>
      <fill>
        <patternFill>
          <bgColor rgb="FFFF0000"/>
        </patternFill>
      </fill>
    </dxf>
    <dxf>
      <fill>
        <patternFill>
          <bgColor rgb="FFFF0000"/>
        </patternFill>
      </fill>
    </dxf>
    <dxf>
      <fill>
        <patternFill>
          <bgColor theme="0" tint="-0.24994659260841701"/>
        </patternFill>
      </fill>
    </dxf>
    <dxf>
      <font>
        <b val="0"/>
        <i val="0"/>
      </font>
      <fill>
        <patternFill>
          <bgColor theme="0" tint="-0.34998626667073579"/>
        </patternFill>
      </fill>
    </dxf>
    <dxf>
      <fill>
        <patternFill>
          <bgColor rgb="FFFF0000"/>
        </patternFill>
      </fill>
    </dxf>
    <dxf>
      <fill>
        <patternFill>
          <bgColor theme="0" tint="-0.34998626667073579"/>
        </patternFill>
      </fill>
    </dxf>
    <dxf>
      <font>
        <b val="0"/>
        <i val="0"/>
      </font>
      <fill>
        <patternFill>
          <bgColor theme="0" tint="-0.34998626667073579"/>
        </patternFill>
      </fill>
    </dxf>
    <dxf>
      <numFmt numFmtId="179" formatCode="0_ "/>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13102</xdr:colOff>
      <xdr:row>4</xdr:row>
      <xdr:rowOff>250576</xdr:rowOff>
    </xdr:from>
    <xdr:to>
      <xdr:col>11</xdr:col>
      <xdr:colOff>510761</xdr:colOff>
      <xdr:row>10</xdr:row>
      <xdr:rowOff>96429</xdr:rowOff>
    </xdr:to>
    <xdr:sp macro="" textlink="">
      <xdr:nvSpPr>
        <xdr:cNvPr id="3" name="正方形/長方形 2"/>
        <xdr:cNvSpPr/>
      </xdr:nvSpPr>
      <xdr:spPr>
        <a:xfrm>
          <a:off x="151145" y="1327315"/>
          <a:ext cx="7952007" cy="1364331"/>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13416</xdr:colOff>
      <xdr:row>4</xdr:row>
      <xdr:rowOff>93910</xdr:rowOff>
    </xdr:from>
    <xdr:to>
      <xdr:col>3</xdr:col>
      <xdr:colOff>412750</xdr:colOff>
      <xdr:row>6</xdr:row>
      <xdr:rowOff>0</xdr:rowOff>
    </xdr:to>
    <xdr:sp macro="" textlink="">
      <xdr:nvSpPr>
        <xdr:cNvPr id="2" name="正方形/長方形 1"/>
        <xdr:cNvSpPr/>
      </xdr:nvSpPr>
      <xdr:spPr>
        <a:xfrm>
          <a:off x="394416" y="1141660"/>
          <a:ext cx="1881001" cy="329423"/>
        </a:xfrm>
        <a:prstGeom prst="rect">
          <a:avLst/>
        </a:prstGeom>
        <a:solidFill>
          <a:schemeClr val="bg1"/>
        </a:solid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b="1" u="sng">
              <a:solidFill>
                <a:schemeClr val="tx1"/>
              </a:solidFill>
            </a:rPr>
            <a:t>削除となる様式</a:t>
          </a:r>
        </a:p>
      </xdr:txBody>
    </xdr:sp>
    <xdr:clientData/>
  </xdr:twoCellAnchor>
  <xdr:twoCellAnchor>
    <xdr:from>
      <xdr:col>1</xdr:col>
      <xdr:colOff>3381</xdr:colOff>
      <xdr:row>12</xdr:row>
      <xdr:rowOff>160556</xdr:rowOff>
    </xdr:from>
    <xdr:to>
      <xdr:col>11</xdr:col>
      <xdr:colOff>524567</xdr:colOff>
      <xdr:row>32</xdr:row>
      <xdr:rowOff>82826</xdr:rowOff>
    </xdr:to>
    <xdr:sp macro="" textlink="">
      <xdr:nvSpPr>
        <xdr:cNvPr id="9" name="正方形/長方形 8"/>
        <xdr:cNvSpPr/>
      </xdr:nvSpPr>
      <xdr:spPr>
        <a:xfrm>
          <a:off x="141424" y="5709904"/>
          <a:ext cx="7975534" cy="5292161"/>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342795</xdr:colOff>
      <xdr:row>11</xdr:row>
      <xdr:rowOff>251009</xdr:rowOff>
    </xdr:from>
    <xdr:to>
      <xdr:col>3</xdr:col>
      <xdr:colOff>517213</xdr:colOff>
      <xdr:row>12</xdr:row>
      <xdr:rowOff>278585</xdr:rowOff>
    </xdr:to>
    <xdr:sp macro="" textlink="">
      <xdr:nvSpPr>
        <xdr:cNvPr id="8" name="正方形/長方形 7"/>
        <xdr:cNvSpPr/>
      </xdr:nvSpPr>
      <xdr:spPr>
        <a:xfrm>
          <a:off x="342795" y="5405715"/>
          <a:ext cx="2042065" cy="326399"/>
        </a:xfrm>
        <a:prstGeom prst="rect">
          <a:avLst/>
        </a:prstGeom>
        <a:solidFill>
          <a:schemeClr val="bg1"/>
        </a:solid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b="1" u="sng">
              <a:solidFill>
                <a:schemeClr val="tx1"/>
              </a:solidFill>
            </a:rPr>
            <a:t>変更となる様式</a:t>
          </a:r>
        </a:p>
      </xdr:txBody>
    </xdr:sp>
    <xdr:clientData/>
  </xdr:twoCellAnchor>
  <xdr:twoCellAnchor>
    <xdr:from>
      <xdr:col>5</xdr:col>
      <xdr:colOff>374559</xdr:colOff>
      <xdr:row>15</xdr:row>
      <xdr:rowOff>12652</xdr:rowOff>
    </xdr:from>
    <xdr:to>
      <xdr:col>6</xdr:col>
      <xdr:colOff>184059</xdr:colOff>
      <xdr:row>15</xdr:row>
      <xdr:rowOff>276087</xdr:rowOff>
    </xdr:to>
    <xdr:sp macro="" textlink="">
      <xdr:nvSpPr>
        <xdr:cNvPr id="12" name="角丸四角形吹き出し 11"/>
        <xdr:cNvSpPr/>
      </xdr:nvSpPr>
      <xdr:spPr>
        <a:xfrm>
          <a:off x="3494342" y="6473087"/>
          <a:ext cx="554934" cy="263435"/>
        </a:xfrm>
        <a:prstGeom prst="wedgeRoundRectCallou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168275</xdr:colOff>
      <xdr:row>16</xdr:row>
      <xdr:rowOff>9525</xdr:rowOff>
    </xdr:from>
    <xdr:to>
      <xdr:col>1</xdr:col>
      <xdr:colOff>660400</xdr:colOff>
      <xdr:row>16</xdr:row>
      <xdr:rowOff>231775</xdr:rowOff>
    </xdr:to>
    <xdr:sp macro="" textlink="">
      <xdr:nvSpPr>
        <xdr:cNvPr id="13" name="角丸四角形吹き出し 12"/>
        <xdr:cNvSpPr/>
      </xdr:nvSpPr>
      <xdr:spPr>
        <a:xfrm>
          <a:off x="7760666" y="9852025"/>
          <a:ext cx="492125" cy="222250"/>
        </a:xfrm>
        <a:prstGeom prst="wedgeRoundRectCallout">
          <a:avLst/>
        </a:prstGeom>
        <a:solidFill>
          <a:schemeClr val="bg1"/>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44</xdr:col>
      <xdr:colOff>421822</xdr:colOff>
      <xdr:row>4</xdr:row>
      <xdr:rowOff>439962</xdr:rowOff>
    </xdr:from>
    <xdr:to>
      <xdr:col>55</xdr:col>
      <xdr:colOff>106590</xdr:colOff>
      <xdr:row>19</xdr:row>
      <xdr:rowOff>185963</xdr:rowOff>
    </xdr:to>
    <xdr:sp macro="" textlink="">
      <xdr:nvSpPr>
        <xdr:cNvPr id="2" name="角丸四角形吹き出し 1">
          <a:extLst>
            <a:ext uri="{FF2B5EF4-FFF2-40B4-BE49-F238E27FC236}">
              <a16:creationId xmlns:a16="http://schemas.microsoft.com/office/drawing/2014/main" id="{00000000-0008-0000-0200-000002000000}"/>
            </a:ext>
          </a:extLst>
        </xdr:cNvPr>
        <xdr:cNvSpPr/>
      </xdr:nvSpPr>
      <xdr:spPr>
        <a:xfrm>
          <a:off x="18281197" y="1697262"/>
          <a:ext cx="7228568" cy="4375151"/>
        </a:xfrm>
        <a:prstGeom prst="wedgeRoundRectCallout">
          <a:avLst>
            <a:gd name="adj1" fmla="val -64621"/>
            <a:gd name="adj2" fmla="val -178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a:solidFill>
                <a:srgbClr val="FF0000"/>
              </a:solidFill>
            </a:rPr>
            <a:t>注意）</a:t>
          </a:r>
        </a:p>
        <a:p>
          <a:pPr algn="l"/>
          <a:r>
            <a:rPr kumimoji="1" lang="ja-JP" altLang="en-US" sz="1800" b="1">
              <a:solidFill>
                <a:srgbClr val="FF0000"/>
              </a:solidFill>
            </a:rPr>
            <a:t>①日付欄のセルが赤色の場合</a:t>
          </a:r>
        </a:p>
        <a:p>
          <a:pPr algn="l"/>
          <a:r>
            <a:rPr kumimoji="1" lang="ja-JP" altLang="en-US" sz="1800" b="1">
              <a:solidFill>
                <a:srgbClr val="FF0000"/>
              </a:solidFill>
            </a:rPr>
            <a:t>　許可病床数≧</a:t>
          </a:r>
          <a:r>
            <a:rPr kumimoji="1" lang="en-US" altLang="ja-JP" sz="1800" b="1">
              <a:solidFill>
                <a:srgbClr val="FF0000"/>
              </a:solidFill>
            </a:rPr>
            <a:t>(</a:t>
          </a:r>
          <a:r>
            <a:rPr kumimoji="1" lang="ja-JP" altLang="en-US" sz="1800" b="1">
              <a:solidFill>
                <a:srgbClr val="FF0000"/>
              </a:solidFill>
            </a:rPr>
            <a:t>運用病床数</a:t>
          </a:r>
          <a:r>
            <a:rPr kumimoji="1" lang="en-US" altLang="ja-JP" sz="1800" b="1">
              <a:solidFill>
                <a:srgbClr val="FF0000"/>
              </a:solidFill>
            </a:rPr>
            <a:t>)+(</a:t>
          </a:r>
          <a:r>
            <a:rPr kumimoji="1" lang="ja-JP" altLang="en-US" sz="1800" b="1">
              <a:solidFill>
                <a:srgbClr val="FF0000"/>
              </a:solidFill>
            </a:rPr>
            <a:t>休止病床数</a:t>
          </a:r>
          <a:r>
            <a:rPr kumimoji="1" lang="en-US" altLang="ja-JP" sz="1800" b="1">
              <a:solidFill>
                <a:srgbClr val="FF0000"/>
              </a:solidFill>
            </a:rPr>
            <a:t>)+(</a:t>
          </a:r>
          <a:r>
            <a:rPr kumimoji="1" lang="ja-JP" altLang="en-US" sz="1800" b="1">
              <a:solidFill>
                <a:srgbClr val="FF0000"/>
              </a:solidFill>
            </a:rPr>
            <a:t>新型コロナに</a:t>
          </a:r>
        </a:p>
        <a:p>
          <a:pPr algn="l"/>
          <a:r>
            <a:rPr kumimoji="1" lang="ja-JP" altLang="en-US" sz="1800" b="1">
              <a:solidFill>
                <a:srgbClr val="FF0000"/>
              </a:solidFill>
            </a:rPr>
            <a:t>関係しない一般の患者が入院していた病床数</a:t>
          </a:r>
          <a:r>
            <a:rPr kumimoji="1" lang="en-US" altLang="ja-JP" sz="1800" b="1">
              <a:solidFill>
                <a:srgbClr val="FF0000"/>
              </a:solidFill>
            </a:rPr>
            <a:t>)</a:t>
          </a:r>
        </a:p>
        <a:p>
          <a:pPr algn="l"/>
          <a:r>
            <a:rPr kumimoji="1" lang="en-US" altLang="ja-JP" sz="1800" b="1">
              <a:solidFill>
                <a:srgbClr val="FF0000"/>
              </a:solidFill>
            </a:rPr>
            <a:t>     </a:t>
          </a:r>
          <a:r>
            <a:rPr kumimoji="1" lang="ja-JP" altLang="en-US" sz="1800" b="1">
              <a:solidFill>
                <a:srgbClr val="FF0000"/>
              </a:solidFill>
            </a:rPr>
            <a:t>となるように再度ご確認ください。</a:t>
          </a:r>
        </a:p>
        <a:p>
          <a:pPr algn="l"/>
          <a:r>
            <a:rPr kumimoji="1" lang="ja-JP" altLang="en-US" sz="1800" b="1">
              <a:solidFill>
                <a:srgbClr val="FF0000"/>
              </a:solidFill>
            </a:rPr>
            <a:t>②空床数欄のセルが赤色の場合</a:t>
          </a:r>
        </a:p>
        <a:p>
          <a:pPr algn="l"/>
          <a:r>
            <a:rPr kumimoji="1" lang="ja-JP" altLang="en-US" sz="1800" b="1">
              <a:solidFill>
                <a:srgbClr val="FF0000"/>
              </a:solidFill>
            </a:rPr>
            <a:t>　運用病床数ー入院者数＝空床数合計</a:t>
          </a:r>
          <a:r>
            <a:rPr kumimoji="1" lang="en-US" altLang="ja-JP" sz="1800" b="1">
              <a:solidFill>
                <a:srgbClr val="FF0000"/>
              </a:solidFill>
            </a:rPr>
            <a:t>(ICU+HCU+</a:t>
          </a:r>
          <a:r>
            <a:rPr kumimoji="1" lang="ja-JP" altLang="en-US" sz="1800" b="1">
              <a:solidFill>
                <a:srgbClr val="FF0000"/>
              </a:solidFill>
            </a:rPr>
            <a:t>上記以外の病床</a:t>
          </a:r>
          <a:r>
            <a:rPr kumimoji="1" lang="en-US" altLang="ja-JP" sz="1800" b="1">
              <a:solidFill>
                <a:srgbClr val="FF0000"/>
              </a:solidFill>
            </a:rPr>
            <a:t>)</a:t>
          </a:r>
        </a:p>
        <a:p>
          <a:pPr algn="l"/>
          <a:r>
            <a:rPr kumimoji="1" lang="ja-JP" altLang="en-US" sz="1800" b="1">
              <a:solidFill>
                <a:srgbClr val="FF0000"/>
              </a:solidFill>
            </a:rPr>
            <a:t>　となるように再度ご確認ください。</a:t>
          </a:r>
          <a:endParaRPr kumimoji="1" lang="en-US" altLang="ja-JP" sz="1800" b="1">
            <a:solidFill>
              <a:srgbClr val="FF0000"/>
            </a:solidFill>
          </a:endParaRPr>
        </a:p>
      </xdr:txBody>
    </xdr:sp>
    <xdr:clientData/>
  </xdr:twoCellAnchor>
  <xdr:twoCellAnchor>
    <xdr:from>
      <xdr:col>1</xdr:col>
      <xdr:colOff>108858</xdr:colOff>
      <xdr:row>5</xdr:row>
      <xdr:rowOff>68036</xdr:rowOff>
    </xdr:from>
    <xdr:to>
      <xdr:col>3</xdr:col>
      <xdr:colOff>656545</xdr:colOff>
      <xdr:row>8</xdr:row>
      <xdr:rowOff>79943</xdr:rowOff>
    </xdr:to>
    <xdr:sp macro="" textlink="">
      <xdr:nvSpPr>
        <xdr:cNvPr id="3" name="線吹き出し 1 (枠付き) 2"/>
        <xdr:cNvSpPr/>
      </xdr:nvSpPr>
      <xdr:spPr>
        <a:xfrm>
          <a:off x="308883" y="1953986"/>
          <a:ext cx="2166937" cy="869157"/>
        </a:xfrm>
        <a:prstGeom prst="borderCallout1">
          <a:avLst>
            <a:gd name="adj1" fmla="val 100206"/>
            <a:gd name="adj2" fmla="val 34093"/>
            <a:gd name="adj3" fmla="val 136155"/>
            <a:gd name="adj4" fmla="val 17659"/>
          </a:avLst>
        </a:prstGeom>
        <a:solidFill>
          <a:schemeClr val="bg1"/>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コロナ患者受け入れのために病床の届出変更を行っている場合には、変更前の診療報酬上の区分をご記入ください。</a:t>
          </a:r>
        </a:p>
      </xdr:txBody>
    </xdr:sp>
    <xdr:clientData/>
  </xdr:twoCellAnchor>
  <xdr:twoCellAnchor>
    <xdr:from>
      <xdr:col>2</xdr:col>
      <xdr:colOff>54429</xdr:colOff>
      <xdr:row>8</xdr:row>
      <xdr:rowOff>258536</xdr:rowOff>
    </xdr:from>
    <xdr:to>
      <xdr:col>4</xdr:col>
      <xdr:colOff>90147</xdr:colOff>
      <xdr:row>10</xdr:row>
      <xdr:rowOff>258536</xdr:rowOff>
    </xdr:to>
    <xdr:sp macro="" textlink="">
      <xdr:nvSpPr>
        <xdr:cNvPr id="4" name="線吹き出し 1 (枠付き) 3"/>
        <xdr:cNvSpPr/>
      </xdr:nvSpPr>
      <xdr:spPr>
        <a:xfrm>
          <a:off x="1064079" y="3001736"/>
          <a:ext cx="1654968" cy="571500"/>
        </a:xfrm>
        <a:prstGeom prst="borderCallout1">
          <a:avLst>
            <a:gd name="adj1" fmla="val 97005"/>
            <a:gd name="adj2" fmla="val 42334"/>
            <a:gd name="adj3" fmla="val 138441"/>
            <a:gd name="adj4" fmla="val 23121"/>
          </a:avLst>
        </a:prstGeom>
        <a:solidFill>
          <a:schemeClr val="bg1"/>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診療報酬に基づく区分に従いご記入ください。</a:t>
          </a:r>
        </a:p>
      </xdr:txBody>
    </xdr:sp>
    <xdr:clientData/>
  </xdr:twoCellAnchor>
  <xdr:twoCellAnchor>
    <xdr:from>
      <xdr:col>1</xdr:col>
      <xdr:colOff>489858</xdr:colOff>
      <xdr:row>14</xdr:row>
      <xdr:rowOff>231321</xdr:rowOff>
    </xdr:from>
    <xdr:to>
      <xdr:col>3</xdr:col>
      <xdr:colOff>489857</xdr:colOff>
      <xdr:row>18</xdr:row>
      <xdr:rowOff>13607</xdr:rowOff>
    </xdr:to>
    <xdr:sp macro="" textlink="">
      <xdr:nvSpPr>
        <xdr:cNvPr id="5" name="線吹き出し 1 (枠付き) 4"/>
        <xdr:cNvSpPr/>
      </xdr:nvSpPr>
      <xdr:spPr>
        <a:xfrm>
          <a:off x="689883" y="4689021"/>
          <a:ext cx="1619249" cy="925286"/>
        </a:xfrm>
        <a:prstGeom prst="borderCallout1">
          <a:avLst>
            <a:gd name="adj1" fmla="val 738"/>
            <a:gd name="adj2" fmla="val 51148"/>
            <a:gd name="adj3" fmla="val -43158"/>
            <a:gd name="adj4" fmla="val 87623"/>
          </a:avLst>
        </a:prstGeom>
        <a:solidFill>
          <a:schemeClr val="bg1"/>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該当する病棟で医療法により許可されている病床総数を記入してください。</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11</xdr:col>
      <xdr:colOff>149678</xdr:colOff>
      <xdr:row>2</xdr:row>
      <xdr:rowOff>272142</xdr:rowOff>
    </xdr:from>
    <xdr:to>
      <xdr:col>20</xdr:col>
      <xdr:colOff>0</xdr:colOff>
      <xdr:row>4</xdr:row>
      <xdr:rowOff>272141</xdr:rowOff>
    </xdr:to>
    <xdr:sp macro="" textlink="">
      <xdr:nvSpPr>
        <xdr:cNvPr id="6" name="線吹き出し 1 (枠付き) 5"/>
        <xdr:cNvSpPr/>
      </xdr:nvSpPr>
      <xdr:spPr>
        <a:xfrm>
          <a:off x="7722053" y="900792"/>
          <a:ext cx="2679247" cy="628649"/>
        </a:xfrm>
        <a:prstGeom prst="borderCallout1">
          <a:avLst>
            <a:gd name="adj1" fmla="val -1839"/>
            <a:gd name="adj2" fmla="val -640"/>
            <a:gd name="adj3" fmla="val -53163"/>
            <a:gd name="adj4" fmla="val 12738"/>
          </a:avLst>
        </a:prstGeom>
        <a:solidFill>
          <a:schemeClr val="bg1"/>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「特定機能病院等」欄への入力内容により、表示が切り替わります。</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23</xdr:col>
      <xdr:colOff>136072</xdr:colOff>
      <xdr:row>3</xdr:row>
      <xdr:rowOff>68036</xdr:rowOff>
    </xdr:from>
    <xdr:to>
      <xdr:col>28</xdr:col>
      <xdr:colOff>207508</xdr:colOff>
      <xdr:row>4</xdr:row>
      <xdr:rowOff>318065</xdr:rowOff>
    </xdr:to>
    <xdr:sp macro="" textlink="">
      <xdr:nvSpPr>
        <xdr:cNvPr id="7" name="線吹き出し 1 (枠付き) 6"/>
        <xdr:cNvSpPr/>
      </xdr:nvSpPr>
      <xdr:spPr>
        <a:xfrm>
          <a:off x="11480347" y="1011011"/>
          <a:ext cx="1643061" cy="564354"/>
        </a:xfrm>
        <a:prstGeom prst="borderCallout1">
          <a:avLst>
            <a:gd name="adj1" fmla="val -1839"/>
            <a:gd name="adj2" fmla="val -640"/>
            <a:gd name="adj3" fmla="val -159678"/>
            <a:gd name="adj4" fmla="val 83162"/>
          </a:avLst>
        </a:prstGeom>
        <a:solidFill>
          <a:schemeClr val="bg1"/>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医療機関名をご記入ください。</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31</xdr:col>
      <xdr:colOff>13611</xdr:colOff>
      <xdr:row>3</xdr:row>
      <xdr:rowOff>178593</xdr:rowOff>
    </xdr:from>
    <xdr:to>
      <xdr:col>36</xdr:col>
      <xdr:colOff>124569</xdr:colOff>
      <xdr:row>4</xdr:row>
      <xdr:rowOff>527276</xdr:rowOff>
    </xdr:to>
    <xdr:sp macro="" textlink="">
      <xdr:nvSpPr>
        <xdr:cNvPr id="8" name="線吹き出し 1 (枠付き) 7"/>
        <xdr:cNvSpPr/>
      </xdr:nvSpPr>
      <xdr:spPr>
        <a:xfrm>
          <a:off x="13872486" y="1121568"/>
          <a:ext cx="1682583" cy="663008"/>
        </a:xfrm>
        <a:prstGeom prst="borderCallout1">
          <a:avLst>
            <a:gd name="adj1" fmla="val -1296"/>
            <a:gd name="adj2" fmla="val 19213"/>
            <a:gd name="adj3" fmla="val -58812"/>
            <a:gd name="adj4" fmla="val 74768"/>
          </a:avLst>
        </a:prstGeom>
        <a:solidFill>
          <a:schemeClr val="bg1"/>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特定機能病院等に該当するかどうかを選択してください。</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195605</xdr:colOff>
      <xdr:row>4</xdr:row>
      <xdr:rowOff>6802</xdr:rowOff>
    </xdr:from>
    <xdr:to>
      <xdr:col>43</xdr:col>
      <xdr:colOff>224519</xdr:colOff>
      <xdr:row>5</xdr:row>
      <xdr:rowOff>3400</xdr:rowOff>
    </xdr:to>
    <xdr:sp macro="" textlink="">
      <xdr:nvSpPr>
        <xdr:cNvPr id="9" name="線吹き出し 1 (枠付き) 8"/>
        <xdr:cNvSpPr/>
      </xdr:nvSpPr>
      <xdr:spPr>
        <a:xfrm>
          <a:off x="15940430" y="1264102"/>
          <a:ext cx="1457664" cy="625248"/>
        </a:xfrm>
        <a:prstGeom prst="borderCallout1">
          <a:avLst>
            <a:gd name="adj1" fmla="val 555"/>
            <a:gd name="adj2" fmla="val 36124"/>
            <a:gd name="adj3" fmla="val -107669"/>
            <a:gd name="adj4" fmla="val 22869"/>
          </a:avLst>
        </a:prstGeom>
        <a:solidFill>
          <a:schemeClr val="bg1"/>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該当する病棟名・月をご記入ください。</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5</xdr:col>
      <xdr:colOff>340179</xdr:colOff>
      <xdr:row>1</xdr:row>
      <xdr:rowOff>258536</xdr:rowOff>
    </xdr:from>
    <xdr:to>
      <xdr:col>10</xdr:col>
      <xdr:colOff>307865</xdr:colOff>
      <xdr:row>5</xdr:row>
      <xdr:rowOff>0</xdr:rowOff>
    </xdr:to>
    <xdr:sp macro="" textlink="">
      <xdr:nvSpPr>
        <xdr:cNvPr id="10" name="線吹き出し 1 (枠付き) 9"/>
        <xdr:cNvSpPr/>
      </xdr:nvSpPr>
      <xdr:spPr>
        <a:xfrm>
          <a:off x="3116036" y="571500"/>
          <a:ext cx="4471650" cy="1306286"/>
        </a:xfrm>
        <a:prstGeom prst="borderCallout1">
          <a:avLst>
            <a:gd name="adj1" fmla="val 100357"/>
            <a:gd name="adj2" fmla="val 18151"/>
            <a:gd name="adj3" fmla="val 178912"/>
            <a:gd name="adj4" fmla="val 84633"/>
          </a:avLst>
        </a:prstGeom>
        <a:solidFill>
          <a:schemeClr val="bg1"/>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府から確保要請のあった病床数のうち、当該病棟における運用報告書により報告している</a:t>
          </a:r>
          <a:r>
            <a:rPr kumimoji="1" lang="ja-JP" altLang="en-US" sz="1100" b="1" u="sng">
              <a:solidFill>
                <a:schemeClr val="tx1"/>
              </a:solidFill>
              <a:latin typeface="ＭＳ ゴシック" panose="020B0609070205080204" pitchFamily="49" charset="-128"/>
              <a:ea typeface="ＭＳ ゴシック" panose="020B0609070205080204" pitchFamily="49" charset="-128"/>
            </a:rPr>
            <a:t>病床数</a:t>
          </a:r>
          <a:r>
            <a:rPr kumimoji="1" lang="ja-JP" altLang="en-US" sz="1100">
              <a:solidFill>
                <a:schemeClr val="tx1"/>
              </a:solidFill>
              <a:latin typeface="ＭＳ ゴシック" panose="020B0609070205080204" pitchFamily="49" charset="-128"/>
              <a:ea typeface="ＭＳ ゴシック" panose="020B0609070205080204" pitchFamily="49" charset="-128"/>
            </a:rPr>
            <a:t>を</a:t>
          </a:r>
          <a:r>
            <a:rPr kumimoji="1" lang="ja-JP" altLang="en-US" sz="1100" b="1" u="sng">
              <a:solidFill>
                <a:schemeClr val="tx1"/>
              </a:solidFill>
              <a:latin typeface="ＭＳ ゴシック" panose="020B0609070205080204" pitchFamily="49" charset="-128"/>
              <a:ea typeface="ＭＳ ゴシック" panose="020B0609070205080204" pitchFamily="49" charset="-128"/>
            </a:rPr>
            <a:t>病床区分別に</a:t>
          </a:r>
          <a:r>
            <a:rPr kumimoji="1" lang="ja-JP" altLang="en-US" sz="1100">
              <a:solidFill>
                <a:schemeClr val="tx1"/>
              </a:solidFill>
              <a:latin typeface="ＭＳ ゴシック" panose="020B0609070205080204" pitchFamily="49" charset="-128"/>
              <a:ea typeface="ＭＳ ゴシック" panose="020B0609070205080204" pitchFamily="49" charset="-128"/>
            </a:rPr>
            <a:t>記載してください。</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a:solidFill>
                <a:schemeClr val="tx1"/>
              </a:solidFill>
              <a:latin typeface="ＭＳ ゴシック" panose="020B0609070205080204" pitchFamily="49" charset="-128"/>
              <a:ea typeface="ＭＳ ゴシック" panose="020B0609070205080204" pitchFamily="49" charset="-128"/>
            </a:rPr>
            <a:t>「運用病床数」は自動計算されます。</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a:solidFill>
                <a:schemeClr val="tx1"/>
              </a:solidFill>
              <a:latin typeface="ＭＳ ゴシック" panose="020B0609070205080204" pitchFamily="49" charset="-128"/>
              <a:ea typeface="ＭＳ ゴシック" panose="020B0609070205080204" pitchFamily="49" charset="-128"/>
            </a:rPr>
            <a:t>保健所・フォローアップセンターからの依頼により運用数以上に患者等を受け入れた場合には、</a:t>
          </a:r>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運用病床数</a:t>
          </a:r>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に加算してください。</a:t>
          </a:r>
        </a:p>
      </xdr:txBody>
    </xdr:sp>
    <xdr:clientData/>
  </xdr:twoCellAnchor>
  <xdr:twoCellAnchor>
    <xdr:from>
      <xdr:col>8</xdr:col>
      <xdr:colOff>2789464</xdr:colOff>
      <xdr:row>9</xdr:row>
      <xdr:rowOff>272143</xdr:rowOff>
    </xdr:from>
    <xdr:to>
      <xdr:col>39</xdr:col>
      <xdr:colOff>301056</xdr:colOff>
      <xdr:row>11</xdr:row>
      <xdr:rowOff>272143</xdr:rowOff>
    </xdr:to>
    <xdr:sp macro="" textlink="">
      <xdr:nvSpPr>
        <xdr:cNvPr id="11" name="角丸四角形 10"/>
        <xdr:cNvSpPr/>
      </xdr:nvSpPr>
      <xdr:spPr>
        <a:xfrm>
          <a:off x="6939643" y="3292929"/>
          <a:ext cx="9717199" cy="571500"/>
        </a:xfrm>
        <a:prstGeom prst="round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1</a:t>
          </a:r>
          <a:endParaRPr kumimoji="1" lang="ja-JP" altLang="en-US" sz="1100"/>
        </a:p>
      </xdr:txBody>
    </xdr:sp>
    <xdr:clientData/>
  </xdr:twoCellAnchor>
  <xdr:twoCellAnchor>
    <xdr:from>
      <xdr:col>9</xdr:col>
      <xdr:colOff>13605</xdr:colOff>
      <xdr:row>18</xdr:row>
      <xdr:rowOff>272142</xdr:rowOff>
    </xdr:from>
    <xdr:to>
      <xdr:col>40</xdr:col>
      <xdr:colOff>462643</xdr:colOff>
      <xdr:row>20</xdr:row>
      <xdr:rowOff>1</xdr:rowOff>
    </xdr:to>
    <xdr:sp macro="" textlink="">
      <xdr:nvSpPr>
        <xdr:cNvPr id="12" name="角丸四角形 11"/>
        <xdr:cNvSpPr/>
      </xdr:nvSpPr>
      <xdr:spPr>
        <a:xfrm>
          <a:off x="6957330" y="5872842"/>
          <a:ext cx="10193113" cy="299359"/>
        </a:xfrm>
        <a:prstGeom prst="round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557891</xdr:colOff>
      <xdr:row>16</xdr:row>
      <xdr:rowOff>76540</xdr:rowOff>
    </xdr:from>
    <xdr:to>
      <xdr:col>8</xdr:col>
      <xdr:colOff>606538</xdr:colOff>
      <xdr:row>19</xdr:row>
      <xdr:rowOff>255134</xdr:rowOff>
    </xdr:to>
    <xdr:sp macro="" textlink="">
      <xdr:nvSpPr>
        <xdr:cNvPr id="13" name="右大かっこ 12"/>
        <xdr:cNvSpPr/>
      </xdr:nvSpPr>
      <xdr:spPr>
        <a:xfrm>
          <a:off x="4691741" y="5105740"/>
          <a:ext cx="48647" cy="1035844"/>
        </a:xfrm>
        <a:prstGeom prst="rightBracket">
          <a:avLst/>
        </a:prstGeom>
        <a:solidFill>
          <a:schemeClr val="bg1"/>
        </a:solidFill>
        <a:ln w="381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12</xdr:col>
      <xdr:colOff>258535</xdr:colOff>
      <xdr:row>15</xdr:row>
      <xdr:rowOff>231322</xdr:rowOff>
    </xdr:from>
    <xdr:to>
      <xdr:col>43</xdr:col>
      <xdr:colOff>13607</xdr:colOff>
      <xdr:row>21</xdr:row>
      <xdr:rowOff>40821</xdr:rowOff>
    </xdr:to>
    <xdr:sp macro="" textlink="">
      <xdr:nvSpPr>
        <xdr:cNvPr id="14" name="線吹き出し 1 (枠付き) 13"/>
        <xdr:cNvSpPr/>
      </xdr:nvSpPr>
      <xdr:spPr>
        <a:xfrm>
          <a:off x="8145235" y="4974772"/>
          <a:ext cx="9041947" cy="1523999"/>
        </a:xfrm>
        <a:prstGeom prst="borderCallout1">
          <a:avLst>
            <a:gd name="adj1" fmla="val 51103"/>
            <a:gd name="adj2" fmla="val -641"/>
            <a:gd name="adj3" fmla="val 42751"/>
            <a:gd name="adj4" fmla="val -35405"/>
          </a:avLst>
        </a:prstGeom>
        <a:solidFill>
          <a:schemeClr val="bg1"/>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u="sng">
              <a:solidFill>
                <a:schemeClr val="tx1"/>
              </a:solidFill>
              <a:latin typeface="ＭＳ ゴシック" panose="020B0609070205080204" pitchFamily="49" charset="-128"/>
              <a:ea typeface="ＭＳ ゴシック" panose="020B0609070205080204" pitchFamily="49" charset="-128"/>
            </a:rPr>
            <a:t>同病棟内において</a:t>
          </a:r>
          <a:r>
            <a:rPr kumimoji="1" lang="ja-JP" altLang="en-US" sz="1100">
              <a:solidFill>
                <a:schemeClr val="tx1"/>
              </a:solidFill>
              <a:latin typeface="ＭＳ ゴシック" panose="020B0609070205080204" pitchFamily="49" charset="-128"/>
              <a:ea typeface="ＭＳ ゴシック" panose="020B0609070205080204" pitchFamily="49" charset="-128"/>
            </a:rPr>
            <a:t>、多床室内で休止にせざるを得ない病床、看護体制の確保・ゾーニング等によって休止にせざるを得ない病床について記載してください。</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u="sng">
              <a:solidFill>
                <a:schemeClr val="tx1"/>
              </a:solidFill>
              <a:latin typeface="ＭＳ ゴシック" panose="020B0609070205080204" pitchFamily="49" charset="-128"/>
              <a:ea typeface="ＭＳ ゴシック" panose="020B0609070205080204" pitchFamily="49" charset="-128"/>
            </a:rPr>
            <a:t>他病棟で生じた休止病床については、</a:t>
          </a:r>
          <a:r>
            <a:rPr kumimoji="1" lang="ja-JP" altLang="en-US" sz="1100" b="1" u="sng">
              <a:solidFill>
                <a:schemeClr val="tx1"/>
              </a:solidFill>
              <a:latin typeface="ＭＳ ゴシック" panose="020B0609070205080204" pitchFamily="49" charset="-128"/>
              <a:ea typeface="ＭＳ ゴシック" panose="020B0609070205080204" pitchFamily="49" charset="-128"/>
            </a:rPr>
            <a:t>「他病棟休床数シート」</a:t>
          </a:r>
          <a:r>
            <a:rPr kumimoji="1" lang="ja-JP" altLang="en-US" sz="1100" b="0" u="none">
              <a:solidFill>
                <a:schemeClr val="tx1"/>
              </a:solidFill>
              <a:latin typeface="ＭＳ ゴシック" panose="020B0609070205080204" pitchFamily="49" charset="-128"/>
              <a:ea typeface="ＭＳ ゴシック" panose="020B0609070205080204" pitchFamily="49" charset="-128"/>
            </a:rPr>
            <a:t>に記載してください。</a:t>
          </a:r>
          <a:endParaRPr kumimoji="1" lang="en-US" altLang="ja-JP" sz="1100" b="0" u="none">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b="0" u="sng">
              <a:solidFill>
                <a:schemeClr val="tx1"/>
              </a:solidFill>
              <a:latin typeface="ＭＳ ゴシック" panose="020B0609070205080204" pitchFamily="49" charset="-128"/>
              <a:ea typeface="ＭＳ ゴシック" panose="020B0609070205080204" pitchFamily="49" charset="-128"/>
            </a:rPr>
            <a:t>府の要請により病床転換を行う場合にその準備のために休止した病床</a:t>
          </a:r>
          <a:r>
            <a:rPr kumimoji="1" lang="ja-JP" altLang="en-US" sz="1100" b="0" u="none">
              <a:solidFill>
                <a:schemeClr val="tx1"/>
              </a:solidFill>
              <a:latin typeface="ＭＳ ゴシック" panose="020B0609070205080204" pitchFamily="49" charset="-128"/>
              <a:ea typeface="ＭＳ ゴシック" panose="020B0609070205080204" pitchFamily="49" charset="-128"/>
            </a:rPr>
            <a:t>についてはこちらに記載し、「</a:t>
          </a:r>
          <a:r>
            <a:rPr kumimoji="1" lang="ja-JP" altLang="en-US" sz="1100" b="1" u="none">
              <a:solidFill>
                <a:schemeClr val="tx1"/>
              </a:solidFill>
              <a:latin typeface="ＭＳ ゴシック" panose="020B0609070205080204" pitchFamily="49" charset="-128"/>
              <a:ea typeface="ＭＳ ゴシック" panose="020B0609070205080204" pitchFamily="49" charset="-128"/>
            </a:rPr>
            <a:t>備考」</a:t>
          </a:r>
          <a:r>
            <a:rPr kumimoji="1" lang="ja-JP" altLang="en-US" sz="1100" b="0" u="none">
              <a:solidFill>
                <a:schemeClr val="tx1"/>
              </a:solidFill>
              <a:latin typeface="ＭＳ ゴシック" panose="020B0609070205080204" pitchFamily="49" charset="-128"/>
              <a:ea typeface="ＭＳ ゴシック" panose="020B0609070205080204" pitchFamily="49" charset="-128"/>
            </a:rPr>
            <a:t>にも詳細を記載してください。</a:t>
          </a:r>
          <a:endParaRPr kumimoji="1" lang="en-US" altLang="ja-JP" sz="1100" b="0" u="none">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1100" b="0" u="none">
            <a:solidFill>
              <a:schemeClr val="tx1"/>
            </a:solidFill>
            <a:latin typeface="ＭＳ ゴシック" panose="020B0609070205080204" pitchFamily="49" charset="-128"/>
            <a:ea typeface="ＭＳ ゴシック" panose="020B0609070205080204" pitchFamily="49" charset="-128"/>
          </a:endParaRPr>
        </a:p>
        <a:p>
          <a:r>
            <a:rPr kumimoji="1" lang="ja-JP" altLang="ja-JP" sz="1100" b="1" u="sng">
              <a:solidFill>
                <a:schemeClr val="tx1"/>
              </a:solidFill>
              <a:effectLst/>
              <a:latin typeface="ＭＳ ゴシック" panose="020B0609070205080204" pitchFamily="49" charset="-128"/>
              <a:ea typeface="ＭＳ ゴシック" panose="020B0609070205080204" pitchFamily="49" charset="-128"/>
              <a:cs typeface="+mn-cs"/>
            </a:rPr>
            <a:t>コロナ患者受け入れのために病床の届出変更を行っている場合には、変更前の診療報酬上の区分の病床を選択してください。</a:t>
          </a:r>
          <a:endParaRPr kumimoji="1" lang="en-US" altLang="ja-JP" sz="1100" b="0" u="none">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baseline="0">
              <a:solidFill>
                <a:schemeClr val="tx1"/>
              </a:solidFill>
              <a:effectLst/>
              <a:latin typeface="ＭＳ ゴシック" panose="020B0609070205080204" pitchFamily="49" charset="-128"/>
              <a:ea typeface="ＭＳ ゴシック" panose="020B0609070205080204" pitchFamily="49" charset="-128"/>
            </a:rPr>
            <a:t> </a:t>
          </a:r>
          <a:r>
            <a:rPr lang="en-US" altLang="ja-JP" b="1" baseline="0">
              <a:solidFill>
                <a:schemeClr val="tx1"/>
              </a:solidFill>
              <a:effectLst/>
              <a:latin typeface="ＭＳ ゴシック" panose="020B0609070205080204" pitchFamily="49" charset="-128"/>
              <a:ea typeface="ＭＳ ゴシック" panose="020B0609070205080204" pitchFamily="49" charset="-128"/>
            </a:rPr>
            <a:t>※</a:t>
          </a:r>
          <a:r>
            <a:rPr lang="ja-JP" altLang="en-US" b="1" baseline="0">
              <a:solidFill>
                <a:schemeClr val="tx1"/>
              </a:solidFill>
              <a:effectLst/>
              <a:latin typeface="ＭＳ ゴシック" panose="020B0609070205080204" pitchFamily="49" charset="-128"/>
              <a:ea typeface="ＭＳ ゴシック" panose="020B0609070205080204" pitchFamily="49" charset="-128"/>
            </a:rPr>
            <a:t>内訳としての準備病床欄は削除しています。</a:t>
          </a:r>
          <a:endParaRPr lang="en-US" altLang="ja-JP" b="1" baseline="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299356</xdr:colOff>
      <xdr:row>12</xdr:row>
      <xdr:rowOff>54430</xdr:rowOff>
    </xdr:from>
    <xdr:to>
      <xdr:col>40</xdr:col>
      <xdr:colOff>27214</xdr:colOff>
      <xdr:row>15</xdr:row>
      <xdr:rowOff>13608</xdr:rowOff>
    </xdr:to>
    <xdr:sp macro="" textlink="">
      <xdr:nvSpPr>
        <xdr:cNvPr id="15" name="線吹き出し 1 (枠付き) 14"/>
        <xdr:cNvSpPr/>
      </xdr:nvSpPr>
      <xdr:spPr>
        <a:xfrm>
          <a:off x="9129031" y="3940630"/>
          <a:ext cx="7585983" cy="816428"/>
        </a:xfrm>
        <a:prstGeom prst="borderCallout1">
          <a:avLst>
            <a:gd name="adj1" fmla="val 51103"/>
            <a:gd name="adj2" fmla="val -641"/>
            <a:gd name="adj3" fmla="val -12255"/>
            <a:gd name="adj4" fmla="val -9263"/>
          </a:avLst>
        </a:prstGeom>
        <a:solidFill>
          <a:srgbClr val="FF0000"/>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u="none" baseline="0">
              <a:solidFill>
                <a:schemeClr val="bg1"/>
              </a:solidFill>
              <a:effectLst/>
              <a:latin typeface="ＭＳ ゴシック" panose="020B0609070205080204" pitchFamily="49" charset="-128"/>
              <a:ea typeface="ＭＳ ゴシック" panose="020B0609070205080204" pitchFamily="49" charset="-128"/>
            </a:rPr>
            <a:t>運用病床のうち入院患者</a:t>
          </a:r>
          <a:r>
            <a:rPr kumimoji="1" lang="en-US" altLang="ja-JP" sz="1100" b="0" u="none" baseline="0">
              <a:solidFill>
                <a:schemeClr val="bg1"/>
              </a:solidFill>
              <a:effectLst/>
              <a:latin typeface="ＭＳ ゴシック" panose="020B0609070205080204" pitchFamily="49" charset="-128"/>
              <a:ea typeface="ＭＳ ゴシック" panose="020B0609070205080204" pitchFamily="49" charset="-128"/>
            </a:rPr>
            <a:t>(</a:t>
          </a:r>
          <a:r>
            <a:rPr kumimoji="1" lang="ja-JP" altLang="en-US" sz="1100" b="0" u="none" baseline="0">
              <a:solidFill>
                <a:schemeClr val="bg1"/>
              </a:solidFill>
              <a:effectLst/>
              <a:latin typeface="ＭＳ ゴシック" panose="020B0609070205080204" pitchFamily="49" charset="-128"/>
              <a:ea typeface="ＭＳ ゴシック" panose="020B0609070205080204" pitchFamily="49" charset="-128"/>
            </a:rPr>
            <a:t>コロナ患者・コロナ以外の患者問わず</a:t>
          </a:r>
          <a:r>
            <a:rPr kumimoji="1" lang="en-US" altLang="ja-JP" sz="1100" b="0" u="none" baseline="0">
              <a:solidFill>
                <a:schemeClr val="bg1"/>
              </a:solidFill>
              <a:effectLst/>
              <a:latin typeface="ＭＳ ゴシック" panose="020B0609070205080204" pitchFamily="49" charset="-128"/>
              <a:ea typeface="ＭＳ ゴシック" panose="020B0609070205080204" pitchFamily="49" charset="-128"/>
            </a:rPr>
            <a:t>)</a:t>
          </a:r>
          <a:r>
            <a:rPr kumimoji="1" lang="ja-JP" altLang="en-US" sz="1100" b="0" u="none" baseline="0">
              <a:solidFill>
                <a:schemeClr val="bg1"/>
              </a:solidFill>
              <a:effectLst/>
              <a:latin typeface="ＭＳ ゴシック" panose="020B0609070205080204" pitchFamily="49" charset="-128"/>
              <a:ea typeface="ＭＳ ゴシック" panose="020B0609070205080204" pitchFamily="49" charset="-128"/>
            </a:rPr>
            <a:t>がいた病床数を記載してください。</a:t>
          </a:r>
          <a:endParaRPr kumimoji="1" lang="en-US" altLang="ja-JP" sz="1100" b="0" u="none" baseline="0">
            <a:solidFill>
              <a:schemeClr val="bg1"/>
            </a:solidFill>
            <a:effectLst/>
            <a:latin typeface="ＭＳ ゴシック" panose="020B0609070205080204" pitchFamily="49" charset="-128"/>
            <a:ea typeface="ＭＳ ゴシック" panose="020B0609070205080204" pitchFamily="49" charset="-128"/>
          </a:endParaRPr>
        </a:p>
        <a:p>
          <a:pPr algn="l"/>
          <a:r>
            <a:rPr kumimoji="1" lang="ja-JP" altLang="en-US" sz="1100" b="0" u="none" baseline="0">
              <a:solidFill>
                <a:schemeClr val="bg1"/>
              </a:solidFill>
              <a:effectLst/>
              <a:latin typeface="ＭＳ ゴシック" panose="020B0609070205080204" pitchFamily="49" charset="-128"/>
              <a:ea typeface="ＭＳ ゴシック" panose="020B0609070205080204" pitchFamily="49" charset="-128"/>
            </a:rPr>
            <a:t>また、入院患者のいた病床数のうち、コロナ患者以外が入院していた病床数についても併せて記載ください。</a:t>
          </a:r>
          <a:endParaRPr kumimoji="1" lang="en-US" altLang="ja-JP" sz="1100" b="0" u="none" baseline="0">
            <a:solidFill>
              <a:schemeClr val="bg1"/>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12</xdr:col>
      <xdr:colOff>84365</xdr:colOff>
      <xdr:row>21</xdr:row>
      <xdr:rowOff>138795</xdr:rowOff>
    </xdr:from>
    <xdr:to>
      <xdr:col>37</xdr:col>
      <xdr:colOff>13608</xdr:colOff>
      <xdr:row>23</xdr:row>
      <xdr:rowOff>353786</xdr:rowOff>
    </xdr:to>
    <xdr:sp macro="" textlink="">
      <xdr:nvSpPr>
        <xdr:cNvPr id="16" name="線吹き出し 1 (枠付き) 15"/>
        <xdr:cNvSpPr/>
      </xdr:nvSpPr>
      <xdr:spPr>
        <a:xfrm>
          <a:off x="7990115" y="6588581"/>
          <a:ext cx="7753350" cy="1085848"/>
        </a:xfrm>
        <a:prstGeom prst="borderCallout1">
          <a:avLst>
            <a:gd name="adj1" fmla="val 51103"/>
            <a:gd name="adj2" fmla="val -641"/>
            <a:gd name="adj3" fmla="val -12255"/>
            <a:gd name="adj4" fmla="val -9263"/>
          </a:avLst>
        </a:prstGeom>
        <a:solidFill>
          <a:srgbClr val="FF0000"/>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u="none" baseline="0">
              <a:solidFill>
                <a:schemeClr val="bg1"/>
              </a:solidFill>
              <a:effectLst/>
              <a:latin typeface="ＭＳ ゴシック" panose="020B0609070205080204" pitchFamily="49" charset="-128"/>
              <a:ea typeface="ＭＳ ゴシック" panose="020B0609070205080204" pitchFamily="49" charset="-128"/>
            </a:rPr>
            <a:t>「補助対象外となる病床数」欄には、許可病床数欄に記載した病床数のうち、稼働病床・休止病床とした病床以外の</a:t>
          </a:r>
          <a:endParaRPr kumimoji="1" lang="en-US" altLang="ja-JP" sz="1100" b="0" u="none" baseline="0">
            <a:solidFill>
              <a:schemeClr val="bg1"/>
            </a:solidFill>
            <a:effectLst/>
            <a:latin typeface="ＭＳ ゴシック" panose="020B0609070205080204" pitchFamily="49" charset="-128"/>
            <a:ea typeface="ＭＳ ゴシック" panose="020B0609070205080204" pitchFamily="49" charset="-128"/>
          </a:endParaRPr>
        </a:p>
        <a:p>
          <a:pPr algn="l"/>
          <a:r>
            <a:rPr kumimoji="1" lang="ja-JP" altLang="en-US" sz="1100" b="0" u="none" baseline="0">
              <a:solidFill>
                <a:schemeClr val="bg1"/>
              </a:solidFill>
              <a:effectLst/>
              <a:latin typeface="ＭＳ ゴシック" panose="020B0609070205080204" pitchFamily="49" charset="-128"/>
              <a:ea typeface="ＭＳ ゴシック" panose="020B0609070205080204" pitchFamily="49" charset="-128"/>
            </a:rPr>
            <a:t> 病床数を計上ください </a:t>
          </a:r>
          <a:endParaRPr kumimoji="1" lang="en-US" altLang="ja-JP" sz="1100" b="0" u="none" baseline="0">
            <a:solidFill>
              <a:schemeClr val="bg1"/>
            </a:solidFill>
            <a:effectLst/>
            <a:latin typeface="ＭＳ ゴシック" panose="020B0609070205080204" pitchFamily="49" charset="-128"/>
            <a:ea typeface="ＭＳ ゴシック" panose="020B0609070205080204" pitchFamily="49" charset="-128"/>
          </a:endParaRPr>
        </a:p>
        <a:p>
          <a:pPr algn="l"/>
          <a:r>
            <a:rPr kumimoji="1" lang="en-US" altLang="ja-JP" sz="1100" b="0" u="none" baseline="0">
              <a:solidFill>
                <a:schemeClr val="bg1"/>
              </a:solidFill>
              <a:effectLst/>
              <a:latin typeface="ＭＳ ゴシック" panose="020B0609070205080204" pitchFamily="49" charset="-128"/>
              <a:ea typeface="ＭＳ ゴシック" panose="020B0609070205080204" pitchFamily="49" charset="-128"/>
            </a:rPr>
            <a:t> (</a:t>
          </a:r>
          <a:r>
            <a:rPr kumimoji="1" lang="ja-JP" altLang="en-US" sz="1100" b="0" u="none" baseline="0">
              <a:solidFill>
                <a:schemeClr val="bg1"/>
              </a:solidFill>
              <a:effectLst/>
              <a:latin typeface="ＭＳ ゴシック" panose="020B0609070205080204" pitchFamily="49" charset="-128"/>
              <a:ea typeface="ＭＳ ゴシック" panose="020B0609070205080204" pitchFamily="49" charset="-128"/>
            </a:rPr>
            <a:t>例</a:t>
          </a:r>
          <a:r>
            <a:rPr kumimoji="1" lang="en-US" altLang="ja-JP" sz="1100" b="0" u="none" baseline="0">
              <a:solidFill>
                <a:schemeClr val="bg1"/>
              </a:solidFill>
              <a:effectLst/>
              <a:latin typeface="ＭＳ ゴシック" panose="020B0609070205080204" pitchFamily="49" charset="-128"/>
              <a:ea typeface="ＭＳ ゴシック" panose="020B0609070205080204" pitchFamily="49" charset="-128"/>
            </a:rPr>
            <a:t>)</a:t>
          </a:r>
          <a:r>
            <a:rPr kumimoji="1" lang="ja-JP" altLang="en-US" sz="1100" b="0" u="none" baseline="0">
              <a:solidFill>
                <a:schemeClr val="bg1"/>
              </a:solidFill>
              <a:effectLst/>
              <a:latin typeface="ＭＳ ゴシック" panose="020B0609070205080204" pitchFamily="49" charset="-128"/>
              <a:ea typeface="ＭＳ ゴシック" panose="020B0609070205080204" pitchFamily="49" charset="-128"/>
            </a:rPr>
            <a:t>・休止病床のうち、コロナ患者以外患者のいた病床数</a:t>
          </a:r>
        </a:p>
        <a:p>
          <a:pPr algn="l"/>
          <a:r>
            <a:rPr kumimoji="1" lang="ja-JP" altLang="en-US" sz="1100" b="0" u="none" baseline="0">
              <a:solidFill>
                <a:schemeClr val="bg1"/>
              </a:solidFill>
              <a:effectLst/>
              <a:latin typeface="ＭＳ ゴシック" panose="020B0609070205080204" pitchFamily="49" charset="-128"/>
              <a:ea typeface="ＭＳ ゴシック" panose="020B0609070205080204" pitchFamily="49" charset="-128"/>
            </a:rPr>
            <a:t>　　 ・休止病床ではあるが、上限数を超えているため補償対象外となる病床数</a:t>
          </a:r>
        </a:p>
        <a:p>
          <a:pPr algn="l"/>
          <a:r>
            <a:rPr kumimoji="1" lang="ja-JP" altLang="en-US" sz="1100" b="0" u="none" baseline="0">
              <a:solidFill>
                <a:schemeClr val="bg1"/>
              </a:solidFill>
              <a:effectLst/>
              <a:latin typeface="ＭＳ ゴシック" panose="020B0609070205080204" pitchFamily="49" charset="-128"/>
              <a:ea typeface="ＭＳ ゴシック" panose="020B0609070205080204" pitchFamily="49" charset="-128"/>
            </a:rPr>
            <a:t>　　 ・病棟内でゾーニングを行いコロナ患者以外の一般患者等を受入を再開しているため補償対象外となる病床数</a:t>
          </a:r>
          <a:endParaRPr kumimoji="1" lang="en-US" altLang="ja-JP" sz="1100" b="0" u="none" baseline="0">
            <a:solidFill>
              <a:schemeClr val="bg1"/>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40</xdr:col>
      <xdr:colOff>194468</xdr:colOff>
      <xdr:row>3</xdr:row>
      <xdr:rowOff>357188</xdr:rowOff>
    </xdr:from>
    <xdr:to>
      <xdr:col>50</xdr:col>
      <xdr:colOff>130968</xdr:colOff>
      <xdr:row>17</xdr:row>
      <xdr:rowOff>119063</xdr:rowOff>
    </xdr:to>
    <xdr:sp macro="" textlink="">
      <xdr:nvSpPr>
        <xdr:cNvPr id="2" name="角丸四角形吹き出し 1">
          <a:extLst>
            <a:ext uri="{FF2B5EF4-FFF2-40B4-BE49-F238E27FC236}">
              <a16:creationId xmlns:a16="http://schemas.microsoft.com/office/drawing/2014/main" id="{00000000-0008-0000-1300-000002000000}"/>
            </a:ext>
          </a:extLst>
        </xdr:cNvPr>
        <xdr:cNvSpPr/>
      </xdr:nvSpPr>
      <xdr:spPr>
        <a:xfrm>
          <a:off x="15415418" y="1328738"/>
          <a:ext cx="7175500" cy="4391025"/>
        </a:xfrm>
        <a:prstGeom prst="wedgeRoundRectCallout">
          <a:avLst>
            <a:gd name="adj1" fmla="val -64621"/>
            <a:gd name="adj2" fmla="val -178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a:solidFill>
                <a:srgbClr val="FF0000"/>
              </a:solidFill>
            </a:rPr>
            <a:t>注意）</a:t>
          </a:r>
          <a:endParaRPr kumimoji="1" lang="en-US" altLang="ja-JP" sz="1800" b="1">
            <a:solidFill>
              <a:srgbClr val="FF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1" u="sng">
              <a:solidFill>
                <a:srgbClr val="FF0000"/>
              </a:solidFill>
              <a:effectLst/>
              <a:latin typeface="+mn-lt"/>
              <a:ea typeface="+mn-ea"/>
              <a:cs typeface="+mn-cs"/>
            </a:rPr>
            <a:t>空床数</a:t>
          </a:r>
          <a:r>
            <a:rPr kumimoji="1" lang="ja-JP" altLang="ja-JP" sz="1800" b="1" u="sng">
              <a:solidFill>
                <a:srgbClr val="FF0000"/>
              </a:solidFill>
              <a:effectLst/>
              <a:latin typeface="+mn-lt"/>
              <a:ea typeface="+mn-ea"/>
              <a:cs typeface="+mn-cs"/>
            </a:rPr>
            <a:t>欄のセルが赤色の場合</a:t>
          </a:r>
          <a:endParaRPr lang="ja-JP" altLang="ja-JP" sz="1800">
            <a:solidFill>
              <a:srgbClr val="FF0000"/>
            </a:solidFill>
            <a:effectLst/>
          </a:endParaRPr>
        </a:p>
        <a:p>
          <a:pPr algn="l"/>
          <a:r>
            <a:rPr kumimoji="1" lang="ja-JP" altLang="en-US" sz="1800" b="1">
              <a:solidFill>
                <a:srgbClr val="FF0000"/>
              </a:solidFill>
            </a:rPr>
            <a:t>　運用病床数ー入院者数＝空床数合計</a:t>
          </a:r>
          <a:r>
            <a:rPr kumimoji="1" lang="en-US" altLang="ja-JP" sz="1800" b="1">
              <a:solidFill>
                <a:srgbClr val="FF0000"/>
              </a:solidFill>
            </a:rPr>
            <a:t>(ICU+HCU+</a:t>
          </a:r>
          <a:r>
            <a:rPr kumimoji="1" lang="ja-JP" altLang="en-US" sz="1800" b="1">
              <a:solidFill>
                <a:srgbClr val="FF0000"/>
              </a:solidFill>
            </a:rPr>
            <a:t>上記以外の病床</a:t>
          </a:r>
          <a:r>
            <a:rPr kumimoji="1" lang="en-US" altLang="ja-JP" sz="1800" b="1">
              <a:solidFill>
                <a:srgbClr val="FF0000"/>
              </a:solidFill>
            </a:rPr>
            <a:t>)</a:t>
          </a:r>
        </a:p>
        <a:p>
          <a:pPr algn="l"/>
          <a:r>
            <a:rPr kumimoji="1" lang="ja-JP" altLang="en-US" sz="1800" b="1">
              <a:solidFill>
                <a:srgbClr val="FF0000"/>
              </a:solidFill>
            </a:rPr>
            <a:t>　となるように再度ご確認ください。</a:t>
          </a:r>
          <a:endParaRPr kumimoji="1" lang="en-US" altLang="ja-JP" sz="1800" b="1">
            <a:solidFill>
              <a:srgbClr val="FF0000"/>
            </a:solidFill>
          </a:endParaRPr>
        </a:p>
      </xdr:txBody>
    </xdr:sp>
    <xdr:clientData/>
  </xdr:twoCellAnchor>
  <xdr:twoCellAnchor>
    <xdr:from>
      <xdr:col>0</xdr:col>
      <xdr:colOff>273843</xdr:colOff>
      <xdr:row>4</xdr:row>
      <xdr:rowOff>31748</xdr:rowOff>
    </xdr:from>
    <xdr:to>
      <xdr:col>2</xdr:col>
      <xdr:colOff>660400</xdr:colOff>
      <xdr:row>9</xdr:row>
      <xdr:rowOff>50800</xdr:rowOff>
    </xdr:to>
    <xdr:sp macro="" textlink="">
      <xdr:nvSpPr>
        <xdr:cNvPr id="3" name="線吹き出し 1 (枠付き) 2"/>
        <xdr:cNvSpPr/>
      </xdr:nvSpPr>
      <xdr:spPr>
        <a:xfrm>
          <a:off x="273843" y="1657348"/>
          <a:ext cx="1478757" cy="1479552"/>
        </a:xfrm>
        <a:prstGeom prst="borderCallout1">
          <a:avLst>
            <a:gd name="adj1" fmla="val 99791"/>
            <a:gd name="adj2" fmla="val 46177"/>
            <a:gd name="adj3" fmla="val 171805"/>
            <a:gd name="adj4" fmla="val 27297"/>
          </a:avLst>
        </a:prstGeom>
        <a:solidFill>
          <a:sysClr val="window" lastClr="FFFFFF"/>
        </a:solidFill>
        <a:ln w="28575"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コロナ患者受け入れのために病床の届出変更を行っている場合には、変更前の診療報酬上の区分をご記入ください。</a:t>
          </a:r>
        </a:p>
      </xdr:txBody>
    </xdr:sp>
    <xdr:clientData/>
  </xdr:twoCellAnchor>
  <xdr:twoCellAnchor>
    <xdr:from>
      <xdr:col>1</xdr:col>
      <xdr:colOff>11905</xdr:colOff>
      <xdr:row>15</xdr:row>
      <xdr:rowOff>67467</xdr:rowOff>
    </xdr:from>
    <xdr:to>
      <xdr:col>2</xdr:col>
      <xdr:colOff>809623</xdr:colOff>
      <xdr:row>17</xdr:row>
      <xdr:rowOff>150811</xdr:rowOff>
    </xdr:to>
    <xdr:sp macro="" textlink="">
      <xdr:nvSpPr>
        <xdr:cNvPr id="4" name="線吹き出し 1 (枠付き) 3"/>
        <xdr:cNvSpPr/>
      </xdr:nvSpPr>
      <xdr:spPr>
        <a:xfrm>
          <a:off x="285749" y="5091905"/>
          <a:ext cx="1607343" cy="654844"/>
        </a:xfrm>
        <a:prstGeom prst="borderCallout1">
          <a:avLst>
            <a:gd name="adj1" fmla="val 283"/>
            <a:gd name="adj2" fmla="val 48397"/>
            <a:gd name="adj3" fmla="val -125780"/>
            <a:gd name="adj4" fmla="val 76588"/>
          </a:avLst>
        </a:prstGeom>
        <a:solidFill>
          <a:schemeClr val="bg1"/>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診療報酬に基づく区分に従いご記入ください。</a:t>
          </a:r>
        </a:p>
      </xdr:txBody>
    </xdr:sp>
    <xdr:clientData/>
  </xdr:twoCellAnchor>
  <xdr:twoCellAnchor>
    <xdr:from>
      <xdr:col>6</xdr:col>
      <xdr:colOff>2128042</xdr:colOff>
      <xdr:row>17</xdr:row>
      <xdr:rowOff>58736</xdr:rowOff>
    </xdr:from>
    <xdr:to>
      <xdr:col>6</xdr:col>
      <xdr:colOff>2259011</xdr:colOff>
      <xdr:row>20</xdr:row>
      <xdr:rowOff>237329</xdr:rowOff>
    </xdr:to>
    <xdr:sp macro="" textlink="">
      <xdr:nvSpPr>
        <xdr:cNvPr id="5" name="右大かっこ 4"/>
        <xdr:cNvSpPr/>
      </xdr:nvSpPr>
      <xdr:spPr>
        <a:xfrm>
          <a:off x="4845842" y="5481636"/>
          <a:ext cx="130969" cy="1054893"/>
        </a:xfrm>
        <a:prstGeom prst="rightBracket">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178217</xdr:colOff>
      <xdr:row>24</xdr:row>
      <xdr:rowOff>11446</xdr:rowOff>
    </xdr:from>
    <xdr:to>
      <xdr:col>34</xdr:col>
      <xdr:colOff>237862</xdr:colOff>
      <xdr:row>27</xdr:row>
      <xdr:rowOff>350333</xdr:rowOff>
    </xdr:to>
    <xdr:sp macro="" textlink="">
      <xdr:nvSpPr>
        <xdr:cNvPr id="6" name="線吹き出し 1 (枠付き) 5"/>
        <xdr:cNvSpPr/>
      </xdr:nvSpPr>
      <xdr:spPr>
        <a:xfrm>
          <a:off x="9639717" y="7402846"/>
          <a:ext cx="3234645" cy="1291387"/>
        </a:xfrm>
        <a:prstGeom prst="borderCallout1">
          <a:avLst>
            <a:gd name="adj1" fmla="val 51103"/>
            <a:gd name="adj2" fmla="val 907"/>
            <a:gd name="adj3" fmla="val 90288"/>
            <a:gd name="adj4" fmla="val -15921"/>
          </a:avLst>
        </a:prstGeom>
        <a:solidFill>
          <a:schemeClr val="bg1"/>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u="sng">
              <a:solidFill>
                <a:schemeClr val="tx1"/>
              </a:solidFill>
              <a:latin typeface="ＭＳ ゴシック" panose="020B0609070205080204" pitchFamily="49" charset="-128"/>
              <a:ea typeface="ＭＳ ゴシック" panose="020B0609070205080204" pitchFamily="49" charset="-128"/>
            </a:rPr>
            <a:t>同病棟内において</a:t>
          </a:r>
          <a:r>
            <a:rPr kumimoji="1" lang="ja-JP" altLang="en-US" sz="1100">
              <a:solidFill>
                <a:schemeClr val="tx1"/>
              </a:solidFill>
              <a:latin typeface="ＭＳ ゴシック" panose="020B0609070205080204" pitchFamily="49" charset="-128"/>
              <a:ea typeface="ＭＳ ゴシック" panose="020B0609070205080204" pitchFamily="49" charset="-128"/>
            </a:rPr>
            <a:t>、多床室内で休止にせざるを得ない病床、看護体制の確保・ゾーニング等によって休止にせざるを得ない病床について記載してください。</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u="sng">
              <a:solidFill>
                <a:schemeClr val="tx1"/>
              </a:solidFill>
              <a:latin typeface="ＭＳ ゴシック" panose="020B0609070205080204" pitchFamily="49" charset="-128"/>
              <a:ea typeface="ＭＳ ゴシック" panose="020B0609070205080204" pitchFamily="49" charset="-128"/>
            </a:rPr>
            <a:t>他病棟で生じた休止病床については、</a:t>
          </a:r>
          <a:r>
            <a:rPr kumimoji="1" lang="ja-JP" altLang="en-US" sz="1100" b="1" u="sng">
              <a:solidFill>
                <a:srgbClr val="FF0000"/>
              </a:solidFill>
              <a:latin typeface="ＭＳ ゴシック" panose="020B0609070205080204" pitchFamily="49" charset="-128"/>
              <a:ea typeface="ＭＳ ゴシック" panose="020B0609070205080204" pitchFamily="49" charset="-128"/>
            </a:rPr>
            <a:t>「他（他病棟休止）シート」</a:t>
          </a:r>
          <a:r>
            <a:rPr kumimoji="1" lang="ja-JP" altLang="en-US" sz="1100" b="0" u="none">
              <a:solidFill>
                <a:schemeClr val="tx1"/>
              </a:solidFill>
              <a:latin typeface="ＭＳ ゴシック" panose="020B0609070205080204" pitchFamily="49" charset="-128"/>
              <a:ea typeface="ＭＳ ゴシック" panose="020B0609070205080204" pitchFamily="49" charset="-128"/>
            </a:rPr>
            <a:t>に記載してください。</a:t>
          </a:r>
        </a:p>
      </xdr:txBody>
    </xdr:sp>
    <xdr:clientData/>
  </xdr:twoCellAnchor>
  <xdr:twoCellAnchor>
    <xdr:from>
      <xdr:col>5</xdr:col>
      <xdr:colOff>174623</xdr:colOff>
      <xdr:row>1</xdr:row>
      <xdr:rowOff>139700</xdr:rowOff>
    </xdr:from>
    <xdr:to>
      <xdr:col>19</xdr:col>
      <xdr:colOff>127000</xdr:colOff>
      <xdr:row>4</xdr:row>
      <xdr:rowOff>215900</xdr:rowOff>
    </xdr:to>
    <xdr:sp macro="" textlink="">
      <xdr:nvSpPr>
        <xdr:cNvPr id="7" name="線吹き出し 1 (枠付き) 6"/>
        <xdr:cNvSpPr/>
      </xdr:nvSpPr>
      <xdr:spPr>
        <a:xfrm>
          <a:off x="2676523" y="469900"/>
          <a:ext cx="5324477" cy="1371600"/>
        </a:xfrm>
        <a:prstGeom prst="borderCallout1">
          <a:avLst>
            <a:gd name="adj1" fmla="val 100357"/>
            <a:gd name="adj2" fmla="val 18151"/>
            <a:gd name="adj3" fmla="val 150590"/>
            <a:gd name="adj4" fmla="val 30322"/>
          </a:avLst>
        </a:prstGeom>
        <a:solidFill>
          <a:sysClr val="window" lastClr="FFFFFF"/>
        </a:solidFill>
        <a:ln w="28575"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府から確保要請のあった病床数のうち、当該病棟における運用報告書により報告している病床数を病床区分別に記載してください。</a:t>
          </a:r>
          <a:endParaRPr kumimoji="1" lang="en-US"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重症・中等症についてはＨＣＵで運用している場合は（ＨＣＵ）に、それ以外の場合は（一般）に記載してください。</a:t>
          </a:r>
          <a:endParaRPr kumimoji="1" lang="en-US"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保健所・フォローアップセンターからの依頼により数以上に患者等を受け入れた場合には、</a:t>
          </a:r>
          <a:r>
            <a:rPr kumimoji="1" lang="en-US"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運用病床数</a:t>
          </a:r>
          <a:r>
            <a:rPr kumimoji="1" lang="en-US"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に加算してください。</a:t>
          </a:r>
        </a:p>
      </xdr:txBody>
    </xdr:sp>
    <xdr:clientData/>
  </xdr:twoCellAnchor>
  <xdr:twoCellAnchor>
    <xdr:from>
      <xdr:col>26</xdr:col>
      <xdr:colOff>51592</xdr:colOff>
      <xdr:row>3</xdr:row>
      <xdr:rowOff>39686</xdr:rowOff>
    </xdr:from>
    <xdr:to>
      <xdr:col>34</xdr:col>
      <xdr:colOff>222435</xdr:colOff>
      <xdr:row>3</xdr:row>
      <xdr:rowOff>507808</xdr:rowOff>
    </xdr:to>
    <xdr:sp macro="" textlink="">
      <xdr:nvSpPr>
        <xdr:cNvPr id="8" name="線吹き出し 1 (枠付き) 7"/>
        <xdr:cNvSpPr/>
      </xdr:nvSpPr>
      <xdr:spPr>
        <a:xfrm>
          <a:off x="9981405" y="1004092"/>
          <a:ext cx="2647343" cy="468122"/>
        </a:xfrm>
        <a:prstGeom prst="borderCallout1">
          <a:avLst>
            <a:gd name="adj1" fmla="val 45706"/>
            <a:gd name="adj2" fmla="val 100168"/>
            <a:gd name="adj3" fmla="val -140290"/>
            <a:gd name="adj4" fmla="val 120157"/>
          </a:avLst>
        </a:prstGeom>
        <a:solidFill>
          <a:schemeClr val="bg1"/>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医療機関名・月をご記入ください。</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39</xdr:col>
      <xdr:colOff>289717</xdr:colOff>
      <xdr:row>5</xdr:row>
      <xdr:rowOff>115093</xdr:rowOff>
    </xdr:from>
    <xdr:to>
      <xdr:col>39</xdr:col>
      <xdr:colOff>373060</xdr:colOff>
      <xdr:row>19</xdr:row>
      <xdr:rowOff>103187</xdr:rowOff>
    </xdr:to>
    <xdr:sp macro="" textlink="">
      <xdr:nvSpPr>
        <xdr:cNvPr id="9" name="右大かっこ 8"/>
        <xdr:cNvSpPr/>
      </xdr:nvSpPr>
      <xdr:spPr>
        <a:xfrm>
          <a:off x="14422436" y="1996281"/>
          <a:ext cx="83343" cy="4274344"/>
        </a:xfrm>
        <a:prstGeom prst="rightBracket">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539749</xdr:colOff>
      <xdr:row>8</xdr:row>
      <xdr:rowOff>91280</xdr:rowOff>
    </xdr:from>
    <xdr:to>
      <xdr:col>39</xdr:col>
      <xdr:colOff>920748</xdr:colOff>
      <xdr:row>13</xdr:row>
      <xdr:rowOff>57942</xdr:rowOff>
    </xdr:to>
    <xdr:sp macro="" textlink="">
      <xdr:nvSpPr>
        <xdr:cNvPr id="10" name="線吹き出し 1 (枠付き) 9"/>
        <xdr:cNvSpPr/>
      </xdr:nvSpPr>
      <xdr:spPr>
        <a:xfrm>
          <a:off x="14672468" y="2829718"/>
          <a:ext cx="380999" cy="1681162"/>
        </a:xfrm>
        <a:prstGeom prst="borderCallout1">
          <a:avLst>
            <a:gd name="adj1" fmla="val 49579"/>
            <a:gd name="adj2" fmla="val 1557"/>
            <a:gd name="adj3" fmla="val 47887"/>
            <a:gd name="adj4" fmla="val -36966"/>
          </a:avLst>
        </a:prstGeom>
        <a:solidFill>
          <a:schemeClr val="bg1"/>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t"/>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自動計算されます。</a:t>
          </a:r>
        </a:p>
      </xdr:txBody>
    </xdr:sp>
    <xdr:clientData/>
  </xdr:twoCellAnchor>
  <xdr:twoCellAnchor>
    <xdr:from>
      <xdr:col>18</xdr:col>
      <xdr:colOff>63300</xdr:colOff>
      <xdr:row>12</xdr:row>
      <xdr:rowOff>265538</xdr:rowOff>
    </xdr:from>
    <xdr:to>
      <xdr:col>37</xdr:col>
      <xdr:colOff>282149</xdr:colOff>
      <xdr:row>19</xdr:row>
      <xdr:rowOff>171958</xdr:rowOff>
    </xdr:to>
    <xdr:sp macro="" textlink="">
      <xdr:nvSpPr>
        <xdr:cNvPr id="11" name="角丸四角形 10"/>
        <xdr:cNvSpPr/>
      </xdr:nvSpPr>
      <xdr:spPr>
        <a:xfrm>
          <a:off x="7548512" y="4165396"/>
          <a:ext cx="6194439" cy="1919251"/>
        </a:xfrm>
        <a:prstGeom prst="roundRect">
          <a:avLst>
            <a:gd name="adj" fmla="val 6196"/>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latin typeface="ＭＳ ゴシック" panose="020B0609070205080204" pitchFamily="49" charset="-128"/>
              <a:ea typeface="ＭＳ ゴシック" panose="020B0609070205080204" pitchFamily="49" charset="-128"/>
            </a:rPr>
            <a:t>～全体にわたる留意点～</a:t>
          </a:r>
          <a:endParaRPr kumimoji="1" lang="en-US" altLang="ja-JP" sz="1100" b="1">
            <a:solidFill>
              <a:schemeClr val="tx1"/>
            </a:solidFill>
            <a:latin typeface="ＭＳ ゴシック" panose="020B0609070205080204" pitchFamily="49" charset="-128"/>
            <a:ea typeface="ＭＳ ゴシック" panose="020B0609070205080204" pitchFamily="49" charset="-128"/>
          </a:endParaRPr>
        </a:p>
        <a:p>
          <a:pPr algn="l"/>
          <a:r>
            <a:rPr kumimoji="1" lang="en-US" altLang="ja-JP" sz="1600" b="1" u="sng" baseline="0">
              <a:solidFill>
                <a:srgbClr val="FF0000"/>
              </a:solidFill>
              <a:latin typeface="ＭＳ ゴシック" panose="020B0609070205080204" pitchFamily="49" charset="-128"/>
              <a:ea typeface="ＭＳ ゴシック" panose="020B0609070205080204" pitchFamily="49" charset="-128"/>
            </a:rPr>
            <a:t>【</a:t>
          </a:r>
          <a:r>
            <a:rPr kumimoji="1" lang="ja-JP" altLang="en-US" sz="1600" b="1" u="sng" baseline="0">
              <a:solidFill>
                <a:srgbClr val="FF0000"/>
              </a:solidFill>
              <a:latin typeface="ＭＳ ゴシック" panose="020B0609070205080204" pitchFamily="49" charset="-128"/>
              <a:ea typeface="ＭＳ ゴシック" panose="020B0609070205080204" pitchFamily="49" charset="-128"/>
            </a:rPr>
            <a:t>黄色で着色している箇所に必要事項をご記入ください</a:t>
          </a:r>
          <a:r>
            <a:rPr kumimoji="1" lang="en-US" altLang="ja-JP" sz="1600" b="1" u="sng" baseline="0">
              <a:solidFill>
                <a:srgbClr val="FF0000"/>
              </a:solidFill>
              <a:latin typeface="ＭＳ ゴシック" panose="020B0609070205080204" pitchFamily="49" charset="-128"/>
              <a:ea typeface="ＭＳ ゴシック" panose="020B0609070205080204" pitchFamily="49" charset="-128"/>
            </a:rPr>
            <a:t>】</a:t>
          </a:r>
          <a:endParaRPr kumimoji="1" lang="en-US" altLang="ja-JP" sz="1200" b="1" u="sng" baseline="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100">
              <a:solidFill>
                <a:schemeClr val="tx1"/>
              </a:solidFill>
              <a:latin typeface="ＭＳ ゴシック" panose="020B0609070205080204" pitchFamily="49" charset="-128"/>
              <a:ea typeface="ＭＳ ゴシック" panose="020B0609070205080204" pitchFamily="49" charset="-128"/>
            </a:rPr>
            <a:t>〇各日ごとに病床数をご記入ください。「空床数」と「計」欄は自動計算されます。</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a:solidFill>
                <a:schemeClr val="tx1"/>
              </a:solidFill>
              <a:latin typeface="ＭＳ ゴシック" panose="020B0609070205080204" pitchFamily="49" charset="-128"/>
              <a:ea typeface="ＭＳ ゴシック" panose="020B0609070205080204" pitchFamily="49" charset="-128"/>
            </a:rPr>
            <a:t>〇病床区分ごとに、確保している病床をまとめてご記入ください。</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a:solidFill>
                <a:schemeClr val="tx1"/>
              </a:solidFill>
              <a:latin typeface="ＭＳ ゴシック" panose="020B0609070205080204" pitchFamily="49" charset="-128"/>
              <a:ea typeface="ＭＳ ゴシック" panose="020B0609070205080204" pitchFamily="49" charset="-128"/>
            </a:rPr>
            <a:t>〇シート名は「他①、他②・・・」のまま変更しないようお願いします。</a:t>
          </a:r>
        </a:p>
        <a:p>
          <a:pPr algn="l"/>
          <a:r>
            <a:rPr kumimoji="1" lang="ja-JP" altLang="en-US" sz="1100">
              <a:solidFill>
                <a:schemeClr val="tx1"/>
              </a:solidFill>
              <a:latin typeface="ＭＳ ゴシック" panose="020B0609070205080204" pitchFamily="49" charset="-128"/>
              <a:ea typeface="ＭＳ ゴシック" panose="020B0609070205080204" pitchFamily="49" charset="-128"/>
            </a:rPr>
            <a:t>（「他⑤」シートまで使用しても書ききれない場合は、府担当までご連絡ください。）</a:t>
          </a:r>
        </a:p>
        <a:p>
          <a:pPr algn="l"/>
          <a:r>
            <a:rPr kumimoji="1" lang="ja-JP" altLang="en-US" sz="1100">
              <a:solidFill>
                <a:schemeClr val="tx1"/>
              </a:solidFill>
              <a:latin typeface="ＭＳ ゴシック" panose="020B0609070205080204" pitchFamily="49" charset="-128"/>
              <a:ea typeface="ＭＳ ゴシック" panose="020B0609070205080204" pitchFamily="49" charset="-128"/>
            </a:rPr>
            <a:t>〇月ごとにエクセルファイルを分けて作成し、それぞれファイル名を「医療機関名（〇月実績）」としてください。　（例：「○○病院（</a:t>
          </a:r>
          <a:r>
            <a:rPr kumimoji="1" lang="en-US" altLang="ja-JP" sz="1100">
              <a:solidFill>
                <a:schemeClr val="tx1"/>
              </a:solidFill>
              <a:latin typeface="ＭＳ ゴシック" panose="020B0609070205080204" pitchFamily="49" charset="-128"/>
              <a:ea typeface="ＭＳ ゴシック" panose="020B0609070205080204" pitchFamily="49" charset="-128"/>
            </a:rPr>
            <a:t>1</a:t>
          </a:r>
          <a:r>
            <a:rPr kumimoji="1" lang="ja-JP" altLang="en-US" sz="1100">
              <a:solidFill>
                <a:schemeClr val="tx1"/>
              </a:solidFill>
              <a:latin typeface="ＭＳ ゴシック" panose="020B0609070205080204" pitchFamily="49" charset="-128"/>
              <a:ea typeface="ＭＳ ゴシック" panose="020B0609070205080204" pitchFamily="49" charset="-128"/>
            </a:rPr>
            <a:t>月分）</a:t>
          </a:r>
          <a:r>
            <a:rPr kumimoji="1" lang="en-US" altLang="ja-JP" sz="1100">
              <a:solidFill>
                <a:schemeClr val="tx1"/>
              </a:solidFill>
              <a:latin typeface="ＭＳ ゴシック" panose="020B0609070205080204" pitchFamily="49" charset="-128"/>
              <a:ea typeface="ＭＳ ゴシック" panose="020B0609070205080204" pitchFamily="49" charset="-128"/>
            </a:rPr>
            <a:t>.xlsx</a:t>
          </a:r>
          <a:r>
            <a:rPr kumimoji="1" lang="ja-JP" altLang="en-US" sz="1100">
              <a:solidFill>
                <a:schemeClr val="tx1"/>
              </a:solidFill>
              <a:latin typeface="ＭＳ ゴシック" panose="020B0609070205080204" pitchFamily="49" charset="-128"/>
              <a:ea typeface="ＭＳ ゴシック" panose="020B0609070205080204" pitchFamily="49" charset="-128"/>
            </a:rPr>
            <a:t>」</a:t>
          </a:r>
        </a:p>
      </xdr:txBody>
    </xdr:sp>
    <xdr:clientData/>
  </xdr:twoCellAnchor>
  <xdr:twoCellAnchor>
    <xdr:from>
      <xdr:col>7</xdr:col>
      <xdr:colOff>42861</xdr:colOff>
      <xdr:row>18</xdr:row>
      <xdr:rowOff>11111</xdr:rowOff>
    </xdr:from>
    <xdr:to>
      <xdr:col>12</xdr:col>
      <xdr:colOff>196848</xdr:colOff>
      <xdr:row>20</xdr:row>
      <xdr:rowOff>58736</xdr:rowOff>
    </xdr:to>
    <xdr:sp macro="" textlink="">
      <xdr:nvSpPr>
        <xdr:cNvPr id="13" name="テキスト ボックス 12"/>
        <xdr:cNvSpPr txBox="1"/>
      </xdr:nvSpPr>
      <xdr:spPr>
        <a:xfrm>
          <a:off x="5097461" y="5726111"/>
          <a:ext cx="1741487" cy="631825"/>
        </a:xfrm>
        <a:prstGeom prst="rect">
          <a:avLst/>
        </a:prstGeom>
        <a:solidFill>
          <a:sysClr val="window" lastClr="FFFFFF"/>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tx1"/>
              </a:solidFill>
            </a:rPr>
            <a:t>※</a:t>
          </a:r>
          <a:r>
            <a:rPr kumimoji="1" lang="ja-JP" altLang="en-US" sz="1100">
              <a:solidFill>
                <a:schemeClr val="tx1"/>
              </a:solidFill>
            </a:rPr>
            <a:t>療養病床が追加されています。</a:t>
          </a:r>
        </a:p>
      </xdr:txBody>
    </xdr:sp>
    <xdr:clientData/>
  </xdr:twoCellAnchor>
  <xdr:twoCellAnchor>
    <xdr:from>
      <xdr:col>6</xdr:col>
      <xdr:colOff>2324100</xdr:colOff>
      <xdr:row>10</xdr:row>
      <xdr:rowOff>19008</xdr:rowOff>
    </xdr:from>
    <xdr:to>
      <xdr:col>37</xdr:col>
      <xdr:colOff>300790</xdr:colOff>
      <xdr:row>11</xdr:row>
      <xdr:rowOff>275873</xdr:rowOff>
    </xdr:to>
    <xdr:sp macro="" textlink="">
      <xdr:nvSpPr>
        <xdr:cNvPr id="14" name="角丸四角形 13"/>
        <xdr:cNvSpPr/>
      </xdr:nvSpPr>
      <xdr:spPr>
        <a:xfrm>
          <a:off x="5041900" y="3397208"/>
          <a:ext cx="9838490" cy="548965"/>
        </a:xfrm>
        <a:prstGeom prst="round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297657</xdr:colOff>
      <xdr:row>6</xdr:row>
      <xdr:rowOff>238125</xdr:rowOff>
    </xdr:from>
    <xdr:to>
      <xdr:col>38</xdr:col>
      <xdr:colOff>110559</xdr:colOff>
      <xdr:row>9</xdr:row>
      <xdr:rowOff>197303</xdr:rowOff>
    </xdr:to>
    <xdr:sp macro="" textlink="">
      <xdr:nvSpPr>
        <xdr:cNvPr id="15" name="線吹き出し 1 (枠付き) 14"/>
        <xdr:cNvSpPr/>
      </xdr:nvSpPr>
      <xdr:spPr>
        <a:xfrm>
          <a:off x="6203157" y="2405063"/>
          <a:ext cx="7551965" cy="816428"/>
        </a:xfrm>
        <a:prstGeom prst="borderCallout1">
          <a:avLst>
            <a:gd name="adj1" fmla="val 51103"/>
            <a:gd name="adj2" fmla="val -641"/>
            <a:gd name="adj3" fmla="val 102953"/>
            <a:gd name="adj4" fmla="val -7686"/>
          </a:avLst>
        </a:prstGeom>
        <a:solidFill>
          <a:srgbClr val="FF0000"/>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b="0" baseline="0">
              <a:solidFill>
                <a:schemeClr val="lt1"/>
              </a:solidFill>
              <a:effectLst/>
              <a:latin typeface="+mn-lt"/>
              <a:ea typeface="+mn-ea"/>
              <a:cs typeface="+mn-cs"/>
            </a:rPr>
            <a:t>運用病床のうち入院患者</a:t>
          </a:r>
          <a:r>
            <a:rPr kumimoji="1" lang="en-US" altLang="ja-JP" sz="1100" b="0" baseline="0">
              <a:solidFill>
                <a:schemeClr val="lt1"/>
              </a:solidFill>
              <a:effectLst/>
              <a:latin typeface="+mn-lt"/>
              <a:ea typeface="+mn-ea"/>
              <a:cs typeface="+mn-cs"/>
            </a:rPr>
            <a:t>(</a:t>
          </a:r>
          <a:r>
            <a:rPr kumimoji="1" lang="ja-JP" altLang="ja-JP" sz="1100" b="0" baseline="0">
              <a:solidFill>
                <a:schemeClr val="lt1"/>
              </a:solidFill>
              <a:effectLst/>
              <a:latin typeface="+mn-lt"/>
              <a:ea typeface="+mn-ea"/>
              <a:cs typeface="+mn-cs"/>
            </a:rPr>
            <a:t>コロナ患者・コロナ以外の患者問わず</a:t>
          </a:r>
          <a:r>
            <a:rPr kumimoji="1" lang="en-US" altLang="ja-JP" sz="1100" b="0" baseline="0">
              <a:solidFill>
                <a:schemeClr val="lt1"/>
              </a:solidFill>
              <a:effectLst/>
              <a:latin typeface="+mn-lt"/>
              <a:ea typeface="+mn-ea"/>
              <a:cs typeface="+mn-cs"/>
            </a:rPr>
            <a:t>)</a:t>
          </a:r>
          <a:r>
            <a:rPr kumimoji="1" lang="ja-JP" altLang="ja-JP" sz="1100" b="0" baseline="0">
              <a:solidFill>
                <a:schemeClr val="lt1"/>
              </a:solidFill>
              <a:effectLst/>
              <a:latin typeface="+mn-lt"/>
              <a:ea typeface="+mn-ea"/>
              <a:cs typeface="+mn-cs"/>
            </a:rPr>
            <a:t>のいた病床数を記載してください。</a:t>
          </a:r>
          <a:endParaRPr lang="ja-JP" altLang="ja-JP">
            <a:effectLst/>
          </a:endParaRPr>
        </a:p>
        <a:p>
          <a:r>
            <a:rPr kumimoji="1" lang="ja-JP" altLang="ja-JP" sz="1100" b="0" baseline="0">
              <a:solidFill>
                <a:schemeClr val="lt1"/>
              </a:solidFill>
              <a:effectLst/>
              <a:latin typeface="+mn-lt"/>
              <a:ea typeface="+mn-ea"/>
              <a:cs typeface="+mn-cs"/>
            </a:rPr>
            <a:t>また、入院患者のいた病床数のうち、コロナ患者以外が入院していた病床数についても併せて記載ください</a:t>
          </a:r>
          <a:endParaRPr kumimoji="1" lang="en-US" altLang="ja-JP" sz="1100" b="0" u="none" baseline="0">
            <a:solidFill>
              <a:schemeClr val="bg1"/>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0</xdr:colOff>
      <xdr:row>5</xdr:row>
      <xdr:rowOff>119062</xdr:rowOff>
    </xdr:from>
    <xdr:to>
      <xdr:col>36</xdr:col>
      <xdr:colOff>83344</xdr:colOff>
      <xdr:row>8</xdr:row>
      <xdr:rowOff>190499</xdr:rowOff>
    </xdr:to>
    <xdr:sp macro="" textlink="">
      <xdr:nvSpPr>
        <xdr:cNvPr id="2" name="右大かっこ 1"/>
        <xdr:cNvSpPr/>
      </xdr:nvSpPr>
      <xdr:spPr>
        <a:xfrm>
          <a:off x="13525500" y="1452562"/>
          <a:ext cx="83344" cy="1014412"/>
        </a:xfrm>
        <a:prstGeom prst="rightBracket">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21432</xdr:colOff>
      <xdr:row>12</xdr:row>
      <xdr:rowOff>119061</xdr:rowOff>
    </xdr:from>
    <xdr:to>
      <xdr:col>36</xdr:col>
      <xdr:colOff>95250</xdr:colOff>
      <xdr:row>16</xdr:row>
      <xdr:rowOff>246060</xdr:rowOff>
    </xdr:to>
    <xdr:sp macro="" textlink="">
      <xdr:nvSpPr>
        <xdr:cNvPr id="3" name="右大かっこ 2"/>
        <xdr:cNvSpPr/>
      </xdr:nvSpPr>
      <xdr:spPr>
        <a:xfrm>
          <a:off x="14237495" y="4214811"/>
          <a:ext cx="73818" cy="1365249"/>
        </a:xfrm>
        <a:prstGeom prst="rightBracket">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71436</xdr:colOff>
      <xdr:row>4</xdr:row>
      <xdr:rowOff>117629</xdr:rowOff>
    </xdr:from>
    <xdr:to>
      <xdr:col>43</xdr:col>
      <xdr:colOff>501317</xdr:colOff>
      <xdr:row>7</xdr:row>
      <xdr:rowOff>200527</xdr:rowOff>
    </xdr:to>
    <xdr:grpSp>
      <xdr:nvGrpSpPr>
        <xdr:cNvPr id="4" name="グループ化 3"/>
        <xdr:cNvGrpSpPr/>
      </xdr:nvGrpSpPr>
      <xdr:grpSpPr>
        <a:xfrm>
          <a:off x="14058147" y="1387629"/>
          <a:ext cx="5142249" cy="1035398"/>
          <a:chOff x="13130930" y="980330"/>
          <a:chExt cx="4609214" cy="775248"/>
        </a:xfrm>
      </xdr:grpSpPr>
      <xdr:sp macro="" textlink="">
        <xdr:nvSpPr>
          <xdr:cNvPr id="5" name="線吹き出し 1 (枠付き) 4"/>
          <xdr:cNvSpPr/>
        </xdr:nvSpPr>
        <xdr:spPr>
          <a:xfrm>
            <a:off x="13652289" y="980330"/>
            <a:ext cx="4087855" cy="775248"/>
          </a:xfrm>
          <a:prstGeom prst="borderCallout1">
            <a:avLst>
              <a:gd name="adj1" fmla="val 66312"/>
              <a:gd name="adj2" fmla="val -23"/>
              <a:gd name="adj3" fmla="val 291550"/>
              <a:gd name="adj4" fmla="val -10083"/>
            </a:avLst>
          </a:prstGeom>
          <a:solidFill>
            <a:schemeClr val="bg1"/>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latin typeface="+mn-ea"/>
                <a:ea typeface="+mn-ea"/>
              </a:rPr>
              <a:t>「重点医療機関」「その他医療機関」の各シートで</a:t>
            </a:r>
            <a:endParaRPr kumimoji="1" lang="en-US" altLang="ja-JP" sz="1100" b="1">
              <a:solidFill>
                <a:schemeClr val="tx1"/>
              </a:solidFill>
              <a:latin typeface="+mn-ea"/>
              <a:ea typeface="+mn-ea"/>
            </a:endParaRPr>
          </a:p>
          <a:p>
            <a:pPr algn="l"/>
            <a:r>
              <a:rPr kumimoji="1" lang="ja-JP" altLang="en-US" sz="1100" b="1" baseline="0">
                <a:solidFill>
                  <a:schemeClr val="tx1"/>
                </a:solidFill>
                <a:latin typeface="+mn-ea"/>
                <a:ea typeface="+mn-ea"/>
              </a:rPr>
              <a:t> 入力した運用病床数、休止病床数の</a:t>
            </a:r>
            <a:r>
              <a:rPr kumimoji="1" lang="en-US" altLang="ja-JP" sz="1100" b="1" baseline="0">
                <a:solidFill>
                  <a:schemeClr val="tx1"/>
                </a:solidFill>
                <a:latin typeface="+mn-ea"/>
                <a:ea typeface="+mn-ea"/>
              </a:rPr>
              <a:t> </a:t>
            </a:r>
            <a:r>
              <a:rPr kumimoji="1" lang="ja-JP" altLang="en-US" sz="1100" b="1" baseline="0">
                <a:solidFill>
                  <a:schemeClr val="tx1"/>
                </a:solidFill>
                <a:latin typeface="+mn-ea"/>
                <a:ea typeface="+mn-ea"/>
              </a:rPr>
              <a:t>合計数が自動計算されます。</a:t>
            </a:r>
            <a:endParaRPr kumimoji="1" lang="ja-JP" altLang="en-US" sz="1100" b="1">
              <a:solidFill>
                <a:schemeClr val="tx1"/>
              </a:solidFill>
              <a:latin typeface="+mn-ea"/>
              <a:ea typeface="+mn-ea"/>
            </a:endParaRPr>
          </a:p>
        </xdr:txBody>
      </xdr:sp>
      <xdr:cxnSp macro="">
        <xdr:nvCxnSpPr>
          <xdr:cNvPr id="6" name="直線コネクタ 5"/>
          <xdr:cNvCxnSpPr/>
        </xdr:nvCxnSpPr>
        <xdr:spPr>
          <a:xfrm flipH="1">
            <a:off x="13130930" y="1581391"/>
            <a:ext cx="532426" cy="22649"/>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226220</xdr:colOff>
      <xdr:row>17</xdr:row>
      <xdr:rowOff>428622</xdr:rowOff>
    </xdr:from>
    <xdr:to>
      <xdr:col>38</xdr:col>
      <xdr:colOff>300790</xdr:colOff>
      <xdr:row>26</xdr:row>
      <xdr:rowOff>50131</xdr:rowOff>
    </xdr:to>
    <xdr:grpSp>
      <xdr:nvGrpSpPr>
        <xdr:cNvPr id="10" name="グループ化 9"/>
        <xdr:cNvGrpSpPr/>
      </xdr:nvGrpSpPr>
      <xdr:grpSpPr>
        <a:xfrm>
          <a:off x="4036220" y="6193754"/>
          <a:ext cx="11537991" cy="3531772"/>
          <a:chOff x="2042160" y="3575528"/>
          <a:chExt cx="11534704" cy="2540635"/>
        </a:xfrm>
      </xdr:grpSpPr>
      <xdr:grpSp>
        <xdr:nvGrpSpPr>
          <xdr:cNvPr id="11" name="グループ化 10"/>
          <xdr:cNvGrpSpPr/>
        </xdr:nvGrpSpPr>
        <xdr:grpSpPr>
          <a:xfrm>
            <a:off x="3702872" y="3575528"/>
            <a:ext cx="9873992" cy="2540635"/>
            <a:chOff x="4111948" y="1929207"/>
            <a:chExt cx="9873992" cy="2540635"/>
          </a:xfrm>
        </xdr:grpSpPr>
        <xdr:sp macro="" textlink="">
          <xdr:nvSpPr>
            <xdr:cNvPr id="13" name="正方形/長方形 12"/>
            <xdr:cNvSpPr/>
          </xdr:nvSpPr>
          <xdr:spPr>
            <a:xfrm>
              <a:off x="5512044" y="2558900"/>
              <a:ext cx="8473896" cy="1910942"/>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rtlCol="0" anchor="t"/>
            <a:lstStyle/>
            <a:p>
              <a:pPr algn="l"/>
              <a:r>
                <a:rPr kumimoji="1" lang="ja-JP" altLang="en-US" sz="1100" b="1">
                  <a:solidFill>
                    <a:schemeClr val="tx1"/>
                  </a:solidFill>
                  <a:latin typeface="+mn-ea"/>
                  <a:ea typeface="+mn-ea"/>
                </a:rPr>
                <a:t>　空床数確認表に入力した内容に基づき、休止病床上限数と休止病床数合計が自動計算されます。</a:t>
              </a:r>
              <a:endParaRPr kumimoji="1" lang="en-US" altLang="ja-JP" sz="1100" b="1">
                <a:solidFill>
                  <a:schemeClr val="tx1"/>
                </a:solidFill>
                <a:latin typeface="+mn-ea"/>
                <a:ea typeface="+mn-ea"/>
              </a:endParaRPr>
            </a:p>
            <a:p>
              <a:pPr algn="l"/>
              <a:r>
                <a:rPr kumimoji="1" lang="ja-JP" altLang="en-US" sz="1100" b="1">
                  <a:solidFill>
                    <a:schemeClr val="tx1"/>
                  </a:solidFill>
                  <a:latin typeface="+mn-ea"/>
                  <a:ea typeface="+mn-ea"/>
                </a:rPr>
                <a:t>　「</a:t>
              </a:r>
              <a:r>
                <a:rPr kumimoji="1" lang="en-US" altLang="ja-JP" sz="1100" b="1">
                  <a:solidFill>
                    <a:schemeClr val="tx1"/>
                  </a:solidFill>
                  <a:latin typeface="+mn-ea"/>
                  <a:ea typeface="+mn-ea"/>
                </a:rPr>
                <a:t>×</a:t>
              </a:r>
              <a:r>
                <a:rPr kumimoji="1" lang="ja-JP" altLang="en-US" sz="1100" b="1">
                  <a:solidFill>
                    <a:schemeClr val="tx1"/>
                  </a:solidFill>
                  <a:latin typeface="+mn-ea"/>
                  <a:ea typeface="+mn-ea"/>
                </a:rPr>
                <a:t>」が表示されている日は、休止病床数が上限数を上回っています。</a:t>
              </a:r>
              <a:endParaRPr kumimoji="1" lang="en-US" altLang="ja-JP" sz="1100" b="1">
                <a:solidFill>
                  <a:schemeClr val="tx1"/>
                </a:solidFill>
                <a:latin typeface="+mn-ea"/>
                <a:ea typeface="+mn-ea"/>
              </a:endParaRPr>
            </a:p>
            <a:p>
              <a:pPr algn="l"/>
              <a:r>
                <a:rPr kumimoji="1" lang="ja-JP" altLang="en-US" sz="1100" b="1">
                  <a:solidFill>
                    <a:schemeClr val="tx1"/>
                  </a:solidFill>
                  <a:latin typeface="+mn-ea"/>
                  <a:ea typeface="+mn-ea"/>
                </a:rPr>
                <a:t>　上限の範囲内となるように、各シートの休止病床を修正ください。</a:t>
              </a:r>
              <a:endParaRPr kumimoji="1" lang="en-US" altLang="ja-JP" sz="1100" b="1">
                <a:solidFill>
                  <a:schemeClr val="tx1"/>
                </a:solidFill>
                <a:latin typeface="+mn-ea"/>
                <a:ea typeface="+mn-ea"/>
              </a:endParaRPr>
            </a:p>
            <a:p>
              <a:pPr algn="l"/>
              <a:r>
                <a:rPr kumimoji="1" lang="ja-JP" altLang="en-US" sz="1100" b="1">
                  <a:solidFill>
                    <a:schemeClr val="tx1"/>
                  </a:solidFill>
                  <a:latin typeface="+mn-ea"/>
                  <a:ea typeface="+mn-ea"/>
                </a:rPr>
                <a:t>　「〇」が表示されている日は、休止病床数が上限数を下回っていますので、特に修正は不要です。</a:t>
              </a:r>
              <a:endParaRPr kumimoji="1" lang="en-US" altLang="ja-JP" sz="1100" b="1">
                <a:solidFill>
                  <a:schemeClr val="tx1"/>
                </a:solidFill>
                <a:latin typeface="+mn-ea"/>
                <a:ea typeface="+mn-ea"/>
              </a:endParaRPr>
            </a:p>
            <a:p>
              <a:pPr algn="l"/>
              <a:endParaRPr kumimoji="1" lang="en-US" altLang="ja-JP" sz="1100" b="1">
                <a:solidFill>
                  <a:schemeClr val="tx1"/>
                </a:solidFill>
                <a:latin typeface="+mn-ea"/>
                <a:ea typeface="+mn-ea"/>
              </a:endParaRPr>
            </a:p>
            <a:p>
              <a:pPr algn="l"/>
              <a:r>
                <a:rPr kumimoji="1" lang="ja-JP" altLang="en-US" sz="1100" b="1">
                  <a:solidFill>
                    <a:schemeClr val="tx1"/>
                  </a:solidFill>
                  <a:latin typeface="+mn-ea"/>
                  <a:ea typeface="+mn-ea"/>
                </a:rPr>
                <a:t>　</a:t>
              </a:r>
              <a:r>
                <a:rPr kumimoji="1" lang="en-US" altLang="ja-JP" sz="1100" b="1">
                  <a:solidFill>
                    <a:schemeClr val="tx1"/>
                  </a:solidFill>
                  <a:latin typeface="+mn-ea"/>
                  <a:ea typeface="+mn-ea"/>
                </a:rPr>
                <a:t>〈</a:t>
              </a:r>
              <a:r>
                <a:rPr kumimoji="1" lang="ja-JP" altLang="en-US" sz="1100" b="1">
                  <a:solidFill>
                    <a:schemeClr val="tx1"/>
                  </a:solidFill>
                  <a:latin typeface="+mn-ea"/>
                  <a:ea typeface="+mn-ea"/>
                </a:rPr>
                <a:t>例：この記載例における</a:t>
              </a:r>
              <a:r>
                <a:rPr kumimoji="1" lang="en-US" altLang="ja-JP" sz="1100" b="1">
                  <a:solidFill>
                    <a:schemeClr val="tx1"/>
                  </a:solidFill>
                  <a:latin typeface="+mn-ea"/>
                  <a:ea typeface="+mn-ea"/>
                </a:rPr>
                <a:t>10</a:t>
              </a:r>
              <a:r>
                <a:rPr kumimoji="1" lang="ja-JP" altLang="en-US" sz="1100" b="1">
                  <a:solidFill>
                    <a:schemeClr val="tx1"/>
                  </a:solidFill>
                  <a:latin typeface="+mn-ea"/>
                  <a:ea typeface="+mn-ea"/>
                </a:rPr>
                <a:t>月３日の場合</a:t>
              </a:r>
              <a:r>
                <a:rPr kumimoji="1" lang="en-US" altLang="ja-JP" sz="1100" b="1">
                  <a:solidFill>
                    <a:schemeClr val="tx1"/>
                  </a:solidFill>
                  <a:latin typeface="+mn-ea"/>
                  <a:ea typeface="+mn-ea"/>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tx1"/>
                  </a:solidFill>
                  <a:latin typeface="+mn-ea"/>
                  <a:ea typeface="+mn-ea"/>
                </a:rPr>
                <a:t>　　</a:t>
              </a:r>
              <a:r>
                <a:rPr kumimoji="1" lang="en-US" altLang="ja-JP" sz="1100" b="1">
                  <a:solidFill>
                    <a:schemeClr val="tx1"/>
                  </a:solidFill>
                  <a:latin typeface="+mn-ea"/>
                  <a:ea typeface="+mn-ea"/>
                </a:rPr>
                <a:t>[</a:t>
              </a:r>
              <a:r>
                <a:rPr kumimoji="1" lang="ja-JP" altLang="en-US" sz="1100" b="1">
                  <a:solidFill>
                    <a:schemeClr val="tx1"/>
                  </a:solidFill>
                  <a:latin typeface="+mn-ea"/>
                  <a:ea typeface="+mn-ea"/>
                </a:rPr>
                <a:t>休止病床補償上限数　</a:t>
              </a:r>
              <a:r>
                <a:rPr kumimoji="1" lang="en-US" altLang="ja-JP" sz="1100" b="1">
                  <a:solidFill>
                    <a:schemeClr val="tx1"/>
                  </a:solidFill>
                  <a:latin typeface="+mn-ea"/>
                  <a:ea typeface="+mn-ea"/>
                </a:rPr>
                <a:t>66</a:t>
              </a:r>
              <a:r>
                <a:rPr kumimoji="1" lang="ja-JP" altLang="en-US" sz="1100" b="1">
                  <a:solidFill>
                    <a:schemeClr val="tx1"/>
                  </a:solidFill>
                  <a:latin typeface="+mn-ea"/>
                  <a:ea typeface="+mn-ea"/>
                </a:rPr>
                <a:t>床</a:t>
              </a:r>
              <a:r>
                <a:rPr kumimoji="1" lang="en-US" altLang="ja-JP" sz="1100" b="1">
                  <a:solidFill>
                    <a:schemeClr val="tx1"/>
                  </a:solidFill>
                  <a:latin typeface="+mn-ea"/>
                  <a:ea typeface="+mn-ea"/>
                </a:rPr>
                <a:t>] </a:t>
              </a:r>
              <a:r>
                <a:rPr kumimoji="1" lang="ja-JP" altLang="en-US" sz="1100" b="1">
                  <a:solidFill>
                    <a:schemeClr val="tx1"/>
                  </a:solidFill>
                  <a:latin typeface="+mn-ea"/>
                  <a:ea typeface="+mn-ea"/>
                </a:rPr>
                <a:t>　</a:t>
              </a:r>
              <a:r>
                <a:rPr kumimoji="1" lang="en-US" altLang="ja-JP" sz="1100" b="1">
                  <a:solidFill>
                    <a:schemeClr val="tx1"/>
                  </a:solidFill>
                  <a:latin typeface="+mn-ea"/>
                  <a:ea typeface="+mn-ea"/>
                </a:rPr>
                <a:t>[</a:t>
              </a:r>
              <a:r>
                <a:rPr kumimoji="1" lang="ja-JP" altLang="en-US" sz="1100" b="1">
                  <a:solidFill>
                    <a:schemeClr val="tx1"/>
                  </a:solidFill>
                  <a:latin typeface="+mn-ea"/>
                  <a:ea typeface="+mn-ea"/>
                </a:rPr>
                <a:t>休止病床数合計　</a:t>
              </a:r>
              <a:r>
                <a:rPr kumimoji="1" lang="en-US" altLang="ja-JP" sz="1100" b="1">
                  <a:solidFill>
                    <a:schemeClr val="tx1"/>
                  </a:solidFill>
                  <a:latin typeface="+mn-ea"/>
                  <a:ea typeface="+mn-ea"/>
                </a:rPr>
                <a:t>15</a:t>
              </a:r>
              <a:r>
                <a:rPr kumimoji="1" lang="ja-JP" altLang="en-US" sz="1100" b="1">
                  <a:solidFill>
                    <a:schemeClr val="tx1"/>
                  </a:solidFill>
                  <a:latin typeface="+mn-ea"/>
                  <a:ea typeface="+mn-ea"/>
                </a:rPr>
                <a:t>床</a:t>
              </a:r>
              <a:r>
                <a:rPr kumimoji="1" lang="en-US" altLang="ja-JP" sz="1100" b="1">
                  <a:solidFill>
                    <a:schemeClr val="tx1"/>
                  </a:solidFill>
                  <a:latin typeface="+mn-ea"/>
                  <a:ea typeface="+mn-ea"/>
                </a:rPr>
                <a:t>]</a:t>
              </a:r>
              <a:r>
                <a:rPr kumimoji="1" lang="en-US" altLang="ja-JP" sz="1100" b="1">
                  <a:solidFill>
                    <a:schemeClr val="tx1"/>
                  </a:solidFill>
                  <a:effectLst/>
                  <a:latin typeface="+mn-lt"/>
                  <a:ea typeface="+mn-ea"/>
                  <a:cs typeface="+mn-cs"/>
                </a:rPr>
                <a:t> </a:t>
              </a:r>
              <a:r>
                <a:rPr kumimoji="1" lang="ja-JP" altLang="en-US" sz="1100" b="1">
                  <a:solidFill>
                    <a:schemeClr val="tx1"/>
                  </a:solidFill>
                  <a:effectLst/>
                  <a:latin typeface="+mn-lt"/>
                  <a:ea typeface="+mn-ea"/>
                  <a:cs typeface="+mn-cs"/>
                </a:rPr>
                <a:t>となっていますので、問題ありません。</a:t>
              </a:r>
              <a:endParaRPr kumimoji="1" lang="en-US" altLang="ja-JP" sz="1100" b="1">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tx1"/>
                  </a:solidFill>
                  <a:effectLst/>
                  <a:latin typeface="+mn-lt"/>
                  <a:ea typeface="+mn-ea"/>
                  <a:cs typeface="+mn-cs"/>
                </a:rPr>
                <a:t>　</a:t>
              </a:r>
              <a:endParaRPr kumimoji="1" lang="en-US" altLang="ja-JP" sz="1100" b="1">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tx1"/>
                  </a:solidFill>
                  <a:effectLst/>
                  <a:latin typeface="+mn-lt"/>
                  <a:ea typeface="+mn-ea"/>
                  <a:cs typeface="+mn-cs"/>
                </a:rPr>
                <a:t>　　もし、上限数確認欄が「</a:t>
              </a:r>
              <a:r>
                <a:rPr kumimoji="1" lang="en-US" altLang="ja-JP" sz="1100" b="1">
                  <a:solidFill>
                    <a:schemeClr val="tx1"/>
                  </a:solidFill>
                  <a:effectLst/>
                  <a:latin typeface="+mn-lt"/>
                  <a:ea typeface="+mn-ea"/>
                  <a:cs typeface="+mn-cs"/>
                </a:rPr>
                <a:t>×</a:t>
              </a:r>
              <a:r>
                <a:rPr kumimoji="1" lang="ja-JP" altLang="en-US" sz="1100" b="1">
                  <a:solidFill>
                    <a:schemeClr val="tx1"/>
                  </a:solidFill>
                  <a:effectLst/>
                  <a:latin typeface="+mn-lt"/>
                  <a:ea typeface="+mn-ea"/>
                  <a:cs typeface="+mn-cs"/>
                </a:rPr>
                <a:t>」となっているときは、「重点医療機関」または「その他の医療機関」の休止病床を減らし、</a:t>
              </a:r>
              <a:endParaRPr kumimoji="1" lang="en-US" altLang="ja-JP" sz="1100" b="1">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a:solidFill>
                    <a:schemeClr val="tx1"/>
                  </a:solidFill>
                  <a:effectLst/>
                  <a:latin typeface="+mn-lt"/>
                  <a:ea typeface="+mn-ea"/>
                  <a:cs typeface="+mn-cs"/>
                </a:rPr>
                <a:t>         </a:t>
              </a:r>
              <a:r>
                <a:rPr kumimoji="1" lang="ja-JP" altLang="en-US" sz="1100" b="1">
                  <a:solidFill>
                    <a:schemeClr val="tx1"/>
                  </a:solidFill>
                  <a:effectLst/>
                  <a:latin typeface="+mn-lt"/>
                  <a:ea typeface="+mn-ea"/>
                  <a:cs typeface="+mn-cs"/>
                </a:rPr>
                <a:t>上限の範囲内の数にしてください。</a:t>
              </a:r>
              <a:endParaRPr kumimoji="1" lang="en-US" altLang="ja-JP" sz="1100" b="1">
                <a:solidFill>
                  <a:schemeClr val="tx1"/>
                </a:solidFill>
                <a:latin typeface="+mn-ea"/>
                <a:ea typeface="+mn-ea"/>
              </a:endParaRPr>
            </a:p>
          </xdr:txBody>
        </xdr:sp>
        <xdr:cxnSp macro="">
          <xdr:nvCxnSpPr>
            <xdr:cNvPr id="14" name="直線コネクタ 13"/>
            <xdr:cNvCxnSpPr/>
          </xdr:nvCxnSpPr>
          <xdr:spPr>
            <a:xfrm flipH="1" flipV="1">
              <a:off x="4111948" y="1929207"/>
              <a:ext cx="1146846" cy="982571"/>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2" name="直線コネクタ 11"/>
          <xdr:cNvCxnSpPr/>
        </xdr:nvCxnSpPr>
        <xdr:spPr>
          <a:xfrm flipH="1" flipV="1">
            <a:off x="2042160" y="3575529"/>
            <a:ext cx="2818532" cy="1233551"/>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65819</xdr:colOff>
      <xdr:row>18</xdr:row>
      <xdr:rowOff>77124</xdr:rowOff>
    </xdr:from>
    <xdr:to>
      <xdr:col>8</xdr:col>
      <xdr:colOff>309564</xdr:colOff>
      <xdr:row>21</xdr:row>
      <xdr:rowOff>130968</xdr:rowOff>
    </xdr:to>
    <xdr:sp macro="" textlink="">
      <xdr:nvSpPr>
        <xdr:cNvPr id="17" name="テキスト ボックス 16"/>
        <xdr:cNvSpPr txBox="1"/>
      </xdr:nvSpPr>
      <xdr:spPr>
        <a:xfrm>
          <a:off x="265844" y="6430299"/>
          <a:ext cx="4234720" cy="99681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b="1">
              <a:latin typeface="+mn-ea"/>
              <a:ea typeface="+mn-ea"/>
            </a:rPr>
            <a:t>&lt;</a:t>
          </a:r>
          <a:r>
            <a:rPr kumimoji="1" lang="ja-JP" altLang="en-US" sz="1000" b="1" u="sng">
              <a:latin typeface="+mn-ea"/>
              <a:ea typeface="+mn-ea"/>
            </a:rPr>
            <a:t>運用病床・休止病床の病床種別について</a:t>
          </a:r>
          <a:r>
            <a:rPr kumimoji="1" lang="en-US" altLang="ja-JP" sz="1000" b="1">
              <a:latin typeface="+mn-ea"/>
              <a:ea typeface="+mn-ea"/>
            </a:rPr>
            <a:t>&gt;</a:t>
          </a:r>
        </a:p>
        <a:p>
          <a:r>
            <a:rPr kumimoji="1" lang="en-US" altLang="ja-JP" sz="1000" b="1">
              <a:latin typeface="+mn-ea"/>
              <a:ea typeface="+mn-ea"/>
            </a:rPr>
            <a:t>※1</a:t>
          </a:r>
          <a:r>
            <a:rPr kumimoji="1" lang="ja-JP" altLang="en-US" sz="1000" b="1">
              <a:latin typeface="+mn-ea"/>
              <a:ea typeface="+mn-ea"/>
            </a:rPr>
            <a:t>　その他の医療機関「重症・中等症（</a:t>
          </a:r>
          <a:r>
            <a:rPr kumimoji="1" lang="en-US" altLang="ja-JP" sz="1000" b="1">
              <a:latin typeface="+mn-ea"/>
              <a:ea typeface="+mn-ea"/>
            </a:rPr>
            <a:t>HCU</a:t>
          </a:r>
          <a:r>
            <a:rPr kumimoji="1" lang="ja-JP" altLang="en-US" sz="1000" b="1">
              <a:latin typeface="+mn-ea"/>
              <a:ea typeface="+mn-ea"/>
            </a:rPr>
            <a:t>）」を含む　　</a:t>
          </a:r>
          <a:endParaRPr kumimoji="1" lang="en-US" altLang="ja-JP" sz="1000" b="1">
            <a:latin typeface="+mn-ea"/>
            <a:ea typeface="+mn-ea"/>
          </a:endParaRPr>
        </a:p>
        <a:p>
          <a:r>
            <a:rPr kumimoji="1" lang="en-US" altLang="ja-JP" sz="1000" b="1">
              <a:latin typeface="+mn-ea"/>
              <a:ea typeface="+mn-ea"/>
            </a:rPr>
            <a:t>※2</a:t>
          </a:r>
          <a:r>
            <a:rPr kumimoji="1" lang="ja-JP" altLang="en-US" sz="1000" b="1">
              <a:latin typeface="+mn-ea"/>
              <a:ea typeface="+mn-ea"/>
            </a:rPr>
            <a:t>　その他の医療機関「重症・中等症（一般）」を含む　　</a:t>
          </a:r>
          <a:endParaRPr kumimoji="1" lang="en-US" altLang="ja-JP" sz="1000" b="1">
            <a:latin typeface="+mn-ea"/>
            <a:ea typeface="+mn-ea"/>
          </a:endParaRPr>
        </a:p>
        <a:p>
          <a:r>
            <a:rPr kumimoji="1" lang="en-US" altLang="ja-JP" sz="1000" b="1">
              <a:latin typeface="+mn-ea"/>
              <a:ea typeface="+mn-ea"/>
            </a:rPr>
            <a:t>※3</a:t>
          </a:r>
          <a:r>
            <a:rPr kumimoji="1" lang="ja-JP" altLang="en-US" sz="1000" b="1">
              <a:latin typeface="+mn-ea"/>
              <a:ea typeface="+mn-ea"/>
            </a:rPr>
            <a:t>　その他の医療機関「療養病床・上記以外の病床」を含む</a:t>
          </a:r>
        </a:p>
      </xdr:txBody>
    </xdr:sp>
    <xdr:clientData/>
  </xdr:twoCellAnchor>
  <xdr:twoCellAnchor>
    <xdr:from>
      <xdr:col>14</xdr:col>
      <xdr:colOff>345698</xdr:colOff>
      <xdr:row>12</xdr:row>
      <xdr:rowOff>40105</xdr:rowOff>
    </xdr:from>
    <xdr:to>
      <xdr:col>33</xdr:col>
      <xdr:colOff>50131</xdr:colOff>
      <xdr:row>17</xdr:row>
      <xdr:rowOff>266323</xdr:rowOff>
    </xdr:to>
    <xdr:sp macro="" textlink="">
      <xdr:nvSpPr>
        <xdr:cNvPr id="26" name="正方形/長方形 25"/>
        <xdr:cNvSpPr/>
      </xdr:nvSpPr>
      <xdr:spPr>
        <a:xfrm>
          <a:off x="6612145" y="4217737"/>
          <a:ext cx="6371933" cy="1813718"/>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b="1">
              <a:solidFill>
                <a:schemeClr val="tx1"/>
              </a:solidFill>
              <a:effectLst/>
              <a:latin typeface="+mn-lt"/>
              <a:ea typeface="+mn-ea"/>
              <a:cs typeface="+mn-cs"/>
            </a:rPr>
            <a:t>入力した運用病床数に応じ、休止病床数の上限数が自動計算されます。</a:t>
          </a:r>
          <a:endParaRPr lang="ja-JP" altLang="ja-JP">
            <a:solidFill>
              <a:schemeClr val="tx1"/>
            </a:solidFill>
            <a:effectLst/>
          </a:endParaRPr>
        </a:p>
        <a:p>
          <a:r>
            <a:rPr kumimoji="1" lang="en-US" altLang="ja-JP" sz="1100" b="1">
              <a:solidFill>
                <a:schemeClr val="tx1"/>
              </a:solidFill>
              <a:effectLst/>
              <a:latin typeface="+mn-lt"/>
              <a:ea typeface="+mn-ea"/>
              <a:cs typeface="+mn-cs"/>
            </a:rPr>
            <a:t>〈</a:t>
          </a:r>
          <a:r>
            <a:rPr kumimoji="1" lang="ja-JP" altLang="ja-JP" sz="1100" b="1" u="sng">
              <a:solidFill>
                <a:schemeClr val="tx1"/>
              </a:solidFill>
              <a:effectLst/>
              <a:latin typeface="+mn-lt"/>
              <a:ea typeface="+mn-ea"/>
              <a:cs typeface="+mn-cs"/>
            </a:rPr>
            <a:t>計算方法</a:t>
          </a:r>
          <a:r>
            <a:rPr kumimoji="1" lang="en-US" altLang="ja-JP" sz="1100" b="1">
              <a:solidFill>
                <a:schemeClr val="tx1"/>
              </a:solidFill>
              <a:effectLst/>
              <a:latin typeface="+mn-lt"/>
              <a:ea typeface="+mn-ea"/>
              <a:cs typeface="+mn-cs"/>
            </a:rPr>
            <a:t>〉</a:t>
          </a:r>
          <a:endParaRPr lang="ja-JP" altLang="ja-JP">
            <a:solidFill>
              <a:schemeClr val="tx1"/>
            </a:solidFill>
            <a:effectLst/>
          </a:endParaRPr>
        </a:p>
        <a:p>
          <a:r>
            <a:rPr kumimoji="1" lang="ja-JP" altLang="ja-JP" sz="1100" b="1">
              <a:solidFill>
                <a:schemeClr val="tx1"/>
              </a:solidFill>
              <a:effectLst/>
              <a:latin typeface="+mn-lt"/>
              <a:ea typeface="+mn-ea"/>
              <a:cs typeface="+mn-cs"/>
            </a:rPr>
            <a:t>　（</a:t>
          </a:r>
          <a:r>
            <a:rPr kumimoji="1" lang="en-US" altLang="ja-JP" sz="1100" b="1">
              <a:solidFill>
                <a:schemeClr val="tx1"/>
              </a:solidFill>
              <a:effectLst/>
              <a:latin typeface="+mn-lt"/>
              <a:ea typeface="+mn-ea"/>
              <a:cs typeface="+mn-cs"/>
            </a:rPr>
            <a:t>ICU</a:t>
          </a:r>
          <a:r>
            <a:rPr kumimoji="1" lang="ja-JP" altLang="ja-JP" sz="1100" b="1">
              <a:solidFill>
                <a:schemeClr val="tx1"/>
              </a:solidFill>
              <a:effectLst/>
              <a:latin typeface="+mn-lt"/>
              <a:ea typeface="+mn-ea"/>
              <a:cs typeface="+mn-cs"/>
            </a:rPr>
            <a:t>〇床</a:t>
          </a:r>
          <a:r>
            <a:rPr kumimoji="1" lang="en-US" altLang="ja-JP" sz="1100" b="1">
              <a:solidFill>
                <a:schemeClr val="tx1"/>
              </a:solidFill>
              <a:effectLst/>
              <a:latin typeface="+mn-lt"/>
              <a:ea typeface="+mn-ea"/>
              <a:cs typeface="+mn-cs"/>
            </a:rPr>
            <a:t>×4</a:t>
          </a:r>
          <a:r>
            <a:rPr kumimoji="1" lang="ja-JP" altLang="ja-JP" sz="1100" b="1">
              <a:solidFill>
                <a:schemeClr val="tx1"/>
              </a:solidFill>
              <a:effectLst/>
              <a:latin typeface="+mn-lt"/>
              <a:ea typeface="+mn-ea"/>
              <a:cs typeface="+mn-cs"/>
            </a:rPr>
            <a:t>）</a:t>
          </a:r>
          <a:r>
            <a:rPr kumimoji="1" lang="en-US" altLang="ja-JP" sz="1100" b="1">
              <a:solidFill>
                <a:schemeClr val="tx1"/>
              </a:solidFill>
              <a:effectLst/>
              <a:latin typeface="+mn-lt"/>
              <a:ea typeface="+mn-ea"/>
              <a:cs typeface="+mn-cs"/>
            </a:rPr>
            <a:t>+</a:t>
          </a:r>
          <a:r>
            <a:rPr kumimoji="1" lang="ja-JP" altLang="ja-JP" sz="1100" b="1">
              <a:solidFill>
                <a:schemeClr val="tx1"/>
              </a:solidFill>
              <a:effectLst/>
              <a:latin typeface="+mn-lt"/>
              <a:ea typeface="+mn-ea"/>
              <a:cs typeface="+mn-cs"/>
            </a:rPr>
            <a:t>（</a:t>
          </a:r>
          <a:r>
            <a:rPr kumimoji="1" lang="en-US" altLang="ja-JP" sz="1100" b="1">
              <a:solidFill>
                <a:schemeClr val="tx1"/>
              </a:solidFill>
              <a:effectLst/>
              <a:latin typeface="+mn-lt"/>
              <a:ea typeface="+mn-ea"/>
              <a:cs typeface="+mn-cs"/>
            </a:rPr>
            <a:t>HCU</a:t>
          </a:r>
          <a:r>
            <a:rPr kumimoji="1" lang="ja-JP" altLang="ja-JP" sz="1100" b="1">
              <a:solidFill>
                <a:schemeClr val="tx1"/>
              </a:solidFill>
              <a:effectLst/>
              <a:latin typeface="+mn-lt"/>
              <a:ea typeface="+mn-ea"/>
              <a:cs typeface="+mn-cs"/>
            </a:rPr>
            <a:t>△床</a:t>
          </a:r>
          <a:r>
            <a:rPr kumimoji="1" lang="en-US" altLang="ja-JP" sz="1100" b="1">
              <a:solidFill>
                <a:schemeClr val="tx1"/>
              </a:solidFill>
              <a:effectLst/>
              <a:latin typeface="+mn-lt"/>
              <a:ea typeface="+mn-ea"/>
              <a:cs typeface="+mn-cs"/>
            </a:rPr>
            <a:t>×4</a:t>
          </a:r>
          <a:r>
            <a:rPr kumimoji="1" lang="ja-JP" altLang="ja-JP" sz="1100" b="1">
              <a:solidFill>
                <a:schemeClr val="tx1"/>
              </a:solidFill>
              <a:effectLst/>
              <a:latin typeface="+mn-lt"/>
              <a:ea typeface="+mn-ea"/>
              <a:cs typeface="+mn-cs"/>
            </a:rPr>
            <a:t>）</a:t>
          </a:r>
          <a:r>
            <a:rPr kumimoji="1" lang="en-US" altLang="ja-JP" sz="1100" b="1">
              <a:solidFill>
                <a:schemeClr val="tx1"/>
              </a:solidFill>
              <a:effectLst/>
              <a:latin typeface="+mn-lt"/>
              <a:ea typeface="+mn-ea"/>
              <a:cs typeface="+mn-cs"/>
            </a:rPr>
            <a:t>+</a:t>
          </a:r>
          <a:r>
            <a:rPr kumimoji="1" lang="ja-JP" altLang="ja-JP" sz="1100" b="1">
              <a:solidFill>
                <a:schemeClr val="tx1"/>
              </a:solidFill>
              <a:effectLst/>
              <a:latin typeface="+mn-lt"/>
              <a:ea typeface="+mn-ea"/>
              <a:cs typeface="+mn-cs"/>
            </a:rPr>
            <a:t>（上記以外の病床□床</a:t>
          </a:r>
          <a:r>
            <a:rPr kumimoji="1" lang="en-US" altLang="ja-JP" sz="1100" b="1">
              <a:solidFill>
                <a:schemeClr val="tx1"/>
              </a:solidFill>
              <a:effectLst/>
              <a:latin typeface="+mn-lt"/>
              <a:ea typeface="+mn-ea"/>
              <a:cs typeface="+mn-cs"/>
            </a:rPr>
            <a:t>×</a:t>
          </a:r>
          <a:r>
            <a:rPr kumimoji="1" lang="ja-JP" altLang="ja-JP" sz="1100" b="1">
              <a:solidFill>
                <a:schemeClr val="tx1"/>
              </a:solidFill>
              <a:effectLst/>
              <a:latin typeface="+mn-lt"/>
              <a:ea typeface="+mn-ea"/>
              <a:cs typeface="+mn-cs"/>
            </a:rPr>
            <a:t>２）</a:t>
          </a:r>
          <a:r>
            <a:rPr kumimoji="1" lang="en-US" altLang="ja-JP" sz="1100" b="1">
              <a:solidFill>
                <a:schemeClr val="tx1"/>
              </a:solidFill>
              <a:effectLst/>
              <a:latin typeface="+mn-lt"/>
              <a:ea typeface="+mn-ea"/>
              <a:cs typeface="+mn-cs"/>
            </a:rPr>
            <a:t>+</a:t>
          </a:r>
          <a:r>
            <a:rPr kumimoji="1" lang="ja-JP" altLang="ja-JP" sz="1100" b="1">
              <a:solidFill>
                <a:schemeClr val="tx1"/>
              </a:solidFill>
              <a:effectLst/>
              <a:latin typeface="+mn-lt"/>
              <a:ea typeface="+mn-ea"/>
              <a:cs typeface="+mn-cs"/>
            </a:rPr>
            <a:t>（準備完了後ＩＣＵまたはＨＣＵで運用◇床</a:t>
          </a:r>
          <a:r>
            <a:rPr kumimoji="1" lang="en-US" altLang="ja-JP" sz="1100" b="1">
              <a:solidFill>
                <a:schemeClr val="tx1"/>
              </a:solidFill>
              <a:effectLst/>
              <a:latin typeface="+mn-lt"/>
              <a:ea typeface="+mn-ea"/>
              <a:cs typeface="+mn-cs"/>
            </a:rPr>
            <a:t>×</a:t>
          </a:r>
          <a:r>
            <a:rPr kumimoji="1" lang="ja-JP" altLang="ja-JP" sz="1100" b="1">
              <a:solidFill>
                <a:schemeClr val="tx1"/>
              </a:solidFill>
              <a:effectLst/>
              <a:latin typeface="+mn-lt"/>
              <a:ea typeface="+mn-ea"/>
              <a:cs typeface="+mn-cs"/>
            </a:rPr>
            <a:t>４）</a:t>
          </a:r>
          <a:r>
            <a:rPr kumimoji="1" lang="en-US" altLang="ja-JP" sz="1100" b="1">
              <a:solidFill>
                <a:schemeClr val="tx1"/>
              </a:solidFill>
              <a:effectLst/>
              <a:latin typeface="+mn-lt"/>
              <a:ea typeface="+mn-ea"/>
              <a:cs typeface="+mn-cs"/>
            </a:rPr>
            <a:t>+</a:t>
          </a:r>
          <a:r>
            <a:rPr kumimoji="1" lang="ja-JP" altLang="ja-JP" sz="1100" b="1">
              <a:solidFill>
                <a:schemeClr val="tx1"/>
              </a:solidFill>
              <a:effectLst/>
              <a:latin typeface="+mn-lt"/>
              <a:ea typeface="+mn-ea"/>
              <a:cs typeface="+mn-cs"/>
            </a:rPr>
            <a:t>（準備完了後上記以外の病床で運用</a:t>
          </a:r>
          <a:r>
            <a:rPr kumimoji="1" lang="ja-JP" altLang="en-US" sz="1100" b="1">
              <a:solidFill>
                <a:schemeClr val="tx1"/>
              </a:solidFill>
              <a:effectLst/>
              <a:latin typeface="+mn-lt"/>
              <a:ea typeface="+mn-ea"/>
              <a:cs typeface="+mn-cs"/>
            </a:rPr>
            <a:t>●</a:t>
          </a:r>
          <a:r>
            <a:rPr kumimoji="1" lang="ja-JP" altLang="ja-JP" sz="1100" b="1">
              <a:solidFill>
                <a:schemeClr val="tx1"/>
              </a:solidFill>
              <a:effectLst/>
              <a:latin typeface="+mn-lt"/>
              <a:ea typeface="+mn-ea"/>
              <a:cs typeface="+mn-cs"/>
            </a:rPr>
            <a:t>床</a:t>
          </a:r>
          <a:r>
            <a:rPr kumimoji="1" lang="en-US" altLang="ja-JP" sz="1100" b="1">
              <a:solidFill>
                <a:schemeClr val="tx1"/>
              </a:solidFill>
              <a:effectLst/>
              <a:latin typeface="+mn-lt"/>
              <a:ea typeface="+mn-ea"/>
              <a:cs typeface="+mn-cs"/>
            </a:rPr>
            <a:t>×</a:t>
          </a:r>
          <a:r>
            <a:rPr kumimoji="1" lang="ja-JP" altLang="ja-JP" sz="1100" b="1">
              <a:solidFill>
                <a:schemeClr val="tx1"/>
              </a:solidFill>
              <a:effectLst/>
              <a:latin typeface="+mn-lt"/>
              <a:ea typeface="+mn-ea"/>
              <a:cs typeface="+mn-cs"/>
            </a:rPr>
            <a:t>２）</a:t>
          </a:r>
          <a:r>
            <a:rPr kumimoji="1" lang="en-US" altLang="ja-JP" sz="1100" b="1">
              <a:solidFill>
                <a:schemeClr val="tx1"/>
              </a:solidFill>
              <a:effectLst/>
              <a:latin typeface="+mn-lt"/>
              <a:ea typeface="+mn-ea"/>
              <a:cs typeface="+mn-cs"/>
            </a:rPr>
            <a:t>=</a:t>
          </a:r>
          <a:r>
            <a:rPr kumimoji="1" lang="ja-JP" altLang="ja-JP" sz="1100" b="1">
              <a:solidFill>
                <a:schemeClr val="tx1"/>
              </a:solidFill>
              <a:effectLst/>
              <a:latin typeface="+mn-lt"/>
              <a:ea typeface="+mn-ea"/>
              <a:cs typeface="+mn-cs"/>
            </a:rPr>
            <a:t>上限</a:t>
          </a:r>
          <a:r>
            <a:rPr kumimoji="1" lang="ja-JP" altLang="en-US" sz="1100" b="1">
              <a:solidFill>
                <a:schemeClr val="tx1"/>
              </a:solidFill>
              <a:effectLst/>
              <a:latin typeface="+mn-lt"/>
              <a:ea typeface="+mn-ea"/>
              <a:cs typeface="+mn-cs"/>
            </a:rPr>
            <a:t>数</a:t>
          </a:r>
          <a:endParaRPr lang="ja-JP" altLang="ja-JP">
            <a:solidFill>
              <a:schemeClr val="tx1"/>
            </a:solidFill>
            <a:effectLst/>
          </a:endParaRPr>
        </a:p>
        <a:p>
          <a:r>
            <a:rPr kumimoji="1" lang="ja-JP" altLang="ja-JP" sz="1100" b="1">
              <a:solidFill>
                <a:schemeClr val="tx1"/>
              </a:solidFill>
              <a:effectLst/>
              <a:latin typeface="+mn-lt"/>
              <a:ea typeface="+mn-ea"/>
              <a:cs typeface="+mn-cs"/>
            </a:rPr>
            <a:t> </a:t>
          </a:r>
          <a:r>
            <a:rPr kumimoji="1" lang="en-US" altLang="ja-JP" sz="1100" b="1">
              <a:solidFill>
                <a:schemeClr val="tx1"/>
              </a:solidFill>
              <a:effectLst/>
              <a:latin typeface="+mn-lt"/>
              <a:ea typeface="+mn-ea"/>
              <a:cs typeface="+mn-cs"/>
            </a:rPr>
            <a:t>〈</a:t>
          </a:r>
          <a:r>
            <a:rPr kumimoji="1" lang="ja-JP" altLang="ja-JP" sz="1100" b="1" u="sng">
              <a:solidFill>
                <a:schemeClr val="tx1"/>
              </a:solidFill>
              <a:effectLst/>
              <a:latin typeface="+mn-lt"/>
              <a:ea typeface="+mn-ea"/>
              <a:cs typeface="+mn-cs"/>
            </a:rPr>
            <a:t>例：</a:t>
          </a:r>
          <a:r>
            <a:rPr kumimoji="1" lang="ja-JP" altLang="en-US" sz="1100" b="1" u="sng">
              <a:solidFill>
                <a:schemeClr val="tx1"/>
              </a:solidFill>
              <a:effectLst/>
              <a:latin typeface="+mn-lt"/>
              <a:ea typeface="+mn-ea"/>
              <a:cs typeface="+mn-cs"/>
            </a:rPr>
            <a:t>この記載例における１０月９</a:t>
          </a:r>
          <a:r>
            <a:rPr kumimoji="1" lang="ja-JP" altLang="ja-JP" sz="1100" b="1" u="sng">
              <a:solidFill>
                <a:schemeClr val="tx1"/>
              </a:solidFill>
              <a:effectLst/>
              <a:latin typeface="+mn-lt"/>
              <a:ea typeface="+mn-ea"/>
              <a:cs typeface="+mn-cs"/>
            </a:rPr>
            <a:t>日の場合</a:t>
          </a:r>
          <a:r>
            <a:rPr kumimoji="1" lang="en-US" altLang="ja-JP" sz="1100" b="1">
              <a:solidFill>
                <a:schemeClr val="tx1"/>
              </a:solidFill>
              <a:effectLst/>
              <a:latin typeface="+mn-lt"/>
              <a:ea typeface="+mn-ea"/>
              <a:cs typeface="+mn-cs"/>
            </a:rPr>
            <a:t>〉</a:t>
          </a:r>
          <a:endParaRPr lang="ja-JP" altLang="ja-JP">
            <a:solidFill>
              <a:schemeClr val="tx1"/>
            </a:solidFill>
            <a:effectLst/>
          </a:endParaRPr>
        </a:p>
        <a:p>
          <a:r>
            <a:rPr kumimoji="1" lang="ja-JP" altLang="ja-JP" sz="1100" b="1">
              <a:solidFill>
                <a:schemeClr val="tx1"/>
              </a:solidFill>
              <a:effectLst/>
              <a:latin typeface="+mn-lt"/>
              <a:ea typeface="+mn-ea"/>
              <a:cs typeface="+mn-cs"/>
            </a:rPr>
            <a:t>　  </a:t>
          </a:r>
          <a:r>
            <a:rPr kumimoji="1" lang="en-US" altLang="ja-JP" sz="1100" b="1">
              <a:solidFill>
                <a:schemeClr val="tx1"/>
              </a:solidFill>
              <a:effectLst/>
              <a:latin typeface="+mn-lt"/>
              <a:ea typeface="+mn-ea"/>
              <a:cs typeface="+mn-cs"/>
            </a:rPr>
            <a:t>(ICU5</a:t>
          </a:r>
          <a:r>
            <a:rPr kumimoji="1" lang="ja-JP" altLang="ja-JP" sz="1100" b="1">
              <a:solidFill>
                <a:schemeClr val="tx1"/>
              </a:solidFill>
              <a:effectLst/>
              <a:latin typeface="+mn-lt"/>
              <a:ea typeface="+mn-ea"/>
              <a:cs typeface="+mn-cs"/>
            </a:rPr>
            <a:t>床</a:t>
          </a:r>
          <a:r>
            <a:rPr kumimoji="1" lang="en-US" altLang="ja-JP" sz="1100" b="1">
              <a:solidFill>
                <a:schemeClr val="tx1"/>
              </a:solidFill>
              <a:effectLst/>
              <a:latin typeface="+mn-lt"/>
              <a:ea typeface="+mn-ea"/>
              <a:cs typeface="+mn-cs"/>
            </a:rPr>
            <a:t>×</a:t>
          </a:r>
          <a:r>
            <a:rPr kumimoji="1" lang="ja-JP" altLang="ja-JP" sz="1100" b="1">
              <a:solidFill>
                <a:schemeClr val="tx1"/>
              </a:solidFill>
              <a:effectLst/>
              <a:latin typeface="+mn-lt"/>
              <a:ea typeface="+mn-ea"/>
              <a:cs typeface="+mn-cs"/>
            </a:rPr>
            <a:t>４）</a:t>
          </a:r>
          <a:r>
            <a:rPr kumimoji="1" lang="en-US" altLang="ja-JP" sz="1100" b="1">
              <a:solidFill>
                <a:schemeClr val="tx1"/>
              </a:solidFill>
              <a:effectLst/>
              <a:latin typeface="+mn-lt"/>
              <a:ea typeface="+mn-ea"/>
              <a:cs typeface="+mn-cs"/>
            </a:rPr>
            <a:t>+(</a:t>
          </a:r>
          <a:r>
            <a:rPr kumimoji="1" lang="ja-JP" altLang="ja-JP" sz="1100" b="1">
              <a:solidFill>
                <a:schemeClr val="tx1"/>
              </a:solidFill>
              <a:effectLst/>
              <a:latin typeface="+mn-lt"/>
              <a:ea typeface="+mn-ea"/>
              <a:cs typeface="+mn-cs"/>
            </a:rPr>
            <a:t>上記以外の病床</a:t>
          </a:r>
          <a:r>
            <a:rPr kumimoji="1" lang="en-US" altLang="ja-JP" sz="1100" b="1">
              <a:solidFill>
                <a:schemeClr val="tx1"/>
              </a:solidFill>
              <a:effectLst/>
              <a:latin typeface="+mn-lt"/>
              <a:ea typeface="+mn-ea"/>
              <a:cs typeface="+mn-cs"/>
            </a:rPr>
            <a:t>13</a:t>
          </a:r>
          <a:r>
            <a:rPr kumimoji="1" lang="ja-JP" altLang="ja-JP" sz="1100" b="1">
              <a:solidFill>
                <a:schemeClr val="tx1"/>
              </a:solidFill>
              <a:effectLst/>
              <a:latin typeface="+mn-lt"/>
              <a:ea typeface="+mn-ea"/>
              <a:cs typeface="+mn-cs"/>
            </a:rPr>
            <a:t>床</a:t>
          </a:r>
          <a:r>
            <a:rPr kumimoji="1" lang="en-US" altLang="ja-JP" sz="1100" b="1">
              <a:solidFill>
                <a:schemeClr val="tx1"/>
              </a:solidFill>
              <a:effectLst/>
              <a:latin typeface="+mn-lt"/>
              <a:ea typeface="+mn-ea"/>
              <a:cs typeface="+mn-cs"/>
            </a:rPr>
            <a:t>×</a:t>
          </a:r>
          <a:r>
            <a:rPr kumimoji="1" lang="ja-JP" altLang="ja-JP" sz="1100" b="1">
              <a:solidFill>
                <a:schemeClr val="tx1"/>
              </a:solidFill>
              <a:effectLst/>
              <a:latin typeface="+mn-lt"/>
              <a:ea typeface="+mn-ea"/>
              <a:cs typeface="+mn-cs"/>
            </a:rPr>
            <a:t>２）</a:t>
          </a:r>
          <a:r>
            <a:rPr kumimoji="1" lang="en-US" altLang="ja-JP" sz="1100" b="1">
              <a:solidFill>
                <a:schemeClr val="tx1"/>
              </a:solidFill>
              <a:effectLst/>
              <a:latin typeface="+mn-lt"/>
              <a:ea typeface="+mn-ea"/>
              <a:cs typeface="+mn-cs"/>
            </a:rPr>
            <a:t>+</a:t>
          </a:r>
          <a:r>
            <a:rPr kumimoji="1" lang="ja-JP" altLang="ja-JP" sz="1100" b="1">
              <a:solidFill>
                <a:schemeClr val="tx1"/>
              </a:solidFill>
              <a:effectLst/>
              <a:latin typeface="+mn-lt"/>
              <a:ea typeface="+mn-ea"/>
              <a:cs typeface="+mn-cs"/>
            </a:rPr>
            <a:t>（準備完了後ＩＣＵまたはＨＣＵで運用</a:t>
          </a:r>
          <a:r>
            <a:rPr kumimoji="1" lang="ja-JP" altLang="en-US" sz="1100" b="1">
              <a:solidFill>
                <a:schemeClr val="tx1"/>
              </a:solidFill>
              <a:effectLst/>
              <a:latin typeface="+mn-lt"/>
              <a:ea typeface="+mn-ea"/>
              <a:cs typeface="+mn-cs"/>
            </a:rPr>
            <a:t>５</a:t>
          </a:r>
          <a:r>
            <a:rPr kumimoji="1" lang="ja-JP" altLang="ja-JP" sz="1100" b="1">
              <a:solidFill>
                <a:schemeClr val="tx1"/>
              </a:solidFill>
              <a:effectLst/>
              <a:latin typeface="+mn-lt"/>
              <a:ea typeface="+mn-ea"/>
              <a:cs typeface="+mn-cs"/>
            </a:rPr>
            <a:t>床</a:t>
          </a:r>
          <a:r>
            <a:rPr kumimoji="1" lang="en-US" altLang="ja-JP" sz="1100" b="1">
              <a:solidFill>
                <a:schemeClr val="tx1"/>
              </a:solidFill>
              <a:effectLst/>
              <a:latin typeface="+mn-lt"/>
              <a:ea typeface="+mn-ea"/>
              <a:cs typeface="+mn-cs"/>
            </a:rPr>
            <a:t>×</a:t>
          </a:r>
          <a:r>
            <a:rPr kumimoji="1" lang="ja-JP" altLang="en-US" sz="1100" b="1">
              <a:solidFill>
                <a:schemeClr val="tx1"/>
              </a:solidFill>
              <a:effectLst/>
              <a:latin typeface="+mn-lt"/>
              <a:ea typeface="+mn-ea"/>
              <a:cs typeface="+mn-cs"/>
            </a:rPr>
            <a:t>４</a:t>
          </a:r>
          <a:r>
            <a:rPr kumimoji="1" lang="ja-JP" altLang="ja-JP" sz="1100" b="1">
              <a:solidFill>
                <a:schemeClr val="tx1"/>
              </a:solidFill>
              <a:effectLst/>
              <a:latin typeface="+mn-lt"/>
              <a:ea typeface="+mn-ea"/>
              <a:cs typeface="+mn-cs"/>
            </a:rPr>
            <a:t>）</a:t>
          </a:r>
          <a:r>
            <a:rPr kumimoji="1" lang="en-US" altLang="ja-JP" sz="1100" b="1">
              <a:solidFill>
                <a:schemeClr val="tx1"/>
              </a:solidFill>
              <a:effectLst/>
              <a:latin typeface="+mn-lt"/>
              <a:ea typeface="+mn-ea"/>
              <a:cs typeface="+mn-cs"/>
            </a:rPr>
            <a:t>+</a:t>
          </a:r>
          <a:r>
            <a:rPr kumimoji="1" lang="ja-JP" altLang="ja-JP" sz="1100" b="1">
              <a:solidFill>
                <a:schemeClr val="tx1"/>
              </a:solidFill>
              <a:effectLst/>
              <a:latin typeface="+mn-lt"/>
              <a:ea typeface="+mn-ea"/>
              <a:cs typeface="+mn-cs"/>
            </a:rPr>
            <a:t>（準備完了後上記以外の病床で運用０床</a:t>
          </a:r>
          <a:r>
            <a:rPr kumimoji="1" lang="en-US" altLang="ja-JP" sz="1100" b="1">
              <a:solidFill>
                <a:schemeClr val="tx1"/>
              </a:solidFill>
              <a:effectLst/>
              <a:latin typeface="+mn-lt"/>
              <a:ea typeface="+mn-ea"/>
              <a:cs typeface="+mn-cs"/>
            </a:rPr>
            <a:t>×</a:t>
          </a:r>
          <a:r>
            <a:rPr kumimoji="1" lang="ja-JP" altLang="ja-JP" sz="1100" b="1">
              <a:solidFill>
                <a:schemeClr val="tx1"/>
              </a:solidFill>
              <a:effectLst/>
              <a:latin typeface="+mn-lt"/>
              <a:ea typeface="+mn-ea"/>
              <a:cs typeface="+mn-cs"/>
            </a:rPr>
            <a:t>２）</a:t>
          </a:r>
          <a:r>
            <a:rPr kumimoji="1" lang="en-US" altLang="ja-JP" sz="1100" b="1">
              <a:solidFill>
                <a:schemeClr val="tx1"/>
              </a:solidFill>
              <a:effectLst/>
              <a:latin typeface="+mn-lt"/>
              <a:ea typeface="+mn-ea"/>
              <a:cs typeface="+mn-cs"/>
            </a:rPr>
            <a:t>=</a:t>
          </a:r>
          <a:r>
            <a:rPr kumimoji="1" lang="ja-JP" altLang="en-US" sz="1100" b="1">
              <a:solidFill>
                <a:schemeClr val="tx1"/>
              </a:solidFill>
              <a:effectLst/>
              <a:latin typeface="+mn-lt"/>
              <a:ea typeface="+mn-ea"/>
              <a:cs typeface="+mn-cs"/>
            </a:rPr>
            <a:t>６６床</a:t>
          </a:r>
          <a:endParaRPr lang="ja-JP" altLang="ja-JP">
            <a:solidFill>
              <a:schemeClr val="tx1"/>
            </a:solidFill>
            <a:effectLst/>
          </a:endParaRPr>
        </a:p>
      </xdr:txBody>
    </xdr:sp>
    <xdr:clientData/>
  </xdr:twoCellAnchor>
  <xdr:twoCellAnchor>
    <xdr:from>
      <xdr:col>13</xdr:col>
      <xdr:colOff>245437</xdr:colOff>
      <xdr:row>12</xdr:row>
      <xdr:rowOff>68511</xdr:rowOff>
    </xdr:from>
    <xdr:to>
      <xdr:col>14</xdr:col>
      <xdr:colOff>328781</xdr:colOff>
      <xdr:row>13</xdr:row>
      <xdr:rowOff>80418</xdr:rowOff>
    </xdr:to>
    <xdr:cxnSp macro="">
      <xdr:nvCxnSpPr>
        <xdr:cNvPr id="28" name="直線コネクタ 27"/>
        <xdr:cNvCxnSpPr/>
      </xdr:nvCxnSpPr>
      <xdr:spPr>
        <a:xfrm>
          <a:off x="6160963" y="4246143"/>
          <a:ext cx="434265" cy="329407"/>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50130</xdr:colOff>
      <xdr:row>8</xdr:row>
      <xdr:rowOff>250658</xdr:rowOff>
    </xdr:from>
    <xdr:to>
      <xdr:col>46</xdr:col>
      <xdr:colOff>534737</xdr:colOff>
      <xdr:row>15</xdr:row>
      <xdr:rowOff>150394</xdr:rowOff>
    </xdr:to>
    <xdr:sp macro="" textlink="">
      <xdr:nvSpPr>
        <xdr:cNvPr id="30" name="角丸四角形 29"/>
        <xdr:cNvSpPr/>
      </xdr:nvSpPr>
      <xdr:spPr>
        <a:xfrm>
          <a:off x="14638419" y="2790658"/>
          <a:ext cx="6650792" cy="2489868"/>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u="none">
              <a:solidFill>
                <a:schemeClr val="tx1"/>
              </a:solidFill>
            </a:rPr>
            <a:t>医療機関内で生じる準備病床数をまとめてご記入ください。</a:t>
          </a:r>
          <a:endParaRPr kumimoji="1" lang="en-US" altLang="ja-JP" sz="1400" b="1" u="none">
            <a:solidFill>
              <a:schemeClr val="tx1"/>
            </a:solidFill>
          </a:endParaRPr>
        </a:p>
        <a:p>
          <a:pPr algn="l"/>
          <a:r>
            <a:rPr kumimoji="1" lang="ja-JP" altLang="en-US" sz="1400" b="1" u="none">
              <a:solidFill>
                <a:schemeClr val="tx1"/>
              </a:solidFill>
            </a:rPr>
            <a:t>　この記載例では、</a:t>
          </a:r>
          <a:r>
            <a:rPr kumimoji="1" lang="en-US" altLang="ja-JP" sz="1400" b="1" u="none">
              <a:solidFill>
                <a:schemeClr val="tx1"/>
              </a:solidFill>
            </a:rPr>
            <a:t>10/11</a:t>
          </a:r>
          <a:r>
            <a:rPr kumimoji="1" lang="ja-JP" altLang="en-US" sz="1400" b="1" u="none">
              <a:solidFill>
                <a:schemeClr val="tx1"/>
              </a:solidFill>
            </a:rPr>
            <a:t>～重点医療機関で</a:t>
          </a:r>
          <a:r>
            <a:rPr kumimoji="1" lang="en-US" altLang="ja-JP" sz="1400" b="1" u="none">
              <a:solidFill>
                <a:schemeClr val="tx1"/>
              </a:solidFill>
            </a:rPr>
            <a:t>ICU</a:t>
          </a:r>
          <a:r>
            <a:rPr kumimoji="1" lang="ja-JP" altLang="en-US" sz="1400" b="1" u="none">
              <a:solidFill>
                <a:schemeClr val="tx1"/>
              </a:solidFill>
            </a:rPr>
            <a:t>５床増床するために、 </a:t>
          </a:r>
          <a:r>
            <a:rPr kumimoji="1" lang="en-US" altLang="ja-JP" sz="1400" b="1" u="none">
              <a:solidFill>
                <a:schemeClr val="tx1"/>
              </a:solidFill>
            </a:rPr>
            <a:t>10/1</a:t>
          </a:r>
          <a:r>
            <a:rPr kumimoji="1" lang="ja-JP" altLang="en-US" sz="1400" b="1" u="none">
              <a:solidFill>
                <a:schemeClr val="tx1"/>
              </a:solidFill>
            </a:rPr>
            <a:t>～</a:t>
          </a:r>
          <a:r>
            <a:rPr kumimoji="1" lang="en-US" altLang="ja-JP" sz="1400" b="1" u="none">
              <a:solidFill>
                <a:schemeClr val="tx1"/>
              </a:solidFill>
            </a:rPr>
            <a:t>10/10</a:t>
          </a:r>
          <a:r>
            <a:rPr kumimoji="1" lang="ja-JP" altLang="en-US" sz="1400" b="1" u="none">
              <a:solidFill>
                <a:schemeClr val="tx1"/>
              </a:solidFill>
            </a:rPr>
            <a:t>に受入体制の準備を行った場合の例を記載しています。</a:t>
          </a:r>
          <a:endParaRPr kumimoji="1" lang="en-US" altLang="ja-JP" sz="1400" b="1" u="none">
            <a:solidFill>
              <a:schemeClr val="tx1"/>
            </a:solidFill>
          </a:endParaRPr>
        </a:p>
        <a:p>
          <a:pPr algn="l"/>
          <a:r>
            <a:rPr kumimoji="1" lang="ja-JP" altLang="en-US" sz="1400" b="1" u="none">
              <a:solidFill>
                <a:schemeClr val="tx1"/>
              </a:solidFill>
            </a:rPr>
            <a:t>（注）この欄には、準備が完了すれば運用病床となる病床の数をご記入ください。当該日に一般の入院患者がいるため、休止病床の補助対象外となっていても、この欄に限り、病床数を減らす必要はありません。</a:t>
          </a:r>
          <a:endParaRPr kumimoji="1" lang="en-US" altLang="ja-JP" sz="1400" b="1" u="none">
            <a:solidFill>
              <a:schemeClr val="tx1"/>
            </a:solidFill>
          </a:endParaRPr>
        </a:p>
      </xdr:txBody>
    </xdr:sp>
    <xdr:clientData/>
  </xdr:twoCellAnchor>
  <xdr:twoCellAnchor>
    <xdr:from>
      <xdr:col>15</xdr:col>
      <xdr:colOff>66843</xdr:colOff>
      <xdr:row>9</xdr:row>
      <xdr:rowOff>250658</xdr:rowOff>
    </xdr:from>
    <xdr:to>
      <xdr:col>37</xdr:col>
      <xdr:colOff>116974</xdr:colOff>
      <xdr:row>9</xdr:row>
      <xdr:rowOff>384342</xdr:rowOff>
    </xdr:to>
    <xdr:cxnSp macro="">
      <xdr:nvCxnSpPr>
        <xdr:cNvPr id="31" name="直線コネクタ 30"/>
        <xdr:cNvCxnSpPr/>
      </xdr:nvCxnSpPr>
      <xdr:spPr>
        <a:xfrm>
          <a:off x="6684211" y="3108158"/>
          <a:ext cx="8021052" cy="133684"/>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38"/>
  <sheetViews>
    <sheetView tabSelected="1" view="pageBreakPreview" topLeftCell="A22" zoomScale="69" zoomScaleNormal="100" zoomScaleSheetLayoutView="69" workbookViewId="0">
      <selection activeCell="B24" sqref="B24"/>
    </sheetView>
  </sheetViews>
  <sheetFormatPr defaultRowHeight="18.75" x14ac:dyDescent="0.4"/>
  <cols>
    <col min="1" max="1" width="1.75" customWidth="1"/>
    <col min="2" max="13" width="9.75" customWidth="1"/>
  </cols>
  <sheetData>
    <row r="1" spans="2:12" ht="30" x14ac:dyDescent="0.4">
      <c r="B1" s="61" t="s">
        <v>56</v>
      </c>
    </row>
    <row r="2" spans="2:12" s="57" customFormat="1" ht="20.25" x14ac:dyDescent="0.4">
      <c r="B2" s="59" t="s">
        <v>76</v>
      </c>
    </row>
    <row r="3" spans="2:12" s="57" customFormat="1" ht="20.25" x14ac:dyDescent="0.4">
      <c r="B3" s="60" t="s">
        <v>75</v>
      </c>
    </row>
    <row r="4" spans="2:12" s="57" customFormat="1" ht="12.75" customHeight="1" x14ac:dyDescent="0.4"/>
    <row r="5" spans="2:12" s="57" customFormat="1" ht="21" customHeight="1" x14ac:dyDescent="0.4">
      <c r="B5" s="63"/>
    </row>
    <row r="6" spans="2:12" s="60" customFormat="1" ht="12.75" customHeight="1" x14ac:dyDescent="0.4">
      <c r="B6" s="62"/>
    </row>
    <row r="7" spans="2:12" s="60" customFormat="1" ht="24" x14ac:dyDescent="0.4">
      <c r="B7" s="178" t="s">
        <v>64</v>
      </c>
    </row>
    <row r="8" spans="2:12" s="60" customFormat="1" ht="20.25" x14ac:dyDescent="0.4">
      <c r="B8" s="60" t="s">
        <v>57</v>
      </c>
    </row>
    <row r="9" spans="2:12" s="60" customFormat="1" ht="20.25" x14ac:dyDescent="0.4">
      <c r="B9" s="57" t="s">
        <v>58</v>
      </c>
    </row>
    <row r="10" spans="2:12" s="60" customFormat="1" ht="20.25" x14ac:dyDescent="0.4">
      <c r="B10" s="57" t="s">
        <v>87</v>
      </c>
    </row>
    <row r="11" spans="2:12" s="58" customFormat="1" ht="24" x14ac:dyDescent="0.4"/>
    <row r="12" spans="2:12" ht="24" x14ac:dyDescent="0.4">
      <c r="B12" s="58"/>
      <c r="C12" s="58"/>
      <c r="D12" s="58"/>
      <c r="E12" s="58"/>
      <c r="F12" s="58"/>
      <c r="G12" s="58"/>
      <c r="H12" s="58"/>
      <c r="I12" s="58"/>
      <c r="J12" s="58"/>
      <c r="K12" s="58"/>
      <c r="L12" s="58"/>
    </row>
    <row r="13" spans="2:12" ht="24" x14ac:dyDescent="0.4">
      <c r="B13" s="58"/>
      <c r="C13" s="58"/>
      <c r="D13" s="58"/>
      <c r="E13" s="58"/>
      <c r="F13" s="58"/>
      <c r="G13" s="58"/>
      <c r="H13" s="58"/>
      <c r="I13" s="58"/>
      <c r="J13" s="58"/>
      <c r="K13" s="58"/>
      <c r="L13" s="58"/>
    </row>
    <row r="14" spans="2:12" ht="24" x14ac:dyDescent="0.4">
      <c r="B14" s="143" t="s">
        <v>69</v>
      </c>
    </row>
    <row r="15" spans="2:12" ht="24" x14ac:dyDescent="0.4">
      <c r="B15" s="143" t="s">
        <v>70</v>
      </c>
    </row>
    <row r="16" spans="2:12" ht="24" x14ac:dyDescent="0.4">
      <c r="B16" s="178" t="s">
        <v>66</v>
      </c>
      <c r="C16" s="178"/>
      <c r="D16" s="178"/>
      <c r="E16" s="178"/>
      <c r="F16" s="178"/>
      <c r="G16" s="178" t="s">
        <v>67</v>
      </c>
      <c r="H16" s="178"/>
      <c r="I16" s="178"/>
      <c r="J16" s="178"/>
      <c r="K16" s="178"/>
    </row>
    <row r="17" spans="2:21" ht="24" x14ac:dyDescent="0.4">
      <c r="B17" s="178"/>
      <c r="C17" s="178" t="s">
        <v>68</v>
      </c>
      <c r="D17" s="178"/>
      <c r="E17" s="178"/>
      <c r="F17" s="178"/>
      <c r="G17" s="178"/>
      <c r="H17" s="178"/>
      <c r="I17" s="178"/>
      <c r="J17" s="178"/>
      <c r="K17" s="178"/>
    </row>
    <row r="19" spans="2:21" ht="24" x14ac:dyDescent="0.4">
      <c r="B19" s="143" t="s">
        <v>63</v>
      </c>
    </row>
    <row r="20" spans="2:21" ht="24" customHeight="1" x14ac:dyDescent="0.4">
      <c r="B20" s="142" t="s">
        <v>88</v>
      </c>
    </row>
    <row r="21" spans="2:21" ht="24" customHeight="1" x14ac:dyDescent="0.4">
      <c r="B21" s="142" t="s">
        <v>89</v>
      </c>
    </row>
    <row r="22" spans="2:21" ht="24" customHeight="1" x14ac:dyDescent="0.4">
      <c r="B22" s="142" t="s">
        <v>90</v>
      </c>
    </row>
    <row r="23" spans="2:21" ht="24" customHeight="1" x14ac:dyDescent="0.4">
      <c r="B23" s="142" t="s">
        <v>91</v>
      </c>
    </row>
    <row r="24" spans="2:21" ht="24" customHeight="1" x14ac:dyDescent="0.4"/>
    <row r="25" spans="2:21" ht="24" x14ac:dyDescent="0.4">
      <c r="B25" s="143" t="s">
        <v>65</v>
      </c>
    </row>
    <row r="26" spans="2:21" ht="19.5" x14ac:dyDescent="0.4">
      <c r="B26" s="142" t="s">
        <v>72</v>
      </c>
    </row>
    <row r="27" spans="2:21" ht="19.5" x14ac:dyDescent="0.4">
      <c r="B27" s="142" t="s">
        <v>73</v>
      </c>
    </row>
    <row r="28" spans="2:21" ht="19.5" x14ac:dyDescent="0.4">
      <c r="B28" s="57" t="s">
        <v>79</v>
      </c>
      <c r="L28" s="179"/>
      <c r="M28" s="179"/>
      <c r="N28" s="179"/>
      <c r="O28" s="179"/>
      <c r="P28" s="179"/>
      <c r="Q28" s="179"/>
      <c r="R28" s="179"/>
      <c r="S28" s="179"/>
      <c r="T28" s="179"/>
      <c r="U28" s="179"/>
    </row>
    <row r="29" spans="2:21" ht="19.5" x14ac:dyDescent="0.4">
      <c r="B29" s="57" t="s">
        <v>80</v>
      </c>
      <c r="L29" s="179"/>
      <c r="M29" s="179"/>
      <c r="N29" s="179"/>
      <c r="O29" s="179"/>
      <c r="P29" s="179"/>
      <c r="Q29" s="179"/>
      <c r="R29" s="179"/>
      <c r="S29" s="179"/>
      <c r="T29" s="179"/>
      <c r="U29" s="179"/>
    </row>
    <row r="30" spans="2:21" ht="19.5" x14ac:dyDescent="0.4">
      <c r="B30" s="57" t="s">
        <v>77</v>
      </c>
      <c r="J30" s="179"/>
      <c r="K30" s="179"/>
      <c r="L30" s="179"/>
      <c r="M30" s="179"/>
      <c r="N30" s="179"/>
      <c r="O30" s="179"/>
      <c r="P30" s="179"/>
      <c r="Q30" s="179"/>
      <c r="R30" s="179"/>
      <c r="S30" s="179"/>
    </row>
    <row r="31" spans="2:21" ht="19.5" x14ac:dyDescent="0.4">
      <c r="B31" s="57" t="s">
        <v>74</v>
      </c>
      <c r="J31" s="179"/>
      <c r="K31" s="179"/>
      <c r="L31" s="179"/>
      <c r="M31" s="179"/>
      <c r="N31" s="179"/>
      <c r="O31" s="179"/>
      <c r="P31" s="179"/>
      <c r="Q31" s="179"/>
      <c r="R31" s="179"/>
      <c r="S31" s="179"/>
    </row>
    <row r="32" spans="2:21" ht="19.5" x14ac:dyDescent="0.4">
      <c r="B32" s="57" t="s">
        <v>83</v>
      </c>
      <c r="J32" s="179"/>
      <c r="K32" s="179"/>
      <c r="L32" s="179"/>
      <c r="M32" s="179"/>
      <c r="N32" s="179"/>
      <c r="O32" s="179"/>
      <c r="P32" s="179"/>
      <c r="Q32" s="179"/>
      <c r="R32" s="179"/>
      <c r="S32" s="179"/>
    </row>
    <row r="33" spans="2:13" ht="19.5" x14ac:dyDescent="0.4">
      <c r="L33" s="57"/>
      <c r="M33" s="57"/>
    </row>
    <row r="34" spans="2:13" ht="24" x14ac:dyDescent="0.4">
      <c r="B34" s="178"/>
    </row>
    <row r="35" spans="2:13" ht="24" x14ac:dyDescent="0.4">
      <c r="B35" s="58"/>
    </row>
    <row r="36" spans="2:13" ht="24" x14ac:dyDescent="0.4">
      <c r="B36" s="58"/>
    </row>
    <row r="37" spans="2:13" ht="24" x14ac:dyDescent="0.4">
      <c r="B37" s="58"/>
    </row>
    <row r="38" spans="2:13" ht="24" x14ac:dyDescent="0.4">
      <c r="B38" s="58"/>
    </row>
  </sheetData>
  <phoneticPr fontId="2"/>
  <pageMargins left="0.7" right="0.7" top="0.75" bottom="0.75" header="0.3" footer="0.3"/>
  <pageSetup paperSize="9" scale="73" orientation="portrait" r:id="rId1"/>
  <rowBreaks count="1" manualBreakCount="1">
    <brk id="39"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AP43"/>
  <sheetViews>
    <sheetView view="pageBreakPreview" topLeftCell="A11" zoomScale="70" zoomScaleNormal="59" zoomScaleSheetLayoutView="70" zoomScalePageLayoutView="90" workbookViewId="0">
      <selection activeCell="B24" sqref="B24:AM28"/>
    </sheetView>
  </sheetViews>
  <sheetFormatPr defaultRowHeight="18.75" x14ac:dyDescent="0.4"/>
  <cols>
    <col min="1" max="1" width="2.625" customWidth="1"/>
    <col min="2" max="4" width="10.625" customWidth="1"/>
    <col min="5" max="5" width="1.625" customWidth="1"/>
    <col min="6" max="6" width="12.625" customWidth="1"/>
    <col min="7" max="8" width="2.75" customWidth="1"/>
    <col min="9" max="9" width="36.875" customWidth="1"/>
    <col min="10" max="40" width="4.125" customWidth="1"/>
    <col min="41" max="41" width="6.375" customWidth="1"/>
    <col min="42" max="43" width="0" hidden="1" customWidth="1"/>
  </cols>
  <sheetData>
    <row r="1" spans="2:42" ht="24.95" customHeight="1" x14ac:dyDescent="0.4">
      <c r="B1" s="251" t="s">
        <v>62</v>
      </c>
      <c r="C1" s="251"/>
      <c r="D1" s="251"/>
      <c r="E1" s="251"/>
      <c r="F1" s="251"/>
      <c r="G1" s="251"/>
      <c r="H1" s="251"/>
      <c r="I1" s="251"/>
      <c r="J1" s="251"/>
      <c r="K1" s="251"/>
      <c r="L1" s="251"/>
      <c r="M1" s="251"/>
      <c r="N1" s="251"/>
      <c r="O1" s="251"/>
      <c r="P1" s="251"/>
      <c r="Q1" s="251"/>
      <c r="R1" s="251"/>
      <c r="S1" s="251"/>
      <c r="T1" s="251"/>
      <c r="U1" s="252" t="s">
        <v>13</v>
      </c>
      <c r="V1" s="252"/>
      <c r="W1" s="252"/>
      <c r="X1" s="252"/>
      <c r="Y1" s="253" t="s">
        <v>60</v>
      </c>
      <c r="Z1" s="253"/>
      <c r="AA1" s="253"/>
      <c r="AB1" s="253"/>
      <c r="AC1" s="253"/>
      <c r="AD1" s="253"/>
      <c r="AE1" s="253"/>
      <c r="AF1" s="253"/>
      <c r="AG1" s="253"/>
      <c r="AH1" s="253"/>
      <c r="AI1" s="253"/>
      <c r="AJ1" s="253"/>
      <c r="AK1" s="253"/>
      <c r="AL1" s="253"/>
      <c r="AM1" s="253"/>
      <c r="AN1" s="253"/>
      <c r="AO1" s="253"/>
      <c r="AP1" s="91"/>
    </row>
    <row r="2" spans="2:42" ht="24.95" customHeight="1" x14ac:dyDescent="0.4">
      <c r="B2" s="251"/>
      <c r="C2" s="251"/>
      <c r="D2" s="251"/>
      <c r="E2" s="251"/>
      <c r="F2" s="251"/>
      <c r="G2" s="251"/>
      <c r="H2" s="251"/>
      <c r="I2" s="251"/>
      <c r="J2" s="251"/>
      <c r="K2" s="251"/>
      <c r="L2" s="251"/>
      <c r="M2" s="251"/>
      <c r="N2" s="251"/>
      <c r="O2" s="251"/>
      <c r="P2" s="251"/>
      <c r="Q2" s="251"/>
      <c r="R2" s="251"/>
      <c r="S2" s="251"/>
      <c r="T2" s="251"/>
      <c r="U2" s="91"/>
      <c r="V2" s="91"/>
      <c r="W2" s="91"/>
      <c r="X2" s="91"/>
      <c r="Y2" s="91"/>
      <c r="Z2" s="91"/>
      <c r="AA2" s="92"/>
      <c r="AB2" s="254" t="s">
        <v>12</v>
      </c>
      <c r="AC2" s="255"/>
      <c r="AD2" s="255"/>
      <c r="AE2" s="255"/>
      <c r="AF2" s="256"/>
      <c r="AG2" s="257" t="s">
        <v>61</v>
      </c>
      <c r="AH2" s="258"/>
      <c r="AI2" s="258"/>
      <c r="AJ2" s="258"/>
      <c r="AK2" s="258"/>
      <c r="AL2" s="259"/>
      <c r="AM2" s="260">
        <v>10</v>
      </c>
      <c r="AN2" s="260"/>
      <c r="AO2" s="93" t="s">
        <v>11</v>
      </c>
      <c r="AP2" s="91"/>
    </row>
    <row r="3" spans="2:42" ht="24.95" customHeight="1" x14ac:dyDescent="0.4">
      <c r="B3" s="91"/>
      <c r="C3" s="94"/>
      <c r="D3" s="91"/>
      <c r="E3" s="91"/>
      <c r="F3" s="91"/>
      <c r="G3" s="91"/>
      <c r="H3" s="91"/>
      <c r="I3" s="91"/>
      <c r="J3" s="91"/>
      <c r="K3" s="91"/>
      <c r="L3" s="91"/>
      <c r="M3" s="91"/>
      <c r="N3" s="91"/>
      <c r="O3" s="91"/>
      <c r="P3" s="91"/>
      <c r="Q3" s="95"/>
      <c r="R3" s="95"/>
      <c r="S3" s="91"/>
      <c r="T3" s="91"/>
      <c r="U3" s="91"/>
      <c r="V3" s="91"/>
      <c r="W3" s="91"/>
      <c r="X3" s="91"/>
      <c r="Y3" s="91"/>
      <c r="Z3" s="91"/>
      <c r="AA3" s="96"/>
      <c r="AB3" s="245" t="s">
        <v>17</v>
      </c>
      <c r="AC3" s="246"/>
      <c r="AD3" s="246"/>
      <c r="AE3" s="246"/>
      <c r="AF3" s="247"/>
      <c r="AG3" s="248" t="s">
        <v>38</v>
      </c>
      <c r="AH3" s="249"/>
      <c r="AI3" s="249"/>
      <c r="AJ3" s="249"/>
      <c r="AK3" s="249"/>
      <c r="AL3" s="249"/>
      <c r="AM3" s="249"/>
      <c r="AN3" s="249"/>
      <c r="AO3" s="250"/>
      <c r="AP3" s="91"/>
    </row>
    <row r="4" spans="2:42" ht="24.95" customHeight="1" thickBot="1" x14ac:dyDescent="0.45">
      <c r="B4" s="91"/>
      <c r="C4" s="94"/>
      <c r="D4" s="91"/>
      <c r="E4" s="91"/>
      <c r="F4" s="91"/>
      <c r="G4" s="91"/>
      <c r="H4" s="91"/>
      <c r="I4" s="91"/>
      <c r="J4" s="91"/>
      <c r="K4" s="91"/>
      <c r="L4" s="91"/>
      <c r="M4" s="91"/>
      <c r="N4" s="91"/>
      <c r="O4" s="91"/>
      <c r="P4" s="91"/>
      <c r="Q4" s="97"/>
      <c r="R4" s="97"/>
      <c r="S4" s="91"/>
      <c r="T4" s="91"/>
      <c r="U4" s="91"/>
      <c r="V4" s="91"/>
      <c r="W4" s="97"/>
      <c r="X4" s="97"/>
      <c r="Y4" s="97"/>
      <c r="Z4" s="97"/>
      <c r="AA4" s="91"/>
      <c r="AB4" s="91"/>
      <c r="AC4" s="91"/>
      <c r="AD4" s="211" t="s">
        <v>32</v>
      </c>
      <c r="AE4" s="211"/>
      <c r="AF4" s="211"/>
      <c r="AG4" s="211"/>
      <c r="AH4" s="211"/>
      <c r="AI4" s="211"/>
      <c r="AJ4" s="211"/>
      <c r="AK4" s="211"/>
      <c r="AL4" s="211"/>
      <c r="AM4" s="211"/>
      <c r="AN4" s="211"/>
      <c r="AO4" s="211"/>
      <c r="AP4" s="91"/>
    </row>
    <row r="5" spans="2:42" s="98" customFormat="1" ht="50.1" customHeight="1" thickBot="1" x14ac:dyDescent="0.45">
      <c r="B5" s="16" t="s">
        <v>18</v>
      </c>
      <c r="C5" s="16" t="s">
        <v>9</v>
      </c>
      <c r="D5" s="17" t="s">
        <v>8</v>
      </c>
      <c r="E5" s="231" t="s">
        <v>19</v>
      </c>
      <c r="F5" s="232"/>
      <c r="G5" s="232"/>
      <c r="H5" s="232"/>
      <c r="I5" s="232"/>
      <c r="J5" s="232"/>
      <c r="K5" s="232"/>
      <c r="L5" s="232"/>
      <c r="M5" s="232"/>
      <c r="N5" s="232"/>
      <c r="O5" s="232"/>
      <c r="P5" s="232"/>
      <c r="Q5" s="232"/>
      <c r="R5" s="232"/>
      <c r="S5" s="232"/>
      <c r="T5" s="232"/>
      <c r="U5" s="232"/>
      <c r="V5" s="232"/>
      <c r="W5" s="232"/>
      <c r="X5" s="232"/>
      <c r="Y5" s="232"/>
      <c r="Z5" s="232"/>
      <c r="AA5" s="232"/>
      <c r="AB5" s="232"/>
      <c r="AC5" s="232"/>
      <c r="AD5" s="232"/>
      <c r="AE5" s="232"/>
      <c r="AF5" s="232"/>
      <c r="AG5" s="232"/>
      <c r="AH5" s="232"/>
      <c r="AI5" s="232"/>
      <c r="AJ5" s="232"/>
      <c r="AK5" s="232"/>
      <c r="AL5" s="232"/>
      <c r="AM5" s="232"/>
      <c r="AN5" s="232"/>
      <c r="AO5" s="233"/>
    </row>
    <row r="6" spans="2:42" s="98" customFormat="1" ht="22.5" customHeight="1" thickBot="1" x14ac:dyDescent="0.45">
      <c r="B6" s="201" t="s">
        <v>6</v>
      </c>
      <c r="C6" s="201" t="s">
        <v>42</v>
      </c>
      <c r="D6" s="201">
        <v>35</v>
      </c>
      <c r="E6" s="216">
        <f>IF(AM2=0,"",AM2)</f>
        <v>10</v>
      </c>
      <c r="F6" s="217"/>
      <c r="G6" s="217"/>
      <c r="H6" s="217"/>
      <c r="I6" s="218"/>
      <c r="J6" s="73">
        <v>1</v>
      </c>
      <c r="K6" s="74">
        <v>2</v>
      </c>
      <c r="L6" s="74">
        <v>3</v>
      </c>
      <c r="M6" s="74">
        <v>4</v>
      </c>
      <c r="N6" s="74">
        <v>5</v>
      </c>
      <c r="O6" s="74">
        <v>6</v>
      </c>
      <c r="P6" s="74">
        <v>7</v>
      </c>
      <c r="Q6" s="74">
        <v>8</v>
      </c>
      <c r="R6" s="74">
        <v>9</v>
      </c>
      <c r="S6" s="74">
        <v>10</v>
      </c>
      <c r="T6" s="74">
        <v>11</v>
      </c>
      <c r="U6" s="74">
        <v>12</v>
      </c>
      <c r="V6" s="74">
        <v>13</v>
      </c>
      <c r="W6" s="74">
        <v>14</v>
      </c>
      <c r="X6" s="74">
        <v>15</v>
      </c>
      <c r="Y6" s="74">
        <v>16</v>
      </c>
      <c r="Z6" s="74">
        <v>17</v>
      </c>
      <c r="AA6" s="74">
        <v>18</v>
      </c>
      <c r="AB6" s="74">
        <v>19</v>
      </c>
      <c r="AC6" s="74">
        <v>20</v>
      </c>
      <c r="AD6" s="74">
        <v>21</v>
      </c>
      <c r="AE6" s="74">
        <v>22</v>
      </c>
      <c r="AF6" s="74">
        <v>23</v>
      </c>
      <c r="AG6" s="74">
        <v>24</v>
      </c>
      <c r="AH6" s="74">
        <v>25</v>
      </c>
      <c r="AI6" s="74">
        <v>26</v>
      </c>
      <c r="AJ6" s="74">
        <v>27</v>
      </c>
      <c r="AK6" s="74">
        <v>28</v>
      </c>
      <c r="AL6" s="32">
        <v>29</v>
      </c>
      <c r="AM6" s="32">
        <v>30</v>
      </c>
      <c r="AN6" s="18">
        <v>31</v>
      </c>
      <c r="AO6" s="65" t="s">
        <v>5</v>
      </c>
    </row>
    <row r="7" spans="2:42" ht="22.5" customHeight="1" x14ac:dyDescent="0.4">
      <c r="B7" s="202"/>
      <c r="C7" s="202"/>
      <c r="D7" s="202"/>
      <c r="E7" s="212" t="s">
        <v>16</v>
      </c>
      <c r="F7" s="213"/>
      <c r="G7" s="237" t="s">
        <v>4</v>
      </c>
      <c r="H7" s="238"/>
      <c r="I7" s="239"/>
      <c r="J7" s="144">
        <f>SUM(J8:J10)</f>
        <v>15</v>
      </c>
      <c r="K7" s="145">
        <f t="shared" ref="K7:AN7" si="0">SUM(K8:K10)</f>
        <v>15</v>
      </c>
      <c r="L7" s="145">
        <f t="shared" si="0"/>
        <v>15</v>
      </c>
      <c r="M7" s="145">
        <f t="shared" si="0"/>
        <v>15</v>
      </c>
      <c r="N7" s="145">
        <f t="shared" si="0"/>
        <v>15</v>
      </c>
      <c r="O7" s="145">
        <f t="shared" si="0"/>
        <v>15</v>
      </c>
      <c r="P7" s="145">
        <f t="shared" si="0"/>
        <v>15</v>
      </c>
      <c r="Q7" s="145">
        <f t="shared" si="0"/>
        <v>15</v>
      </c>
      <c r="R7" s="145">
        <f t="shared" si="0"/>
        <v>15</v>
      </c>
      <c r="S7" s="145">
        <f t="shared" si="0"/>
        <v>15</v>
      </c>
      <c r="T7" s="145">
        <f t="shared" si="0"/>
        <v>20</v>
      </c>
      <c r="U7" s="145">
        <f t="shared" si="0"/>
        <v>20</v>
      </c>
      <c r="V7" s="145">
        <f t="shared" si="0"/>
        <v>20</v>
      </c>
      <c r="W7" s="145">
        <f t="shared" si="0"/>
        <v>20</v>
      </c>
      <c r="X7" s="145">
        <f t="shared" si="0"/>
        <v>20</v>
      </c>
      <c r="Y7" s="145">
        <f t="shared" si="0"/>
        <v>20</v>
      </c>
      <c r="Z7" s="145">
        <f t="shared" si="0"/>
        <v>20</v>
      </c>
      <c r="AA7" s="145">
        <f t="shared" si="0"/>
        <v>20</v>
      </c>
      <c r="AB7" s="145">
        <f t="shared" si="0"/>
        <v>20</v>
      </c>
      <c r="AC7" s="145">
        <f t="shared" si="0"/>
        <v>20</v>
      </c>
      <c r="AD7" s="145">
        <f t="shared" si="0"/>
        <v>20</v>
      </c>
      <c r="AE7" s="145">
        <f t="shared" si="0"/>
        <v>20</v>
      </c>
      <c r="AF7" s="145">
        <f t="shared" si="0"/>
        <v>20</v>
      </c>
      <c r="AG7" s="145">
        <f t="shared" si="0"/>
        <v>20</v>
      </c>
      <c r="AH7" s="145">
        <f t="shared" si="0"/>
        <v>20</v>
      </c>
      <c r="AI7" s="145">
        <f t="shared" si="0"/>
        <v>20</v>
      </c>
      <c r="AJ7" s="145">
        <f t="shared" si="0"/>
        <v>20</v>
      </c>
      <c r="AK7" s="145">
        <f t="shared" si="0"/>
        <v>20</v>
      </c>
      <c r="AL7" s="145">
        <f t="shared" si="0"/>
        <v>20</v>
      </c>
      <c r="AM7" s="145">
        <f t="shared" si="0"/>
        <v>20</v>
      </c>
      <c r="AN7" s="146">
        <f t="shared" si="0"/>
        <v>20</v>
      </c>
      <c r="AO7" s="76">
        <f>SUM(J7:AN7)</f>
        <v>570</v>
      </c>
      <c r="AP7" s="91"/>
    </row>
    <row r="8" spans="2:42" ht="22.5" customHeight="1" x14ac:dyDescent="0.4">
      <c r="B8" s="202"/>
      <c r="C8" s="202"/>
      <c r="D8" s="202"/>
      <c r="E8" s="214"/>
      <c r="F8" s="215"/>
      <c r="G8" s="180"/>
      <c r="H8" s="192" t="s">
        <v>20</v>
      </c>
      <c r="I8" s="193"/>
      <c r="J8" s="19">
        <v>5</v>
      </c>
      <c r="K8" s="20">
        <v>5</v>
      </c>
      <c r="L8" s="20">
        <v>5</v>
      </c>
      <c r="M8" s="20">
        <v>5</v>
      </c>
      <c r="N8" s="20">
        <v>5</v>
      </c>
      <c r="O8" s="20">
        <v>5</v>
      </c>
      <c r="P8" s="20">
        <v>5</v>
      </c>
      <c r="Q8" s="20">
        <v>5</v>
      </c>
      <c r="R8" s="20">
        <v>5</v>
      </c>
      <c r="S8" s="20">
        <v>5</v>
      </c>
      <c r="T8" s="20">
        <v>10</v>
      </c>
      <c r="U8" s="20">
        <v>10</v>
      </c>
      <c r="V8" s="20">
        <v>10</v>
      </c>
      <c r="W8" s="20">
        <v>10</v>
      </c>
      <c r="X8" s="20">
        <v>10</v>
      </c>
      <c r="Y8" s="20">
        <v>10</v>
      </c>
      <c r="Z8" s="20">
        <v>10</v>
      </c>
      <c r="AA8" s="20">
        <v>10</v>
      </c>
      <c r="AB8" s="20">
        <v>10</v>
      </c>
      <c r="AC8" s="20">
        <v>10</v>
      </c>
      <c r="AD8" s="20">
        <v>10</v>
      </c>
      <c r="AE8" s="20">
        <v>10</v>
      </c>
      <c r="AF8" s="20">
        <v>10</v>
      </c>
      <c r="AG8" s="20">
        <v>10</v>
      </c>
      <c r="AH8" s="20">
        <v>10</v>
      </c>
      <c r="AI8" s="20">
        <v>10</v>
      </c>
      <c r="AJ8" s="20">
        <v>10</v>
      </c>
      <c r="AK8" s="20">
        <v>10</v>
      </c>
      <c r="AL8" s="20">
        <v>10</v>
      </c>
      <c r="AM8" s="20">
        <v>10</v>
      </c>
      <c r="AN8" s="21">
        <v>10</v>
      </c>
      <c r="AO8" s="66">
        <f t="shared" ref="AO8:AO21" si="1">SUM(J8:AN8)</f>
        <v>260</v>
      </c>
      <c r="AP8" s="91"/>
    </row>
    <row r="9" spans="2:42" ht="22.5" customHeight="1" x14ac:dyDescent="0.4">
      <c r="B9" s="202"/>
      <c r="C9" s="202"/>
      <c r="D9" s="202"/>
      <c r="E9" s="214"/>
      <c r="F9" s="215"/>
      <c r="G9" s="180"/>
      <c r="H9" s="192" t="s">
        <v>21</v>
      </c>
      <c r="I9" s="193"/>
      <c r="J9" s="19"/>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1"/>
      <c r="AO9" s="66">
        <f t="shared" si="1"/>
        <v>0</v>
      </c>
      <c r="AP9" s="91"/>
    </row>
    <row r="10" spans="2:42" ht="22.5" customHeight="1" thickBot="1" x14ac:dyDescent="0.45">
      <c r="B10" s="202"/>
      <c r="C10" s="202"/>
      <c r="D10" s="202"/>
      <c r="E10" s="214"/>
      <c r="F10" s="215"/>
      <c r="G10" s="180"/>
      <c r="H10" s="240" t="s">
        <v>22</v>
      </c>
      <c r="I10" s="241"/>
      <c r="J10" s="128">
        <v>10</v>
      </c>
      <c r="K10" s="129">
        <v>10</v>
      </c>
      <c r="L10" s="129">
        <v>10</v>
      </c>
      <c r="M10" s="129">
        <v>10</v>
      </c>
      <c r="N10" s="129">
        <v>10</v>
      </c>
      <c r="O10" s="129">
        <v>10</v>
      </c>
      <c r="P10" s="129">
        <v>10</v>
      </c>
      <c r="Q10" s="129">
        <v>10</v>
      </c>
      <c r="R10" s="129">
        <v>10</v>
      </c>
      <c r="S10" s="129">
        <v>10</v>
      </c>
      <c r="T10" s="129">
        <v>10</v>
      </c>
      <c r="U10" s="129">
        <v>10</v>
      </c>
      <c r="V10" s="129">
        <v>10</v>
      </c>
      <c r="W10" s="129">
        <v>10</v>
      </c>
      <c r="X10" s="129">
        <v>10</v>
      </c>
      <c r="Y10" s="129">
        <v>10</v>
      </c>
      <c r="Z10" s="129">
        <v>10</v>
      </c>
      <c r="AA10" s="129">
        <v>10</v>
      </c>
      <c r="AB10" s="129">
        <v>10</v>
      </c>
      <c r="AC10" s="129">
        <v>10</v>
      </c>
      <c r="AD10" s="129">
        <v>10</v>
      </c>
      <c r="AE10" s="129">
        <v>10</v>
      </c>
      <c r="AF10" s="129">
        <v>10</v>
      </c>
      <c r="AG10" s="129">
        <v>10</v>
      </c>
      <c r="AH10" s="129">
        <v>10</v>
      </c>
      <c r="AI10" s="129">
        <v>10</v>
      </c>
      <c r="AJ10" s="129">
        <v>10</v>
      </c>
      <c r="AK10" s="129">
        <v>10</v>
      </c>
      <c r="AL10" s="129">
        <v>10</v>
      </c>
      <c r="AM10" s="129">
        <v>10</v>
      </c>
      <c r="AN10" s="130">
        <v>10</v>
      </c>
      <c r="AO10" s="131">
        <f t="shared" si="1"/>
        <v>310</v>
      </c>
      <c r="AP10" s="91"/>
    </row>
    <row r="11" spans="2:42" ht="22.5" customHeight="1" x14ac:dyDescent="0.4">
      <c r="B11" s="202"/>
      <c r="C11" s="202"/>
      <c r="D11" s="202"/>
      <c r="E11" s="214"/>
      <c r="F11" s="215"/>
      <c r="G11" s="242" t="s">
        <v>71</v>
      </c>
      <c r="H11" s="243"/>
      <c r="I11" s="244"/>
      <c r="J11" s="147">
        <v>6</v>
      </c>
      <c r="K11" s="148">
        <v>5</v>
      </c>
      <c r="L11" s="148">
        <v>8</v>
      </c>
      <c r="M11" s="148">
        <v>9</v>
      </c>
      <c r="N11" s="148">
        <v>9</v>
      </c>
      <c r="O11" s="148">
        <v>9</v>
      </c>
      <c r="P11" s="148">
        <v>10</v>
      </c>
      <c r="Q11" s="148">
        <v>10</v>
      </c>
      <c r="R11" s="148">
        <v>10</v>
      </c>
      <c r="S11" s="148">
        <v>11</v>
      </c>
      <c r="T11" s="148">
        <v>11</v>
      </c>
      <c r="U11" s="148">
        <v>11</v>
      </c>
      <c r="V11" s="148">
        <v>12</v>
      </c>
      <c r="W11" s="148">
        <v>12</v>
      </c>
      <c r="X11" s="148">
        <v>12</v>
      </c>
      <c r="Y11" s="148">
        <v>12</v>
      </c>
      <c r="Z11" s="148">
        <v>12</v>
      </c>
      <c r="AA11" s="148">
        <v>12</v>
      </c>
      <c r="AB11" s="148">
        <v>13</v>
      </c>
      <c r="AC11" s="148">
        <v>13</v>
      </c>
      <c r="AD11" s="148">
        <v>13</v>
      </c>
      <c r="AE11" s="148">
        <v>13</v>
      </c>
      <c r="AF11" s="148">
        <v>13</v>
      </c>
      <c r="AG11" s="148">
        <v>14</v>
      </c>
      <c r="AH11" s="148">
        <v>14</v>
      </c>
      <c r="AI11" s="148">
        <v>14</v>
      </c>
      <c r="AJ11" s="148">
        <v>14</v>
      </c>
      <c r="AK11" s="148">
        <v>14</v>
      </c>
      <c r="AL11" s="148">
        <v>14</v>
      </c>
      <c r="AM11" s="148">
        <v>14</v>
      </c>
      <c r="AN11" s="148">
        <v>14</v>
      </c>
      <c r="AO11" s="149">
        <f t="shared" si="1"/>
        <v>358</v>
      </c>
      <c r="AP11" s="150"/>
    </row>
    <row r="12" spans="2:42" ht="22.5" customHeight="1" thickBot="1" x14ac:dyDescent="0.45">
      <c r="B12" s="202"/>
      <c r="C12" s="202"/>
      <c r="D12" s="202"/>
      <c r="E12" s="214"/>
      <c r="F12" s="215"/>
      <c r="G12" s="151"/>
      <c r="H12" s="182" t="s">
        <v>84</v>
      </c>
      <c r="I12" s="152"/>
      <c r="J12" s="153">
        <v>3</v>
      </c>
      <c r="K12" s="154">
        <v>2</v>
      </c>
      <c r="L12" s="154">
        <v>2</v>
      </c>
      <c r="M12" s="154">
        <v>2</v>
      </c>
      <c r="N12" s="154">
        <v>1</v>
      </c>
      <c r="O12" s="154">
        <v>1</v>
      </c>
      <c r="P12" s="154">
        <v>0</v>
      </c>
      <c r="Q12" s="154">
        <v>0</v>
      </c>
      <c r="R12" s="154">
        <v>0</v>
      </c>
      <c r="S12" s="154">
        <v>0</v>
      </c>
      <c r="T12" s="154">
        <v>0</v>
      </c>
      <c r="U12" s="154">
        <v>0</v>
      </c>
      <c r="V12" s="154">
        <v>0</v>
      </c>
      <c r="W12" s="154">
        <v>0</v>
      </c>
      <c r="X12" s="154">
        <v>0</v>
      </c>
      <c r="Y12" s="154">
        <v>0</v>
      </c>
      <c r="Z12" s="154">
        <v>0</v>
      </c>
      <c r="AA12" s="154">
        <v>0</v>
      </c>
      <c r="AB12" s="154">
        <v>0</v>
      </c>
      <c r="AC12" s="154">
        <v>0</v>
      </c>
      <c r="AD12" s="154">
        <v>0</v>
      </c>
      <c r="AE12" s="154">
        <v>0</v>
      </c>
      <c r="AF12" s="154">
        <v>0</v>
      </c>
      <c r="AG12" s="154">
        <v>0</v>
      </c>
      <c r="AH12" s="154">
        <v>0</v>
      </c>
      <c r="AI12" s="154">
        <v>0</v>
      </c>
      <c r="AJ12" s="154">
        <v>0</v>
      </c>
      <c r="AK12" s="154">
        <v>0</v>
      </c>
      <c r="AL12" s="154">
        <v>0</v>
      </c>
      <c r="AM12" s="154">
        <v>1</v>
      </c>
      <c r="AN12" s="155">
        <v>1</v>
      </c>
      <c r="AO12" s="156">
        <f t="shared" si="1"/>
        <v>13</v>
      </c>
      <c r="AP12" s="157"/>
    </row>
    <row r="13" spans="2:42" ht="22.5" customHeight="1" x14ac:dyDescent="0.4">
      <c r="B13" s="202"/>
      <c r="C13" s="202"/>
      <c r="D13" s="202"/>
      <c r="E13" s="214"/>
      <c r="F13" s="215"/>
      <c r="G13" s="234" t="s">
        <v>3</v>
      </c>
      <c r="H13" s="235"/>
      <c r="I13" s="236"/>
      <c r="J13" s="158">
        <f>SUM(J14:J16)</f>
        <v>9</v>
      </c>
      <c r="K13" s="159">
        <f t="shared" ref="K13:AN13" si="2">SUM(K14:K16)</f>
        <v>10</v>
      </c>
      <c r="L13" s="159">
        <f t="shared" si="2"/>
        <v>7</v>
      </c>
      <c r="M13" s="159">
        <f t="shared" si="2"/>
        <v>6</v>
      </c>
      <c r="N13" s="159">
        <f t="shared" si="2"/>
        <v>6</v>
      </c>
      <c r="O13" s="159">
        <f t="shared" si="2"/>
        <v>6</v>
      </c>
      <c r="P13" s="159">
        <f t="shared" si="2"/>
        <v>5</v>
      </c>
      <c r="Q13" s="159">
        <f t="shared" si="2"/>
        <v>5</v>
      </c>
      <c r="R13" s="159">
        <f t="shared" si="2"/>
        <v>5</v>
      </c>
      <c r="S13" s="159">
        <f t="shared" si="2"/>
        <v>4</v>
      </c>
      <c r="T13" s="159">
        <f t="shared" si="2"/>
        <v>9</v>
      </c>
      <c r="U13" s="159">
        <f t="shared" si="2"/>
        <v>9</v>
      </c>
      <c r="V13" s="159">
        <f t="shared" si="2"/>
        <v>8</v>
      </c>
      <c r="W13" s="159">
        <f t="shared" si="2"/>
        <v>8</v>
      </c>
      <c r="X13" s="159">
        <f t="shared" si="2"/>
        <v>8</v>
      </c>
      <c r="Y13" s="159">
        <f t="shared" si="2"/>
        <v>8</v>
      </c>
      <c r="Z13" s="159">
        <f t="shared" si="2"/>
        <v>8</v>
      </c>
      <c r="AA13" s="159">
        <f t="shared" si="2"/>
        <v>8</v>
      </c>
      <c r="AB13" s="159">
        <f t="shared" si="2"/>
        <v>7</v>
      </c>
      <c r="AC13" s="159">
        <f t="shared" si="2"/>
        <v>7</v>
      </c>
      <c r="AD13" s="159">
        <f t="shared" si="2"/>
        <v>7</v>
      </c>
      <c r="AE13" s="159">
        <f t="shared" si="2"/>
        <v>7</v>
      </c>
      <c r="AF13" s="159">
        <f t="shared" si="2"/>
        <v>7</v>
      </c>
      <c r="AG13" s="159">
        <f t="shared" si="2"/>
        <v>6</v>
      </c>
      <c r="AH13" s="159">
        <f t="shared" si="2"/>
        <v>6</v>
      </c>
      <c r="AI13" s="159">
        <f t="shared" si="2"/>
        <v>6</v>
      </c>
      <c r="AJ13" s="159">
        <f t="shared" si="2"/>
        <v>6</v>
      </c>
      <c r="AK13" s="159">
        <f t="shared" si="2"/>
        <v>6</v>
      </c>
      <c r="AL13" s="160">
        <f t="shared" si="2"/>
        <v>6</v>
      </c>
      <c r="AM13" s="160">
        <f t="shared" si="2"/>
        <v>6</v>
      </c>
      <c r="AN13" s="160">
        <f t="shared" si="2"/>
        <v>6</v>
      </c>
      <c r="AO13" s="161">
        <f t="shared" si="1"/>
        <v>212</v>
      </c>
      <c r="AP13" s="91"/>
    </row>
    <row r="14" spans="2:42" ht="22.5" customHeight="1" x14ac:dyDescent="0.4">
      <c r="B14" s="202"/>
      <c r="C14" s="202"/>
      <c r="D14" s="202"/>
      <c r="E14" s="214"/>
      <c r="F14" s="215"/>
      <c r="G14" s="99"/>
      <c r="H14" s="192" t="s">
        <v>59</v>
      </c>
      <c r="I14" s="193"/>
      <c r="J14" s="8">
        <v>5</v>
      </c>
      <c r="K14" s="2">
        <v>5</v>
      </c>
      <c r="L14" s="2">
        <v>5</v>
      </c>
      <c r="M14" s="2">
        <v>5</v>
      </c>
      <c r="N14" s="2">
        <v>5</v>
      </c>
      <c r="O14" s="2">
        <v>5</v>
      </c>
      <c r="P14" s="2">
        <v>4</v>
      </c>
      <c r="Q14" s="2">
        <v>4</v>
      </c>
      <c r="R14" s="2">
        <v>4</v>
      </c>
      <c r="S14" s="2">
        <v>4</v>
      </c>
      <c r="T14" s="2">
        <v>4</v>
      </c>
      <c r="U14" s="2">
        <v>4</v>
      </c>
      <c r="V14" s="2">
        <v>4</v>
      </c>
      <c r="W14" s="2">
        <v>4</v>
      </c>
      <c r="X14" s="2">
        <v>4</v>
      </c>
      <c r="Y14" s="2">
        <v>4</v>
      </c>
      <c r="Z14" s="2">
        <v>4</v>
      </c>
      <c r="AA14" s="2">
        <v>4</v>
      </c>
      <c r="AB14" s="2">
        <v>4</v>
      </c>
      <c r="AC14" s="2">
        <v>4</v>
      </c>
      <c r="AD14" s="2">
        <v>3</v>
      </c>
      <c r="AE14" s="2">
        <v>3</v>
      </c>
      <c r="AF14" s="2">
        <v>3</v>
      </c>
      <c r="AG14" s="2">
        <v>3</v>
      </c>
      <c r="AH14" s="2">
        <v>3</v>
      </c>
      <c r="AI14" s="2">
        <v>3</v>
      </c>
      <c r="AJ14" s="2">
        <v>3</v>
      </c>
      <c r="AK14" s="2">
        <v>3</v>
      </c>
      <c r="AL14" s="2">
        <v>3</v>
      </c>
      <c r="AM14" s="2">
        <v>3</v>
      </c>
      <c r="AN14" s="7">
        <v>3</v>
      </c>
      <c r="AO14" s="68">
        <f t="shared" si="1"/>
        <v>119</v>
      </c>
      <c r="AP14" s="91"/>
    </row>
    <row r="15" spans="2:42" ht="22.5" customHeight="1" x14ac:dyDescent="0.4">
      <c r="B15" s="202"/>
      <c r="C15" s="202"/>
      <c r="D15" s="202"/>
      <c r="E15" s="214"/>
      <c r="F15" s="215"/>
      <c r="G15" s="99"/>
      <c r="H15" s="192" t="s">
        <v>21</v>
      </c>
      <c r="I15" s="193"/>
      <c r="J15" s="14"/>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22"/>
      <c r="AO15" s="69">
        <f t="shared" si="1"/>
        <v>0</v>
      </c>
      <c r="AP15" s="91"/>
    </row>
    <row r="16" spans="2:42" ht="22.5" customHeight="1" thickBot="1" x14ac:dyDescent="0.45">
      <c r="B16" s="202"/>
      <c r="C16" s="202"/>
      <c r="D16" s="202"/>
      <c r="E16" s="214"/>
      <c r="F16" s="215"/>
      <c r="G16" s="100"/>
      <c r="H16" s="194" t="s">
        <v>22</v>
      </c>
      <c r="I16" s="195"/>
      <c r="J16" s="13">
        <v>4</v>
      </c>
      <c r="K16" s="12">
        <v>5</v>
      </c>
      <c r="L16" s="12">
        <v>2</v>
      </c>
      <c r="M16" s="12">
        <v>1</v>
      </c>
      <c r="N16" s="12">
        <v>1</v>
      </c>
      <c r="O16" s="12">
        <v>1</v>
      </c>
      <c r="P16" s="12">
        <v>1</v>
      </c>
      <c r="Q16" s="12">
        <v>1</v>
      </c>
      <c r="R16" s="12">
        <v>1</v>
      </c>
      <c r="S16" s="12"/>
      <c r="T16" s="12">
        <v>5</v>
      </c>
      <c r="U16" s="12">
        <v>5</v>
      </c>
      <c r="V16" s="12">
        <v>4</v>
      </c>
      <c r="W16" s="12">
        <v>4</v>
      </c>
      <c r="X16" s="12">
        <v>4</v>
      </c>
      <c r="Y16" s="12">
        <v>4</v>
      </c>
      <c r="Z16" s="12">
        <v>4</v>
      </c>
      <c r="AA16" s="12">
        <v>4</v>
      </c>
      <c r="AB16" s="12">
        <v>3</v>
      </c>
      <c r="AC16" s="12">
        <v>3</v>
      </c>
      <c r="AD16" s="12">
        <v>4</v>
      </c>
      <c r="AE16" s="12">
        <v>4</v>
      </c>
      <c r="AF16" s="12">
        <v>4</v>
      </c>
      <c r="AG16" s="12">
        <v>3</v>
      </c>
      <c r="AH16" s="12">
        <v>3</v>
      </c>
      <c r="AI16" s="12">
        <v>3</v>
      </c>
      <c r="AJ16" s="12">
        <v>3</v>
      </c>
      <c r="AK16" s="12">
        <v>3</v>
      </c>
      <c r="AL16" s="12">
        <v>3</v>
      </c>
      <c r="AM16" s="12">
        <v>3</v>
      </c>
      <c r="AN16" s="11">
        <v>3</v>
      </c>
      <c r="AO16" s="69">
        <f t="shared" si="1"/>
        <v>93</v>
      </c>
    </row>
    <row r="17" spans="2:41" ht="22.5" customHeight="1" thickTop="1" x14ac:dyDescent="0.4">
      <c r="B17" s="202"/>
      <c r="C17" s="202"/>
      <c r="D17" s="202"/>
      <c r="E17" s="204" t="s">
        <v>2</v>
      </c>
      <c r="F17" s="205"/>
      <c r="G17" s="196" t="s">
        <v>20</v>
      </c>
      <c r="H17" s="196"/>
      <c r="I17" s="197"/>
      <c r="J17" s="23"/>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5"/>
      <c r="AO17" s="70">
        <f t="shared" si="1"/>
        <v>0</v>
      </c>
    </row>
    <row r="18" spans="2:41" ht="22.5" customHeight="1" x14ac:dyDescent="0.4">
      <c r="B18" s="202"/>
      <c r="C18" s="202"/>
      <c r="D18" s="202"/>
      <c r="E18" s="206"/>
      <c r="F18" s="207"/>
      <c r="G18" s="198" t="s">
        <v>21</v>
      </c>
      <c r="H18" s="198"/>
      <c r="I18" s="193"/>
      <c r="J18" s="8"/>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7"/>
      <c r="AO18" s="71">
        <f t="shared" si="1"/>
        <v>0</v>
      </c>
    </row>
    <row r="19" spans="2:41" ht="22.5" customHeight="1" x14ac:dyDescent="0.4">
      <c r="B19" s="202"/>
      <c r="C19" s="202"/>
      <c r="D19" s="202"/>
      <c r="E19" s="206"/>
      <c r="F19" s="207"/>
      <c r="G19" s="198" t="s">
        <v>1</v>
      </c>
      <c r="H19" s="198"/>
      <c r="I19" s="193"/>
      <c r="J19" s="8"/>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7"/>
      <c r="AO19" s="68">
        <f t="shared" si="1"/>
        <v>0</v>
      </c>
    </row>
    <row r="20" spans="2:41" ht="22.5" customHeight="1" thickBot="1" x14ac:dyDescent="0.45">
      <c r="B20" s="202"/>
      <c r="C20" s="202"/>
      <c r="D20" s="202"/>
      <c r="E20" s="206"/>
      <c r="F20" s="207"/>
      <c r="G20" s="199" t="s">
        <v>0</v>
      </c>
      <c r="H20" s="199"/>
      <c r="I20" s="200"/>
      <c r="J20" s="26">
        <v>15</v>
      </c>
      <c r="K20" s="27">
        <v>15</v>
      </c>
      <c r="L20" s="27">
        <v>15</v>
      </c>
      <c r="M20" s="27">
        <v>17</v>
      </c>
      <c r="N20" s="27">
        <v>17</v>
      </c>
      <c r="O20" s="27">
        <v>18</v>
      </c>
      <c r="P20" s="27">
        <v>18</v>
      </c>
      <c r="Q20" s="27">
        <v>20</v>
      </c>
      <c r="R20" s="27">
        <v>20</v>
      </c>
      <c r="S20" s="27">
        <v>20</v>
      </c>
      <c r="T20" s="27">
        <v>15</v>
      </c>
      <c r="U20" s="27">
        <v>15</v>
      </c>
      <c r="V20" s="27">
        <v>15</v>
      </c>
      <c r="W20" s="27">
        <v>15</v>
      </c>
      <c r="X20" s="27">
        <v>15</v>
      </c>
      <c r="Y20" s="27">
        <v>15</v>
      </c>
      <c r="Z20" s="27">
        <v>15</v>
      </c>
      <c r="AA20" s="27">
        <v>15</v>
      </c>
      <c r="AB20" s="27">
        <v>15</v>
      </c>
      <c r="AC20" s="27">
        <v>15</v>
      </c>
      <c r="AD20" s="27">
        <v>15</v>
      </c>
      <c r="AE20" s="27">
        <v>15</v>
      </c>
      <c r="AF20" s="27">
        <v>15</v>
      </c>
      <c r="AG20" s="27">
        <v>15</v>
      </c>
      <c r="AH20" s="27">
        <v>15</v>
      </c>
      <c r="AI20" s="27">
        <v>15</v>
      </c>
      <c r="AJ20" s="27">
        <v>15</v>
      </c>
      <c r="AK20" s="27">
        <v>15</v>
      </c>
      <c r="AL20" s="27">
        <v>15</v>
      </c>
      <c r="AM20" s="27">
        <v>15</v>
      </c>
      <c r="AN20" s="77">
        <v>15</v>
      </c>
      <c r="AO20" s="72">
        <f t="shared" si="1"/>
        <v>490</v>
      </c>
    </row>
    <row r="21" spans="2:41" ht="22.5" customHeight="1" thickBot="1" x14ac:dyDescent="0.45">
      <c r="B21" s="203"/>
      <c r="C21" s="203"/>
      <c r="D21" s="203"/>
      <c r="E21" s="208" t="s">
        <v>78</v>
      </c>
      <c r="F21" s="209"/>
      <c r="G21" s="209"/>
      <c r="H21" s="209"/>
      <c r="I21" s="210"/>
      <c r="J21" s="122">
        <v>5</v>
      </c>
      <c r="K21" s="122">
        <v>5</v>
      </c>
      <c r="L21" s="122">
        <v>5</v>
      </c>
      <c r="M21" s="122">
        <v>3</v>
      </c>
      <c r="N21" s="122">
        <v>3</v>
      </c>
      <c r="O21" s="122">
        <v>2</v>
      </c>
      <c r="P21" s="122">
        <v>2</v>
      </c>
      <c r="Q21" s="122"/>
      <c r="R21" s="122"/>
      <c r="S21" s="122"/>
      <c r="T21" s="122"/>
      <c r="U21" s="122"/>
      <c r="V21" s="122"/>
      <c r="W21" s="122"/>
      <c r="X21" s="122"/>
      <c r="Y21" s="122"/>
      <c r="Z21" s="122"/>
      <c r="AA21" s="122"/>
      <c r="AB21" s="122"/>
      <c r="AC21" s="122"/>
      <c r="AD21" s="122"/>
      <c r="AE21" s="122"/>
      <c r="AF21" s="122"/>
      <c r="AG21" s="122"/>
      <c r="AH21" s="122"/>
      <c r="AI21" s="122"/>
      <c r="AJ21" s="122"/>
      <c r="AK21" s="122"/>
      <c r="AL21" s="123"/>
      <c r="AM21" s="123"/>
      <c r="AN21" s="124"/>
      <c r="AO21" s="125">
        <f t="shared" si="1"/>
        <v>25</v>
      </c>
    </row>
    <row r="22" spans="2:41" ht="22.5" customHeight="1" thickBot="1" x14ac:dyDescent="0.45">
      <c r="B22" s="91"/>
      <c r="C22" s="28"/>
      <c r="D22" s="28"/>
      <c r="E22" s="28"/>
      <c r="F22" s="28"/>
      <c r="G22" s="28"/>
      <c r="H22" s="28"/>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row>
    <row r="23" spans="2:41" s="126" customFormat="1" ht="45.95" customHeight="1" x14ac:dyDescent="0.4">
      <c r="B23" s="219" t="s">
        <v>85</v>
      </c>
      <c r="C23" s="220"/>
      <c r="D23" s="220"/>
      <c r="E23" s="220"/>
      <c r="F23" s="220"/>
      <c r="G23" s="220"/>
      <c r="H23" s="220"/>
      <c r="I23" s="220"/>
      <c r="J23" s="220"/>
      <c r="K23" s="220"/>
      <c r="L23" s="220"/>
      <c r="M23" s="220"/>
      <c r="N23" s="220"/>
      <c r="O23" s="220"/>
      <c r="P23" s="220"/>
      <c r="Q23" s="220"/>
      <c r="R23" s="220"/>
      <c r="S23" s="220"/>
      <c r="T23" s="220"/>
      <c r="U23" s="220"/>
      <c r="V23" s="220"/>
      <c r="W23" s="220"/>
      <c r="X23" s="220"/>
      <c r="Y23" s="220"/>
      <c r="Z23" s="220"/>
      <c r="AA23" s="220"/>
      <c r="AB23" s="220"/>
      <c r="AC23" s="220"/>
      <c r="AD23" s="220"/>
      <c r="AE23" s="220"/>
      <c r="AF23" s="220"/>
      <c r="AG23" s="220"/>
      <c r="AH23" s="220"/>
      <c r="AI23" s="220"/>
      <c r="AJ23" s="220"/>
      <c r="AK23" s="220"/>
      <c r="AL23" s="220"/>
      <c r="AM23" s="220"/>
      <c r="AN23" s="220"/>
      <c r="AO23" s="221"/>
    </row>
    <row r="24" spans="2:41" s="126" customFormat="1" ht="45.95" customHeight="1" x14ac:dyDescent="0.4">
      <c r="B24" s="222"/>
      <c r="C24" s="223"/>
      <c r="D24" s="223"/>
      <c r="E24" s="223"/>
      <c r="F24" s="223"/>
      <c r="G24" s="223"/>
      <c r="H24" s="223"/>
      <c r="I24" s="223"/>
      <c r="J24" s="223"/>
      <c r="K24" s="223"/>
      <c r="L24" s="223"/>
      <c r="M24" s="223"/>
      <c r="N24" s="223"/>
      <c r="O24" s="223"/>
      <c r="P24" s="223"/>
      <c r="Q24" s="223"/>
      <c r="R24" s="223"/>
      <c r="S24" s="223"/>
      <c r="T24" s="223"/>
      <c r="U24" s="223"/>
      <c r="V24" s="223"/>
      <c r="W24" s="223"/>
      <c r="X24" s="223"/>
      <c r="Y24" s="223"/>
      <c r="Z24" s="223"/>
      <c r="AA24" s="223"/>
      <c r="AB24" s="223"/>
      <c r="AC24" s="223"/>
      <c r="AD24" s="223"/>
      <c r="AE24" s="223"/>
      <c r="AF24" s="223"/>
      <c r="AG24" s="223"/>
      <c r="AH24" s="223"/>
      <c r="AI24" s="223"/>
      <c r="AJ24" s="223"/>
      <c r="AK24" s="223"/>
      <c r="AL24" s="223"/>
      <c r="AM24" s="223"/>
      <c r="AN24" s="223"/>
      <c r="AO24" s="224"/>
    </row>
    <row r="25" spans="2:41" s="126" customFormat="1" ht="45.95" customHeight="1" x14ac:dyDescent="0.4">
      <c r="B25" s="222"/>
      <c r="C25" s="223"/>
      <c r="D25" s="223"/>
      <c r="E25" s="223"/>
      <c r="F25" s="223"/>
      <c r="G25" s="223"/>
      <c r="H25" s="223"/>
      <c r="I25" s="223"/>
      <c r="J25" s="223"/>
      <c r="K25" s="223"/>
      <c r="L25" s="223"/>
      <c r="M25" s="223"/>
      <c r="N25" s="223"/>
      <c r="O25" s="223"/>
      <c r="P25" s="223"/>
      <c r="Q25" s="223"/>
      <c r="R25" s="223"/>
      <c r="S25" s="223"/>
      <c r="T25" s="223"/>
      <c r="U25" s="223"/>
      <c r="V25" s="223"/>
      <c r="W25" s="223"/>
      <c r="X25" s="223"/>
      <c r="Y25" s="223"/>
      <c r="Z25" s="223"/>
      <c r="AA25" s="223"/>
      <c r="AB25" s="223"/>
      <c r="AC25" s="223"/>
      <c r="AD25" s="223"/>
      <c r="AE25" s="223"/>
      <c r="AF25" s="223"/>
      <c r="AG25" s="223"/>
      <c r="AH25" s="223"/>
      <c r="AI25" s="223"/>
      <c r="AJ25" s="223"/>
      <c r="AK25" s="223"/>
      <c r="AL25" s="223"/>
      <c r="AM25" s="223"/>
      <c r="AN25" s="223"/>
      <c r="AO25" s="224"/>
    </row>
    <row r="26" spans="2:41" s="126" customFormat="1" ht="70.5" customHeight="1" thickBot="1" x14ac:dyDescent="0.45">
      <c r="B26" s="225"/>
      <c r="C26" s="226"/>
      <c r="D26" s="226"/>
      <c r="E26" s="226"/>
      <c r="F26" s="226"/>
      <c r="G26" s="226"/>
      <c r="H26" s="226"/>
      <c r="I26" s="226"/>
      <c r="J26" s="226"/>
      <c r="K26" s="226"/>
      <c r="L26" s="226"/>
      <c r="M26" s="226"/>
      <c r="N26" s="226"/>
      <c r="O26" s="226"/>
      <c r="P26" s="226"/>
      <c r="Q26" s="226"/>
      <c r="R26" s="226"/>
      <c r="S26" s="226"/>
      <c r="T26" s="226"/>
      <c r="U26" s="226"/>
      <c r="V26" s="226"/>
      <c r="W26" s="226"/>
      <c r="X26" s="226"/>
      <c r="Y26" s="226"/>
      <c r="Z26" s="226"/>
      <c r="AA26" s="226"/>
      <c r="AB26" s="226"/>
      <c r="AC26" s="226"/>
      <c r="AD26" s="226"/>
      <c r="AE26" s="226"/>
      <c r="AF26" s="226"/>
      <c r="AG26" s="226"/>
      <c r="AH26" s="226"/>
      <c r="AI26" s="226"/>
      <c r="AJ26" s="226"/>
      <c r="AK26" s="226"/>
      <c r="AL26" s="226"/>
      <c r="AM26" s="226"/>
      <c r="AN26" s="226"/>
      <c r="AO26" s="227"/>
    </row>
    <row r="27" spans="2:41" s="126" customFormat="1" ht="15.75" customHeight="1" x14ac:dyDescent="0.4">
      <c r="B27" s="228" t="s">
        <v>41</v>
      </c>
      <c r="C27" s="229"/>
      <c r="D27" s="229"/>
      <c r="E27" s="229"/>
      <c r="F27" s="229"/>
      <c r="G27" s="229"/>
      <c r="H27" s="229"/>
      <c r="I27" s="229"/>
      <c r="J27" s="229"/>
      <c r="K27" s="229"/>
      <c r="L27" s="229"/>
      <c r="M27" s="229"/>
      <c r="N27" s="229"/>
      <c r="O27" s="229"/>
      <c r="P27" s="229"/>
      <c r="Q27" s="229"/>
      <c r="R27" s="229"/>
      <c r="S27" s="229"/>
      <c r="T27" s="229"/>
      <c r="U27" s="229"/>
      <c r="V27" s="229"/>
      <c r="W27" s="229"/>
      <c r="X27" s="229"/>
      <c r="Y27" s="229"/>
      <c r="Z27" s="229"/>
      <c r="AA27" s="229"/>
      <c r="AB27" s="229"/>
      <c r="AC27" s="229"/>
      <c r="AD27" s="229"/>
      <c r="AE27" s="229"/>
      <c r="AF27" s="229"/>
      <c r="AG27" s="229"/>
      <c r="AH27" s="229"/>
      <c r="AI27" s="229"/>
      <c r="AJ27" s="229"/>
      <c r="AK27" s="229"/>
      <c r="AL27" s="229"/>
      <c r="AM27" s="229"/>
      <c r="AN27" s="229"/>
      <c r="AO27" s="230"/>
    </row>
    <row r="28" spans="2:41" ht="32.1" customHeight="1" x14ac:dyDescent="0.4">
      <c r="B28" s="183"/>
      <c r="C28" s="184"/>
      <c r="D28" s="184"/>
      <c r="E28" s="184"/>
      <c r="F28" s="184"/>
      <c r="G28" s="184"/>
      <c r="H28" s="184"/>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c r="AL28" s="184"/>
      <c r="AM28" s="184"/>
      <c r="AN28" s="184"/>
      <c r="AO28" s="185"/>
    </row>
    <row r="29" spans="2:41" ht="32.1" customHeight="1" x14ac:dyDescent="0.4">
      <c r="B29" s="186"/>
      <c r="C29" s="187"/>
      <c r="D29" s="187"/>
      <c r="E29" s="187"/>
      <c r="F29" s="187"/>
      <c r="G29" s="187"/>
      <c r="H29" s="187"/>
      <c r="I29" s="187"/>
      <c r="J29" s="187"/>
      <c r="K29" s="187"/>
      <c r="L29" s="187"/>
      <c r="M29" s="187"/>
      <c r="N29" s="187"/>
      <c r="O29" s="187"/>
      <c r="P29" s="187"/>
      <c r="Q29" s="187"/>
      <c r="R29" s="187"/>
      <c r="S29" s="187"/>
      <c r="T29" s="187"/>
      <c r="U29" s="187"/>
      <c r="V29" s="187"/>
      <c r="W29" s="187"/>
      <c r="X29" s="187"/>
      <c r="Y29" s="187"/>
      <c r="Z29" s="187"/>
      <c r="AA29" s="187"/>
      <c r="AB29" s="187"/>
      <c r="AC29" s="187"/>
      <c r="AD29" s="187"/>
      <c r="AE29" s="187"/>
      <c r="AF29" s="187"/>
      <c r="AG29" s="187"/>
      <c r="AH29" s="187"/>
      <c r="AI29" s="187"/>
      <c r="AJ29" s="187"/>
      <c r="AK29" s="187"/>
      <c r="AL29" s="187"/>
      <c r="AM29" s="187"/>
      <c r="AN29" s="187"/>
      <c r="AO29" s="188"/>
    </row>
    <row r="30" spans="2:41" ht="32.1" customHeight="1" x14ac:dyDescent="0.4">
      <c r="B30" s="186"/>
      <c r="C30" s="187"/>
      <c r="D30" s="187"/>
      <c r="E30" s="187"/>
      <c r="F30" s="187"/>
      <c r="G30" s="187"/>
      <c r="H30" s="187"/>
      <c r="I30" s="187"/>
      <c r="J30" s="187"/>
      <c r="K30" s="187"/>
      <c r="L30" s="187"/>
      <c r="M30" s="187"/>
      <c r="N30" s="187"/>
      <c r="O30" s="187"/>
      <c r="P30" s="187"/>
      <c r="Q30" s="187"/>
      <c r="R30" s="187"/>
      <c r="S30" s="187"/>
      <c r="T30" s="187"/>
      <c r="U30" s="187"/>
      <c r="V30" s="187"/>
      <c r="W30" s="187"/>
      <c r="X30" s="187"/>
      <c r="Y30" s="187"/>
      <c r="Z30" s="187"/>
      <c r="AA30" s="187"/>
      <c r="AB30" s="187"/>
      <c r="AC30" s="187"/>
      <c r="AD30" s="187"/>
      <c r="AE30" s="187"/>
      <c r="AF30" s="187"/>
      <c r="AG30" s="187"/>
      <c r="AH30" s="187"/>
      <c r="AI30" s="187"/>
      <c r="AJ30" s="187"/>
      <c r="AK30" s="187"/>
      <c r="AL30" s="187"/>
      <c r="AM30" s="187"/>
      <c r="AN30" s="187"/>
      <c r="AO30" s="188"/>
    </row>
    <row r="31" spans="2:41" ht="32.1" customHeight="1" x14ac:dyDescent="0.4">
      <c r="B31" s="186"/>
      <c r="C31" s="187"/>
      <c r="D31" s="187"/>
      <c r="E31" s="187"/>
      <c r="F31" s="187"/>
      <c r="G31" s="187"/>
      <c r="H31" s="187"/>
      <c r="I31" s="187"/>
      <c r="J31" s="187"/>
      <c r="K31" s="187"/>
      <c r="L31" s="187"/>
      <c r="M31" s="187"/>
      <c r="N31" s="187"/>
      <c r="O31" s="187"/>
      <c r="P31" s="187"/>
      <c r="Q31" s="187"/>
      <c r="R31" s="187"/>
      <c r="S31" s="187"/>
      <c r="T31" s="187"/>
      <c r="U31" s="187"/>
      <c r="V31" s="187"/>
      <c r="W31" s="187"/>
      <c r="X31" s="187"/>
      <c r="Y31" s="187"/>
      <c r="Z31" s="187"/>
      <c r="AA31" s="187"/>
      <c r="AB31" s="187"/>
      <c r="AC31" s="187"/>
      <c r="AD31" s="187"/>
      <c r="AE31" s="187"/>
      <c r="AF31" s="187"/>
      <c r="AG31" s="187"/>
      <c r="AH31" s="187"/>
      <c r="AI31" s="187"/>
      <c r="AJ31" s="187"/>
      <c r="AK31" s="187"/>
      <c r="AL31" s="187"/>
      <c r="AM31" s="187"/>
      <c r="AN31" s="187"/>
      <c r="AO31" s="188"/>
    </row>
    <row r="32" spans="2:41" ht="32.1" customHeight="1" thickBot="1" x14ac:dyDescent="0.45">
      <c r="B32" s="189"/>
      <c r="C32" s="190"/>
      <c r="D32" s="190"/>
      <c r="E32" s="190"/>
      <c r="F32" s="190"/>
      <c r="G32" s="190"/>
      <c r="H32" s="190"/>
      <c r="I32" s="190"/>
      <c r="J32" s="190"/>
      <c r="K32" s="190"/>
      <c r="L32" s="190"/>
      <c r="M32" s="190"/>
      <c r="N32" s="190"/>
      <c r="O32" s="190"/>
      <c r="P32" s="190"/>
      <c r="Q32" s="190"/>
      <c r="R32" s="190"/>
      <c r="S32" s="190"/>
      <c r="T32" s="190"/>
      <c r="U32" s="190"/>
      <c r="V32" s="190"/>
      <c r="W32" s="190"/>
      <c r="X32" s="190"/>
      <c r="Y32" s="190"/>
      <c r="Z32" s="190"/>
      <c r="AA32" s="190"/>
      <c r="AB32" s="190"/>
      <c r="AC32" s="190"/>
      <c r="AD32" s="190"/>
      <c r="AE32" s="190"/>
      <c r="AF32" s="190"/>
      <c r="AG32" s="190"/>
      <c r="AH32" s="190"/>
      <c r="AI32" s="190"/>
      <c r="AJ32" s="190"/>
      <c r="AK32" s="190"/>
      <c r="AL32" s="190"/>
      <c r="AM32" s="190"/>
      <c r="AN32" s="190"/>
      <c r="AO32" s="191"/>
    </row>
    <row r="34" spans="2:41" hidden="1" x14ac:dyDescent="0.4">
      <c r="B34" s="91"/>
      <c r="C34" s="91"/>
      <c r="D34" s="91"/>
      <c r="E34" s="91"/>
      <c r="F34" s="91"/>
      <c r="G34" s="91"/>
      <c r="H34" s="91" t="s">
        <v>23</v>
      </c>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91"/>
      <c r="AN34" s="91"/>
      <c r="AO34" s="91"/>
    </row>
    <row r="35" spans="2:41" hidden="1" x14ac:dyDescent="0.4">
      <c r="B35" s="91"/>
      <c r="C35" s="91"/>
      <c r="D35" s="91"/>
      <c r="E35" s="91"/>
      <c r="F35" s="91"/>
      <c r="G35" s="91"/>
      <c r="H35" s="91"/>
      <c r="I35" s="101" t="s">
        <v>24</v>
      </c>
      <c r="J35" s="102" t="e">
        <f>#REF!-#REF!-J12</f>
        <v>#REF!</v>
      </c>
      <c r="K35" s="102" t="e">
        <f>#REF!-#REF!-K12</f>
        <v>#REF!</v>
      </c>
      <c r="L35" s="102" t="e">
        <f>#REF!-#REF!-L12</f>
        <v>#REF!</v>
      </c>
      <c r="M35" s="102" t="e">
        <f>#REF!-#REF!-M12</f>
        <v>#REF!</v>
      </c>
      <c r="N35" s="102" t="e">
        <f>#REF!-#REF!-N12</f>
        <v>#REF!</v>
      </c>
      <c r="O35" s="102" t="e">
        <f>#REF!-#REF!-O12</f>
        <v>#REF!</v>
      </c>
      <c r="P35" s="102" t="e">
        <f>#REF!-#REF!-P12</f>
        <v>#REF!</v>
      </c>
      <c r="Q35" s="102" t="e">
        <f>#REF!-#REF!-Q12</f>
        <v>#REF!</v>
      </c>
      <c r="R35" s="102" t="e">
        <f>#REF!-#REF!-R12</f>
        <v>#REF!</v>
      </c>
      <c r="S35" s="102" t="e">
        <f>#REF!-#REF!-S12</f>
        <v>#REF!</v>
      </c>
      <c r="T35" s="102" t="e">
        <f>#REF!-#REF!-T12</f>
        <v>#REF!</v>
      </c>
      <c r="U35" s="102" t="e">
        <f>#REF!-#REF!-U12</f>
        <v>#REF!</v>
      </c>
      <c r="V35" s="102" t="e">
        <f>#REF!-#REF!-V12</f>
        <v>#REF!</v>
      </c>
      <c r="W35" s="102" t="e">
        <f>#REF!-#REF!-W12</f>
        <v>#REF!</v>
      </c>
      <c r="X35" s="102" t="e">
        <f>#REF!-#REF!-X12</f>
        <v>#REF!</v>
      </c>
      <c r="Y35" s="102" t="e">
        <f>#REF!-#REF!-Y12</f>
        <v>#REF!</v>
      </c>
      <c r="Z35" s="102" t="e">
        <f>#REF!-#REF!-Z12</f>
        <v>#REF!</v>
      </c>
      <c r="AA35" s="102" t="e">
        <f>#REF!-#REF!-AA12</f>
        <v>#REF!</v>
      </c>
      <c r="AB35" s="102" t="e">
        <f>#REF!-#REF!-AB12</f>
        <v>#REF!</v>
      </c>
      <c r="AC35" s="102" t="e">
        <f>#REF!-#REF!-AC12</f>
        <v>#REF!</v>
      </c>
      <c r="AD35" s="102" t="e">
        <f>#REF!-#REF!-AD12</f>
        <v>#REF!</v>
      </c>
      <c r="AE35" s="102" t="e">
        <f>#REF!-#REF!-AE12</f>
        <v>#REF!</v>
      </c>
      <c r="AF35" s="102" t="e">
        <f>#REF!-#REF!-AF12</f>
        <v>#REF!</v>
      </c>
      <c r="AG35" s="102" t="e">
        <f>#REF!-#REF!-AG12</f>
        <v>#REF!</v>
      </c>
      <c r="AH35" s="102" t="e">
        <f>#REF!-#REF!-AH12</f>
        <v>#REF!</v>
      </c>
      <c r="AI35" s="102" t="e">
        <f>#REF!-#REF!-AI12</f>
        <v>#REF!</v>
      </c>
      <c r="AJ35" s="102" t="e">
        <f>#REF!-#REF!-AJ12</f>
        <v>#REF!</v>
      </c>
      <c r="AK35" s="102" t="e">
        <f>#REF!-#REF!-AK12</f>
        <v>#REF!</v>
      </c>
      <c r="AL35" s="102" t="e">
        <f>#REF!-#REF!-AL12</f>
        <v>#REF!</v>
      </c>
      <c r="AM35" s="102" t="e">
        <f>#REF!-#REF!-AM12</f>
        <v>#REF!</v>
      </c>
      <c r="AN35" s="102" t="e">
        <f>#REF!-#REF!-AN12</f>
        <v>#REF!</v>
      </c>
      <c r="AO35" s="102" t="e">
        <f>#REF!-#REF!-AO12</f>
        <v>#REF!</v>
      </c>
    </row>
    <row r="36" spans="2:41" hidden="1" x14ac:dyDescent="0.4">
      <c r="B36" s="91"/>
      <c r="C36" s="91"/>
      <c r="D36" s="91"/>
      <c r="E36" s="91"/>
      <c r="F36" s="91"/>
      <c r="G36" s="91"/>
      <c r="H36" s="91"/>
      <c r="I36" s="102" t="s">
        <v>14</v>
      </c>
      <c r="J36" s="102">
        <f t="shared" ref="J36:AO36" si="3">J13</f>
        <v>9</v>
      </c>
      <c r="K36" s="102">
        <f t="shared" si="3"/>
        <v>10</v>
      </c>
      <c r="L36" s="102">
        <f t="shared" si="3"/>
        <v>7</v>
      </c>
      <c r="M36" s="102">
        <f t="shared" si="3"/>
        <v>6</v>
      </c>
      <c r="N36" s="102">
        <f t="shared" si="3"/>
        <v>6</v>
      </c>
      <c r="O36" s="102">
        <f t="shared" si="3"/>
        <v>6</v>
      </c>
      <c r="P36" s="102">
        <f t="shared" si="3"/>
        <v>5</v>
      </c>
      <c r="Q36" s="102">
        <f t="shared" si="3"/>
        <v>5</v>
      </c>
      <c r="R36" s="102">
        <f t="shared" si="3"/>
        <v>5</v>
      </c>
      <c r="S36" s="102">
        <f t="shared" si="3"/>
        <v>4</v>
      </c>
      <c r="T36" s="102">
        <f t="shared" si="3"/>
        <v>9</v>
      </c>
      <c r="U36" s="102">
        <f t="shared" si="3"/>
        <v>9</v>
      </c>
      <c r="V36" s="102">
        <f t="shared" si="3"/>
        <v>8</v>
      </c>
      <c r="W36" s="102">
        <f t="shared" si="3"/>
        <v>8</v>
      </c>
      <c r="X36" s="102">
        <f t="shared" si="3"/>
        <v>8</v>
      </c>
      <c r="Y36" s="102">
        <f t="shared" si="3"/>
        <v>8</v>
      </c>
      <c r="Z36" s="102">
        <f t="shared" si="3"/>
        <v>8</v>
      </c>
      <c r="AA36" s="102">
        <f t="shared" si="3"/>
        <v>8</v>
      </c>
      <c r="AB36" s="102">
        <f t="shared" si="3"/>
        <v>7</v>
      </c>
      <c r="AC36" s="102">
        <f t="shared" si="3"/>
        <v>7</v>
      </c>
      <c r="AD36" s="102">
        <f t="shared" si="3"/>
        <v>7</v>
      </c>
      <c r="AE36" s="102">
        <f t="shared" si="3"/>
        <v>7</v>
      </c>
      <c r="AF36" s="102">
        <f t="shared" si="3"/>
        <v>7</v>
      </c>
      <c r="AG36" s="102">
        <f t="shared" si="3"/>
        <v>6</v>
      </c>
      <c r="AH36" s="102">
        <f t="shared" si="3"/>
        <v>6</v>
      </c>
      <c r="AI36" s="102">
        <f t="shared" si="3"/>
        <v>6</v>
      </c>
      <c r="AJ36" s="102">
        <f t="shared" si="3"/>
        <v>6</v>
      </c>
      <c r="AK36" s="102">
        <f t="shared" si="3"/>
        <v>6</v>
      </c>
      <c r="AL36" s="102">
        <f t="shared" si="3"/>
        <v>6</v>
      </c>
      <c r="AM36" s="102">
        <f t="shared" si="3"/>
        <v>6</v>
      </c>
      <c r="AN36" s="102">
        <f t="shared" si="3"/>
        <v>6</v>
      </c>
      <c r="AO36" s="102">
        <f t="shared" si="3"/>
        <v>212</v>
      </c>
    </row>
    <row r="37" spans="2:41" hidden="1" x14ac:dyDescent="0.4">
      <c r="B37" s="91"/>
      <c r="C37" s="91"/>
      <c r="D37" s="91"/>
      <c r="E37" s="91"/>
      <c r="F37" s="91"/>
      <c r="G37" s="91"/>
      <c r="H37" s="91"/>
      <c r="I37" s="102" t="s">
        <v>25</v>
      </c>
      <c r="J37" s="102" t="e">
        <f>IF(J35=J36,"","要")</f>
        <v>#REF!</v>
      </c>
      <c r="K37" s="102" t="e">
        <f t="shared" ref="K37:AO37" si="4">IF(K35=K36,"","要")</f>
        <v>#REF!</v>
      </c>
      <c r="L37" s="102" t="e">
        <f t="shared" si="4"/>
        <v>#REF!</v>
      </c>
      <c r="M37" s="102" t="e">
        <f t="shared" si="4"/>
        <v>#REF!</v>
      </c>
      <c r="N37" s="102" t="e">
        <f t="shared" si="4"/>
        <v>#REF!</v>
      </c>
      <c r="O37" s="102" t="e">
        <f t="shared" si="4"/>
        <v>#REF!</v>
      </c>
      <c r="P37" s="102" t="e">
        <f t="shared" si="4"/>
        <v>#REF!</v>
      </c>
      <c r="Q37" s="102" t="e">
        <f t="shared" si="4"/>
        <v>#REF!</v>
      </c>
      <c r="R37" s="102" t="e">
        <f t="shared" si="4"/>
        <v>#REF!</v>
      </c>
      <c r="S37" s="102" t="e">
        <f t="shared" si="4"/>
        <v>#REF!</v>
      </c>
      <c r="T37" s="102" t="e">
        <f t="shared" si="4"/>
        <v>#REF!</v>
      </c>
      <c r="U37" s="102" t="e">
        <f t="shared" si="4"/>
        <v>#REF!</v>
      </c>
      <c r="V37" s="102" t="e">
        <f t="shared" si="4"/>
        <v>#REF!</v>
      </c>
      <c r="W37" s="102" t="e">
        <f t="shared" si="4"/>
        <v>#REF!</v>
      </c>
      <c r="X37" s="102" t="e">
        <f t="shared" si="4"/>
        <v>#REF!</v>
      </c>
      <c r="Y37" s="102" t="e">
        <f t="shared" si="4"/>
        <v>#REF!</v>
      </c>
      <c r="Z37" s="102" t="e">
        <f t="shared" si="4"/>
        <v>#REF!</v>
      </c>
      <c r="AA37" s="102" t="e">
        <f t="shared" si="4"/>
        <v>#REF!</v>
      </c>
      <c r="AB37" s="102" t="e">
        <f t="shared" si="4"/>
        <v>#REF!</v>
      </c>
      <c r="AC37" s="102" t="e">
        <f t="shared" si="4"/>
        <v>#REF!</v>
      </c>
      <c r="AD37" s="102" t="e">
        <f t="shared" si="4"/>
        <v>#REF!</v>
      </c>
      <c r="AE37" s="102" t="e">
        <f t="shared" si="4"/>
        <v>#REF!</v>
      </c>
      <c r="AF37" s="102" t="e">
        <f t="shared" si="4"/>
        <v>#REF!</v>
      </c>
      <c r="AG37" s="102" t="e">
        <f t="shared" si="4"/>
        <v>#REF!</v>
      </c>
      <c r="AH37" s="102" t="e">
        <f t="shared" si="4"/>
        <v>#REF!</v>
      </c>
      <c r="AI37" s="102" t="e">
        <f t="shared" si="4"/>
        <v>#REF!</v>
      </c>
      <c r="AJ37" s="102" t="e">
        <f t="shared" si="4"/>
        <v>#REF!</v>
      </c>
      <c r="AK37" s="102" t="e">
        <f t="shared" si="4"/>
        <v>#REF!</v>
      </c>
      <c r="AL37" s="102" t="e">
        <f t="shared" si="4"/>
        <v>#REF!</v>
      </c>
      <c r="AM37" s="102" t="e">
        <f t="shared" si="4"/>
        <v>#REF!</v>
      </c>
      <c r="AN37" s="102" t="e">
        <f t="shared" si="4"/>
        <v>#REF!</v>
      </c>
      <c r="AO37" s="102" t="e">
        <f t="shared" si="4"/>
        <v>#REF!</v>
      </c>
    </row>
    <row r="38" spans="2:41" hidden="1" x14ac:dyDescent="0.4">
      <c r="B38" s="91"/>
      <c r="C38" s="91"/>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c r="AM38" s="91"/>
      <c r="AN38" s="91"/>
      <c r="AO38" s="91"/>
    </row>
    <row r="39" spans="2:41" hidden="1" x14ac:dyDescent="0.4">
      <c r="B39" s="91"/>
      <c r="C39" s="91"/>
      <c r="D39" s="91"/>
      <c r="E39" s="91"/>
      <c r="F39" s="91"/>
      <c r="G39" s="91"/>
      <c r="H39" s="91"/>
      <c r="I39" s="102" t="s">
        <v>26</v>
      </c>
      <c r="J39" s="103">
        <f>$D$6</f>
        <v>35</v>
      </c>
      <c r="K39" s="103">
        <f t="shared" ref="K39:AO39" si="5">$D$6</f>
        <v>35</v>
      </c>
      <c r="L39" s="103">
        <f t="shared" si="5"/>
        <v>35</v>
      </c>
      <c r="M39" s="103">
        <f t="shared" si="5"/>
        <v>35</v>
      </c>
      <c r="N39" s="103">
        <f t="shared" si="5"/>
        <v>35</v>
      </c>
      <c r="O39" s="103">
        <f t="shared" si="5"/>
        <v>35</v>
      </c>
      <c r="P39" s="103">
        <f t="shared" si="5"/>
        <v>35</v>
      </c>
      <c r="Q39" s="103">
        <f t="shared" si="5"/>
        <v>35</v>
      </c>
      <c r="R39" s="103">
        <f t="shared" si="5"/>
        <v>35</v>
      </c>
      <c r="S39" s="103">
        <f t="shared" si="5"/>
        <v>35</v>
      </c>
      <c r="T39" s="103">
        <f t="shared" si="5"/>
        <v>35</v>
      </c>
      <c r="U39" s="103">
        <f t="shared" si="5"/>
        <v>35</v>
      </c>
      <c r="V39" s="103">
        <f t="shared" si="5"/>
        <v>35</v>
      </c>
      <c r="W39" s="103">
        <f t="shared" si="5"/>
        <v>35</v>
      </c>
      <c r="X39" s="103">
        <f t="shared" si="5"/>
        <v>35</v>
      </c>
      <c r="Y39" s="103">
        <f t="shared" si="5"/>
        <v>35</v>
      </c>
      <c r="Z39" s="103">
        <f t="shared" si="5"/>
        <v>35</v>
      </c>
      <c r="AA39" s="103">
        <f t="shared" si="5"/>
        <v>35</v>
      </c>
      <c r="AB39" s="103">
        <f t="shared" si="5"/>
        <v>35</v>
      </c>
      <c r="AC39" s="103">
        <f t="shared" si="5"/>
        <v>35</v>
      </c>
      <c r="AD39" s="103">
        <f t="shared" si="5"/>
        <v>35</v>
      </c>
      <c r="AE39" s="103">
        <f t="shared" si="5"/>
        <v>35</v>
      </c>
      <c r="AF39" s="103">
        <f t="shared" si="5"/>
        <v>35</v>
      </c>
      <c r="AG39" s="103">
        <f t="shared" si="5"/>
        <v>35</v>
      </c>
      <c r="AH39" s="103">
        <f t="shared" si="5"/>
        <v>35</v>
      </c>
      <c r="AI39" s="103">
        <f t="shared" si="5"/>
        <v>35</v>
      </c>
      <c r="AJ39" s="103">
        <f t="shared" si="5"/>
        <v>35</v>
      </c>
      <c r="AK39" s="103">
        <f t="shared" si="5"/>
        <v>35</v>
      </c>
      <c r="AL39" s="103">
        <f t="shared" si="5"/>
        <v>35</v>
      </c>
      <c r="AM39" s="103">
        <f t="shared" si="5"/>
        <v>35</v>
      </c>
      <c r="AN39" s="103">
        <f t="shared" si="5"/>
        <v>35</v>
      </c>
      <c r="AO39" s="103">
        <f t="shared" si="5"/>
        <v>35</v>
      </c>
    </row>
    <row r="40" spans="2:41" hidden="1" x14ac:dyDescent="0.4">
      <c r="B40" s="91"/>
      <c r="C40" s="91"/>
      <c r="D40" s="91"/>
      <c r="E40" s="91"/>
      <c r="F40" s="91"/>
      <c r="G40" s="91"/>
      <c r="H40" s="91"/>
      <c r="I40" s="101" t="s">
        <v>27</v>
      </c>
      <c r="J40" s="102">
        <f t="shared" ref="J40:AO40" si="6">SUM(J7:J13,J17:J21)</f>
        <v>68</v>
      </c>
      <c r="K40" s="102">
        <f t="shared" si="6"/>
        <v>67</v>
      </c>
      <c r="L40" s="102">
        <f t="shared" si="6"/>
        <v>67</v>
      </c>
      <c r="M40" s="102">
        <f t="shared" si="6"/>
        <v>67</v>
      </c>
      <c r="N40" s="102">
        <f t="shared" si="6"/>
        <v>66</v>
      </c>
      <c r="O40" s="102">
        <f t="shared" si="6"/>
        <v>66</v>
      </c>
      <c r="P40" s="102">
        <f t="shared" si="6"/>
        <v>65</v>
      </c>
      <c r="Q40" s="102">
        <f t="shared" si="6"/>
        <v>65</v>
      </c>
      <c r="R40" s="102">
        <f t="shared" si="6"/>
        <v>65</v>
      </c>
      <c r="S40" s="102">
        <f t="shared" si="6"/>
        <v>65</v>
      </c>
      <c r="T40" s="102">
        <f t="shared" si="6"/>
        <v>75</v>
      </c>
      <c r="U40" s="102">
        <f t="shared" si="6"/>
        <v>75</v>
      </c>
      <c r="V40" s="102">
        <f t="shared" si="6"/>
        <v>75</v>
      </c>
      <c r="W40" s="102">
        <f t="shared" si="6"/>
        <v>75</v>
      </c>
      <c r="X40" s="102">
        <f t="shared" si="6"/>
        <v>75</v>
      </c>
      <c r="Y40" s="102">
        <f t="shared" si="6"/>
        <v>75</v>
      </c>
      <c r="Z40" s="102">
        <f t="shared" si="6"/>
        <v>75</v>
      </c>
      <c r="AA40" s="102">
        <f t="shared" si="6"/>
        <v>75</v>
      </c>
      <c r="AB40" s="102">
        <f t="shared" si="6"/>
        <v>75</v>
      </c>
      <c r="AC40" s="102">
        <f t="shared" si="6"/>
        <v>75</v>
      </c>
      <c r="AD40" s="102">
        <f t="shared" si="6"/>
        <v>75</v>
      </c>
      <c r="AE40" s="102">
        <f t="shared" si="6"/>
        <v>75</v>
      </c>
      <c r="AF40" s="102">
        <f t="shared" si="6"/>
        <v>75</v>
      </c>
      <c r="AG40" s="102">
        <f t="shared" si="6"/>
        <v>75</v>
      </c>
      <c r="AH40" s="102">
        <f t="shared" si="6"/>
        <v>75</v>
      </c>
      <c r="AI40" s="102">
        <f t="shared" si="6"/>
        <v>75</v>
      </c>
      <c r="AJ40" s="102">
        <f t="shared" si="6"/>
        <v>75</v>
      </c>
      <c r="AK40" s="102">
        <f t="shared" si="6"/>
        <v>75</v>
      </c>
      <c r="AL40" s="102">
        <f t="shared" si="6"/>
        <v>75</v>
      </c>
      <c r="AM40" s="102">
        <f t="shared" si="6"/>
        <v>76</v>
      </c>
      <c r="AN40" s="102">
        <f t="shared" si="6"/>
        <v>76</v>
      </c>
      <c r="AO40" s="102">
        <f t="shared" si="6"/>
        <v>2238</v>
      </c>
    </row>
    <row r="41" spans="2:41" hidden="1" x14ac:dyDescent="0.4">
      <c r="B41" s="91"/>
      <c r="C41" s="91"/>
      <c r="D41" s="91"/>
      <c r="E41" s="91"/>
      <c r="F41" s="91"/>
      <c r="G41" s="91"/>
      <c r="H41" s="91"/>
      <c r="I41" s="102" t="s">
        <v>25</v>
      </c>
      <c r="J41" s="102" t="str">
        <f>IF(J39=J40,"","要")</f>
        <v>要</v>
      </c>
      <c r="K41" s="102" t="str">
        <f t="shared" ref="K41:AO41" si="7">IF(K39=K40,"","要")</f>
        <v>要</v>
      </c>
      <c r="L41" s="102" t="str">
        <f t="shared" si="7"/>
        <v>要</v>
      </c>
      <c r="M41" s="102" t="str">
        <f t="shared" si="7"/>
        <v>要</v>
      </c>
      <c r="N41" s="102" t="str">
        <f t="shared" si="7"/>
        <v>要</v>
      </c>
      <c r="O41" s="102" t="str">
        <f t="shared" si="7"/>
        <v>要</v>
      </c>
      <c r="P41" s="102" t="str">
        <f t="shared" si="7"/>
        <v>要</v>
      </c>
      <c r="Q41" s="102" t="str">
        <f t="shared" si="7"/>
        <v>要</v>
      </c>
      <c r="R41" s="102" t="str">
        <f t="shared" si="7"/>
        <v>要</v>
      </c>
      <c r="S41" s="102" t="str">
        <f t="shared" si="7"/>
        <v>要</v>
      </c>
      <c r="T41" s="102" t="str">
        <f t="shared" si="7"/>
        <v>要</v>
      </c>
      <c r="U41" s="102" t="str">
        <f t="shared" si="7"/>
        <v>要</v>
      </c>
      <c r="V41" s="102" t="str">
        <f t="shared" si="7"/>
        <v>要</v>
      </c>
      <c r="W41" s="102" t="str">
        <f t="shared" si="7"/>
        <v>要</v>
      </c>
      <c r="X41" s="102" t="str">
        <f t="shared" si="7"/>
        <v>要</v>
      </c>
      <c r="Y41" s="102" t="str">
        <f t="shared" si="7"/>
        <v>要</v>
      </c>
      <c r="Z41" s="102" t="str">
        <f t="shared" si="7"/>
        <v>要</v>
      </c>
      <c r="AA41" s="102" t="str">
        <f t="shared" si="7"/>
        <v>要</v>
      </c>
      <c r="AB41" s="102" t="str">
        <f t="shared" si="7"/>
        <v>要</v>
      </c>
      <c r="AC41" s="102" t="str">
        <f t="shared" si="7"/>
        <v>要</v>
      </c>
      <c r="AD41" s="102" t="str">
        <f t="shared" si="7"/>
        <v>要</v>
      </c>
      <c r="AE41" s="102" t="str">
        <f t="shared" si="7"/>
        <v>要</v>
      </c>
      <c r="AF41" s="102" t="str">
        <f t="shared" si="7"/>
        <v>要</v>
      </c>
      <c r="AG41" s="102" t="str">
        <f t="shared" si="7"/>
        <v>要</v>
      </c>
      <c r="AH41" s="102" t="str">
        <f t="shared" si="7"/>
        <v>要</v>
      </c>
      <c r="AI41" s="102" t="str">
        <f t="shared" si="7"/>
        <v>要</v>
      </c>
      <c r="AJ41" s="102" t="str">
        <f t="shared" si="7"/>
        <v>要</v>
      </c>
      <c r="AK41" s="102" t="str">
        <f t="shared" si="7"/>
        <v>要</v>
      </c>
      <c r="AL41" s="102" t="str">
        <f t="shared" si="7"/>
        <v>要</v>
      </c>
      <c r="AM41" s="102" t="str">
        <f t="shared" si="7"/>
        <v>要</v>
      </c>
      <c r="AN41" s="102" t="str">
        <f t="shared" si="7"/>
        <v>要</v>
      </c>
      <c r="AO41" s="102" t="str">
        <f t="shared" si="7"/>
        <v>要</v>
      </c>
    </row>
    <row r="42" spans="2:41" hidden="1" x14ac:dyDescent="0.4">
      <c r="B42" s="91"/>
      <c r="C42" s="91"/>
      <c r="D42" s="91"/>
      <c r="E42" s="91"/>
      <c r="F42" s="91"/>
      <c r="G42" s="91"/>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c r="AG42" s="91"/>
      <c r="AH42" s="91"/>
      <c r="AI42" s="91"/>
      <c r="AJ42" s="91"/>
      <c r="AK42" s="91"/>
      <c r="AL42" s="91"/>
      <c r="AM42" s="91"/>
      <c r="AN42" s="91"/>
      <c r="AO42" s="91"/>
    </row>
    <row r="43" spans="2:41" x14ac:dyDescent="0.4">
      <c r="B43" s="91"/>
      <c r="C43" s="91"/>
      <c r="D43" s="91"/>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c r="AG43" s="91"/>
      <c r="AH43" s="91"/>
      <c r="AI43" s="91"/>
      <c r="AJ43" s="91"/>
      <c r="AK43" s="91"/>
      <c r="AL43" s="91"/>
      <c r="AM43" s="91"/>
      <c r="AN43" s="91"/>
      <c r="AO43" s="91"/>
    </row>
  </sheetData>
  <mergeCells count="33">
    <mergeCell ref="AB3:AF3"/>
    <mergeCell ref="AG3:AO3"/>
    <mergeCell ref="B1:T2"/>
    <mergeCell ref="U1:X1"/>
    <mergeCell ref="Y1:AO1"/>
    <mergeCell ref="AB2:AF2"/>
    <mergeCell ref="AG2:AL2"/>
    <mergeCell ref="AM2:AN2"/>
    <mergeCell ref="AD4:AO4"/>
    <mergeCell ref="E7:F16"/>
    <mergeCell ref="E6:I6"/>
    <mergeCell ref="B23:AO26"/>
    <mergeCell ref="B27:AO27"/>
    <mergeCell ref="E5:AO5"/>
    <mergeCell ref="H14:I14"/>
    <mergeCell ref="G13:I13"/>
    <mergeCell ref="G7:I7"/>
    <mergeCell ref="H8:I8"/>
    <mergeCell ref="H9:I9"/>
    <mergeCell ref="H10:I10"/>
    <mergeCell ref="G11:I11"/>
    <mergeCell ref="B28:AO32"/>
    <mergeCell ref="H15:I15"/>
    <mergeCell ref="H16:I16"/>
    <mergeCell ref="G17:I17"/>
    <mergeCell ref="G18:I18"/>
    <mergeCell ref="G19:I19"/>
    <mergeCell ref="G20:I20"/>
    <mergeCell ref="B6:B21"/>
    <mergeCell ref="C6:C21"/>
    <mergeCell ref="D6:D21"/>
    <mergeCell ref="E17:F20"/>
    <mergeCell ref="E21:I21"/>
  </mergeCells>
  <phoneticPr fontId="2"/>
  <conditionalFormatting sqref="J13:AN13">
    <cfRule type="expression" dxfId="12" priority="3">
      <formula>J7-J11&lt;&gt;J13</formula>
    </cfRule>
  </conditionalFormatting>
  <conditionalFormatting sqref="AL6:AN10 AL13:AN21 AM12:AN12">
    <cfRule type="expression" dxfId="11" priority="2">
      <formula>$E$6=2</formula>
    </cfRule>
  </conditionalFormatting>
  <conditionalFormatting sqref="AN6:AN10 AN12:AN21">
    <cfRule type="expression" dxfId="10" priority="1">
      <formula>OR($E$6=4,$E$6=6,$E$6=9,$E$6=11)</formula>
    </cfRule>
  </conditionalFormatting>
  <conditionalFormatting sqref="J6:AN6">
    <cfRule type="expression" dxfId="9" priority="4">
      <formula>$D$6&lt;SUM(J7+J17+J18+J19+J20+J21)</formula>
    </cfRule>
  </conditionalFormatting>
  <dataValidations count="3">
    <dataValidation type="custom" allowBlank="1" showInputMessage="1" showErrorMessage="1" errorTitle="空床数を再確認ください。" error="空床数の合計数が運用数と_x000a_不一致です。_x000a_正しく空床数が入力されているか_x000a_再度ご確認ください。" sqref="J43">
      <formula1>J7=J13</formula1>
    </dataValidation>
    <dataValidation type="list" allowBlank="1" showInputMessage="1" showErrorMessage="1" sqref="AG3">
      <formula1>"特定機能病院等に該当する,特定機能病院等に該当しない"</formula1>
    </dataValidation>
    <dataValidation type="custom" allowBlank="1" showInputMessage="1" showErrorMessage="1" errorTitle="空床数を再確認ください。" error="空床数の合計数が運用数と_x000a_不一致です。_x000a_正しく空床数が入力されているか_x000a_再度ご確認ください。" sqref="K43:AN43">
      <formula1>K7</formula1>
    </dataValidation>
  </dataValidations>
  <pageMargins left="0.51181102362204722" right="0.51181102362204722" top="0.51181102362204722" bottom="0.35433070866141736" header="0.31496062992125984" footer="0.31496062992125984"/>
  <pageSetup paperSize="9" scale="56" orientation="landscape" r:id="rId1"/>
  <headerFooter>
    <oddHeader xml:space="preserve">&amp;L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B1:AO42"/>
  <sheetViews>
    <sheetView view="pageBreakPreview" zoomScale="75" zoomScaleNormal="100" zoomScaleSheetLayoutView="75" zoomScalePageLayoutView="90" workbookViewId="0">
      <selection activeCell="B24" sqref="B24:AM28"/>
    </sheetView>
  </sheetViews>
  <sheetFormatPr defaultRowHeight="18.75" x14ac:dyDescent="0.4"/>
  <cols>
    <col min="1" max="1" width="3.625" customWidth="1"/>
    <col min="2" max="3" width="10.625" customWidth="1"/>
    <col min="4" max="4" width="5" customWidth="1"/>
    <col min="5" max="6" width="2.75" customWidth="1"/>
    <col min="7" max="7" width="30.625" customWidth="1"/>
    <col min="8" max="38" width="4.125" customWidth="1"/>
    <col min="39" max="39" width="6.375" customWidth="1"/>
    <col min="40" max="40" width="12.5" customWidth="1"/>
    <col min="41" max="41" width="14" customWidth="1"/>
  </cols>
  <sheetData>
    <row r="1" spans="2:41" ht="25.5" customHeight="1" x14ac:dyDescent="0.4">
      <c r="B1" s="272" t="s">
        <v>33</v>
      </c>
      <c r="C1" s="272"/>
      <c r="D1" s="272"/>
      <c r="E1" s="272"/>
      <c r="F1" s="272"/>
      <c r="G1" s="272"/>
      <c r="H1" s="272"/>
      <c r="I1" s="272"/>
      <c r="J1" s="272"/>
      <c r="K1" s="272"/>
      <c r="L1" s="272"/>
      <c r="M1" s="272"/>
      <c r="N1" s="272"/>
      <c r="O1" s="272"/>
      <c r="P1" s="106"/>
      <c r="Q1" s="261" t="s">
        <v>13</v>
      </c>
      <c r="R1" s="261"/>
      <c r="S1" s="261"/>
      <c r="T1" s="261"/>
      <c r="U1" s="257"/>
      <c r="V1" s="258"/>
      <c r="W1" s="258"/>
      <c r="X1" s="258"/>
      <c r="Y1" s="258"/>
      <c r="Z1" s="258"/>
      <c r="AA1" s="258"/>
      <c r="AB1" s="258"/>
      <c r="AC1" s="258"/>
      <c r="AD1" s="258"/>
      <c r="AE1" s="258"/>
      <c r="AF1" s="258"/>
      <c r="AG1" s="258"/>
      <c r="AH1" s="258"/>
      <c r="AI1" s="258"/>
      <c r="AJ1" s="258"/>
      <c r="AK1" s="258"/>
      <c r="AL1" s="258"/>
      <c r="AM1" s="259"/>
      <c r="AN1" s="106"/>
      <c r="AO1" s="106" t="str">
        <f>IF(OR(AJ2=2,AJ2=4,AJ2=6,AJ2=9,AJ2=11),"〇","×")</f>
        <v>×</v>
      </c>
    </row>
    <row r="2" spans="2:41" ht="25.5" customHeight="1" x14ac:dyDescent="0.4">
      <c r="B2" s="272"/>
      <c r="C2" s="272"/>
      <c r="D2" s="272"/>
      <c r="E2" s="272"/>
      <c r="F2" s="272"/>
      <c r="G2" s="272"/>
      <c r="H2" s="272"/>
      <c r="I2" s="272"/>
      <c r="J2" s="272"/>
      <c r="K2" s="272"/>
      <c r="L2" s="272"/>
      <c r="M2" s="272"/>
      <c r="N2" s="272"/>
      <c r="O2" s="272"/>
      <c r="P2" s="106"/>
      <c r="Q2" s="106"/>
      <c r="R2" s="106"/>
      <c r="S2" s="106"/>
      <c r="T2" s="107"/>
      <c r="U2" s="107"/>
      <c r="V2" s="107"/>
      <c r="W2" s="107"/>
      <c r="X2" s="108"/>
      <c r="Y2" s="109"/>
      <c r="Z2" s="106"/>
      <c r="AA2" s="106"/>
      <c r="AB2" s="106"/>
      <c r="AC2" s="104"/>
      <c r="AD2" s="104"/>
      <c r="AE2" s="104"/>
      <c r="AF2" s="104"/>
      <c r="AG2" s="105"/>
      <c r="AH2" s="105"/>
      <c r="AI2" s="105"/>
      <c r="AJ2" s="105"/>
      <c r="AK2" s="262"/>
      <c r="AL2" s="263"/>
      <c r="AM2" s="110" t="s">
        <v>11</v>
      </c>
      <c r="AN2" s="106"/>
      <c r="AO2" s="106" t="str">
        <f>IF(AJ2=2,"〇","×")</f>
        <v>×</v>
      </c>
    </row>
    <row r="3" spans="2:41" ht="25.5" customHeight="1" thickBot="1" x14ac:dyDescent="0.45">
      <c r="B3" s="106"/>
      <c r="C3" s="106"/>
      <c r="D3" s="106"/>
      <c r="E3" s="106"/>
      <c r="F3" s="106"/>
      <c r="G3" s="106"/>
      <c r="H3" s="106"/>
      <c r="I3" s="106"/>
      <c r="J3" s="106"/>
      <c r="K3" s="106"/>
      <c r="L3" s="111"/>
      <c r="M3" s="111"/>
      <c r="N3" s="111"/>
      <c r="O3" s="111"/>
      <c r="P3" s="111"/>
      <c r="Q3" s="111"/>
      <c r="R3" s="111"/>
      <c r="S3" s="111"/>
      <c r="T3" s="111"/>
      <c r="U3" s="111"/>
      <c r="V3" s="111"/>
      <c r="W3" s="111"/>
      <c r="X3" s="111"/>
      <c r="Y3" s="106"/>
      <c r="Z3" s="112" t="s">
        <v>34</v>
      </c>
      <c r="AA3" s="106"/>
      <c r="AB3" s="106"/>
      <c r="AC3" s="106"/>
      <c r="AD3" s="104"/>
      <c r="AE3" s="104"/>
      <c r="AF3" s="104"/>
      <c r="AG3" s="106"/>
      <c r="AH3" s="105"/>
      <c r="AI3" s="105"/>
      <c r="AJ3" s="105"/>
      <c r="AK3" s="105"/>
      <c r="AL3" s="105"/>
      <c r="AM3" s="105"/>
      <c r="AN3" s="106"/>
      <c r="AO3" s="106"/>
    </row>
    <row r="4" spans="2:41" s="113" customFormat="1" ht="50.1" customHeight="1" thickBot="1" x14ac:dyDescent="0.45">
      <c r="B4" s="15" t="s">
        <v>10</v>
      </c>
      <c r="C4" s="16" t="s">
        <v>9</v>
      </c>
      <c r="D4" s="264" t="s">
        <v>7</v>
      </c>
      <c r="E4" s="265"/>
      <c r="F4" s="265"/>
      <c r="G4" s="265"/>
      <c r="H4" s="265"/>
      <c r="I4" s="265"/>
      <c r="J4" s="265"/>
      <c r="K4" s="265"/>
      <c r="L4" s="265"/>
      <c r="M4" s="265"/>
      <c r="N4" s="265"/>
      <c r="O4" s="265"/>
      <c r="P4" s="265"/>
      <c r="Q4" s="265"/>
      <c r="R4" s="265"/>
      <c r="S4" s="265"/>
      <c r="T4" s="265"/>
      <c r="U4" s="265"/>
      <c r="V4" s="265"/>
      <c r="W4" s="265"/>
      <c r="X4" s="265"/>
      <c r="Y4" s="265"/>
      <c r="Z4" s="265"/>
      <c r="AA4" s="265"/>
      <c r="AB4" s="265"/>
      <c r="AC4" s="265"/>
      <c r="AD4" s="265"/>
      <c r="AE4" s="265"/>
      <c r="AF4" s="265"/>
      <c r="AG4" s="265"/>
      <c r="AH4" s="265"/>
      <c r="AI4" s="265"/>
      <c r="AJ4" s="265"/>
      <c r="AK4" s="265"/>
      <c r="AL4" s="265"/>
      <c r="AM4" s="266"/>
    </row>
    <row r="5" spans="2:41" s="113" customFormat="1" ht="22.5" customHeight="1" thickBot="1" x14ac:dyDescent="0.45">
      <c r="B5" s="316"/>
      <c r="C5" s="319"/>
      <c r="D5" s="322" t="str">
        <f>IF(AK2="","",AK2)</f>
        <v/>
      </c>
      <c r="E5" s="323"/>
      <c r="F5" s="323"/>
      <c r="G5" s="324"/>
      <c r="H5" s="30">
        <v>1</v>
      </c>
      <c r="I5" s="31">
        <v>2</v>
      </c>
      <c r="J5" s="32">
        <v>3</v>
      </c>
      <c r="K5" s="31">
        <v>4</v>
      </c>
      <c r="L5" s="32">
        <v>5</v>
      </c>
      <c r="M5" s="31">
        <v>6</v>
      </c>
      <c r="N5" s="32">
        <v>7</v>
      </c>
      <c r="O5" s="31">
        <v>8</v>
      </c>
      <c r="P5" s="32">
        <v>9</v>
      </c>
      <c r="Q5" s="31">
        <v>10</v>
      </c>
      <c r="R5" s="32">
        <v>11</v>
      </c>
      <c r="S5" s="31">
        <v>12</v>
      </c>
      <c r="T5" s="32">
        <v>13</v>
      </c>
      <c r="U5" s="31">
        <v>14</v>
      </c>
      <c r="V5" s="32">
        <v>15</v>
      </c>
      <c r="W5" s="31">
        <v>16</v>
      </c>
      <c r="X5" s="32">
        <v>17</v>
      </c>
      <c r="Y5" s="31">
        <v>18</v>
      </c>
      <c r="Z5" s="32">
        <v>19</v>
      </c>
      <c r="AA5" s="31">
        <v>20</v>
      </c>
      <c r="AB5" s="32">
        <v>21</v>
      </c>
      <c r="AC5" s="31">
        <v>22</v>
      </c>
      <c r="AD5" s="32">
        <v>23</v>
      </c>
      <c r="AE5" s="31">
        <v>24</v>
      </c>
      <c r="AF5" s="32">
        <v>25</v>
      </c>
      <c r="AG5" s="31">
        <v>26</v>
      </c>
      <c r="AH5" s="32">
        <v>27</v>
      </c>
      <c r="AI5" s="31">
        <v>28</v>
      </c>
      <c r="AJ5" s="32">
        <v>29</v>
      </c>
      <c r="AK5" s="31">
        <v>30</v>
      </c>
      <c r="AL5" s="33">
        <v>31</v>
      </c>
      <c r="AM5" s="162" t="s">
        <v>5</v>
      </c>
    </row>
    <row r="6" spans="2:41" ht="22.5" customHeight="1" x14ac:dyDescent="0.4">
      <c r="B6" s="317"/>
      <c r="C6" s="320"/>
      <c r="D6" s="325" t="s">
        <v>16</v>
      </c>
      <c r="E6" s="326" t="s">
        <v>4</v>
      </c>
      <c r="F6" s="327"/>
      <c r="G6" s="327"/>
      <c r="H6" s="163">
        <f>SUM(H7:H10)</f>
        <v>3</v>
      </c>
      <c r="I6" s="164">
        <f t="shared" ref="I6:AL6" si="0">SUM(I7:I10)</f>
        <v>3</v>
      </c>
      <c r="J6" s="164">
        <f t="shared" si="0"/>
        <v>3</v>
      </c>
      <c r="K6" s="164">
        <f t="shared" si="0"/>
        <v>3</v>
      </c>
      <c r="L6" s="164">
        <f t="shared" si="0"/>
        <v>3</v>
      </c>
      <c r="M6" s="164">
        <f t="shared" si="0"/>
        <v>3</v>
      </c>
      <c r="N6" s="164">
        <f t="shared" si="0"/>
        <v>3</v>
      </c>
      <c r="O6" s="164">
        <f t="shared" si="0"/>
        <v>3</v>
      </c>
      <c r="P6" s="164">
        <f t="shared" si="0"/>
        <v>3</v>
      </c>
      <c r="Q6" s="164">
        <f t="shared" si="0"/>
        <v>3</v>
      </c>
      <c r="R6" s="164">
        <f t="shared" si="0"/>
        <v>3</v>
      </c>
      <c r="S6" s="164">
        <f t="shared" si="0"/>
        <v>3</v>
      </c>
      <c r="T6" s="164">
        <f t="shared" si="0"/>
        <v>3</v>
      </c>
      <c r="U6" s="164">
        <f t="shared" si="0"/>
        <v>3</v>
      </c>
      <c r="V6" s="164">
        <f t="shared" si="0"/>
        <v>3</v>
      </c>
      <c r="W6" s="164">
        <f t="shared" si="0"/>
        <v>3</v>
      </c>
      <c r="X6" s="164">
        <f t="shared" si="0"/>
        <v>3</v>
      </c>
      <c r="Y6" s="164">
        <f t="shared" si="0"/>
        <v>3</v>
      </c>
      <c r="Z6" s="164">
        <f t="shared" si="0"/>
        <v>3</v>
      </c>
      <c r="AA6" s="164">
        <f t="shared" si="0"/>
        <v>3</v>
      </c>
      <c r="AB6" s="164">
        <f t="shared" si="0"/>
        <v>3</v>
      </c>
      <c r="AC6" s="164">
        <f t="shared" si="0"/>
        <v>3</v>
      </c>
      <c r="AD6" s="164">
        <f t="shared" si="0"/>
        <v>3</v>
      </c>
      <c r="AE6" s="164">
        <f t="shared" si="0"/>
        <v>3</v>
      </c>
      <c r="AF6" s="164">
        <f t="shared" si="0"/>
        <v>3</v>
      </c>
      <c r="AG6" s="164">
        <f t="shared" si="0"/>
        <v>3</v>
      </c>
      <c r="AH6" s="164">
        <f t="shared" si="0"/>
        <v>3</v>
      </c>
      <c r="AI6" s="164">
        <f t="shared" si="0"/>
        <v>3</v>
      </c>
      <c r="AJ6" s="164">
        <f t="shared" si="0"/>
        <v>3</v>
      </c>
      <c r="AK6" s="164">
        <f t="shared" si="0"/>
        <v>3</v>
      </c>
      <c r="AL6" s="165">
        <f t="shared" si="0"/>
        <v>3</v>
      </c>
      <c r="AM6" s="166">
        <f t="shared" ref="AM6:AM22" si="1">SUM(H6:AL6)</f>
        <v>93</v>
      </c>
      <c r="AN6" s="106"/>
      <c r="AO6" s="106"/>
    </row>
    <row r="7" spans="2:41" ht="22.5" customHeight="1" x14ac:dyDescent="0.4">
      <c r="B7" s="317"/>
      <c r="C7" s="320"/>
      <c r="D7" s="325"/>
      <c r="E7" s="141"/>
      <c r="F7" s="270" t="s">
        <v>20</v>
      </c>
      <c r="G7" s="271"/>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9"/>
      <c r="AM7" s="167">
        <f t="shared" si="1"/>
        <v>0</v>
      </c>
      <c r="AN7" s="106"/>
      <c r="AO7" s="106"/>
    </row>
    <row r="8" spans="2:41" ht="22.5" customHeight="1" x14ac:dyDescent="0.4">
      <c r="B8" s="317"/>
      <c r="C8" s="320"/>
      <c r="D8" s="325"/>
      <c r="E8" s="141"/>
      <c r="F8" s="270" t="s">
        <v>45</v>
      </c>
      <c r="G8" s="271"/>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9"/>
      <c r="AM8" s="167">
        <f t="shared" si="1"/>
        <v>0</v>
      </c>
      <c r="AN8" s="106"/>
      <c r="AO8" s="106"/>
    </row>
    <row r="9" spans="2:41" ht="22.5" customHeight="1" x14ac:dyDescent="0.4">
      <c r="B9" s="317"/>
      <c r="C9" s="320"/>
      <c r="D9" s="325"/>
      <c r="E9" s="141"/>
      <c r="F9" s="270" t="s">
        <v>46</v>
      </c>
      <c r="G9" s="271"/>
      <c r="H9" s="34">
        <v>3</v>
      </c>
      <c r="I9" s="34">
        <v>3</v>
      </c>
      <c r="J9" s="34">
        <v>3</v>
      </c>
      <c r="K9" s="34">
        <v>3</v>
      </c>
      <c r="L9" s="34">
        <v>3</v>
      </c>
      <c r="M9" s="34">
        <v>3</v>
      </c>
      <c r="N9" s="34">
        <v>3</v>
      </c>
      <c r="O9" s="34">
        <v>3</v>
      </c>
      <c r="P9" s="34">
        <v>3</v>
      </c>
      <c r="Q9" s="34">
        <v>3</v>
      </c>
      <c r="R9" s="34">
        <v>3</v>
      </c>
      <c r="S9" s="34">
        <v>3</v>
      </c>
      <c r="T9" s="34">
        <v>3</v>
      </c>
      <c r="U9" s="34">
        <v>3</v>
      </c>
      <c r="V9" s="34">
        <v>3</v>
      </c>
      <c r="W9" s="34">
        <v>3</v>
      </c>
      <c r="X9" s="34">
        <v>3</v>
      </c>
      <c r="Y9" s="34">
        <v>3</v>
      </c>
      <c r="Z9" s="34">
        <v>3</v>
      </c>
      <c r="AA9" s="34">
        <v>3</v>
      </c>
      <c r="AB9" s="34">
        <v>3</v>
      </c>
      <c r="AC9" s="34">
        <v>3</v>
      </c>
      <c r="AD9" s="34">
        <v>3</v>
      </c>
      <c r="AE9" s="34">
        <v>3</v>
      </c>
      <c r="AF9" s="34">
        <v>3</v>
      </c>
      <c r="AG9" s="34">
        <v>3</v>
      </c>
      <c r="AH9" s="34">
        <v>3</v>
      </c>
      <c r="AI9" s="34">
        <v>3</v>
      </c>
      <c r="AJ9" s="34">
        <v>3</v>
      </c>
      <c r="AK9" s="34">
        <v>3</v>
      </c>
      <c r="AL9" s="39">
        <v>3</v>
      </c>
      <c r="AM9" s="167">
        <f t="shared" si="1"/>
        <v>93</v>
      </c>
      <c r="AN9" s="106"/>
      <c r="AO9" s="106"/>
    </row>
    <row r="10" spans="2:41" ht="22.5" customHeight="1" thickBot="1" x14ac:dyDescent="0.45">
      <c r="B10" s="317"/>
      <c r="C10" s="320"/>
      <c r="D10" s="325"/>
      <c r="E10" s="141"/>
      <c r="F10" s="273" t="s">
        <v>0</v>
      </c>
      <c r="G10" s="274"/>
      <c r="H10" s="168"/>
      <c r="I10" s="168"/>
      <c r="J10" s="168"/>
      <c r="K10" s="168"/>
      <c r="L10" s="168"/>
      <c r="M10" s="168"/>
      <c r="N10" s="168"/>
      <c r="O10" s="168"/>
      <c r="P10" s="168"/>
      <c r="Q10" s="168"/>
      <c r="R10" s="168"/>
      <c r="S10" s="168"/>
      <c r="T10" s="168"/>
      <c r="U10" s="168"/>
      <c r="V10" s="168"/>
      <c r="W10" s="168"/>
      <c r="X10" s="168"/>
      <c r="Y10" s="168"/>
      <c r="Z10" s="168"/>
      <c r="AA10" s="168"/>
      <c r="AB10" s="168"/>
      <c r="AC10" s="168"/>
      <c r="AD10" s="168"/>
      <c r="AE10" s="168"/>
      <c r="AF10" s="168"/>
      <c r="AG10" s="168"/>
      <c r="AH10" s="168"/>
      <c r="AI10" s="168"/>
      <c r="AJ10" s="168"/>
      <c r="AK10" s="168"/>
      <c r="AL10" s="169"/>
      <c r="AM10" s="170">
        <f t="shared" si="1"/>
        <v>0</v>
      </c>
      <c r="AN10" s="106"/>
      <c r="AO10" s="106"/>
    </row>
    <row r="11" spans="2:41" ht="22.5" customHeight="1" x14ac:dyDescent="0.4">
      <c r="B11" s="317"/>
      <c r="C11" s="320"/>
      <c r="D11" s="325"/>
      <c r="E11" s="275" t="s">
        <v>82</v>
      </c>
      <c r="F11" s="276"/>
      <c r="G11" s="277"/>
      <c r="H11" s="171">
        <v>1</v>
      </c>
      <c r="I11" s="171">
        <v>1</v>
      </c>
      <c r="J11" s="171">
        <v>1</v>
      </c>
      <c r="K11" s="171">
        <v>1</v>
      </c>
      <c r="L11" s="171">
        <v>1</v>
      </c>
      <c r="M11" s="171">
        <v>1</v>
      </c>
      <c r="N11" s="171">
        <v>1</v>
      </c>
      <c r="O11" s="171">
        <v>1</v>
      </c>
      <c r="P11" s="171">
        <v>1</v>
      </c>
      <c r="Q11" s="171">
        <v>1</v>
      </c>
      <c r="R11" s="171">
        <v>1</v>
      </c>
      <c r="S11" s="171">
        <v>1</v>
      </c>
      <c r="T11" s="171">
        <v>1</v>
      </c>
      <c r="U11" s="171">
        <v>1</v>
      </c>
      <c r="V11" s="171">
        <v>1</v>
      </c>
      <c r="W11" s="171">
        <v>1</v>
      </c>
      <c r="X11" s="171">
        <v>1</v>
      </c>
      <c r="Y11" s="171">
        <v>1</v>
      </c>
      <c r="Z11" s="171">
        <v>1</v>
      </c>
      <c r="AA11" s="171">
        <v>1</v>
      </c>
      <c r="AB11" s="171">
        <v>1</v>
      </c>
      <c r="AC11" s="171">
        <v>1</v>
      </c>
      <c r="AD11" s="171">
        <v>1</v>
      </c>
      <c r="AE11" s="171">
        <v>1</v>
      </c>
      <c r="AF11" s="171">
        <v>1</v>
      </c>
      <c r="AG11" s="171">
        <v>1</v>
      </c>
      <c r="AH11" s="171">
        <v>1</v>
      </c>
      <c r="AI11" s="171">
        <v>1</v>
      </c>
      <c r="AJ11" s="171">
        <v>1</v>
      </c>
      <c r="AK11" s="171">
        <v>1</v>
      </c>
      <c r="AL11" s="9">
        <v>1</v>
      </c>
      <c r="AM11" s="172">
        <f>SUM(H11:AL11)</f>
        <v>31</v>
      </c>
      <c r="AN11" s="106"/>
      <c r="AO11" s="106"/>
    </row>
    <row r="12" spans="2:41" ht="22.5" customHeight="1" thickBot="1" x14ac:dyDescent="0.45">
      <c r="B12" s="317"/>
      <c r="C12" s="320"/>
      <c r="D12" s="325"/>
      <c r="E12" s="173"/>
      <c r="F12" s="278" t="s">
        <v>84</v>
      </c>
      <c r="G12" s="279"/>
      <c r="H12" s="177"/>
      <c r="I12" s="177"/>
      <c r="J12" s="177">
        <v>1</v>
      </c>
      <c r="K12" s="177">
        <v>1</v>
      </c>
      <c r="L12" s="177">
        <v>1</v>
      </c>
      <c r="M12" s="177">
        <v>1</v>
      </c>
      <c r="N12" s="177"/>
      <c r="O12" s="177"/>
      <c r="P12" s="177"/>
      <c r="Q12" s="177"/>
      <c r="R12" s="177"/>
      <c r="S12" s="177"/>
      <c r="T12" s="177"/>
      <c r="U12" s="177"/>
      <c r="V12" s="177"/>
      <c r="W12" s="177"/>
      <c r="X12" s="177"/>
      <c r="Y12" s="177"/>
      <c r="Z12" s="177"/>
      <c r="AA12" s="177"/>
      <c r="AB12" s="177"/>
      <c r="AC12" s="177"/>
      <c r="AD12" s="177"/>
      <c r="AE12" s="177"/>
      <c r="AF12" s="177"/>
      <c r="AG12" s="177"/>
      <c r="AH12" s="177"/>
      <c r="AI12" s="177"/>
      <c r="AJ12" s="177"/>
      <c r="AK12" s="177"/>
      <c r="AL12" s="4"/>
      <c r="AM12" s="181">
        <f t="shared" si="1"/>
        <v>4</v>
      </c>
      <c r="AN12" s="106"/>
      <c r="AO12" s="106"/>
    </row>
    <row r="13" spans="2:41" ht="22.5" customHeight="1" x14ac:dyDescent="0.4">
      <c r="B13" s="317"/>
      <c r="C13" s="320"/>
      <c r="D13" s="325"/>
      <c r="E13" s="267" t="s">
        <v>3</v>
      </c>
      <c r="F13" s="268"/>
      <c r="G13" s="269"/>
      <c r="H13" s="174">
        <f>SUM(H14:H17)</f>
        <v>2</v>
      </c>
      <c r="I13" s="132">
        <f t="shared" ref="I13:AL13" si="2">SUM(I14:I17)</f>
        <v>2</v>
      </c>
      <c r="J13" s="132">
        <f t="shared" si="2"/>
        <v>2</v>
      </c>
      <c r="K13" s="132">
        <f t="shared" si="2"/>
        <v>2</v>
      </c>
      <c r="L13" s="132">
        <f t="shared" si="2"/>
        <v>2</v>
      </c>
      <c r="M13" s="132">
        <f t="shared" si="2"/>
        <v>2</v>
      </c>
      <c r="N13" s="132">
        <f t="shared" si="2"/>
        <v>2</v>
      </c>
      <c r="O13" s="132">
        <f t="shared" si="2"/>
        <v>2</v>
      </c>
      <c r="P13" s="132">
        <f t="shared" si="2"/>
        <v>2</v>
      </c>
      <c r="Q13" s="132">
        <f t="shared" si="2"/>
        <v>2</v>
      </c>
      <c r="R13" s="132">
        <f t="shared" si="2"/>
        <v>2</v>
      </c>
      <c r="S13" s="132">
        <f t="shared" si="2"/>
        <v>2</v>
      </c>
      <c r="T13" s="132">
        <f t="shared" si="2"/>
        <v>2</v>
      </c>
      <c r="U13" s="132">
        <f t="shared" si="2"/>
        <v>2</v>
      </c>
      <c r="V13" s="132">
        <f t="shared" si="2"/>
        <v>2</v>
      </c>
      <c r="W13" s="132">
        <f t="shared" si="2"/>
        <v>2</v>
      </c>
      <c r="X13" s="132">
        <f t="shared" si="2"/>
        <v>2</v>
      </c>
      <c r="Y13" s="132">
        <f t="shared" si="2"/>
        <v>2</v>
      </c>
      <c r="Z13" s="132">
        <f t="shared" si="2"/>
        <v>2</v>
      </c>
      <c r="AA13" s="132">
        <f t="shared" si="2"/>
        <v>2</v>
      </c>
      <c r="AB13" s="132">
        <f t="shared" si="2"/>
        <v>2</v>
      </c>
      <c r="AC13" s="132">
        <f t="shared" si="2"/>
        <v>2</v>
      </c>
      <c r="AD13" s="132">
        <f t="shared" si="2"/>
        <v>2</v>
      </c>
      <c r="AE13" s="132">
        <f t="shared" si="2"/>
        <v>2</v>
      </c>
      <c r="AF13" s="132">
        <f t="shared" si="2"/>
        <v>2</v>
      </c>
      <c r="AG13" s="132">
        <f t="shared" si="2"/>
        <v>2</v>
      </c>
      <c r="AH13" s="132">
        <f t="shared" si="2"/>
        <v>2</v>
      </c>
      <c r="AI13" s="132">
        <f t="shared" si="2"/>
        <v>2</v>
      </c>
      <c r="AJ13" s="132">
        <f t="shared" si="2"/>
        <v>2</v>
      </c>
      <c r="AK13" s="132">
        <f t="shared" si="2"/>
        <v>2</v>
      </c>
      <c r="AL13" s="175">
        <f t="shared" si="2"/>
        <v>2</v>
      </c>
      <c r="AM13" s="67">
        <f t="shared" si="1"/>
        <v>62</v>
      </c>
      <c r="AN13" s="106"/>
      <c r="AO13" s="106"/>
    </row>
    <row r="14" spans="2:41" ht="22.5" customHeight="1" x14ac:dyDescent="0.4">
      <c r="B14" s="317"/>
      <c r="C14" s="320"/>
      <c r="D14" s="325"/>
      <c r="E14" s="114"/>
      <c r="F14" s="270" t="s">
        <v>20</v>
      </c>
      <c r="G14" s="271"/>
      <c r="H14" s="8"/>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7"/>
      <c r="AM14" s="68">
        <f t="shared" si="1"/>
        <v>0</v>
      </c>
      <c r="AN14" s="106"/>
      <c r="AO14" s="106"/>
    </row>
    <row r="15" spans="2:41" ht="22.5" customHeight="1" x14ac:dyDescent="0.4">
      <c r="B15" s="317"/>
      <c r="C15" s="320"/>
      <c r="D15" s="325"/>
      <c r="E15" s="114"/>
      <c r="F15" s="270" t="s">
        <v>45</v>
      </c>
      <c r="G15" s="271"/>
      <c r="H15" s="8"/>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7"/>
      <c r="AM15" s="68">
        <f t="shared" si="1"/>
        <v>0</v>
      </c>
      <c r="AN15" s="106"/>
      <c r="AO15" s="106"/>
    </row>
    <row r="16" spans="2:41" ht="22.5" customHeight="1" x14ac:dyDescent="0.4">
      <c r="B16" s="317"/>
      <c r="C16" s="320"/>
      <c r="D16" s="325"/>
      <c r="E16" s="114"/>
      <c r="F16" s="270" t="s">
        <v>46</v>
      </c>
      <c r="G16" s="271"/>
      <c r="H16" s="8">
        <v>2</v>
      </c>
      <c r="I16" s="2">
        <v>2</v>
      </c>
      <c r="J16" s="2">
        <v>2</v>
      </c>
      <c r="K16" s="2">
        <v>2</v>
      </c>
      <c r="L16" s="2">
        <v>2</v>
      </c>
      <c r="M16" s="2">
        <v>2</v>
      </c>
      <c r="N16" s="2">
        <v>2</v>
      </c>
      <c r="O16" s="2">
        <v>2</v>
      </c>
      <c r="P16" s="2">
        <v>2</v>
      </c>
      <c r="Q16" s="2">
        <v>2</v>
      </c>
      <c r="R16" s="2">
        <v>2</v>
      </c>
      <c r="S16" s="2">
        <v>2</v>
      </c>
      <c r="T16" s="2">
        <v>2</v>
      </c>
      <c r="U16" s="2">
        <v>2</v>
      </c>
      <c r="V16" s="2">
        <v>2</v>
      </c>
      <c r="W16" s="2">
        <v>2</v>
      </c>
      <c r="X16" s="2">
        <v>2</v>
      </c>
      <c r="Y16" s="2">
        <v>2</v>
      </c>
      <c r="Z16" s="2">
        <v>2</v>
      </c>
      <c r="AA16" s="2">
        <v>2</v>
      </c>
      <c r="AB16" s="2">
        <v>2</v>
      </c>
      <c r="AC16" s="2">
        <v>2</v>
      </c>
      <c r="AD16" s="2">
        <v>2</v>
      </c>
      <c r="AE16" s="2">
        <v>2</v>
      </c>
      <c r="AF16" s="2">
        <v>2</v>
      </c>
      <c r="AG16" s="2">
        <v>2</v>
      </c>
      <c r="AH16" s="2">
        <v>2</v>
      </c>
      <c r="AI16" s="2">
        <v>2</v>
      </c>
      <c r="AJ16" s="2">
        <v>2</v>
      </c>
      <c r="AK16" s="2">
        <v>2</v>
      </c>
      <c r="AL16" s="7">
        <v>2</v>
      </c>
      <c r="AM16" s="69">
        <f t="shared" si="1"/>
        <v>62</v>
      </c>
    </row>
    <row r="17" spans="2:39" ht="22.5" customHeight="1" thickBot="1" x14ac:dyDescent="0.45">
      <c r="B17" s="317"/>
      <c r="C17" s="320"/>
      <c r="D17" s="325"/>
      <c r="E17" s="115"/>
      <c r="F17" s="328" t="s">
        <v>0</v>
      </c>
      <c r="G17" s="329"/>
      <c r="H17" s="3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4"/>
      <c r="AM17" s="69">
        <f t="shared" si="1"/>
        <v>0</v>
      </c>
    </row>
    <row r="18" spans="2:39" ht="22.5" customHeight="1" x14ac:dyDescent="0.4">
      <c r="B18" s="317"/>
      <c r="C18" s="320"/>
      <c r="D18" s="301" t="s">
        <v>2</v>
      </c>
      <c r="E18" s="304" t="s">
        <v>20</v>
      </c>
      <c r="F18" s="305"/>
      <c r="G18" s="306"/>
      <c r="H18" s="10"/>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9"/>
      <c r="AM18" s="176">
        <f t="shared" si="1"/>
        <v>0</v>
      </c>
    </row>
    <row r="19" spans="2:39" ht="22.5" customHeight="1" x14ac:dyDescent="0.4">
      <c r="B19" s="317"/>
      <c r="C19" s="320"/>
      <c r="D19" s="302"/>
      <c r="E19" s="307" t="s">
        <v>45</v>
      </c>
      <c r="F19" s="308"/>
      <c r="G19" s="309"/>
      <c r="H19" s="8"/>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7"/>
      <c r="AM19" s="68">
        <f t="shared" si="1"/>
        <v>0</v>
      </c>
    </row>
    <row r="20" spans="2:39" ht="22.5" customHeight="1" x14ac:dyDescent="0.4">
      <c r="B20" s="317"/>
      <c r="C20" s="320"/>
      <c r="D20" s="302"/>
      <c r="E20" s="307" t="s">
        <v>46</v>
      </c>
      <c r="F20" s="308"/>
      <c r="G20" s="309"/>
      <c r="H20" s="8"/>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7"/>
      <c r="AM20" s="68">
        <f t="shared" si="1"/>
        <v>0</v>
      </c>
    </row>
    <row r="21" spans="2:39" ht="22.5" customHeight="1" thickBot="1" x14ac:dyDescent="0.45">
      <c r="B21" s="317"/>
      <c r="C21" s="320"/>
      <c r="D21" s="303"/>
      <c r="E21" s="310" t="s">
        <v>35</v>
      </c>
      <c r="F21" s="311"/>
      <c r="G21" s="312"/>
      <c r="H21" s="3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4"/>
      <c r="AM21" s="72">
        <f t="shared" si="1"/>
        <v>0</v>
      </c>
    </row>
    <row r="22" spans="2:39" ht="22.5" customHeight="1" thickBot="1" x14ac:dyDescent="0.45">
      <c r="B22" s="318"/>
      <c r="C22" s="321"/>
      <c r="D22" s="313" t="s">
        <v>15</v>
      </c>
      <c r="E22" s="314"/>
      <c r="F22" s="314"/>
      <c r="G22" s="315"/>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5"/>
      <c r="AK22" s="5"/>
      <c r="AL22" s="4"/>
      <c r="AM22" s="72">
        <f t="shared" si="1"/>
        <v>0</v>
      </c>
    </row>
    <row r="23" spans="2:39" ht="15" customHeight="1" thickBot="1" x14ac:dyDescent="0.45">
      <c r="B23" s="106"/>
      <c r="C23" s="106"/>
      <c r="D23" s="36"/>
      <c r="E23" s="36"/>
      <c r="F23" s="36"/>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8"/>
      <c r="AJ23" s="38"/>
      <c r="AK23" s="38"/>
      <c r="AL23" s="38"/>
      <c r="AM23" s="38"/>
    </row>
    <row r="24" spans="2:39" ht="24.95" customHeight="1" x14ac:dyDescent="0.4">
      <c r="B24" s="280" t="s">
        <v>86</v>
      </c>
      <c r="C24" s="281"/>
      <c r="D24" s="281"/>
      <c r="E24" s="281"/>
      <c r="F24" s="281"/>
      <c r="G24" s="281"/>
      <c r="H24" s="281"/>
      <c r="I24" s="281"/>
      <c r="J24" s="281"/>
      <c r="K24" s="281"/>
      <c r="L24" s="281"/>
      <c r="M24" s="281"/>
      <c r="N24" s="281"/>
      <c r="O24" s="281"/>
      <c r="P24" s="281"/>
      <c r="Q24" s="281"/>
      <c r="R24" s="281"/>
      <c r="S24" s="281"/>
      <c r="T24" s="281"/>
      <c r="U24" s="281"/>
      <c r="V24" s="281"/>
      <c r="W24" s="281"/>
      <c r="X24" s="281"/>
      <c r="Y24" s="281"/>
      <c r="Z24" s="281"/>
      <c r="AA24" s="281"/>
      <c r="AB24" s="281"/>
      <c r="AC24" s="281"/>
      <c r="AD24" s="281"/>
      <c r="AE24" s="281"/>
      <c r="AF24" s="281"/>
      <c r="AG24" s="281"/>
      <c r="AH24" s="281"/>
      <c r="AI24" s="281"/>
      <c r="AJ24" s="281"/>
      <c r="AK24" s="281"/>
      <c r="AL24" s="281"/>
      <c r="AM24" s="282"/>
    </row>
    <row r="25" spans="2:39" ht="24.95" customHeight="1" x14ac:dyDescent="0.4">
      <c r="B25" s="283"/>
      <c r="C25" s="284"/>
      <c r="D25" s="284"/>
      <c r="E25" s="284"/>
      <c r="F25" s="284"/>
      <c r="G25" s="284"/>
      <c r="H25" s="284"/>
      <c r="I25" s="284"/>
      <c r="J25" s="284"/>
      <c r="K25" s="284"/>
      <c r="L25" s="284"/>
      <c r="M25" s="284"/>
      <c r="N25" s="284"/>
      <c r="O25" s="284"/>
      <c r="P25" s="284"/>
      <c r="Q25" s="284"/>
      <c r="R25" s="284"/>
      <c r="S25" s="284"/>
      <c r="T25" s="284"/>
      <c r="U25" s="284"/>
      <c r="V25" s="284"/>
      <c r="W25" s="284"/>
      <c r="X25" s="284"/>
      <c r="Y25" s="284"/>
      <c r="Z25" s="284"/>
      <c r="AA25" s="284"/>
      <c r="AB25" s="284"/>
      <c r="AC25" s="284"/>
      <c r="AD25" s="284"/>
      <c r="AE25" s="284"/>
      <c r="AF25" s="284"/>
      <c r="AG25" s="284"/>
      <c r="AH25" s="284"/>
      <c r="AI25" s="284"/>
      <c r="AJ25" s="284"/>
      <c r="AK25" s="284"/>
      <c r="AL25" s="284"/>
      <c r="AM25" s="285"/>
    </row>
    <row r="26" spans="2:39" ht="24.95" customHeight="1" x14ac:dyDescent="0.4">
      <c r="B26" s="283"/>
      <c r="C26" s="284"/>
      <c r="D26" s="284"/>
      <c r="E26" s="284"/>
      <c r="F26" s="284"/>
      <c r="G26" s="284"/>
      <c r="H26" s="284"/>
      <c r="I26" s="284"/>
      <c r="J26" s="284"/>
      <c r="K26" s="284"/>
      <c r="L26" s="284"/>
      <c r="M26" s="284"/>
      <c r="N26" s="284"/>
      <c r="O26" s="284"/>
      <c r="P26" s="284"/>
      <c r="Q26" s="284"/>
      <c r="R26" s="284"/>
      <c r="S26" s="284"/>
      <c r="T26" s="284"/>
      <c r="U26" s="284"/>
      <c r="V26" s="284"/>
      <c r="W26" s="284"/>
      <c r="X26" s="284"/>
      <c r="Y26" s="284"/>
      <c r="Z26" s="284"/>
      <c r="AA26" s="284"/>
      <c r="AB26" s="284"/>
      <c r="AC26" s="284"/>
      <c r="AD26" s="284"/>
      <c r="AE26" s="284"/>
      <c r="AF26" s="284"/>
      <c r="AG26" s="284"/>
      <c r="AH26" s="284"/>
      <c r="AI26" s="284"/>
      <c r="AJ26" s="284"/>
      <c r="AK26" s="284"/>
      <c r="AL26" s="284"/>
      <c r="AM26" s="285"/>
    </row>
    <row r="27" spans="2:39" ht="24.95" customHeight="1" x14ac:dyDescent="0.4">
      <c r="B27" s="283"/>
      <c r="C27" s="284"/>
      <c r="D27" s="284"/>
      <c r="E27" s="284"/>
      <c r="F27" s="284"/>
      <c r="G27" s="284"/>
      <c r="H27" s="284"/>
      <c r="I27" s="284"/>
      <c r="J27" s="284"/>
      <c r="K27" s="284"/>
      <c r="L27" s="284"/>
      <c r="M27" s="284"/>
      <c r="N27" s="284"/>
      <c r="O27" s="284"/>
      <c r="P27" s="284"/>
      <c r="Q27" s="284"/>
      <c r="R27" s="284"/>
      <c r="S27" s="284"/>
      <c r="T27" s="284"/>
      <c r="U27" s="284"/>
      <c r="V27" s="284"/>
      <c r="W27" s="284"/>
      <c r="X27" s="284"/>
      <c r="Y27" s="284"/>
      <c r="Z27" s="284"/>
      <c r="AA27" s="284"/>
      <c r="AB27" s="284"/>
      <c r="AC27" s="284"/>
      <c r="AD27" s="284"/>
      <c r="AE27" s="284"/>
      <c r="AF27" s="284"/>
      <c r="AG27" s="284"/>
      <c r="AH27" s="284"/>
      <c r="AI27" s="284"/>
      <c r="AJ27" s="284"/>
      <c r="AK27" s="284"/>
      <c r="AL27" s="284"/>
      <c r="AM27" s="285"/>
    </row>
    <row r="28" spans="2:39" ht="75" customHeight="1" thickBot="1" x14ac:dyDescent="0.45">
      <c r="B28" s="286"/>
      <c r="C28" s="287"/>
      <c r="D28" s="287"/>
      <c r="E28" s="287"/>
      <c r="F28" s="287"/>
      <c r="G28" s="287"/>
      <c r="H28" s="287"/>
      <c r="I28" s="287"/>
      <c r="J28" s="287"/>
      <c r="K28" s="287"/>
      <c r="L28" s="287"/>
      <c r="M28" s="287"/>
      <c r="N28" s="287"/>
      <c r="O28" s="287"/>
      <c r="P28" s="287"/>
      <c r="Q28" s="287"/>
      <c r="R28" s="287"/>
      <c r="S28" s="287"/>
      <c r="T28" s="287"/>
      <c r="U28" s="287"/>
      <c r="V28" s="287"/>
      <c r="W28" s="287"/>
      <c r="X28" s="287"/>
      <c r="Y28" s="287"/>
      <c r="Z28" s="287"/>
      <c r="AA28" s="287"/>
      <c r="AB28" s="287"/>
      <c r="AC28" s="287"/>
      <c r="AD28" s="287"/>
      <c r="AE28" s="287"/>
      <c r="AF28" s="287"/>
      <c r="AG28" s="287"/>
      <c r="AH28" s="287"/>
      <c r="AI28" s="287"/>
      <c r="AJ28" s="287"/>
      <c r="AK28" s="287"/>
      <c r="AL28" s="287"/>
      <c r="AM28" s="288"/>
    </row>
    <row r="29" spans="2:39" ht="20.100000000000001" customHeight="1" x14ac:dyDescent="0.4">
      <c r="B29" s="289" t="s">
        <v>40</v>
      </c>
      <c r="C29" s="290"/>
      <c r="D29" s="290"/>
      <c r="E29" s="290"/>
      <c r="F29" s="290"/>
      <c r="G29" s="290"/>
      <c r="H29" s="290"/>
      <c r="I29" s="290"/>
      <c r="J29" s="290"/>
      <c r="K29" s="290"/>
      <c r="L29" s="290"/>
      <c r="M29" s="290"/>
      <c r="N29" s="290"/>
      <c r="O29" s="290"/>
      <c r="P29" s="290"/>
      <c r="Q29" s="290"/>
      <c r="R29" s="290"/>
      <c r="S29" s="290"/>
      <c r="T29" s="290"/>
      <c r="U29" s="290"/>
      <c r="V29" s="290"/>
      <c r="W29" s="290"/>
      <c r="X29" s="290"/>
      <c r="Y29" s="290"/>
      <c r="Z29" s="290"/>
      <c r="AA29" s="290"/>
      <c r="AB29" s="290"/>
      <c r="AC29" s="290"/>
      <c r="AD29" s="290"/>
      <c r="AE29" s="290"/>
      <c r="AF29" s="290"/>
      <c r="AG29" s="290"/>
      <c r="AH29" s="290"/>
      <c r="AI29" s="290"/>
      <c r="AJ29" s="290"/>
      <c r="AK29" s="290"/>
      <c r="AL29" s="290"/>
      <c r="AM29" s="291"/>
    </row>
    <row r="30" spans="2:39" ht="39.950000000000003" customHeight="1" x14ac:dyDescent="0.4">
      <c r="B30" s="292"/>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293"/>
      <c r="AL30" s="293"/>
      <c r="AM30" s="294"/>
    </row>
    <row r="31" spans="2:39" ht="39.950000000000003" customHeight="1" x14ac:dyDescent="0.4">
      <c r="B31" s="295"/>
      <c r="C31" s="296"/>
      <c r="D31" s="296"/>
      <c r="E31" s="296"/>
      <c r="F31" s="296"/>
      <c r="G31" s="296"/>
      <c r="H31" s="296"/>
      <c r="I31" s="296"/>
      <c r="J31" s="296"/>
      <c r="K31" s="296"/>
      <c r="L31" s="296"/>
      <c r="M31" s="296"/>
      <c r="N31" s="296"/>
      <c r="O31" s="296"/>
      <c r="P31" s="296"/>
      <c r="Q31" s="296"/>
      <c r="R31" s="296"/>
      <c r="S31" s="296"/>
      <c r="T31" s="296"/>
      <c r="U31" s="296"/>
      <c r="V31" s="296"/>
      <c r="W31" s="296"/>
      <c r="X31" s="296"/>
      <c r="Y31" s="296"/>
      <c r="Z31" s="296"/>
      <c r="AA31" s="296"/>
      <c r="AB31" s="296"/>
      <c r="AC31" s="296"/>
      <c r="AD31" s="296"/>
      <c r="AE31" s="296"/>
      <c r="AF31" s="296"/>
      <c r="AG31" s="296"/>
      <c r="AH31" s="296"/>
      <c r="AI31" s="296"/>
      <c r="AJ31" s="296"/>
      <c r="AK31" s="296"/>
      <c r="AL31" s="296"/>
      <c r="AM31" s="297"/>
    </row>
    <row r="32" spans="2:39" ht="39.950000000000003" customHeight="1" x14ac:dyDescent="0.4">
      <c r="B32" s="295"/>
      <c r="C32" s="296"/>
      <c r="D32" s="296"/>
      <c r="E32" s="296"/>
      <c r="F32" s="296"/>
      <c r="G32" s="296"/>
      <c r="H32" s="296"/>
      <c r="I32" s="296"/>
      <c r="J32" s="296"/>
      <c r="K32" s="296"/>
      <c r="L32" s="296"/>
      <c r="M32" s="296"/>
      <c r="N32" s="296"/>
      <c r="O32" s="296"/>
      <c r="P32" s="296"/>
      <c r="Q32" s="296"/>
      <c r="R32" s="296"/>
      <c r="S32" s="296"/>
      <c r="T32" s="296"/>
      <c r="U32" s="296"/>
      <c r="V32" s="296"/>
      <c r="W32" s="296"/>
      <c r="X32" s="296"/>
      <c r="Y32" s="296"/>
      <c r="Z32" s="296"/>
      <c r="AA32" s="296"/>
      <c r="AB32" s="296"/>
      <c r="AC32" s="296"/>
      <c r="AD32" s="296"/>
      <c r="AE32" s="296"/>
      <c r="AF32" s="296"/>
      <c r="AG32" s="296"/>
      <c r="AH32" s="296"/>
      <c r="AI32" s="296"/>
      <c r="AJ32" s="296"/>
      <c r="AK32" s="296"/>
      <c r="AL32" s="296"/>
      <c r="AM32" s="297"/>
    </row>
    <row r="33" spans="2:39" ht="39.950000000000003" customHeight="1" x14ac:dyDescent="0.4">
      <c r="B33" s="295"/>
      <c r="C33" s="296"/>
      <c r="D33" s="296"/>
      <c r="E33" s="296"/>
      <c r="F33" s="296"/>
      <c r="G33" s="296"/>
      <c r="H33" s="296"/>
      <c r="I33" s="296"/>
      <c r="J33" s="296"/>
      <c r="K33" s="296"/>
      <c r="L33" s="296"/>
      <c r="M33" s="296"/>
      <c r="N33" s="296"/>
      <c r="O33" s="296"/>
      <c r="P33" s="296"/>
      <c r="Q33" s="296"/>
      <c r="R33" s="296"/>
      <c r="S33" s="296"/>
      <c r="T33" s="296"/>
      <c r="U33" s="296"/>
      <c r="V33" s="296"/>
      <c r="W33" s="296"/>
      <c r="X33" s="296"/>
      <c r="Y33" s="296"/>
      <c r="Z33" s="296"/>
      <c r="AA33" s="296"/>
      <c r="AB33" s="296"/>
      <c r="AC33" s="296"/>
      <c r="AD33" s="296"/>
      <c r="AE33" s="296"/>
      <c r="AF33" s="296"/>
      <c r="AG33" s="296"/>
      <c r="AH33" s="296"/>
      <c r="AI33" s="296"/>
      <c r="AJ33" s="296"/>
      <c r="AK33" s="296"/>
      <c r="AL33" s="296"/>
      <c r="AM33" s="297"/>
    </row>
    <row r="34" spans="2:39" ht="39.950000000000003" customHeight="1" thickBot="1" x14ac:dyDescent="0.45">
      <c r="B34" s="298"/>
      <c r="C34" s="299"/>
      <c r="D34" s="299"/>
      <c r="E34" s="299"/>
      <c r="F34" s="299"/>
      <c r="G34" s="299"/>
      <c r="H34" s="299"/>
      <c r="I34" s="299"/>
      <c r="J34" s="299"/>
      <c r="K34" s="299"/>
      <c r="L34" s="299"/>
      <c r="M34" s="299"/>
      <c r="N34" s="299"/>
      <c r="O34" s="299"/>
      <c r="P34" s="299"/>
      <c r="Q34" s="299"/>
      <c r="R34" s="299"/>
      <c r="S34" s="299"/>
      <c r="T34" s="299"/>
      <c r="U34" s="299"/>
      <c r="V34" s="299"/>
      <c r="W34" s="299"/>
      <c r="X34" s="299"/>
      <c r="Y34" s="299"/>
      <c r="Z34" s="299"/>
      <c r="AA34" s="299"/>
      <c r="AB34" s="299"/>
      <c r="AC34" s="299"/>
      <c r="AD34" s="299"/>
      <c r="AE34" s="299"/>
      <c r="AF34" s="299"/>
      <c r="AG34" s="299"/>
      <c r="AH34" s="299"/>
      <c r="AI34" s="299"/>
      <c r="AJ34" s="299"/>
      <c r="AK34" s="299"/>
      <c r="AL34" s="299"/>
      <c r="AM34" s="300"/>
    </row>
    <row r="37" spans="2:39" hidden="1" x14ac:dyDescent="0.4">
      <c r="B37" s="106"/>
      <c r="C37" s="106"/>
      <c r="D37" s="106"/>
      <c r="E37" s="106"/>
      <c r="F37" s="106" t="s">
        <v>23</v>
      </c>
      <c r="G37" s="106"/>
      <c r="H37" s="106"/>
      <c r="I37" s="106"/>
      <c r="J37" s="106"/>
      <c r="K37" s="106"/>
      <c r="L37" s="106"/>
      <c r="M37" s="106"/>
      <c r="N37" s="106"/>
      <c r="O37" s="106"/>
      <c r="P37" s="106"/>
      <c r="Q37" s="106"/>
      <c r="R37" s="106"/>
      <c r="S37" s="106"/>
      <c r="T37" s="106"/>
      <c r="U37" s="106"/>
      <c r="V37" s="106"/>
      <c r="W37" s="106"/>
      <c r="X37" s="106"/>
      <c r="Y37" s="106"/>
      <c r="Z37" s="106"/>
      <c r="AA37" s="106"/>
      <c r="AB37" s="106"/>
      <c r="AC37" s="106"/>
      <c r="AD37" s="106"/>
      <c r="AE37" s="106"/>
      <c r="AF37" s="106"/>
      <c r="AG37" s="106"/>
      <c r="AH37" s="106"/>
      <c r="AI37" s="106"/>
      <c r="AJ37" s="106"/>
      <c r="AK37" s="106"/>
      <c r="AL37" s="106"/>
      <c r="AM37" s="106"/>
    </row>
    <row r="38" spans="2:39" hidden="1" x14ac:dyDescent="0.4">
      <c r="C38" s="106"/>
      <c r="D38" s="106"/>
      <c r="E38" s="106"/>
      <c r="F38" s="106"/>
      <c r="G38" s="116" t="s">
        <v>28</v>
      </c>
      <c r="H38" s="117" t="e">
        <f>#REF!-H11</f>
        <v>#REF!</v>
      </c>
      <c r="I38" s="117" t="e">
        <f>#REF!-I11</f>
        <v>#REF!</v>
      </c>
      <c r="J38" s="117" t="e">
        <f>#REF!-J11</f>
        <v>#REF!</v>
      </c>
      <c r="K38" s="117" t="e">
        <f>#REF!-K11</f>
        <v>#REF!</v>
      </c>
      <c r="L38" s="117" t="e">
        <f>#REF!-L11</f>
        <v>#REF!</v>
      </c>
      <c r="M38" s="117" t="e">
        <f>#REF!-M11</f>
        <v>#REF!</v>
      </c>
      <c r="N38" s="117" t="e">
        <f>#REF!-N11</f>
        <v>#REF!</v>
      </c>
      <c r="O38" s="117" t="e">
        <f>#REF!-O11</f>
        <v>#REF!</v>
      </c>
      <c r="P38" s="117" t="e">
        <f>#REF!-P11</f>
        <v>#REF!</v>
      </c>
      <c r="Q38" s="117" t="e">
        <f>#REF!-Q11</f>
        <v>#REF!</v>
      </c>
      <c r="R38" s="117" t="e">
        <f>#REF!-R11</f>
        <v>#REF!</v>
      </c>
      <c r="S38" s="117" t="e">
        <f>#REF!-S11</f>
        <v>#REF!</v>
      </c>
      <c r="T38" s="117" t="e">
        <f>#REF!-T11</f>
        <v>#REF!</v>
      </c>
      <c r="U38" s="117" t="e">
        <f>#REF!-U11</f>
        <v>#REF!</v>
      </c>
      <c r="V38" s="117" t="e">
        <f>#REF!-V11</f>
        <v>#REF!</v>
      </c>
      <c r="W38" s="117" t="e">
        <f>#REF!-W11</f>
        <v>#REF!</v>
      </c>
      <c r="X38" s="117" t="e">
        <f>#REF!-X11</f>
        <v>#REF!</v>
      </c>
      <c r="Y38" s="117" t="e">
        <f>#REF!-Y11</f>
        <v>#REF!</v>
      </c>
      <c r="Z38" s="117" t="e">
        <f>#REF!-Z11</f>
        <v>#REF!</v>
      </c>
      <c r="AA38" s="117" t="e">
        <f>#REF!-AA11</f>
        <v>#REF!</v>
      </c>
      <c r="AB38" s="117" t="e">
        <f>#REF!-AB11</f>
        <v>#REF!</v>
      </c>
      <c r="AC38" s="117" t="e">
        <f>#REF!-AC11</f>
        <v>#REF!</v>
      </c>
      <c r="AD38" s="117" t="e">
        <f>#REF!-AD11</f>
        <v>#REF!</v>
      </c>
      <c r="AE38" s="117" t="e">
        <f>#REF!-AE11</f>
        <v>#REF!</v>
      </c>
      <c r="AF38" s="117" t="e">
        <f>#REF!-AF11</f>
        <v>#REF!</v>
      </c>
      <c r="AG38" s="117" t="e">
        <f>#REF!-AG11</f>
        <v>#REF!</v>
      </c>
      <c r="AH38" s="117" t="e">
        <f>#REF!-AH11</f>
        <v>#REF!</v>
      </c>
      <c r="AI38" s="117" t="e">
        <f>#REF!-AI11</f>
        <v>#REF!</v>
      </c>
      <c r="AJ38" s="117" t="e">
        <f>#REF!-AJ11</f>
        <v>#REF!</v>
      </c>
      <c r="AK38" s="117" t="e">
        <f>#REF!-AK11</f>
        <v>#REF!</v>
      </c>
      <c r="AL38" s="117" t="e">
        <f>#REF!-AL11</f>
        <v>#REF!</v>
      </c>
      <c r="AM38" s="117" t="e">
        <f>#REF!-AM11</f>
        <v>#REF!</v>
      </c>
    </row>
    <row r="39" spans="2:39" hidden="1" x14ac:dyDescent="0.4">
      <c r="B39" s="106"/>
      <c r="C39" s="106"/>
      <c r="D39" s="106"/>
      <c r="E39" s="106"/>
      <c r="F39" s="106"/>
      <c r="G39" s="117" t="s">
        <v>14</v>
      </c>
      <c r="H39" s="117">
        <f t="shared" ref="H39:AM39" si="3">H13</f>
        <v>2</v>
      </c>
      <c r="I39" s="117">
        <f t="shared" si="3"/>
        <v>2</v>
      </c>
      <c r="J39" s="117">
        <f t="shared" si="3"/>
        <v>2</v>
      </c>
      <c r="K39" s="117">
        <f t="shared" si="3"/>
        <v>2</v>
      </c>
      <c r="L39" s="117">
        <f t="shared" si="3"/>
        <v>2</v>
      </c>
      <c r="M39" s="117">
        <f t="shared" si="3"/>
        <v>2</v>
      </c>
      <c r="N39" s="117">
        <f t="shared" si="3"/>
        <v>2</v>
      </c>
      <c r="O39" s="117">
        <f t="shared" si="3"/>
        <v>2</v>
      </c>
      <c r="P39" s="117">
        <f t="shared" si="3"/>
        <v>2</v>
      </c>
      <c r="Q39" s="117">
        <f t="shared" si="3"/>
        <v>2</v>
      </c>
      <c r="R39" s="117">
        <f t="shared" si="3"/>
        <v>2</v>
      </c>
      <c r="S39" s="117">
        <f t="shared" si="3"/>
        <v>2</v>
      </c>
      <c r="T39" s="117">
        <f t="shared" si="3"/>
        <v>2</v>
      </c>
      <c r="U39" s="117">
        <f t="shared" si="3"/>
        <v>2</v>
      </c>
      <c r="V39" s="117">
        <f t="shared" si="3"/>
        <v>2</v>
      </c>
      <c r="W39" s="117">
        <f t="shared" si="3"/>
        <v>2</v>
      </c>
      <c r="X39" s="117">
        <f t="shared" si="3"/>
        <v>2</v>
      </c>
      <c r="Y39" s="117">
        <f t="shared" si="3"/>
        <v>2</v>
      </c>
      <c r="Z39" s="117">
        <f t="shared" si="3"/>
        <v>2</v>
      </c>
      <c r="AA39" s="117">
        <f t="shared" si="3"/>
        <v>2</v>
      </c>
      <c r="AB39" s="117">
        <f t="shared" si="3"/>
        <v>2</v>
      </c>
      <c r="AC39" s="117">
        <f t="shared" si="3"/>
        <v>2</v>
      </c>
      <c r="AD39" s="117">
        <f t="shared" si="3"/>
        <v>2</v>
      </c>
      <c r="AE39" s="117">
        <f t="shared" si="3"/>
        <v>2</v>
      </c>
      <c r="AF39" s="117">
        <f t="shared" si="3"/>
        <v>2</v>
      </c>
      <c r="AG39" s="117">
        <f t="shared" si="3"/>
        <v>2</v>
      </c>
      <c r="AH39" s="117">
        <f t="shared" si="3"/>
        <v>2</v>
      </c>
      <c r="AI39" s="117">
        <f t="shared" si="3"/>
        <v>2</v>
      </c>
      <c r="AJ39" s="117">
        <f t="shared" si="3"/>
        <v>2</v>
      </c>
      <c r="AK39" s="117">
        <f t="shared" si="3"/>
        <v>2</v>
      </c>
      <c r="AL39" s="117">
        <f t="shared" si="3"/>
        <v>2</v>
      </c>
      <c r="AM39" s="117">
        <f t="shared" si="3"/>
        <v>62</v>
      </c>
    </row>
    <row r="40" spans="2:39" hidden="1" x14ac:dyDescent="0.4">
      <c r="B40" s="106"/>
      <c r="C40" s="106"/>
      <c r="D40" s="106"/>
      <c r="E40" s="106"/>
      <c r="F40" s="106"/>
      <c r="G40" s="117" t="s">
        <v>25</v>
      </c>
      <c r="H40" s="117" t="e">
        <f t="shared" ref="H40:AM40" si="4">IF(H38=H39,"","要")</f>
        <v>#REF!</v>
      </c>
      <c r="I40" s="117" t="e">
        <f t="shared" si="4"/>
        <v>#REF!</v>
      </c>
      <c r="J40" s="117" t="e">
        <f t="shared" si="4"/>
        <v>#REF!</v>
      </c>
      <c r="K40" s="117" t="e">
        <f t="shared" si="4"/>
        <v>#REF!</v>
      </c>
      <c r="L40" s="117" t="e">
        <f t="shared" si="4"/>
        <v>#REF!</v>
      </c>
      <c r="M40" s="117" t="e">
        <f t="shared" si="4"/>
        <v>#REF!</v>
      </c>
      <c r="N40" s="117" t="e">
        <f t="shared" si="4"/>
        <v>#REF!</v>
      </c>
      <c r="O40" s="117" t="e">
        <f t="shared" si="4"/>
        <v>#REF!</v>
      </c>
      <c r="P40" s="117" t="e">
        <f t="shared" si="4"/>
        <v>#REF!</v>
      </c>
      <c r="Q40" s="117" t="e">
        <f t="shared" si="4"/>
        <v>#REF!</v>
      </c>
      <c r="R40" s="117" t="e">
        <f t="shared" si="4"/>
        <v>#REF!</v>
      </c>
      <c r="S40" s="117" t="e">
        <f t="shared" si="4"/>
        <v>#REF!</v>
      </c>
      <c r="T40" s="117" t="e">
        <f t="shared" si="4"/>
        <v>#REF!</v>
      </c>
      <c r="U40" s="117" t="e">
        <f t="shared" si="4"/>
        <v>#REF!</v>
      </c>
      <c r="V40" s="117" t="e">
        <f t="shared" si="4"/>
        <v>#REF!</v>
      </c>
      <c r="W40" s="117" t="e">
        <f t="shared" si="4"/>
        <v>#REF!</v>
      </c>
      <c r="X40" s="117" t="e">
        <f t="shared" si="4"/>
        <v>#REF!</v>
      </c>
      <c r="Y40" s="117" t="e">
        <f t="shared" si="4"/>
        <v>#REF!</v>
      </c>
      <c r="Z40" s="117" t="e">
        <f t="shared" si="4"/>
        <v>#REF!</v>
      </c>
      <c r="AA40" s="117" t="e">
        <f t="shared" si="4"/>
        <v>#REF!</v>
      </c>
      <c r="AB40" s="117" t="e">
        <f t="shared" si="4"/>
        <v>#REF!</v>
      </c>
      <c r="AC40" s="117" t="e">
        <f t="shared" si="4"/>
        <v>#REF!</v>
      </c>
      <c r="AD40" s="117" t="e">
        <f t="shared" si="4"/>
        <v>#REF!</v>
      </c>
      <c r="AE40" s="117" t="e">
        <f t="shared" si="4"/>
        <v>#REF!</v>
      </c>
      <c r="AF40" s="117" t="e">
        <f t="shared" si="4"/>
        <v>#REF!</v>
      </c>
      <c r="AG40" s="117" t="e">
        <f t="shared" si="4"/>
        <v>#REF!</v>
      </c>
      <c r="AH40" s="117" t="e">
        <f t="shared" si="4"/>
        <v>#REF!</v>
      </c>
      <c r="AI40" s="117" t="e">
        <f t="shared" si="4"/>
        <v>#REF!</v>
      </c>
      <c r="AJ40" s="117" t="e">
        <f t="shared" si="4"/>
        <v>#REF!</v>
      </c>
      <c r="AK40" s="117" t="e">
        <f t="shared" si="4"/>
        <v>#REF!</v>
      </c>
      <c r="AL40" s="117" t="e">
        <f t="shared" si="4"/>
        <v>#REF!</v>
      </c>
      <c r="AM40" s="117" t="e">
        <f t="shared" si="4"/>
        <v>#REF!</v>
      </c>
    </row>
    <row r="41" spans="2:39" hidden="1" x14ac:dyDescent="0.4">
      <c r="B41" s="106"/>
      <c r="C41" s="106"/>
      <c r="D41" s="106"/>
      <c r="E41" s="106"/>
      <c r="F41" s="106"/>
      <c r="G41" s="106"/>
      <c r="H41" s="106"/>
      <c r="I41" s="106"/>
      <c r="J41" s="106"/>
      <c r="K41" s="106"/>
      <c r="L41" s="106"/>
      <c r="M41" s="106"/>
      <c r="N41" s="106"/>
      <c r="O41" s="106"/>
      <c r="P41" s="106"/>
      <c r="Q41" s="106"/>
      <c r="R41" s="106"/>
      <c r="S41" s="106"/>
      <c r="T41" s="106"/>
      <c r="U41" s="106"/>
      <c r="V41" s="106"/>
      <c r="W41" s="106"/>
      <c r="X41" s="106"/>
      <c r="Y41" s="106"/>
      <c r="Z41" s="106"/>
      <c r="AA41" s="106"/>
      <c r="AB41" s="106"/>
      <c r="AC41" s="106"/>
      <c r="AD41" s="106"/>
      <c r="AE41" s="106"/>
      <c r="AF41" s="106"/>
      <c r="AG41" s="106"/>
      <c r="AH41" s="106"/>
      <c r="AI41" s="106"/>
      <c r="AJ41" s="106"/>
      <c r="AK41" s="106"/>
      <c r="AL41" s="106"/>
      <c r="AM41" s="106"/>
    </row>
    <row r="42" spans="2:39" x14ac:dyDescent="0.4">
      <c r="B42" s="106"/>
      <c r="C42" s="106"/>
      <c r="D42" s="106"/>
      <c r="E42" s="106"/>
      <c r="F42" s="106"/>
      <c r="G42" s="106"/>
      <c r="H42" s="106"/>
      <c r="I42" s="106"/>
      <c r="J42" s="106"/>
      <c r="K42" s="106"/>
      <c r="L42" s="106"/>
      <c r="M42" s="106"/>
      <c r="N42" s="106"/>
      <c r="O42" s="106"/>
      <c r="P42" s="106"/>
      <c r="Q42" s="106"/>
      <c r="R42" s="106"/>
      <c r="S42" s="106"/>
      <c r="T42" s="106"/>
      <c r="U42" s="106"/>
      <c r="V42" s="106"/>
      <c r="W42" s="106"/>
      <c r="X42" s="106"/>
      <c r="Y42" s="106"/>
      <c r="Z42" s="106"/>
      <c r="AA42" s="106"/>
      <c r="AB42" s="106"/>
      <c r="AC42" s="106"/>
      <c r="AD42" s="106"/>
      <c r="AE42" s="106"/>
      <c r="AF42" s="106"/>
      <c r="AG42" s="106"/>
      <c r="AH42" s="106"/>
      <c r="AI42" s="106"/>
      <c r="AJ42" s="106"/>
      <c r="AK42" s="106"/>
      <c r="AL42" s="106"/>
      <c r="AM42" s="106"/>
    </row>
  </sheetData>
  <sheetProtection selectLockedCells="1"/>
  <mergeCells count="30">
    <mergeCell ref="B24:AM28"/>
    <mergeCell ref="B29:AM29"/>
    <mergeCell ref="B30:AM34"/>
    <mergeCell ref="D18:D21"/>
    <mergeCell ref="E18:G18"/>
    <mergeCell ref="E19:G19"/>
    <mergeCell ref="E20:G20"/>
    <mergeCell ref="E21:G21"/>
    <mergeCell ref="D22:G22"/>
    <mergeCell ref="B5:B22"/>
    <mergeCell ref="C5:C22"/>
    <mergeCell ref="D5:G5"/>
    <mergeCell ref="D6:D17"/>
    <mergeCell ref="E6:G6"/>
    <mergeCell ref="F17:G17"/>
    <mergeCell ref="F7:G7"/>
    <mergeCell ref="F14:G14"/>
    <mergeCell ref="F15:G15"/>
    <mergeCell ref="F16:G16"/>
    <mergeCell ref="B1:O2"/>
    <mergeCell ref="F8:G8"/>
    <mergeCell ref="F9:G9"/>
    <mergeCell ref="F10:G10"/>
    <mergeCell ref="E11:G11"/>
    <mergeCell ref="F12:G12"/>
    <mergeCell ref="Q1:T1"/>
    <mergeCell ref="U1:AM1"/>
    <mergeCell ref="AK2:AL2"/>
    <mergeCell ref="D4:AM4"/>
    <mergeCell ref="E13:G13"/>
  </mergeCells>
  <phoneticPr fontId="2"/>
  <conditionalFormatting sqref="AJ5:AL22">
    <cfRule type="expression" dxfId="8" priority="2">
      <formula>$D$5=2</formula>
    </cfRule>
  </conditionalFormatting>
  <conditionalFormatting sqref="AL5:AL22">
    <cfRule type="expression" dxfId="7" priority="1">
      <formula>OR($D$5=4,$D$5=6,$D$5=9,$D$5=11)</formula>
    </cfRule>
  </conditionalFormatting>
  <conditionalFormatting sqref="H13:AL13">
    <cfRule type="expression" dxfId="6" priority="14">
      <formula>H6-H11&lt;&gt;SUM(H14:H17)</formula>
    </cfRule>
  </conditionalFormatting>
  <dataValidations count="2">
    <dataValidation type="custom" allowBlank="1" showInputMessage="1" showErrorMessage="1" sqref="AL13 AL22">
      <formula1>$AP$1&lt;&gt;"〇"</formula1>
    </dataValidation>
    <dataValidation type="custom" allowBlank="1" showInputMessage="1" showErrorMessage="1" sqref="AJ13:AK13 AJ22:AK22">
      <formula1>$AP$2&lt;&gt;"〇"</formula1>
    </dataValidation>
  </dataValidations>
  <pageMargins left="0.51181102362204722" right="0.51181102362204722" top="0.51181102362204722" bottom="0.35433070866141736" header="0.31496062992125984" footer="0.31496062992125984"/>
  <pageSetup paperSize="9" scale="58" orientation="landscape" r:id="rId1"/>
  <headerFooter>
    <oddHeader xml:space="preserve">&amp;L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29"/>
  <sheetViews>
    <sheetView zoomScale="57" zoomScaleNormal="57" workbookViewId="0">
      <selection activeCell="N6" sqref="N6:N18"/>
    </sheetView>
  </sheetViews>
  <sheetFormatPr defaultRowHeight="15.75" x14ac:dyDescent="0.4"/>
  <cols>
    <col min="1" max="1" width="2.625" style="118" customWidth="1"/>
    <col min="2" max="2" width="14.625" style="118" customWidth="1"/>
    <col min="3" max="3" width="2.625" style="118" customWidth="1"/>
    <col min="4" max="4" width="12.25" style="118" customWidth="1"/>
    <col min="5" max="5" width="8.625" style="118" customWidth="1"/>
    <col min="6" max="36" width="4.625" style="118" customWidth="1"/>
    <col min="37" max="37" width="7.875" style="118" customWidth="1"/>
    <col min="38" max="16384" width="9" style="118"/>
  </cols>
  <sheetData>
    <row r="1" spans="2:37" ht="24.95" customHeight="1" x14ac:dyDescent="0.4">
      <c r="B1" s="251" t="s">
        <v>47</v>
      </c>
      <c r="C1" s="251"/>
      <c r="D1" s="251"/>
      <c r="E1" s="251"/>
      <c r="F1" s="251"/>
      <c r="G1" s="251"/>
      <c r="H1" s="119"/>
      <c r="I1" s="119"/>
      <c r="J1" s="119"/>
      <c r="K1" s="119"/>
      <c r="L1" s="119"/>
      <c r="M1" s="119"/>
      <c r="N1" s="119"/>
      <c r="O1" s="119"/>
      <c r="P1" s="119"/>
      <c r="Q1" s="119"/>
      <c r="R1" s="252" t="s">
        <v>13</v>
      </c>
      <c r="S1" s="252"/>
      <c r="T1" s="252"/>
      <c r="U1" s="252"/>
      <c r="V1" s="377" t="s">
        <v>39</v>
      </c>
      <c r="W1" s="378"/>
      <c r="X1" s="378"/>
      <c r="Y1" s="378"/>
      <c r="Z1" s="378"/>
      <c r="AA1" s="378"/>
      <c r="AB1" s="378"/>
      <c r="AC1" s="378"/>
      <c r="AD1" s="378"/>
      <c r="AE1" s="378"/>
      <c r="AF1" s="378"/>
      <c r="AG1" s="378"/>
      <c r="AH1" s="378"/>
      <c r="AI1" s="378"/>
      <c r="AJ1" s="378"/>
      <c r="AK1" s="379"/>
    </row>
    <row r="2" spans="2:37" ht="24.95" customHeight="1" x14ac:dyDescent="0.4">
      <c r="B2" s="251"/>
      <c r="C2" s="251"/>
      <c r="D2" s="251"/>
      <c r="E2" s="251"/>
      <c r="F2" s="251"/>
      <c r="G2" s="251"/>
      <c r="H2" s="119"/>
      <c r="I2" s="119"/>
      <c r="J2" s="119"/>
      <c r="K2" s="119"/>
      <c r="L2" s="119"/>
      <c r="M2" s="119"/>
      <c r="N2" s="119"/>
      <c r="O2" s="119"/>
      <c r="P2" s="119"/>
      <c r="Q2" s="119"/>
      <c r="R2" s="119"/>
      <c r="AH2" s="380">
        <v>10</v>
      </c>
      <c r="AI2" s="381"/>
      <c r="AJ2" s="382" t="s">
        <v>11</v>
      </c>
      <c r="AK2" s="382"/>
    </row>
    <row r="3" spans="2:37" ht="24.95" customHeight="1" thickBot="1" x14ac:dyDescent="0.45"/>
    <row r="4" spans="2:37" ht="24.95" customHeight="1" thickTop="1" thickBot="1" x14ac:dyDescent="0.45">
      <c r="B4" s="368"/>
      <c r="C4" s="369"/>
      <c r="D4" s="369"/>
      <c r="E4" s="370"/>
      <c r="F4" s="374" t="s">
        <v>19</v>
      </c>
      <c r="G4" s="375"/>
      <c r="H4" s="375"/>
      <c r="I4" s="375"/>
      <c r="J4" s="375"/>
      <c r="K4" s="375"/>
      <c r="L4" s="375"/>
      <c r="M4" s="375"/>
      <c r="N4" s="375"/>
      <c r="O4" s="375"/>
      <c r="P4" s="375"/>
      <c r="Q4" s="375"/>
      <c r="R4" s="375"/>
      <c r="S4" s="375"/>
      <c r="T4" s="375"/>
      <c r="U4" s="375"/>
      <c r="V4" s="375"/>
      <c r="W4" s="375"/>
      <c r="X4" s="375"/>
      <c r="Y4" s="375"/>
      <c r="Z4" s="375"/>
      <c r="AA4" s="375"/>
      <c r="AB4" s="375"/>
      <c r="AC4" s="375"/>
      <c r="AD4" s="375"/>
      <c r="AE4" s="375"/>
      <c r="AF4" s="375"/>
      <c r="AG4" s="375"/>
      <c r="AH4" s="375"/>
      <c r="AI4" s="375"/>
      <c r="AJ4" s="375"/>
      <c r="AK4" s="376"/>
    </row>
    <row r="5" spans="2:37" ht="24.95" customHeight="1" thickBot="1" x14ac:dyDescent="0.45">
      <c r="B5" s="371"/>
      <c r="C5" s="372"/>
      <c r="D5" s="372"/>
      <c r="E5" s="373"/>
      <c r="F5" s="78">
        <v>1</v>
      </c>
      <c r="G5" s="40">
        <v>2</v>
      </c>
      <c r="H5" s="40">
        <v>3</v>
      </c>
      <c r="I5" s="40">
        <v>4</v>
      </c>
      <c r="J5" s="40">
        <v>5</v>
      </c>
      <c r="K5" s="40">
        <v>6</v>
      </c>
      <c r="L5" s="40">
        <v>7</v>
      </c>
      <c r="M5" s="40">
        <v>8</v>
      </c>
      <c r="N5" s="40">
        <v>9</v>
      </c>
      <c r="O5" s="40">
        <v>10</v>
      </c>
      <c r="P5" s="40">
        <v>11</v>
      </c>
      <c r="Q5" s="40">
        <v>12</v>
      </c>
      <c r="R5" s="40">
        <v>13</v>
      </c>
      <c r="S5" s="40">
        <v>14</v>
      </c>
      <c r="T5" s="40">
        <v>15</v>
      </c>
      <c r="U5" s="40">
        <v>16</v>
      </c>
      <c r="V5" s="40">
        <v>17</v>
      </c>
      <c r="W5" s="40">
        <v>18</v>
      </c>
      <c r="X5" s="40">
        <v>19</v>
      </c>
      <c r="Y5" s="40">
        <v>20</v>
      </c>
      <c r="Z5" s="40">
        <v>21</v>
      </c>
      <c r="AA5" s="40">
        <v>22</v>
      </c>
      <c r="AB5" s="40">
        <v>23</v>
      </c>
      <c r="AC5" s="40">
        <v>24</v>
      </c>
      <c r="AD5" s="40">
        <v>25</v>
      </c>
      <c r="AE5" s="40">
        <v>26</v>
      </c>
      <c r="AF5" s="40">
        <v>27</v>
      </c>
      <c r="AG5" s="40">
        <v>28</v>
      </c>
      <c r="AH5" s="40">
        <v>29</v>
      </c>
      <c r="AI5" s="40">
        <v>30</v>
      </c>
      <c r="AJ5" s="40">
        <v>31</v>
      </c>
      <c r="AK5" s="79" t="s">
        <v>31</v>
      </c>
    </row>
    <row r="6" spans="2:37" ht="24.95" customHeight="1" x14ac:dyDescent="0.4">
      <c r="B6" s="361" t="s">
        <v>48</v>
      </c>
      <c r="C6" s="363" t="s">
        <v>4</v>
      </c>
      <c r="D6" s="364"/>
      <c r="E6" s="365"/>
      <c r="F6" s="41">
        <f>SUM(F7:F9)</f>
        <v>18</v>
      </c>
      <c r="G6" s="42">
        <f t="shared" ref="G6:AJ6" si="0">SUM(G7:G9)</f>
        <v>18</v>
      </c>
      <c r="H6" s="42">
        <f t="shared" si="0"/>
        <v>18</v>
      </c>
      <c r="I6" s="42">
        <f t="shared" si="0"/>
        <v>18</v>
      </c>
      <c r="J6" s="42">
        <f t="shared" si="0"/>
        <v>18</v>
      </c>
      <c r="K6" s="42">
        <f t="shared" si="0"/>
        <v>18</v>
      </c>
      <c r="L6" s="42">
        <f t="shared" si="0"/>
        <v>18</v>
      </c>
      <c r="M6" s="42">
        <f t="shared" si="0"/>
        <v>18</v>
      </c>
      <c r="N6" s="42">
        <f t="shared" si="0"/>
        <v>18</v>
      </c>
      <c r="O6" s="42">
        <f t="shared" si="0"/>
        <v>18</v>
      </c>
      <c r="P6" s="42">
        <f t="shared" si="0"/>
        <v>23</v>
      </c>
      <c r="Q6" s="42">
        <f t="shared" si="0"/>
        <v>23</v>
      </c>
      <c r="R6" s="42">
        <f t="shared" si="0"/>
        <v>23</v>
      </c>
      <c r="S6" s="42">
        <f t="shared" si="0"/>
        <v>23</v>
      </c>
      <c r="T6" s="42">
        <f t="shared" si="0"/>
        <v>23</v>
      </c>
      <c r="U6" s="42">
        <f t="shared" si="0"/>
        <v>23</v>
      </c>
      <c r="V6" s="42">
        <f t="shared" si="0"/>
        <v>23</v>
      </c>
      <c r="W6" s="42">
        <f t="shared" si="0"/>
        <v>23</v>
      </c>
      <c r="X6" s="42">
        <f t="shared" si="0"/>
        <v>23</v>
      </c>
      <c r="Y6" s="42">
        <f t="shared" si="0"/>
        <v>23</v>
      </c>
      <c r="Z6" s="42">
        <f t="shared" si="0"/>
        <v>23</v>
      </c>
      <c r="AA6" s="42">
        <f t="shared" si="0"/>
        <v>23</v>
      </c>
      <c r="AB6" s="42">
        <f t="shared" si="0"/>
        <v>23</v>
      </c>
      <c r="AC6" s="42">
        <f t="shared" si="0"/>
        <v>23</v>
      </c>
      <c r="AD6" s="42">
        <f t="shared" si="0"/>
        <v>23</v>
      </c>
      <c r="AE6" s="42">
        <f t="shared" si="0"/>
        <v>23</v>
      </c>
      <c r="AF6" s="42">
        <f t="shared" si="0"/>
        <v>23</v>
      </c>
      <c r="AG6" s="42">
        <f t="shared" si="0"/>
        <v>23</v>
      </c>
      <c r="AH6" s="42">
        <f t="shared" si="0"/>
        <v>23</v>
      </c>
      <c r="AI6" s="42">
        <f t="shared" si="0"/>
        <v>23</v>
      </c>
      <c r="AJ6" s="75">
        <f t="shared" si="0"/>
        <v>23</v>
      </c>
      <c r="AK6" s="80">
        <f>SUM(F6:AJ6)</f>
        <v>663</v>
      </c>
    </row>
    <row r="7" spans="2:37" ht="24.95" customHeight="1" x14ac:dyDescent="0.4">
      <c r="B7" s="362"/>
      <c r="C7" s="64"/>
      <c r="D7" s="366" t="s">
        <v>20</v>
      </c>
      <c r="E7" s="355"/>
      <c r="F7" s="47">
        <f>'記入例（その他）'!H7+'記入例（重点）'!J8</f>
        <v>5</v>
      </c>
      <c r="G7" s="48">
        <f>'記入例（その他）'!I7+'記入例（重点）'!K8</f>
        <v>5</v>
      </c>
      <c r="H7" s="48">
        <f>'記入例（その他）'!J7+'記入例（重点）'!L8</f>
        <v>5</v>
      </c>
      <c r="I7" s="48">
        <f>'記入例（その他）'!K7+'記入例（重点）'!M8</f>
        <v>5</v>
      </c>
      <c r="J7" s="48">
        <f>'記入例（その他）'!L7+'記入例（重点）'!N8</f>
        <v>5</v>
      </c>
      <c r="K7" s="48">
        <f>'記入例（その他）'!M7+'記入例（重点）'!O8</f>
        <v>5</v>
      </c>
      <c r="L7" s="48">
        <f>'記入例（その他）'!N7+'記入例（重点）'!P8</f>
        <v>5</v>
      </c>
      <c r="M7" s="48">
        <f>'記入例（その他）'!O7+'記入例（重点）'!Q8</f>
        <v>5</v>
      </c>
      <c r="N7" s="48">
        <f>'記入例（その他）'!P7+'記入例（重点）'!R8</f>
        <v>5</v>
      </c>
      <c r="O7" s="48">
        <f>'記入例（その他）'!Q7+'記入例（重点）'!S8</f>
        <v>5</v>
      </c>
      <c r="P7" s="48">
        <f>'記入例（その他）'!R7+'記入例（重点）'!T8</f>
        <v>10</v>
      </c>
      <c r="Q7" s="48">
        <f>'記入例（その他）'!S7+'記入例（重点）'!U8</f>
        <v>10</v>
      </c>
      <c r="R7" s="48">
        <f>'記入例（その他）'!T7+'記入例（重点）'!V8</f>
        <v>10</v>
      </c>
      <c r="S7" s="48">
        <f>'記入例（その他）'!U7+'記入例（重点）'!W8</f>
        <v>10</v>
      </c>
      <c r="T7" s="48">
        <f>'記入例（その他）'!V7+'記入例（重点）'!X8</f>
        <v>10</v>
      </c>
      <c r="U7" s="48">
        <f>'記入例（その他）'!W7+'記入例（重点）'!Y8</f>
        <v>10</v>
      </c>
      <c r="V7" s="48">
        <f>'記入例（その他）'!X7+'記入例（重点）'!Z8</f>
        <v>10</v>
      </c>
      <c r="W7" s="48">
        <f>'記入例（その他）'!Y7+'記入例（重点）'!AA8</f>
        <v>10</v>
      </c>
      <c r="X7" s="48">
        <f>'記入例（その他）'!Z7+'記入例（重点）'!AB8</f>
        <v>10</v>
      </c>
      <c r="Y7" s="48">
        <f>'記入例（その他）'!AA7+'記入例（重点）'!AC8</f>
        <v>10</v>
      </c>
      <c r="Z7" s="48">
        <f>'記入例（その他）'!AB7+'記入例（重点）'!AD8</f>
        <v>10</v>
      </c>
      <c r="AA7" s="48">
        <f>'記入例（その他）'!AC7+'記入例（重点）'!AE8</f>
        <v>10</v>
      </c>
      <c r="AB7" s="48">
        <f>'記入例（その他）'!AD7+'記入例（重点）'!AF8</f>
        <v>10</v>
      </c>
      <c r="AC7" s="48">
        <f>'記入例（その他）'!AE7+'記入例（重点）'!AG8</f>
        <v>10</v>
      </c>
      <c r="AD7" s="48">
        <f>'記入例（その他）'!AF7+'記入例（重点）'!AH8</f>
        <v>10</v>
      </c>
      <c r="AE7" s="48">
        <f>'記入例（その他）'!AG7+'記入例（重点）'!AI8</f>
        <v>10</v>
      </c>
      <c r="AF7" s="48">
        <f>'記入例（その他）'!AH7+'記入例（重点）'!AJ8</f>
        <v>10</v>
      </c>
      <c r="AG7" s="48">
        <f>'記入例（その他）'!AI7+'記入例（重点）'!AK8</f>
        <v>10</v>
      </c>
      <c r="AH7" s="48">
        <f>'記入例（その他）'!AJ7+'記入例（重点）'!AL8</f>
        <v>10</v>
      </c>
      <c r="AI7" s="48">
        <f>'記入例（その他）'!AK7+'記入例（重点）'!AM8</f>
        <v>10</v>
      </c>
      <c r="AJ7" s="49">
        <f>'記入例（その他）'!AL7+'記入例（重点）'!AN8</f>
        <v>10</v>
      </c>
      <c r="AK7" s="81">
        <f t="shared" ref="AK7:AK16" si="1">SUM(F7:AJ7)</f>
        <v>260</v>
      </c>
    </row>
    <row r="8" spans="2:37" ht="24.95" customHeight="1" x14ac:dyDescent="0.4">
      <c r="B8" s="362"/>
      <c r="C8" s="64"/>
      <c r="D8" s="366" t="s">
        <v>44</v>
      </c>
      <c r="E8" s="355"/>
      <c r="F8" s="47">
        <f>'記入例（重点）'!J9+'記入例（その他）'!H8</f>
        <v>0</v>
      </c>
      <c r="G8" s="48">
        <f>'記入例（重点）'!K9+'記入例（その他）'!I8</f>
        <v>0</v>
      </c>
      <c r="H8" s="48">
        <f>'記入例（重点）'!L9+'記入例（その他）'!J8</f>
        <v>0</v>
      </c>
      <c r="I8" s="48">
        <f>'記入例（重点）'!M9+'記入例（その他）'!K8</f>
        <v>0</v>
      </c>
      <c r="J8" s="48">
        <f>'記入例（重点）'!N9+'記入例（その他）'!L8</f>
        <v>0</v>
      </c>
      <c r="K8" s="48">
        <f>'記入例（重点）'!O9+'記入例（その他）'!M8</f>
        <v>0</v>
      </c>
      <c r="L8" s="48">
        <f>'記入例（重点）'!P9+'記入例（その他）'!N8</f>
        <v>0</v>
      </c>
      <c r="M8" s="48">
        <f>'記入例（重点）'!Q9+'記入例（その他）'!O8</f>
        <v>0</v>
      </c>
      <c r="N8" s="48">
        <f>'記入例（重点）'!R9+'記入例（その他）'!P8</f>
        <v>0</v>
      </c>
      <c r="O8" s="48">
        <f>'記入例（重点）'!S9+'記入例（その他）'!Q8</f>
        <v>0</v>
      </c>
      <c r="P8" s="48">
        <f>'記入例（重点）'!T9+'記入例（その他）'!R8</f>
        <v>0</v>
      </c>
      <c r="Q8" s="48">
        <f>'記入例（重点）'!U9+'記入例（その他）'!S8</f>
        <v>0</v>
      </c>
      <c r="R8" s="48">
        <f>'記入例（重点）'!V9+'記入例（その他）'!T8</f>
        <v>0</v>
      </c>
      <c r="S8" s="48">
        <f>'記入例（重点）'!W9+'記入例（その他）'!U8</f>
        <v>0</v>
      </c>
      <c r="T8" s="48">
        <f>'記入例（重点）'!X9+'記入例（その他）'!V8</f>
        <v>0</v>
      </c>
      <c r="U8" s="48">
        <f>'記入例（重点）'!Y9+'記入例（その他）'!W8</f>
        <v>0</v>
      </c>
      <c r="V8" s="48">
        <f>'記入例（重点）'!Z9+'記入例（その他）'!X8</f>
        <v>0</v>
      </c>
      <c r="W8" s="48">
        <f>'記入例（重点）'!AA9+'記入例（その他）'!Y8</f>
        <v>0</v>
      </c>
      <c r="X8" s="48">
        <f>'記入例（重点）'!AB9+'記入例（その他）'!Z8</f>
        <v>0</v>
      </c>
      <c r="Y8" s="48">
        <f>'記入例（重点）'!AC9+'記入例（その他）'!AA8</f>
        <v>0</v>
      </c>
      <c r="Z8" s="48">
        <f>'記入例（重点）'!AD9+'記入例（その他）'!AB8</f>
        <v>0</v>
      </c>
      <c r="AA8" s="48">
        <f>'記入例（重点）'!AE9+'記入例（その他）'!AC8</f>
        <v>0</v>
      </c>
      <c r="AB8" s="48">
        <f>'記入例（重点）'!AF9+'記入例（その他）'!AD8</f>
        <v>0</v>
      </c>
      <c r="AC8" s="48">
        <f>'記入例（重点）'!AG9+'記入例（その他）'!AE8</f>
        <v>0</v>
      </c>
      <c r="AD8" s="48">
        <f>'記入例（重点）'!AH9+'記入例（その他）'!AF8</f>
        <v>0</v>
      </c>
      <c r="AE8" s="48">
        <f>'記入例（重点）'!AI9+'記入例（その他）'!AG8</f>
        <v>0</v>
      </c>
      <c r="AF8" s="48">
        <f>'記入例（重点）'!AJ9+'記入例（その他）'!AH8</f>
        <v>0</v>
      </c>
      <c r="AG8" s="48">
        <f>'記入例（重点）'!AK9+'記入例（その他）'!AI8</f>
        <v>0</v>
      </c>
      <c r="AH8" s="48">
        <f>'記入例（重点）'!AL9+'記入例（その他）'!AJ8</f>
        <v>0</v>
      </c>
      <c r="AI8" s="48">
        <f>'記入例（重点）'!AM9+'記入例（その他）'!AK8</f>
        <v>0</v>
      </c>
      <c r="AJ8" s="49">
        <f>'記入例（重点）'!AN9+'記入例（その他）'!AL8</f>
        <v>0</v>
      </c>
      <c r="AK8" s="81">
        <f t="shared" si="1"/>
        <v>0</v>
      </c>
    </row>
    <row r="9" spans="2:37" ht="24.95" customHeight="1" thickBot="1" x14ac:dyDescent="0.45">
      <c r="B9" s="362"/>
      <c r="C9" s="64"/>
      <c r="D9" s="367" t="s">
        <v>29</v>
      </c>
      <c r="E9" s="358"/>
      <c r="F9" s="50">
        <f>'記入例（重点）'!J10+'記入例（その他）'!H9+'記入例（その他）'!H10</f>
        <v>13</v>
      </c>
      <c r="G9" s="51">
        <f>'記入例（重点）'!K10+'記入例（その他）'!I9+'記入例（その他）'!I10</f>
        <v>13</v>
      </c>
      <c r="H9" s="51">
        <f>'記入例（重点）'!L10+'記入例（その他）'!J9+'記入例（その他）'!J10</f>
        <v>13</v>
      </c>
      <c r="I9" s="51">
        <f>'記入例（重点）'!M10+'記入例（その他）'!K9+'記入例（その他）'!K10</f>
        <v>13</v>
      </c>
      <c r="J9" s="51">
        <f>'記入例（重点）'!N10+'記入例（その他）'!L9+'記入例（その他）'!L10</f>
        <v>13</v>
      </c>
      <c r="K9" s="51">
        <f>'記入例（重点）'!O10+'記入例（その他）'!M9+'記入例（その他）'!M10</f>
        <v>13</v>
      </c>
      <c r="L9" s="51">
        <f>'記入例（重点）'!P10+'記入例（その他）'!N9+'記入例（その他）'!N10</f>
        <v>13</v>
      </c>
      <c r="M9" s="51">
        <f>'記入例（重点）'!Q10+'記入例（その他）'!O9+'記入例（その他）'!O10</f>
        <v>13</v>
      </c>
      <c r="N9" s="51">
        <f>'記入例（重点）'!R10+'記入例（その他）'!P9+'記入例（その他）'!P10</f>
        <v>13</v>
      </c>
      <c r="O9" s="51">
        <f>'記入例（重点）'!S10+'記入例（その他）'!Q9+'記入例（その他）'!Q10</f>
        <v>13</v>
      </c>
      <c r="P9" s="51">
        <f>'記入例（重点）'!T10+'記入例（その他）'!R9+'記入例（その他）'!R10</f>
        <v>13</v>
      </c>
      <c r="Q9" s="51">
        <f>'記入例（重点）'!U10+'記入例（その他）'!S9+'記入例（その他）'!S10</f>
        <v>13</v>
      </c>
      <c r="R9" s="51">
        <f>'記入例（重点）'!V10+'記入例（その他）'!T9+'記入例（その他）'!T10</f>
        <v>13</v>
      </c>
      <c r="S9" s="51">
        <f>'記入例（重点）'!W10+'記入例（その他）'!U9+'記入例（その他）'!U10</f>
        <v>13</v>
      </c>
      <c r="T9" s="51">
        <f>'記入例（重点）'!X10+'記入例（その他）'!V9+'記入例（その他）'!V10</f>
        <v>13</v>
      </c>
      <c r="U9" s="51">
        <f>'記入例（重点）'!Y10+'記入例（その他）'!W9+'記入例（その他）'!W10</f>
        <v>13</v>
      </c>
      <c r="V9" s="51">
        <f>'記入例（重点）'!Z10+'記入例（その他）'!X9+'記入例（その他）'!X10</f>
        <v>13</v>
      </c>
      <c r="W9" s="51">
        <f>'記入例（重点）'!AA10+'記入例（その他）'!Y9+'記入例（その他）'!Y10</f>
        <v>13</v>
      </c>
      <c r="X9" s="51">
        <f>'記入例（重点）'!AB10+'記入例（その他）'!Z9+'記入例（その他）'!Z10</f>
        <v>13</v>
      </c>
      <c r="Y9" s="51">
        <f>'記入例（重点）'!AC10+'記入例（その他）'!AA9+'記入例（その他）'!AA10</f>
        <v>13</v>
      </c>
      <c r="Z9" s="51">
        <f>'記入例（重点）'!AD10+'記入例（その他）'!AB9+'記入例（その他）'!AB10</f>
        <v>13</v>
      </c>
      <c r="AA9" s="51">
        <f>'記入例（重点）'!AE10+'記入例（その他）'!AC9+'記入例（その他）'!AC10</f>
        <v>13</v>
      </c>
      <c r="AB9" s="51">
        <f>'記入例（重点）'!AF10+'記入例（その他）'!AD9+'記入例（その他）'!AD10</f>
        <v>13</v>
      </c>
      <c r="AC9" s="51">
        <f>'記入例（重点）'!AG10+'記入例（その他）'!AE9+'記入例（その他）'!AE10</f>
        <v>13</v>
      </c>
      <c r="AD9" s="51">
        <f>'記入例（重点）'!AH10+'記入例（その他）'!AF9+'記入例（その他）'!AF10</f>
        <v>13</v>
      </c>
      <c r="AE9" s="51">
        <f>'記入例（重点）'!AI10+'記入例（その他）'!AG9+'記入例（その他）'!AG10</f>
        <v>13</v>
      </c>
      <c r="AF9" s="51">
        <f>'記入例（重点）'!AJ10+'記入例（その他）'!AH9+'記入例（その他）'!AH10</f>
        <v>13</v>
      </c>
      <c r="AG9" s="51">
        <f>'記入例（重点）'!AK10+'記入例（その他）'!AI9+'記入例（その他）'!AI10</f>
        <v>13</v>
      </c>
      <c r="AH9" s="51">
        <f>'記入例（重点）'!AL10+'記入例（その他）'!AJ9+'記入例（その他）'!AJ10</f>
        <v>13</v>
      </c>
      <c r="AI9" s="51">
        <f>'記入例（重点）'!AM10+'記入例（その他）'!AK9+'記入例（その他）'!AK10</f>
        <v>13</v>
      </c>
      <c r="AJ9" s="52">
        <f>'記入例（重点）'!AN10+'記入例（その他）'!AL9+'記入例（その他）'!AL10</f>
        <v>13</v>
      </c>
      <c r="AK9" s="82">
        <f t="shared" si="1"/>
        <v>403</v>
      </c>
    </row>
    <row r="10" spans="2:37" ht="39.950000000000003" customHeight="1" thickTop="1" x14ac:dyDescent="0.4">
      <c r="B10" s="345" t="s">
        <v>54</v>
      </c>
      <c r="C10" s="347" t="s">
        <v>49</v>
      </c>
      <c r="D10" s="348"/>
      <c r="E10" s="349"/>
      <c r="F10" s="53">
        <v>5</v>
      </c>
      <c r="G10" s="54">
        <v>5</v>
      </c>
      <c r="H10" s="54">
        <v>5</v>
      </c>
      <c r="I10" s="54">
        <v>5</v>
      </c>
      <c r="J10" s="54">
        <v>5</v>
      </c>
      <c r="K10" s="54">
        <v>5</v>
      </c>
      <c r="L10" s="54">
        <v>5</v>
      </c>
      <c r="M10" s="54">
        <v>5</v>
      </c>
      <c r="N10" s="54">
        <v>5</v>
      </c>
      <c r="O10" s="54">
        <v>5</v>
      </c>
      <c r="P10" s="54"/>
      <c r="Q10" s="54"/>
      <c r="R10" s="54"/>
      <c r="S10" s="54"/>
      <c r="T10" s="54"/>
      <c r="U10" s="54"/>
      <c r="V10" s="54"/>
      <c r="W10" s="54"/>
      <c r="X10" s="54"/>
      <c r="Y10" s="54"/>
      <c r="Z10" s="54"/>
      <c r="AA10" s="54"/>
      <c r="AB10" s="54"/>
      <c r="AC10" s="54"/>
      <c r="AD10" s="54"/>
      <c r="AE10" s="54"/>
      <c r="AF10" s="54"/>
      <c r="AG10" s="54"/>
      <c r="AH10" s="54"/>
      <c r="AI10" s="54"/>
      <c r="AJ10" s="84"/>
      <c r="AK10" s="133">
        <f t="shared" ref="AK10:AK11" si="2">SUM(F10:AJ10)</f>
        <v>50</v>
      </c>
    </row>
    <row r="11" spans="2:37" ht="39.950000000000003" customHeight="1" thickBot="1" x14ac:dyDescent="0.45">
      <c r="B11" s="346"/>
      <c r="C11" s="359" t="s">
        <v>50</v>
      </c>
      <c r="D11" s="357"/>
      <c r="E11" s="358"/>
      <c r="F11" s="88"/>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134"/>
      <c r="AK11" s="90">
        <f t="shared" si="2"/>
        <v>0</v>
      </c>
    </row>
    <row r="12" spans="2:37" ht="24.95" customHeight="1" thickTop="1" thickBot="1" x14ac:dyDescent="0.45">
      <c r="B12" s="350" t="s">
        <v>51</v>
      </c>
      <c r="C12" s="351"/>
      <c r="D12" s="351"/>
      <c r="E12" s="352"/>
      <c r="F12" s="43">
        <f>F7*4+F8*4+F9*2+F10*4+F11*2</f>
        <v>66</v>
      </c>
      <c r="G12" s="44">
        <f t="shared" ref="G12:AJ12" si="3">G7*4+G8*4+G9*2+G10*4+G11*2</f>
        <v>66</v>
      </c>
      <c r="H12" s="44">
        <f t="shared" si="3"/>
        <v>66</v>
      </c>
      <c r="I12" s="44">
        <f t="shared" si="3"/>
        <v>66</v>
      </c>
      <c r="J12" s="44">
        <f t="shared" si="3"/>
        <v>66</v>
      </c>
      <c r="K12" s="44">
        <f t="shared" si="3"/>
        <v>66</v>
      </c>
      <c r="L12" s="44">
        <f t="shared" si="3"/>
        <v>66</v>
      </c>
      <c r="M12" s="44">
        <f t="shared" si="3"/>
        <v>66</v>
      </c>
      <c r="N12" s="44">
        <f t="shared" si="3"/>
        <v>66</v>
      </c>
      <c r="O12" s="44">
        <f t="shared" si="3"/>
        <v>66</v>
      </c>
      <c r="P12" s="44">
        <f t="shared" si="3"/>
        <v>66</v>
      </c>
      <c r="Q12" s="44">
        <f t="shared" si="3"/>
        <v>66</v>
      </c>
      <c r="R12" s="44">
        <f t="shared" si="3"/>
        <v>66</v>
      </c>
      <c r="S12" s="44">
        <f t="shared" si="3"/>
        <v>66</v>
      </c>
      <c r="T12" s="44">
        <f t="shared" si="3"/>
        <v>66</v>
      </c>
      <c r="U12" s="44">
        <f t="shared" si="3"/>
        <v>66</v>
      </c>
      <c r="V12" s="44">
        <f t="shared" si="3"/>
        <v>66</v>
      </c>
      <c r="W12" s="44">
        <f t="shared" si="3"/>
        <v>66</v>
      </c>
      <c r="X12" s="44">
        <f t="shared" si="3"/>
        <v>66</v>
      </c>
      <c r="Y12" s="44">
        <f t="shared" si="3"/>
        <v>66</v>
      </c>
      <c r="Z12" s="44">
        <f t="shared" si="3"/>
        <v>66</v>
      </c>
      <c r="AA12" s="44">
        <f t="shared" si="3"/>
        <v>66</v>
      </c>
      <c r="AB12" s="44">
        <f t="shared" si="3"/>
        <v>66</v>
      </c>
      <c r="AC12" s="44">
        <f t="shared" si="3"/>
        <v>66</v>
      </c>
      <c r="AD12" s="44">
        <f t="shared" si="3"/>
        <v>66</v>
      </c>
      <c r="AE12" s="44">
        <f t="shared" si="3"/>
        <v>66</v>
      </c>
      <c r="AF12" s="44">
        <f t="shared" si="3"/>
        <v>66</v>
      </c>
      <c r="AG12" s="44">
        <f t="shared" si="3"/>
        <v>66</v>
      </c>
      <c r="AH12" s="44">
        <f t="shared" si="3"/>
        <v>66</v>
      </c>
      <c r="AI12" s="44">
        <f t="shared" si="3"/>
        <v>66</v>
      </c>
      <c r="AJ12" s="45">
        <f t="shared" si="3"/>
        <v>66</v>
      </c>
      <c r="AK12" s="135">
        <f>AK7*4+AK8*4+AK9*2</f>
        <v>1846</v>
      </c>
    </row>
    <row r="13" spans="2:37" ht="24.95" customHeight="1" thickTop="1" thickBot="1" x14ac:dyDescent="0.45">
      <c r="B13" s="345" t="s">
        <v>52</v>
      </c>
      <c r="C13" s="360" t="s">
        <v>20</v>
      </c>
      <c r="D13" s="348"/>
      <c r="E13" s="349"/>
      <c r="F13" s="53">
        <f>'記入例（重点）'!J17+'記入例（その他）'!H18</f>
        <v>0</v>
      </c>
      <c r="G13" s="54">
        <f>'記入例（重点）'!K17+'記入例（その他）'!I18</f>
        <v>0</v>
      </c>
      <c r="H13" s="54">
        <f>'記入例（重点）'!L17+'記入例（その他）'!J18</f>
        <v>0</v>
      </c>
      <c r="I13" s="54">
        <f>'記入例（重点）'!M17+'記入例（その他）'!K18</f>
        <v>0</v>
      </c>
      <c r="J13" s="54">
        <f>'記入例（重点）'!N17+'記入例（その他）'!L18</f>
        <v>0</v>
      </c>
      <c r="K13" s="54">
        <f>'記入例（重点）'!O17+'記入例（その他）'!M18</f>
        <v>0</v>
      </c>
      <c r="L13" s="54">
        <f>'記入例（重点）'!P17+'記入例（その他）'!N18</f>
        <v>0</v>
      </c>
      <c r="M13" s="54">
        <f>'記入例（重点）'!Q17+'記入例（その他）'!O18</f>
        <v>0</v>
      </c>
      <c r="N13" s="54">
        <f>'記入例（重点）'!R17+'記入例（その他）'!P18</f>
        <v>0</v>
      </c>
      <c r="O13" s="54">
        <f>'記入例（重点）'!S17+'記入例（その他）'!Q18</f>
        <v>0</v>
      </c>
      <c r="P13" s="54">
        <f>'記入例（重点）'!T17+'記入例（その他）'!R18</f>
        <v>0</v>
      </c>
      <c r="Q13" s="54">
        <f>'記入例（重点）'!U17+'記入例（その他）'!S18</f>
        <v>0</v>
      </c>
      <c r="R13" s="54">
        <f>'記入例（重点）'!V17+'記入例（その他）'!T18</f>
        <v>0</v>
      </c>
      <c r="S13" s="54">
        <f>'記入例（重点）'!W17+'記入例（その他）'!U18</f>
        <v>0</v>
      </c>
      <c r="T13" s="54">
        <f>'記入例（重点）'!X17+'記入例（その他）'!V18</f>
        <v>0</v>
      </c>
      <c r="U13" s="54">
        <f>'記入例（重点）'!Y17+'記入例（その他）'!W18</f>
        <v>0</v>
      </c>
      <c r="V13" s="54">
        <f>'記入例（重点）'!Z17+'記入例（その他）'!X18</f>
        <v>0</v>
      </c>
      <c r="W13" s="54">
        <f>'記入例（重点）'!AA17+'記入例（その他）'!Y18</f>
        <v>0</v>
      </c>
      <c r="X13" s="54">
        <f>'記入例（重点）'!AB17+'記入例（その他）'!Z18</f>
        <v>0</v>
      </c>
      <c r="Y13" s="54">
        <f>'記入例（重点）'!AC17+'記入例（その他）'!AA18</f>
        <v>0</v>
      </c>
      <c r="Z13" s="54">
        <f>'記入例（重点）'!AD17+'記入例（その他）'!AB18</f>
        <v>0</v>
      </c>
      <c r="AA13" s="54">
        <f>'記入例（重点）'!AE17+'記入例（その他）'!AC18</f>
        <v>0</v>
      </c>
      <c r="AB13" s="54">
        <f>'記入例（重点）'!AF17+'記入例（その他）'!AD18</f>
        <v>0</v>
      </c>
      <c r="AC13" s="54">
        <f>'記入例（重点）'!AG17+'記入例（その他）'!AE18</f>
        <v>0</v>
      </c>
      <c r="AD13" s="54">
        <f>'記入例（重点）'!AH17+'記入例（その他）'!AF18</f>
        <v>0</v>
      </c>
      <c r="AE13" s="54">
        <f>'記入例（重点）'!AI17+'記入例（その他）'!AG18</f>
        <v>0</v>
      </c>
      <c r="AF13" s="54">
        <f>'記入例（重点）'!AJ17+'記入例（その他）'!AH18</f>
        <v>0</v>
      </c>
      <c r="AG13" s="54">
        <f>'記入例（重点）'!AK17+'記入例（その他）'!AI18</f>
        <v>0</v>
      </c>
      <c r="AH13" s="54">
        <f>'記入例（重点）'!AL17+'記入例（その他）'!AJ18</f>
        <v>0</v>
      </c>
      <c r="AI13" s="54">
        <f>'記入例（重点）'!AM17+'記入例（その他）'!AK18</f>
        <v>0</v>
      </c>
      <c r="AJ13" s="54">
        <f>'記入例（重点）'!AN17+'記入例（その他）'!AL18</f>
        <v>0</v>
      </c>
      <c r="AK13" s="85">
        <f t="shared" si="1"/>
        <v>0</v>
      </c>
    </row>
    <row r="14" spans="2:37" ht="24.95" customHeight="1" thickTop="1" x14ac:dyDescent="0.4">
      <c r="B14" s="346"/>
      <c r="C14" s="353" t="s">
        <v>44</v>
      </c>
      <c r="D14" s="354"/>
      <c r="E14" s="355"/>
      <c r="F14" s="53">
        <f>'記入例（重点）'!J18+'記入例（その他）'!H19</f>
        <v>0</v>
      </c>
      <c r="G14" s="56">
        <f>'記入例（重点）'!K18+'記入例（その他）'!I19</f>
        <v>0</v>
      </c>
      <c r="H14" s="56">
        <f>'記入例（重点）'!L18+'記入例（その他）'!J19</f>
        <v>0</v>
      </c>
      <c r="I14" s="56">
        <f>'記入例（重点）'!M18+'記入例（その他）'!K19</f>
        <v>0</v>
      </c>
      <c r="J14" s="56">
        <f>'記入例（重点）'!N18+'記入例（その他）'!L19</f>
        <v>0</v>
      </c>
      <c r="K14" s="56">
        <f>'記入例（重点）'!O18+'記入例（その他）'!M19</f>
        <v>0</v>
      </c>
      <c r="L14" s="56">
        <f>'記入例（重点）'!P18+'記入例（その他）'!N19</f>
        <v>0</v>
      </c>
      <c r="M14" s="56">
        <f>'記入例（重点）'!Q18+'記入例（その他）'!O19</f>
        <v>0</v>
      </c>
      <c r="N14" s="56">
        <f>'記入例（重点）'!R18+'記入例（その他）'!P19</f>
        <v>0</v>
      </c>
      <c r="O14" s="56">
        <f>'記入例（重点）'!S18+'記入例（その他）'!Q19</f>
        <v>0</v>
      </c>
      <c r="P14" s="56">
        <f>'記入例（重点）'!T18+'記入例（その他）'!R19</f>
        <v>0</v>
      </c>
      <c r="Q14" s="56">
        <f>'記入例（重点）'!U18+'記入例（その他）'!S19</f>
        <v>0</v>
      </c>
      <c r="R14" s="56">
        <f>'記入例（重点）'!V18+'記入例（その他）'!T19</f>
        <v>0</v>
      </c>
      <c r="S14" s="56">
        <f>'記入例（重点）'!W18+'記入例（その他）'!U19</f>
        <v>0</v>
      </c>
      <c r="T14" s="56">
        <f>'記入例（重点）'!X18+'記入例（その他）'!V19</f>
        <v>0</v>
      </c>
      <c r="U14" s="56">
        <f>'記入例（重点）'!Y18+'記入例（その他）'!W19</f>
        <v>0</v>
      </c>
      <c r="V14" s="56">
        <f>'記入例（重点）'!Z18+'記入例（その他）'!X19</f>
        <v>0</v>
      </c>
      <c r="W14" s="56">
        <f>'記入例（重点）'!AA18+'記入例（その他）'!Y19</f>
        <v>0</v>
      </c>
      <c r="X14" s="56">
        <f>'記入例（重点）'!AB18+'記入例（その他）'!Z19</f>
        <v>0</v>
      </c>
      <c r="Y14" s="56">
        <f>'記入例（重点）'!AC18+'記入例（その他）'!AA19</f>
        <v>0</v>
      </c>
      <c r="Z14" s="56">
        <f>'記入例（重点）'!AD18+'記入例（その他）'!AB19</f>
        <v>0</v>
      </c>
      <c r="AA14" s="56">
        <f>'記入例（重点）'!AE18+'記入例（その他）'!AC19</f>
        <v>0</v>
      </c>
      <c r="AB14" s="56">
        <f>'記入例（重点）'!AF18+'記入例（その他）'!AD19</f>
        <v>0</v>
      </c>
      <c r="AC14" s="56">
        <f>'記入例（重点）'!AG18+'記入例（その他）'!AE19</f>
        <v>0</v>
      </c>
      <c r="AD14" s="56">
        <f>'記入例（重点）'!AH18+'記入例（その他）'!AF19</f>
        <v>0</v>
      </c>
      <c r="AE14" s="56">
        <f>'記入例（重点）'!AI18+'記入例（その他）'!AG19</f>
        <v>0</v>
      </c>
      <c r="AF14" s="56">
        <f>'記入例（重点）'!AJ18+'記入例（その他）'!AH19</f>
        <v>0</v>
      </c>
      <c r="AG14" s="56">
        <f>'記入例（重点）'!AK18+'記入例（その他）'!AI19</f>
        <v>0</v>
      </c>
      <c r="AH14" s="56">
        <f>'記入例（重点）'!AL18+'記入例（その他）'!AJ19</f>
        <v>0</v>
      </c>
      <c r="AI14" s="56">
        <f>'記入例（重点）'!AM18+'記入例（その他）'!AK19</f>
        <v>0</v>
      </c>
      <c r="AJ14" s="56">
        <f>'記入例（重点）'!AN18+'記入例（その他）'!AL19</f>
        <v>0</v>
      </c>
      <c r="AK14" s="86">
        <f t="shared" si="1"/>
        <v>0</v>
      </c>
    </row>
    <row r="15" spans="2:37" ht="24.95" customHeight="1" x14ac:dyDescent="0.4">
      <c r="B15" s="346"/>
      <c r="C15" s="353" t="s">
        <v>30</v>
      </c>
      <c r="D15" s="354"/>
      <c r="E15" s="355"/>
      <c r="F15" s="55">
        <f>'記入例（重点）'!J19+'記入例（その他）'!H21</f>
        <v>0</v>
      </c>
      <c r="G15" s="56">
        <f>'記入例（重点）'!K19+'記入例（その他）'!I21</f>
        <v>0</v>
      </c>
      <c r="H15" s="56">
        <f>'記入例（重点）'!L19+'記入例（その他）'!J21</f>
        <v>0</v>
      </c>
      <c r="I15" s="56">
        <f>'記入例（重点）'!M19+'記入例（その他）'!K21</f>
        <v>0</v>
      </c>
      <c r="J15" s="56">
        <f>'記入例（重点）'!N19+'記入例（その他）'!L21</f>
        <v>0</v>
      </c>
      <c r="K15" s="56">
        <f>'記入例（重点）'!O19+'記入例（その他）'!M21</f>
        <v>0</v>
      </c>
      <c r="L15" s="56">
        <f>'記入例（重点）'!P19+'記入例（その他）'!N21</f>
        <v>0</v>
      </c>
      <c r="M15" s="56">
        <f>'記入例（重点）'!Q19+'記入例（その他）'!O21</f>
        <v>0</v>
      </c>
      <c r="N15" s="56">
        <f>'記入例（重点）'!R19+'記入例（その他）'!P21</f>
        <v>0</v>
      </c>
      <c r="O15" s="56">
        <f>'記入例（重点）'!S19+'記入例（その他）'!Q21</f>
        <v>0</v>
      </c>
      <c r="P15" s="56">
        <f>'記入例（重点）'!T19+'記入例（その他）'!R21</f>
        <v>0</v>
      </c>
      <c r="Q15" s="56">
        <f>'記入例（重点）'!U19+'記入例（その他）'!S21</f>
        <v>0</v>
      </c>
      <c r="R15" s="56">
        <f>'記入例（重点）'!V19+'記入例（その他）'!T21</f>
        <v>0</v>
      </c>
      <c r="S15" s="56">
        <f>'記入例（重点）'!W19+'記入例（その他）'!U21</f>
        <v>0</v>
      </c>
      <c r="T15" s="56">
        <f>'記入例（重点）'!X19+'記入例（その他）'!V21</f>
        <v>0</v>
      </c>
      <c r="U15" s="56">
        <f>'記入例（重点）'!Y19+'記入例（その他）'!W21</f>
        <v>0</v>
      </c>
      <c r="V15" s="56">
        <f>'記入例（重点）'!Z19+'記入例（その他）'!X21</f>
        <v>0</v>
      </c>
      <c r="W15" s="56">
        <f>'記入例（重点）'!AA19+'記入例（その他）'!Y21</f>
        <v>0</v>
      </c>
      <c r="X15" s="56">
        <f>'記入例（重点）'!AB19+'記入例（その他）'!Z21</f>
        <v>0</v>
      </c>
      <c r="Y15" s="56">
        <f>'記入例（重点）'!AC19+'記入例（その他）'!AA21</f>
        <v>0</v>
      </c>
      <c r="Z15" s="56">
        <f>'記入例（重点）'!AD19+'記入例（その他）'!AB21</f>
        <v>0</v>
      </c>
      <c r="AA15" s="56">
        <f>'記入例（重点）'!AE19+'記入例（その他）'!AC21</f>
        <v>0</v>
      </c>
      <c r="AB15" s="56">
        <f>'記入例（重点）'!AF19+'記入例（その他）'!AD21</f>
        <v>0</v>
      </c>
      <c r="AC15" s="56">
        <f>'記入例（重点）'!AG19+'記入例（その他）'!AE21</f>
        <v>0</v>
      </c>
      <c r="AD15" s="56">
        <f>'記入例（重点）'!AH19+'記入例（その他）'!AF21</f>
        <v>0</v>
      </c>
      <c r="AE15" s="56">
        <f>'記入例（重点）'!AI19+'記入例（その他）'!AG21</f>
        <v>0</v>
      </c>
      <c r="AF15" s="56">
        <f>'記入例（重点）'!AJ19+'記入例（その他）'!AH21</f>
        <v>0</v>
      </c>
      <c r="AG15" s="56">
        <f>'記入例（重点）'!AK19+'記入例（その他）'!AI21</f>
        <v>0</v>
      </c>
      <c r="AH15" s="56">
        <f>'記入例（重点）'!AL19+'記入例（その他）'!AJ21</f>
        <v>0</v>
      </c>
      <c r="AI15" s="56">
        <f>'記入例（重点）'!AM19+'記入例（その他）'!AK21</f>
        <v>0</v>
      </c>
      <c r="AJ15" s="56">
        <f>'記入例（重点）'!AN19+'記入例（その他）'!AL21</f>
        <v>0</v>
      </c>
      <c r="AK15" s="87">
        <f t="shared" si="1"/>
        <v>0</v>
      </c>
    </row>
    <row r="16" spans="2:37" ht="24.95" customHeight="1" thickBot="1" x14ac:dyDescent="0.45">
      <c r="B16" s="346"/>
      <c r="C16" s="356" t="s">
        <v>53</v>
      </c>
      <c r="D16" s="357"/>
      <c r="E16" s="358"/>
      <c r="F16" s="88">
        <f>'記入例（重点）'!J20+'記入例（その他）'!H21</f>
        <v>15</v>
      </c>
      <c r="G16" s="89">
        <f>'記入例（重点）'!K20+'記入例（その他）'!I21</f>
        <v>15</v>
      </c>
      <c r="H16" s="89">
        <f>'記入例（重点）'!L20+'記入例（その他）'!J21</f>
        <v>15</v>
      </c>
      <c r="I16" s="89">
        <f>'記入例（重点）'!M20+'記入例（その他）'!K21</f>
        <v>17</v>
      </c>
      <c r="J16" s="89">
        <f>'記入例（重点）'!N20+'記入例（その他）'!L21</f>
        <v>17</v>
      </c>
      <c r="K16" s="89">
        <f>'記入例（重点）'!O20+'記入例（その他）'!M21</f>
        <v>18</v>
      </c>
      <c r="L16" s="89">
        <f>'記入例（重点）'!P20+'記入例（その他）'!N21</f>
        <v>18</v>
      </c>
      <c r="M16" s="89">
        <f>'記入例（重点）'!Q20+'記入例（その他）'!O21</f>
        <v>20</v>
      </c>
      <c r="N16" s="89">
        <f>'記入例（重点）'!R20+'記入例（その他）'!P21</f>
        <v>20</v>
      </c>
      <c r="O16" s="89">
        <f>'記入例（重点）'!S20+'記入例（その他）'!Q21</f>
        <v>20</v>
      </c>
      <c r="P16" s="89">
        <f>'記入例（重点）'!T20+'記入例（その他）'!R21</f>
        <v>15</v>
      </c>
      <c r="Q16" s="89">
        <f>'記入例（重点）'!U20+'記入例（その他）'!S21</f>
        <v>15</v>
      </c>
      <c r="R16" s="89">
        <f>'記入例（重点）'!V20+'記入例（その他）'!T21</f>
        <v>15</v>
      </c>
      <c r="S16" s="89">
        <f>'記入例（重点）'!W20+'記入例（その他）'!U21</f>
        <v>15</v>
      </c>
      <c r="T16" s="89">
        <f>'記入例（重点）'!X20+'記入例（その他）'!V21</f>
        <v>15</v>
      </c>
      <c r="U16" s="89">
        <f>'記入例（重点）'!Y20+'記入例（その他）'!W21</f>
        <v>15</v>
      </c>
      <c r="V16" s="89">
        <f>'記入例（重点）'!Z20+'記入例（その他）'!X21</f>
        <v>15</v>
      </c>
      <c r="W16" s="89">
        <f>'記入例（重点）'!AA20+'記入例（その他）'!Y21</f>
        <v>15</v>
      </c>
      <c r="X16" s="89">
        <f>'記入例（重点）'!AB20+'記入例（その他）'!Z21</f>
        <v>15</v>
      </c>
      <c r="Y16" s="89">
        <f>'記入例（重点）'!AC20+'記入例（その他）'!AA21</f>
        <v>15</v>
      </c>
      <c r="Z16" s="89">
        <f>'記入例（重点）'!AD20+'記入例（その他）'!AB21</f>
        <v>15</v>
      </c>
      <c r="AA16" s="89">
        <f>'記入例（重点）'!AE20+'記入例（その他）'!AC21</f>
        <v>15</v>
      </c>
      <c r="AB16" s="89">
        <f>'記入例（重点）'!AF20+'記入例（その他）'!AD21</f>
        <v>15</v>
      </c>
      <c r="AC16" s="89">
        <f>'記入例（重点）'!AG20+'記入例（その他）'!AE21</f>
        <v>15</v>
      </c>
      <c r="AD16" s="89">
        <f>'記入例（重点）'!AH20+'記入例（その他）'!AF21</f>
        <v>15</v>
      </c>
      <c r="AE16" s="89">
        <f>'記入例（重点）'!AI20+'記入例（その他）'!AG21</f>
        <v>15</v>
      </c>
      <c r="AF16" s="89">
        <f>'記入例（重点）'!AJ20+'記入例（その他）'!AH21</f>
        <v>15</v>
      </c>
      <c r="AG16" s="89">
        <f>'記入例（重点）'!AK20+'記入例（その他）'!AI21</f>
        <v>15</v>
      </c>
      <c r="AH16" s="89">
        <f>'記入例（重点）'!AL20+'記入例（その他）'!AJ21</f>
        <v>15</v>
      </c>
      <c r="AI16" s="89">
        <f>'記入例（重点）'!AM20+'記入例（その他）'!AK21</f>
        <v>15</v>
      </c>
      <c r="AJ16" s="89">
        <f>'記入例（重点）'!AN20+'記入例（その他）'!AL21</f>
        <v>15</v>
      </c>
      <c r="AK16" s="140">
        <f t="shared" si="1"/>
        <v>490</v>
      </c>
    </row>
    <row r="17" spans="2:41" ht="24.95" customHeight="1" thickTop="1" thickBot="1" x14ac:dyDescent="0.45">
      <c r="B17" s="330" t="s">
        <v>36</v>
      </c>
      <c r="C17" s="331"/>
      <c r="D17" s="331"/>
      <c r="E17" s="332"/>
      <c r="F17" s="43">
        <f>SUM(F13:F16)</f>
        <v>15</v>
      </c>
      <c r="G17" s="46">
        <f t="shared" ref="G17:AK17" si="4">SUM(G13:G16)</f>
        <v>15</v>
      </c>
      <c r="H17" s="46">
        <f t="shared" si="4"/>
        <v>15</v>
      </c>
      <c r="I17" s="46">
        <f t="shared" si="4"/>
        <v>17</v>
      </c>
      <c r="J17" s="46">
        <f t="shared" si="4"/>
        <v>17</v>
      </c>
      <c r="K17" s="46">
        <f t="shared" si="4"/>
        <v>18</v>
      </c>
      <c r="L17" s="46">
        <f t="shared" si="4"/>
        <v>18</v>
      </c>
      <c r="M17" s="46">
        <f t="shared" si="4"/>
        <v>20</v>
      </c>
      <c r="N17" s="46">
        <f t="shared" si="4"/>
        <v>20</v>
      </c>
      <c r="O17" s="46">
        <f t="shared" si="4"/>
        <v>20</v>
      </c>
      <c r="P17" s="46">
        <f t="shared" si="4"/>
        <v>15</v>
      </c>
      <c r="Q17" s="46">
        <f t="shared" si="4"/>
        <v>15</v>
      </c>
      <c r="R17" s="46">
        <f t="shared" si="4"/>
        <v>15</v>
      </c>
      <c r="S17" s="46">
        <f t="shared" si="4"/>
        <v>15</v>
      </c>
      <c r="T17" s="46">
        <f t="shared" si="4"/>
        <v>15</v>
      </c>
      <c r="U17" s="46">
        <f t="shared" si="4"/>
        <v>15</v>
      </c>
      <c r="V17" s="46">
        <f t="shared" si="4"/>
        <v>15</v>
      </c>
      <c r="W17" s="46">
        <f t="shared" si="4"/>
        <v>15</v>
      </c>
      <c r="X17" s="46">
        <f t="shared" si="4"/>
        <v>15</v>
      </c>
      <c r="Y17" s="46">
        <f t="shared" si="4"/>
        <v>15</v>
      </c>
      <c r="Z17" s="46">
        <f t="shared" si="4"/>
        <v>15</v>
      </c>
      <c r="AA17" s="46">
        <f t="shared" si="4"/>
        <v>15</v>
      </c>
      <c r="AB17" s="46">
        <f t="shared" si="4"/>
        <v>15</v>
      </c>
      <c r="AC17" s="46">
        <f t="shared" si="4"/>
        <v>15</v>
      </c>
      <c r="AD17" s="46">
        <f t="shared" si="4"/>
        <v>15</v>
      </c>
      <c r="AE17" s="46">
        <f t="shared" si="4"/>
        <v>15</v>
      </c>
      <c r="AF17" s="46">
        <f t="shared" si="4"/>
        <v>15</v>
      </c>
      <c r="AG17" s="46">
        <f t="shared" si="4"/>
        <v>15</v>
      </c>
      <c r="AH17" s="46">
        <f t="shared" si="4"/>
        <v>15</v>
      </c>
      <c r="AI17" s="46">
        <f t="shared" si="4"/>
        <v>15</v>
      </c>
      <c r="AJ17" s="45">
        <f t="shared" si="4"/>
        <v>15</v>
      </c>
      <c r="AK17" s="83">
        <f t="shared" si="4"/>
        <v>490</v>
      </c>
    </row>
    <row r="18" spans="2:41" s="121" customFormat="1" ht="50.1" customHeight="1" thickTop="1" thickBot="1" x14ac:dyDescent="0.45">
      <c r="B18" s="333" t="s">
        <v>37</v>
      </c>
      <c r="C18" s="334"/>
      <c r="D18" s="334"/>
      <c r="E18" s="334"/>
      <c r="F18" s="136" t="str">
        <f>IF(F12&gt;=F17,"〇","×")</f>
        <v>〇</v>
      </c>
      <c r="G18" s="137" t="str">
        <f t="shared" ref="G18:AJ18" si="5">IF(G12&gt;=G17,"〇","×")</f>
        <v>〇</v>
      </c>
      <c r="H18" s="137" t="str">
        <f t="shared" si="5"/>
        <v>〇</v>
      </c>
      <c r="I18" s="137" t="str">
        <f t="shared" si="5"/>
        <v>〇</v>
      </c>
      <c r="J18" s="137" t="str">
        <f t="shared" si="5"/>
        <v>〇</v>
      </c>
      <c r="K18" s="137" t="str">
        <f t="shared" si="5"/>
        <v>〇</v>
      </c>
      <c r="L18" s="137" t="str">
        <f t="shared" si="5"/>
        <v>〇</v>
      </c>
      <c r="M18" s="137" t="str">
        <f t="shared" si="5"/>
        <v>〇</v>
      </c>
      <c r="N18" s="137" t="str">
        <f t="shared" si="5"/>
        <v>〇</v>
      </c>
      <c r="O18" s="137" t="str">
        <f t="shared" si="5"/>
        <v>〇</v>
      </c>
      <c r="P18" s="137" t="str">
        <f t="shared" si="5"/>
        <v>〇</v>
      </c>
      <c r="Q18" s="137" t="str">
        <f t="shared" si="5"/>
        <v>〇</v>
      </c>
      <c r="R18" s="137" t="str">
        <f t="shared" si="5"/>
        <v>〇</v>
      </c>
      <c r="S18" s="137" t="str">
        <f t="shared" si="5"/>
        <v>〇</v>
      </c>
      <c r="T18" s="137" t="str">
        <f t="shared" si="5"/>
        <v>〇</v>
      </c>
      <c r="U18" s="137" t="str">
        <f t="shared" si="5"/>
        <v>〇</v>
      </c>
      <c r="V18" s="137" t="str">
        <f t="shared" si="5"/>
        <v>〇</v>
      </c>
      <c r="W18" s="137" t="str">
        <f t="shared" si="5"/>
        <v>〇</v>
      </c>
      <c r="X18" s="137" t="str">
        <f t="shared" si="5"/>
        <v>〇</v>
      </c>
      <c r="Y18" s="137" t="str">
        <f t="shared" si="5"/>
        <v>〇</v>
      </c>
      <c r="Z18" s="137" t="str">
        <f t="shared" si="5"/>
        <v>〇</v>
      </c>
      <c r="AA18" s="137" t="str">
        <f t="shared" si="5"/>
        <v>〇</v>
      </c>
      <c r="AB18" s="137" t="str">
        <f t="shared" si="5"/>
        <v>〇</v>
      </c>
      <c r="AC18" s="137" t="str">
        <f t="shared" si="5"/>
        <v>〇</v>
      </c>
      <c r="AD18" s="137" t="str">
        <f t="shared" si="5"/>
        <v>〇</v>
      </c>
      <c r="AE18" s="137" t="str">
        <f t="shared" si="5"/>
        <v>〇</v>
      </c>
      <c r="AF18" s="137" t="str">
        <f t="shared" si="5"/>
        <v>〇</v>
      </c>
      <c r="AG18" s="137" t="str">
        <f t="shared" si="5"/>
        <v>〇</v>
      </c>
      <c r="AH18" s="137" t="str">
        <f t="shared" si="5"/>
        <v>〇</v>
      </c>
      <c r="AI18" s="137" t="str">
        <f t="shared" si="5"/>
        <v>〇</v>
      </c>
      <c r="AJ18" s="138" t="str">
        <f t="shared" si="5"/>
        <v>〇</v>
      </c>
      <c r="AK18" s="120"/>
    </row>
    <row r="19" spans="2:41" ht="36.75" customHeight="1" thickTop="1" x14ac:dyDescent="0.4">
      <c r="J19" s="335" t="s">
        <v>55</v>
      </c>
      <c r="K19" s="335"/>
      <c r="L19" s="335"/>
      <c r="M19" s="335"/>
      <c r="N19" s="335"/>
      <c r="O19" s="335"/>
      <c r="P19" s="335"/>
      <c r="Q19" s="335"/>
      <c r="R19" s="335"/>
      <c r="S19" s="335"/>
      <c r="T19" s="335"/>
      <c r="U19" s="335"/>
      <c r="V19" s="335"/>
      <c r="W19" s="335"/>
      <c r="X19" s="335"/>
      <c r="Y19" s="335"/>
      <c r="Z19" s="335"/>
      <c r="AA19" s="335"/>
      <c r="AB19" s="335"/>
      <c r="AC19" s="335"/>
      <c r="AD19" s="335"/>
      <c r="AE19" s="335"/>
      <c r="AF19" s="335"/>
      <c r="AG19" s="335"/>
      <c r="AH19" s="335"/>
      <c r="AI19" s="335"/>
      <c r="AJ19" s="335"/>
      <c r="AK19" s="335"/>
    </row>
    <row r="20" spans="2:41" ht="36.75" customHeight="1" x14ac:dyDescent="0.4">
      <c r="J20" s="336"/>
      <c r="K20" s="336"/>
      <c r="L20" s="336"/>
      <c r="M20" s="336"/>
      <c r="N20" s="336"/>
      <c r="O20" s="336"/>
      <c r="P20" s="336"/>
      <c r="Q20" s="336"/>
      <c r="R20" s="336"/>
      <c r="S20" s="336"/>
      <c r="T20" s="336"/>
      <c r="U20" s="336"/>
      <c r="V20" s="336"/>
      <c r="W20" s="336"/>
      <c r="X20" s="336"/>
      <c r="Y20" s="336"/>
      <c r="Z20" s="336"/>
      <c r="AA20" s="336"/>
      <c r="AB20" s="336"/>
      <c r="AC20" s="336"/>
      <c r="AD20" s="336"/>
      <c r="AE20" s="336"/>
      <c r="AF20" s="336"/>
      <c r="AG20" s="336"/>
      <c r="AH20" s="336"/>
      <c r="AI20" s="336"/>
      <c r="AJ20" s="336"/>
      <c r="AK20" s="336"/>
    </row>
    <row r="21" spans="2:41" ht="36.75" customHeight="1" x14ac:dyDescent="0.4">
      <c r="J21" s="336"/>
      <c r="K21" s="336"/>
      <c r="L21" s="336"/>
      <c r="M21" s="336"/>
      <c r="N21" s="336"/>
      <c r="O21" s="336"/>
      <c r="P21" s="336"/>
      <c r="Q21" s="336"/>
      <c r="R21" s="336"/>
      <c r="S21" s="336"/>
      <c r="T21" s="336"/>
      <c r="U21" s="336"/>
      <c r="V21" s="336"/>
      <c r="W21" s="336"/>
      <c r="X21" s="336"/>
      <c r="Y21" s="336"/>
      <c r="Z21" s="336"/>
      <c r="AA21" s="336"/>
      <c r="AB21" s="336"/>
      <c r="AC21" s="336"/>
      <c r="AD21" s="336"/>
      <c r="AE21" s="336"/>
      <c r="AF21" s="336"/>
      <c r="AG21" s="336"/>
      <c r="AH21" s="336"/>
      <c r="AI21" s="336"/>
      <c r="AJ21" s="336"/>
      <c r="AK21" s="336"/>
      <c r="AL21" s="127"/>
      <c r="AM21" s="127"/>
      <c r="AN21" s="127"/>
      <c r="AO21" s="127"/>
    </row>
    <row r="22" spans="2:41" ht="36.75" customHeight="1" thickBot="1" x14ac:dyDescent="0.45">
      <c r="J22" s="337"/>
      <c r="K22" s="337"/>
      <c r="L22" s="337"/>
      <c r="M22" s="337"/>
      <c r="N22" s="337"/>
      <c r="O22" s="337"/>
      <c r="P22" s="337"/>
      <c r="Q22" s="337"/>
      <c r="R22" s="337"/>
      <c r="S22" s="337"/>
      <c r="T22" s="337"/>
      <c r="U22" s="337"/>
      <c r="V22" s="337"/>
      <c r="W22" s="337"/>
      <c r="X22" s="337"/>
      <c r="Y22" s="337"/>
      <c r="Z22" s="337"/>
      <c r="AA22" s="337"/>
      <c r="AB22" s="337"/>
      <c r="AC22" s="337"/>
      <c r="AD22" s="337"/>
      <c r="AE22" s="337"/>
      <c r="AF22" s="337"/>
      <c r="AG22" s="337"/>
      <c r="AH22" s="337"/>
      <c r="AI22" s="337"/>
      <c r="AJ22" s="337"/>
      <c r="AK22" s="337"/>
      <c r="AL22" s="127"/>
      <c r="AM22" s="127"/>
      <c r="AN22" s="127"/>
      <c r="AO22" s="127"/>
    </row>
    <row r="23" spans="2:41" s="126" customFormat="1" ht="20.100000000000001" customHeight="1" x14ac:dyDescent="0.4">
      <c r="B23" s="228" t="s">
        <v>43</v>
      </c>
      <c r="C23" s="229"/>
      <c r="D23" s="229"/>
      <c r="E23" s="229"/>
      <c r="F23" s="229"/>
      <c r="G23" s="229"/>
      <c r="H23" s="229"/>
      <c r="I23" s="229"/>
      <c r="J23" s="229"/>
      <c r="K23" s="229"/>
      <c r="L23" s="229"/>
      <c r="M23" s="229"/>
      <c r="N23" s="229"/>
      <c r="O23" s="229"/>
      <c r="P23" s="229"/>
      <c r="Q23" s="229"/>
      <c r="R23" s="229"/>
      <c r="S23" s="229"/>
      <c r="T23" s="229"/>
      <c r="U23" s="229"/>
      <c r="V23" s="229"/>
      <c r="W23" s="229"/>
      <c r="X23" s="229"/>
      <c r="Y23" s="229"/>
      <c r="Z23" s="229"/>
      <c r="AA23" s="229"/>
      <c r="AB23" s="229"/>
      <c r="AC23" s="229"/>
      <c r="AD23" s="229"/>
      <c r="AE23" s="229"/>
      <c r="AF23" s="229"/>
      <c r="AG23" s="229"/>
      <c r="AH23" s="229"/>
      <c r="AI23" s="229"/>
      <c r="AJ23" s="229"/>
      <c r="AK23" s="230"/>
      <c r="AL23" s="127"/>
      <c r="AM23" s="127"/>
      <c r="AN23" s="127"/>
      <c r="AO23" s="127"/>
    </row>
    <row r="24" spans="2:41" s="91" customFormat="1" ht="30" customHeight="1" x14ac:dyDescent="0.4">
      <c r="B24" s="338" t="s">
        <v>81</v>
      </c>
      <c r="C24" s="184"/>
      <c r="D24" s="184"/>
      <c r="E24" s="184"/>
      <c r="F24" s="184"/>
      <c r="G24" s="184"/>
      <c r="H24" s="184"/>
      <c r="I24" s="184"/>
      <c r="J24" s="184"/>
      <c r="K24" s="184"/>
      <c r="L24" s="184"/>
      <c r="M24" s="184"/>
      <c r="N24" s="184"/>
      <c r="O24" s="184"/>
      <c r="P24" s="184"/>
      <c r="Q24" s="184"/>
      <c r="R24" s="184"/>
      <c r="S24" s="184"/>
      <c r="T24" s="184"/>
      <c r="U24" s="184"/>
      <c r="V24" s="184"/>
      <c r="W24" s="184"/>
      <c r="X24" s="184"/>
      <c r="Y24" s="184"/>
      <c r="Z24" s="184"/>
      <c r="AA24" s="184"/>
      <c r="AB24" s="184"/>
      <c r="AC24" s="184"/>
      <c r="AD24" s="184"/>
      <c r="AE24" s="184"/>
      <c r="AF24" s="184"/>
      <c r="AG24" s="184"/>
      <c r="AH24" s="184"/>
      <c r="AI24" s="184"/>
      <c r="AJ24" s="184"/>
      <c r="AK24" s="339"/>
      <c r="AL24" s="127"/>
      <c r="AM24" s="127"/>
      <c r="AN24" s="127"/>
      <c r="AO24" s="127"/>
    </row>
    <row r="25" spans="2:41" s="91" customFormat="1" ht="30" customHeight="1" x14ac:dyDescent="0.4">
      <c r="B25" s="340"/>
      <c r="C25" s="187"/>
      <c r="D25" s="187"/>
      <c r="E25" s="187"/>
      <c r="F25" s="187"/>
      <c r="G25" s="187"/>
      <c r="H25" s="187"/>
      <c r="I25" s="187"/>
      <c r="J25" s="187"/>
      <c r="K25" s="187"/>
      <c r="L25" s="187"/>
      <c r="M25" s="187"/>
      <c r="N25" s="187"/>
      <c r="O25" s="187"/>
      <c r="P25" s="187"/>
      <c r="Q25" s="187"/>
      <c r="R25" s="187"/>
      <c r="S25" s="187"/>
      <c r="T25" s="187"/>
      <c r="U25" s="187"/>
      <c r="V25" s="187"/>
      <c r="W25" s="187"/>
      <c r="X25" s="187"/>
      <c r="Y25" s="187"/>
      <c r="Z25" s="187"/>
      <c r="AA25" s="187"/>
      <c r="AB25" s="187"/>
      <c r="AC25" s="187"/>
      <c r="AD25" s="187"/>
      <c r="AE25" s="187"/>
      <c r="AF25" s="187"/>
      <c r="AG25" s="187"/>
      <c r="AH25" s="187"/>
      <c r="AI25" s="187"/>
      <c r="AJ25" s="187"/>
      <c r="AK25" s="341"/>
      <c r="AL25" s="127"/>
      <c r="AM25" s="127"/>
      <c r="AN25" s="127"/>
      <c r="AO25" s="127"/>
    </row>
    <row r="26" spans="2:41" s="91" customFormat="1" ht="30" customHeight="1" x14ac:dyDescent="0.4">
      <c r="B26" s="340"/>
      <c r="C26" s="187"/>
      <c r="D26" s="187"/>
      <c r="E26" s="187"/>
      <c r="F26" s="187"/>
      <c r="G26" s="187"/>
      <c r="H26" s="187"/>
      <c r="I26" s="187"/>
      <c r="J26" s="187"/>
      <c r="K26" s="187"/>
      <c r="L26" s="187"/>
      <c r="M26" s="187"/>
      <c r="N26" s="187"/>
      <c r="O26" s="187"/>
      <c r="P26" s="187"/>
      <c r="Q26" s="187"/>
      <c r="R26" s="187"/>
      <c r="S26" s="187"/>
      <c r="T26" s="187"/>
      <c r="U26" s="187"/>
      <c r="V26" s="187"/>
      <c r="W26" s="187"/>
      <c r="X26" s="187"/>
      <c r="Y26" s="187"/>
      <c r="Z26" s="187"/>
      <c r="AA26" s="187"/>
      <c r="AB26" s="187"/>
      <c r="AC26" s="187"/>
      <c r="AD26" s="187"/>
      <c r="AE26" s="187"/>
      <c r="AF26" s="187"/>
      <c r="AG26" s="187"/>
      <c r="AH26" s="187"/>
      <c r="AI26" s="187"/>
      <c r="AJ26" s="187"/>
      <c r="AK26" s="341"/>
      <c r="AL26" s="127"/>
      <c r="AM26" s="127"/>
      <c r="AN26" s="127"/>
      <c r="AO26" s="127"/>
    </row>
    <row r="27" spans="2:41" s="91" customFormat="1" ht="30" customHeight="1" x14ac:dyDescent="0.4">
      <c r="B27" s="342"/>
      <c r="C27" s="343"/>
      <c r="D27" s="343"/>
      <c r="E27" s="343"/>
      <c r="F27" s="343"/>
      <c r="G27" s="343"/>
      <c r="H27" s="343"/>
      <c r="I27" s="343"/>
      <c r="J27" s="343"/>
      <c r="K27" s="343"/>
      <c r="L27" s="343"/>
      <c r="M27" s="343"/>
      <c r="N27" s="343"/>
      <c r="O27" s="343"/>
      <c r="P27" s="343"/>
      <c r="Q27" s="343"/>
      <c r="R27" s="343"/>
      <c r="S27" s="343"/>
      <c r="T27" s="343"/>
      <c r="U27" s="343"/>
      <c r="V27" s="343"/>
      <c r="W27" s="343"/>
      <c r="X27" s="343"/>
      <c r="Y27" s="343"/>
      <c r="Z27" s="343"/>
      <c r="AA27" s="343"/>
      <c r="AB27" s="343"/>
      <c r="AC27" s="343"/>
      <c r="AD27" s="343"/>
      <c r="AE27" s="343"/>
      <c r="AF27" s="343"/>
      <c r="AG27" s="343"/>
      <c r="AH27" s="343"/>
      <c r="AI27" s="343"/>
      <c r="AJ27" s="343"/>
      <c r="AK27" s="344"/>
      <c r="AL27" s="127"/>
      <c r="AM27" s="127"/>
      <c r="AN27" s="127"/>
      <c r="AO27" s="127"/>
    </row>
    <row r="28" spans="2:41" s="91" customFormat="1" ht="30" customHeight="1" x14ac:dyDescent="0.4">
      <c r="B28" s="139"/>
      <c r="C28" s="139"/>
      <c r="D28" s="139"/>
      <c r="E28" s="139"/>
      <c r="F28" s="139"/>
      <c r="G28" s="139"/>
      <c r="H28" s="139"/>
      <c r="I28" s="139"/>
      <c r="J28" s="139"/>
      <c r="K28" s="139"/>
      <c r="L28" s="139"/>
      <c r="M28" s="139"/>
      <c r="N28" s="139"/>
      <c r="O28" s="139"/>
      <c r="P28" s="139"/>
      <c r="Q28" s="139"/>
      <c r="R28" s="139"/>
      <c r="S28" s="139"/>
      <c r="T28" s="139"/>
      <c r="U28" s="139"/>
      <c r="V28" s="139"/>
      <c r="W28" s="139"/>
      <c r="X28" s="139"/>
      <c r="Y28" s="139"/>
      <c r="Z28" s="139"/>
      <c r="AA28" s="139"/>
      <c r="AB28" s="139"/>
      <c r="AC28" s="139"/>
      <c r="AD28" s="139"/>
      <c r="AE28" s="139"/>
      <c r="AF28" s="139"/>
      <c r="AG28" s="139"/>
      <c r="AH28" s="139"/>
      <c r="AI28" s="139"/>
      <c r="AJ28" s="139"/>
      <c r="AK28" s="139"/>
      <c r="AL28" s="127"/>
      <c r="AM28" s="127"/>
      <c r="AN28" s="127"/>
      <c r="AO28" s="127"/>
    </row>
    <row r="29" spans="2:41" ht="24.95" customHeight="1" x14ac:dyDescent="0.4">
      <c r="AL29" s="127"/>
      <c r="AM29" s="127"/>
      <c r="AN29" s="127"/>
      <c r="AO29" s="127"/>
    </row>
  </sheetData>
  <mergeCells count="26">
    <mergeCell ref="B4:E5"/>
    <mergeCell ref="F4:AK4"/>
    <mergeCell ref="B1:G2"/>
    <mergeCell ref="R1:U1"/>
    <mergeCell ref="V1:AK1"/>
    <mergeCell ref="AH2:AI2"/>
    <mergeCell ref="AJ2:AK2"/>
    <mergeCell ref="B6:B9"/>
    <mergeCell ref="C6:E6"/>
    <mergeCell ref="D7:E7"/>
    <mergeCell ref="D8:E8"/>
    <mergeCell ref="D9:E9"/>
    <mergeCell ref="B10:B11"/>
    <mergeCell ref="C10:E10"/>
    <mergeCell ref="B12:E12"/>
    <mergeCell ref="B13:B16"/>
    <mergeCell ref="C15:E15"/>
    <mergeCell ref="C16:E16"/>
    <mergeCell ref="C11:E11"/>
    <mergeCell ref="C13:E13"/>
    <mergeCell ref="C14:E14"/>
    <mergeCell ref="B17:E17"/>
    <mergeCell ref="B18:E18"/>
    <mergeCell ref="J19:AK22"/>
    <mergeCell ref="B23:AK23"/>
    <mergeCell ref="B24:AK27"/>
  </mergeCells>
  <phoneticPr fontId="2"/>
  <conditionalFormatting sqref="F12:AJ12">
    <cfRule type="expression" dxfId="5" priority="6">
      <formula>F12&lt;F17</formula>
    </cfRule>
  </conditionalFormatting>
  <conditionalFormatting sqref="AJ5:AJ6 AJ12 AJ17">
    <cfRule type="expression" dxfId="4" priority="4">
      <formula>OR($AH$2=4,$AH$2=6,$AH$2=9,$AH$2=11)</formula>
    </cfRule>
  </conditionalFormatting>
  <conditionalFormatting sqref="AH5:AJ6 AH12:AJ12 AH17:AJ17">
    <cfRule type="expression" dxfId="3" priority="5">
      <formula>$AH$2=2</formula>
    </cfRule>
  </conditionalFormatting>
  <conditionalFormatting sqref="F18:AJ18">
    <cfRule type="cellIs" dxfId="2" priority="3" operator="equal">
      <formula>"×"</formula>
    </cfRule>
  </conditionalFormatting>
  <conditionalFormatting sqref="AJ18">
    <cfRule type="expression" dxfId="1" priority="1">
      <formula>OR($AH$2=4,$AH$2=6,$AH$2=9,$AH$2=11)</formula>
    </cfRule>
  </conditionalFormatting>
  <conditionalFormatting sqref="AH18:AJ18">
    <cfRule type="expression" dxfId="0" priority="2">
      <formula>$AH$2=2</formula>
    </cfRule>
  </conditionalFormatting>
  <pageMargins left="0" right="0" top="0.74803149606299213" bottom="0.74803149606299213" header="0.31496062992125984" footer="0.31496062992125984"/>
  <pageSetup paperSize="9" scale="4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様式の改正について</vt:lpstr>
      <vt:lpstr>記入例（重点）</vt:lpstr>
      <vt:lpstr>記入例（その他）</vt:lpstr>
      <vt:lpstr>記入例（休止病床上限確認表）</vt:lpstr>
      <vt:lpstr>'記入例（その他）'!Print_Area</vt:lpstr>
      <vt:lpstr>'記入例（重点）'!Print_Area</vt:lpstr>
      <vt:lpstr>様式の改正について!Print_Area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2022-12-16T02:59:22Z</cp:lastPrinted>
  <dcterms:created xsi:type="dcterms:W3CDTF">2021-08-10T00:41:49Z</dcterms:created>
  <dcterms:modified xsi:type="dcterms:W3CDTF">2022-12-16T02:59:32Z</dcterms:modified>
</cp:coreProperties>
</file>